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C:\Users\mmahajan\Documents\eps-eu\InputData\io-model\TLIM\"/>
    </mc:Choice>
  </mc:AlternateContent>
  <xr:revisionPtr revIDLastSave="0" documentId="13_ncr:1_{001377E1-C79C-40BF-AE3D-2E19495AB709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About" sheetId="1" r:id="rId1"/>
    <sheet name="EUROSTAT data 2015" sheetId="37" r:id="rId2"/>
    <sheet name="Correspondance tables" sheetId="38" r:id="rId3"/>
    <sheet name="TLIM calcs" sheetId="34" r:id="rId4"/>
    <sheet name="ISIC Code Meanings" sheetId="35" r:id="rId5"/>
    <sheet name="Documentation of split approach" sheetId="36" r:id="rId6"/>
    <sheet name="Pre ISIC Consolidation Output" sheetId="41" r:id="rId7"/>
    <sheet name="Post ISIC Consolidation DLIM" sheetId="40" r:id="rId8"/>
    <sheet name="TLIM" sheetId="2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</externalReferences>
  <definedNames>
    <definedName name="a">[1]ISICrev3.1!$E:$F</definedName>
    <definedName name="Calculated_Relationship_HS12___HS07">'[2]Correlation HS2012-HS2007'!#REF!</definedName>
    <definedName name="CAP_CT" localSheetId="4">#REF!</definedName>
    <definedName name="CAP_CT">#REF!</definedName>
    <definedName name="CAP_GFCF" localSheetId="4">#REF!</definedName>
    <definedName name="CAP_GFCF">#REF!</definedName>
    <definedName name="CAP_IT" localSheetId="4">#REF!</definedName>
    <definedName name="CAP_IT">#REF!</definedName>
    <definedName name="CAP_OCon" localSheetId="4">#REF!</definedName>
    <definedName name="CAP_OCon">#REF!</definedName>
    <definedName name="CAP_OMach" localSheetId="4">#REF!</definedName>
    <definedName name="CAP_OMach">#REF!</definedName>
    <definedName name="CAP_Other" localSheetId="4">#REF!</definedName>
    <definedName name="CAP_Other">#REF!</definedName>
    <definedName name="CAP_QI" localSheetId="4">#REF!</definedName>
    <definedName name="CAP_QI">#REF!</definedName>
    <definedName name="CAP_RStruc" localSheetId="4">#REF!</definedName>
    <definedName name="CAP_RStruc">#REF!</definedName>
    <definedName name="CAP_Soft" localSheetId="4">#REF!</definedName>
    <definedName name="CAP_Soft">#REF!</definedName>
    <definedName name="CAP_TraEq" localSheetId="4">#REF!</definedName>
    <definedName name="CAP_TraEq">#REF!</definedName>
    <definedName name="CAPIT" localSheetId="4">#REF!</definedName>
    <definedName name="CAPIT">#REF!</definedName>
    <definedName name="CAPIT_QI" localSheetId="4">#REF!</definedName>
    <definedName name="CAPIT_QI">#REF!</definedName>
    <definedName name="capit_qph" localSheetId="4">#REF!</definedName>
    <definedName name="capit_qph">#REF!</definedName>
    <definedName name="CAPNIT" localSheetId="4">#REF!</definedName>
    <definedName name="CAPNIT">#REF!</definedName>
    <definedName name="CAPNIT_QI" localSheetId="4">#REF!</definedName>
    <definedName name="CAPNIT_QI">#REF!</definedName>
    <definedName name="capnit_qph" localSheetId="4">#REF!</definedName>
    <definedName name="capnit_qph">#REF!</definedName>
    <definedName name="FLAPPIE" localSheetId="4">#REF!</definedName>
    <definedName name="FLAPPIE">#REF!</definedName>
    <definedName name="go_level_top1">OFFSET('[3]35-sector'!$E$36,MATCH(#REF!,'[3]35-sector'!$E$37:$E$71,0),2,1,8)</definedName>
    <definedName name="HS">'[4]HS02_CPC1.1_SITC3_ISIC3.1 (2)'!#REF!</definedName>
    <definedName name="ISIC05">#REF!</definedName>
    <definedName name="ISIC06">#REF!</definedName>
    <definedName name="ISIC20">#REF!</definedName>
    <definedName name="ISIC21">#REF!</definedName>
    <definedName name="ISIC231">#REF!</definedName>
    <definedName name="ISIC239">#REF!</definedName>
    <definedName name="ISIC241">#REF!</definedName>
    <definedName name="ISIC242">#REF!</definedName>
    <definedName name="ISIC351">#REF!</definedName>
    <definedName name="ISIC352T353">#REF!</definedName>
    <definedName name="ISIC36T39">'[5]EXIOBASE EMP COMP Split'!$K$7</definedName>
    <definedName name="M1_stone">'[3]2000'!$E$1382:$BV$1451</definedName>
    <definedName name="M2_stone">'[3]2000'!$E$1524:$BV$1593</definedName>
    <definedName name="M3_stone">'[3]2000'!$E$1737:$BV$1806</definedName>
    <definedName name="Matrix1">#REF!</definedName>
    <definedName name="rca_trad_2010">'[6]13-sector VAX_G_2010'!$C$141:$P$203</definedName>
    <definedName name="rca_trad_2011">'[6]13-sector VAX_G_2011'!$C$141:$P$203</definedName>
    <definedName name="rca_trad_2012">'[6]13-sector VAX_G_2012'!$C$141:$P$203</definedName>
    <definedName name="rca_trad_2013">'[6]13-sector VAX_G_2013'!$C$141:$P$203</definedName>
    <definedName name="rca_trad_2014">'[6]13-sector VAX_G_2014'!$C$141:$P$203</definedName>
    <definedName name="rca_trad_2015">'[6]13-sector VAX_G_2015'!$C$141:$P$203</definedName>
    <definedName name="rca_trad_2016">'[6]13-sector VAX_G_2016'!$C$141:$P$203</definedName>
    <definedName name="rca_trad_2017">'[6]13-sector VAX_G_2017'!$C$141:$P$203</definedName>
    <definedName name="rca_vax_2010">'[6]13-sector VAX_G_2010'!$C$209:$P$271</definedName>
    <definedName name="rca_vax_2011">'[6]13-sector VAX_G_2011'!$C$209:$P$271</definedName>
    <definedName name="rca_vax_2012">'[6]13-sector VAX_G_2012'!$C$209:$P$271</definedName>
    <definedName name="rca_vax_2013">'[6]13-sector VAX_G_2013'!$C$209:$P$271</definedName>
    <definedName name="rca_vax_2014">'[6]13-sector VAX_G_2014'!$C$209:$P$271</definedName>
    <definedName name="rca_vax_2015">'[6]13-sector VAX_G_2015'!$C$209:$P$271</definedName>
    <definedName name="rca_vax_2016">'[6]13-sector VAX_G_2016'!$C$209:$P$271</definedName>
    <definedName name="rca_vax_2017">'[6]13-sector VAX_G_2017'!$C$209:$P$271</definedName>
    <definedName name="sector_list">#REF!</definedName>
    <definedName name="Sectors">#REF!</definedName>
    <definedName name="SUNBURST">'[6]35-sector'!#REF!</definedName>
    <definedName name="VAConL" localSheetId="4">#REF!</definedName>
    <definedName name="VAConL">#REF!</definedName>
    <definedName name="vax_g_2010">'[6]13-sector VAX_G_2010'!$T$5:$AI$67</definedName>
    <definedName name="vax_g_2011">'[6]13-sector VAX_G_2011'!$T$5:$AI$67</definedName>
    <definedName name="vax_g_2012">'[6]13-sector VAX_G_2012'!$T$5:$AI$67</definedName>
    <definedName name="vax_g_2013">'[6]13-sector VAX_G_2013'!$T$5:$AI$67</definedName>
    <definedName name="vax_g_2014">'[6]13-sector VAX_G_2014'!$T$5:$AI$67</definedName>
    <definedName name="vax_g_2015">'[6]13-sector VAX_G_2015'!$T$5:$AI$67</definedName>
    <definedName name="vax_g_2016">'[6]13-sector VAX_G_2016'!$T$5:$AI$67</definedName>
    <definedName name="vax_g_2017">'[6]13-sector VAX_G_2017'!$T$5:$AI$67</definedName>
    <definedName name="x_2010">'[6]13-sector VAX_G_2010'!$C$5:$R$67</definedName>
    <definedName name="x_2011">'[6]13-sector VAX_G_2011'!$C$5:$R$67</definedName>
    <definedName name="x_2012">'[6]13-sector VAX_G_2012'!$C$5:$R$67</definedName>
    <definedName name="x_2013">'[6]13-sector VAX_G_2013'!$C$5:$R$67</definedName>
    <definedName name="x_2014">'[6]13-sector VAX_G_2014'!$C$5:$R$67</definedName>
    <definedName name="x_2015">'[6]13-sector VAX_G_2015'!$C$5:$R$67</definedName>
    <definedName name="x_2016">'[6]13-sector VAX_G_2016'!$C$5:$R$67</definedName>
    <definedName name="x_2017">'[6]13-sector VAX_G_2017'!$C$5:$R$67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69" i="34" l="1"/>
  <c r="I69" i="34"/>
  <c r="J69" i="34"/>
  <c r="K69" i="34"/>
  <c r="L69" i="34"/>
  <c r="M69" i="34"/>
  <c r="N69" i="34"/>
  <c r="O69" i="34"/>
  <c r="P69" i="34"/>
  <c r="Q69" i="34"/>
  <c r="R69" i="34"/>
  <c r="S69" i="34"/>
  <c r="T69" i="34"/>
  <c r="U69" i="34"/>
  <c r="V69" i="34"/>
  <c r="W69" i="34"/>
  <c r="X69" i="34"/>
  <c r="Y69" i="34"/>
  <c r="Z69" i="34"/>
  <c r="AA69" i="34"/>
  <c r="AB69" i="34"/>
  <c r="AC69" i="34"/>
  <c r="AD69" i="34"/>
  <c r="AE69" i="34"/>
  <c r="AF69" i="34"/>
  <c r="AG69" i="34"/>
  <c r="AH69" i="34"/>
  <c r="AI69" i="34"/>
  <c r="AJ69" i="34"/>
  <c r="AK69" i="34"/>
  <c r="AL69" i="34"/>
  <c r="AM69" i="34"/>
  <c r="AN69" i="34"/>
  <c r="AO69" i="34"/>
  <c r="AP69" i="34"/>
  <c r="AQ69" i="34"/>
  <c r="AR69" i="34"/>
  <c r="AS69" i="34"/>
  <c r="AT69" i="34"/>
  <c r="AU69" i="34"/>
  <c r="AV69" i="34"/>
  <c r="AW69" i="34"/>
  <c r="AX69" i="34"/>
  <c r="AY69" i="34"/>
  <c r="AZ69" i="34"/>
  <c r="BA69" i="34"/>
  <c r="BB69" i="34"/>
  <c r="BC69" i="34"/>
  <c r="BD69" i="34"/>
  <c r="BE69" i="34"/>
  <c r="BF69" i="34"/>
  <c r="BG69" i="34"/>
  <c r="BH69" i="34"/>
  <c r="BI69" i="34"/>
  <c r="BJ69" i="34"/>
  <c r="BK69" i="34"/>
  <c r="BL69" i="34"/>
  <c r="BM69" i="34"/>
  <c r="BN69" i="34"/>
  <c r="BO69" i="34"/>
  <c r="BP69" i="34"/>
  <c r="BQ69" i="34"/>
  <c r="G69" i="34"/>
  <c r="F69" i="34"/>
  <c r="G3" i="34"/>
  <c r="H3" i="34"/>
  <c r="I3" i="34"/>
  <c r="J3" i="34"/>
  <c r="K3" i="34"/>
  <c r="L3" i="34"/>
  <c r="M3" i="34"/>
  <c r="N3" i="34"/>
  <c r="O3" i="34"/>
  <c r="P3" i="34"/>
  <c r="Q3" i="34"/>
  <c r="R3" i="34"/>
  <c r="S3" i="34"/>
  <c r="T3" i="34"/>
  <c r="U3" i="34"/>
  <c r="V3" i="34"/>
  <c r="W3" i="34"/>
  <c r="X3" i="34"/>
  <c r="Y3" i="34"/>
  <c r="Z3" i="34"/>
  <c r="AA3" i="34"/>
  <c r="AB3" i="34"/>
  <c r="AC3" i="34"/>
  <c r="AD3" i="34"/>
  <c r="AE3" i="34"/>
  <c r="AF3" i="34"/>
  <c r="AG3" i="34"/>
  <c r="AH3" i="34"/>
  <c r="AI3" i="34"/>
  <c r="AJ3" i="34"/>
  <c r="AK3" i="34"/>
  <c r="AL3" i="34"/>
  <c r="AM3" i="34"/>
  <c r="AN3" i="34"/>
  <c r="AO3" i="34"/>
  <c r="AP3" i="34"/>
  <c r="AQ3" i="34"/>
  <c r="AR3" i="34"/>
  <c r="AS3" i="34"/>
  <c r="AT3" i="34"/>
  <c r="AU3" i="34"/>
  <c r="AV3" i="34"/>
  <c r="AW3" i="34"/>
  <c r="AX3" i="34"/>
  <c r="AY3" i="34"/>
  <c r="AZ3" i="34"/>
  <c r="BA3" i="34"/>
  <c r="BB3" i="34"/>
  <c r="BC3" i="34"/>
  <c r="BD3" i="34"/>
  <c r="BE3" i="34"/>
  <c r="BF3" i="34"/>
  <c r="BG3" i="34"/>
  <c r="BH3" i="34"/>
  <c r="BI3" i="34"/>
  <c r="BJ3" i="34"/>
  <c r="BK3" i="34"/>
  <c r="BL3" i="34"/>
  <c r="BM3" i="34"/>
  <c r="BN3" i="34"/>
  <c r="BO3" i="34"/>
  <c r="BP3" i="34"/>
  <c r="BQ3" i="34"/>
  <c r="G4" i="34"/>
  <c r="H4" i="34"/>
  <c r="I4" i="34"/>
  <c r="J4" i="34"/>
  <c r="K4" i="34"/>
  <c r="L4" i="34"/>
  <c r="M4" i="34"/>
  <c r="N4" i="34"/>
  <c r="O4" i="34"/>
  <c r="P4" i="34"/>
  <c r="Q4" i="34"/>
  <c r="R4" i="34"/>
  <c r="S4" i="34"/>
  <c r="T4" i="34"/>
  <c r="U4" i="34"/>
  <c r="V4" i="34"/>
  <c r="W4" i="34"/>
  <c r="X4" i="34"/>
  <c r="Y4" i="34"/>
  <c r="Z4" i="34"/>
  <c r="AA4" i="34"/>
  <c r="AB4" i="34"/>
  <c r="AC4" i="34"/>
  <c r="AD4" i="34"/>
  <c r="AE4" i="34"/>
  <c r="AF4" i="34"/>
  <c r="AG4" i="34"/>
  <c r="AH4" i="34"/>
  <c r="AI4" i="34"/>
  <c r="AJ4" i="34"/>
  <c r="AK4" i="34"/>
  <c r="AL4" i="34"/>
  <c r="AM4" i="34"/>
  <c r="AN4" i="34"/>
  <c r="AO4" i="34"/>
  <c r="AP4" i="34"/>
  <c r="AQ4" i="34"/>
  <c r="AR4" i="34"/>
  <c r="AS4" i="34"/>
  <c r="AT4" i="34"/>
  <c r="AU4" i="34"/>
  <c r="AV4" i="34"/>
  <c r="AW4" i="34"/>
  <c r="AX4" i="34"/>
  <c r="AY4" i="34"/>
  <c r="AZ4" i="34"/>
  <c r="BA4" i="34"/>
  <c r="BB4" i="34"/>
  <c r="BC4" i="34"/>
  <c r="BD4" i="34"/>
  <c r="BE4" i="34"/>
  <c r="BF4" i="34"/>
  <c r="BG4" i="34"/>
  <c r="BH4" i="34"/>
  <c r="BI4" i="34"/>
  <c r="BJ4" i="34"/>
  <c r="BK4" i="34"/>
  <c r="BL4" i="34"/>
  <c r="BM4" i="34"/>
  <c r="BN4" i="34"/>
  <c r="BO4" i="34"/>
  <c r="BP4" i="34"/>
  <c r="BQ4" i="34"/>
  <c r="G5" i="34"/>
  <c r="H5" i="34"/>
  <c r="I5" i="34"/>
  <c r="J5" i="34"/>
  <c r="K5" i="34"/>
  <c r="L5" i="34"/>
  <c r="M5" i="34"/>
  <c r="N5" i="34"/>
  <c r="O5" i="34"/>
  <c r="P5" i="34"/>
  <c r="Q5" i="34"/>
  <c r="R5" i="34"/>
  <c r="S5" i="34"/>
  <c r="T5" i="34"/>
  <c r="U5" i="34"/>
  <c r="V5" i="34"/>
  <c r="W5" i="34"/>
  <c r="X5" i="34"/>
  <c r="Y5" i="34"/>
  <c r="Z5" i="34"/>
  <c r="AA5" i="34"/>
  <c r="AB5" i="34"/>
  <c r="AC5" i="34"/>
  <c r="AD5" i="34"/>
  <c r="AE5" i="34"/>
  <c r="AF5" i="34"/>
  <c r="AG5" i="34"/>
  <c r="AH5" i="34"/>
  <c r="AI5" i="34"/>
  <c r="AJ5" i="34"/>
  <c r="AK5" i="34"/>
  <c r="AL5" i="34"/>
  <c r="AM5" i="34"/>
  <c r="AN5" i="34"/>
  <c r="AO5" i="34"/>
  <c r="AP5" i="34"/>
  <c r="AQ5" i="34"/>
  <c r="AR5" i="34"/>
  <c r="AS5" i="34"/>
  <c r="AT5" i="34"/>
  <c r="AU5" i="34"/>
  <c r="AV5" i="34"/>
  <c r="AW5" i="34"/>
  <c r="AX5" i="34"/>
  <c r="AY5" i="34"/>
  <c r="AZ5" i="34"/>
  <c r="BA5" i="34"/>
  <c r="BB5" i="34"/>
  <c r="BC5" i="34"/>
  <c r="BD5" i="34"/>
  <c r="BE5" i="34"/>
  <c r="BF5" i="34"/>
  <c r="BG5" i="34"/>
  <c r="BH5" i="34"/>
  <c r="BI5" i="34"/>
  <c r="BJ5" i="34"/>
  <c r="BK5" i="34"/>
  <c r="BL5" i="34"/>
  <c r="BM5" i="34"/>
  <c r="BN5" i="34"/>
  <c r="BO5" i="34"/>
  <c r="BP5" i="34"/>
  <c r="BQ5" i="34"/>
  <c r="G6" i="34"/>
  <c r="H6" i="34"/>
  <c r="I6" i="34"/>
  <c r="J6" i="34"/>
  <c r="K6" i="34"/>
  <c r="L6" i="34"/>
  <c r="M6" i="34"/>
  <c r="N6" i="34"/>
  <c r="O6" i="34"/>
  <c r="P6" i="34"/>
  <c r="Q6" i="34"/>
  <c r="R6" i="34"/>
  <c r="S6" i="34"/>
  <c r="T6" i="34"/>
  <c r="U6" i="34"/>
  <c r="V6" i="34"/>
  <c r="W6" i="34"/>
  <c r="X6" i="34"/>
  <c r="Y6" i="34"/>
  <c r="Z6" i="34"/>
  <c r="AA6" i="34"/>
  <c r="AB6" i="34"/>
  <c r="AC6" i="34"/>
  <c r="AD6" i="34"/>
  <c r="AE6" i="34"/>
  <c r="AF6" i="34"/>
  <c r="AG6" i="34"/>
  <c r="AH6" i="34"/>
  <c r="AI6" i="34"/>
  <c r="AJ6" i="34"/>
  <c r="AK6" i="34"/>
  <c r="AL6" i="34"/>
  <c r="AM6" i="34"/>
  <c r="AN6" i="34"/>
  <c r="AO6" i="34"/>
  <c r="AP6" i="34"/>
  <c r="AQ6" i="34"/>
  <c r="AR6" i="34"/>
  <c r="AS6" i="34"/>
  <c r="AT6" i="34"/>
  <c r="AU6" i="34"/>
  <c r="AV6" i="34"/>
  <c r="AW6" i="34"/>
  <c r="AX6" i="34"/>
  <c r="AY6" i="34"/>
  <c r="AZ6" i="34"/>
  <c r="BA6" i="34"/>
  <c r="BB6" i="34"/>
  <c r="BC6" i="34"/>
  <c r="BD6" i="34"/>
  <c r="BE6" i="34"/>
  <c r="BF6" i="34"/>
  <c r="BG6" i="34"/>
  <c r="BH6" i="34"/>
  <c r="BI6" i="34"/>
  <c r="BJ6" i="34"/>
  <c r="BK6" i="34"/>
  <c r="BL6" i="34"/>
  <c r="BM6" i="34"/>
  <c r="BN6" i="34"/>
  <c r="BO6" i="34"/>
  <c r="BP6" i="34"/>
  <c r="BQ6" i="34"/>
  <c r="G7" i="34"/>
  <c r="H7" i="34"/>
  <c r="I7" i="34"/>
  <c r="J7" i="34"/>
  <c r="K7" i="34"/>
  <c r="L7" i="34"/>
  <c r="M7" i="34"/>
  <c r="N7" i="34"/>
  <c r="O7" i="34"/>
  <c r="P7" i="34"/>
  <c r="Q7" i="34"/>
  <c r="R7" i="34"/>
  <c r="S7" i="34"/>
  <c r="T7" i="34"/>
  <c r="U7" i="34"/>
  <c r="V7" i="34"/>
  <c r="W7" i="34"/>
  <c r="X7" i="34"/>
  <c r="Y7" i="34"/>
  <c r="Z7" i="34"/>
  <c r="AA7" i="34"/>
  <c r="AB7" i="34"/>
  <c r="AC7" i="34"/>
  <c r="AD7" i="34"/>
  <c r="AE7" i="34"/>
  <c r="AF7" i="34"/>
  <c r="AG7" i="34"/>
  <c r="AH7" i="34"/>
  <c r="AI7" i="34"/>
  <c r="AJ7" i="34"/>
  <c r="AK7" i="34"/>
  <c r="AL7" i="34"/>
  <c r="AM7" i="34"/>
  <c r="AN7" i="34"/>
  <c r="AO7" i="34"/>
  <c r="AP7" i="34"/>
  <c r="AQ7" i="34"/>
  <c r="AR7" i="34"/>
  <c r="AS7" i="34"/>
  <c r="AT7" i="34"/>
  <c r="AU7" i="34"/>
  <c r="AV7" i="34"/>
  <c r="AW7" i="34"/>
  <c r="AX7" i="34"/>
  <c r="AY7" i="34"/>
  <c r="AZ7" i="34"/>
  <c r="BA7" i="34"/>
  <c r="BB7" i="34"/>
  <c r="BC7" i="34"/>
  <c r="BD7" i="34"/>
  <c r="BE7" i="34"/>
  <c r="BF7" i="34"/>
  <c r="BG7" i="34"/>
  <c r="BH7" i="34"/>
  <c r="BI7" i="34"/>
  <c r="BJ7" i="34"/>
  <c r="BK7" i="34"/>
  <c r="BL7" i="34"/>
  <c r="BM7" i="34"/>
  <c r="BN7" i="34"/>
  <c r="BO7" i="34"/>
  <c r="BP7" i="34"/>
  <c r="BQ7" i="34"/>
  <c r="G8" i="34"/>
  <c r="H8" i="34"/>
  <c r="I8" i="34"/>
  <c r="J8" i="34"/>
  <c r="K8" i="34"/>
  <c r="L8" i="34"/>
  <c r="M8" i="34"/>
  <c r="N8" i="34"/>
  <c r="O8" i="34"/>
  <c r="P8" i="34"/>
  <c r="Q8" i="34"/>
  <c r="R8" i="34"/>
  <c r="S8" i="34"/>
  <c r="T8" i="34"/>
  <c r="U8" i="34"/>
  <c r="V8" i="34"/>
  <c r="W8" i="34"/>
  <c r="X8" i="34"/>
  <c r="Y8" i="34"/>
  <c r="Z8" i="34"/>
  <c r="AA8" i="34"/>
  <c r="AB8" i="34"/>
  <c r="AC8" i="34"/>
  <c r="AD8" i="34"/>
  <c r="AE8" i="34"/>
  <c r="AF8" i="34"/>
  <c r="AG8" i="34"/>
  <c r="AH8" i="34"/>
  <c r="AI8" i="34"/>
  <c r="AJ8" i="34"/>
  <c r="AK8" i="34"/>
  <c r="AL8" i="34"/>
  <c r="AM8" i="34"/>
  <c r="AN8" i="34"/>
  <c r="AO8" i="34"/>
  <c r="AP8" i="34"/>
  <c r="AQ8" i="34"/>
  <c r="AR8" i="34"/>
  <c r="AS8" i="34"/>
  <c r="AT8" i="34"/>
  <c r="AU8" i="34"/>
  <c r="AV8" i="34"/>
  <c r="AW8" i="34"/>
  <c r="AX8" i="34"/>
  <c r="AY8" i="34"/>
  <c r="AZ8" i="34"/>
  <c r="BA8" i="34"/>
  <c r="BB8" i="34"/>
  <c r="BC8" i="34"/>
  <c r="BD8" i="34"/>
  <c r="BE8" i="34"/>
  <c r="BF8" i="34"/>
  <c r="BG8" i="34"/>
  <c r="BH8" i="34"/>
  <c r="BI8" i="34"/>
  <c r="BJ8" i="34"/>
  <c r="BK8" i="34"/>
  <c r="BL8" i="34"/>
  <c r="BM8" i="34"/>
  <c r="BN8" i="34"/>
  <c r="BO8" i="34"/>
  <c r="BP8" i="34"/>
  <c r="BQ8" i="34"/>
  <c r="G9" i="34"/>
  <c r="H9" i="34"/>
  <c r="I9" i="34"/>
  <c r="J9" i="34"/>
  <c r="K9" i="34"/>
  <c r="L9" i="34"/>
  <c r="M9" i="34"/>
  <c r="N9" i="34"/>
  <c r="O9" i="34"/>
  <c r="P9" i="34"/>
  <c r="Q9" i="34"/>
  <c r="R9" i="34"/>
  <c r="S9" i="34"/>
  <c r="T9" i="34"/>
  <c r="U9" i="34"/>
  <c r="V9" i="34"/>
  <c r="W9" i="34"/>
  <c r="X9" i="34"/>
  <c r="Y9" i="34"/>
  <c r="Z9" i="34"/>
  <c r="AA9" i="34"/>
  <c r="AB9" i="34"/>
  <c r="AC9" i="34"/>
  <c r="AD9" i="34"/>
  <c r="AE9" i="34"/>
  <c r="AF9" i="34"/>
  <c r="AG9" i="34"/>
  <c r="AH9" i="34"/>
  <c r="AI9" i="34"/>
  <c r="AJ9" i="34"/>
  <c r="AK9" i="34"/>
  <c r="AL9" i="34"/>
  <c r="AM9" i="34"/>
  <c r="AN9" i="34"/>
  <c r="AO9" i="34"/>
  <c r="AP9" i="34"/>
  <c r="AQ9" i="34"/>
  <c r="AR9" i="34"/>
  <c r="AS9" i="34"/>
  <c r="AT9" i="34"/>
  <c r="AU9" i="34"/>
  <c r="AV9" i="34"/>
  <c r="AW9" i="34"/>
  <c r="AX9" i="34"/>
  <c r="AY9" i="34"/>
  <c r="AZ9" i="34"/>
  <c r="BA9" i="34"/>
  <c r="BB9" i="34"/>
  <c r="BC9" i="34"/>
  <c r="BD9" i="34"/>
  <c r="BE9" i="34"/>
  <c r="BF9" i="34"/>
  <c r="BG9" i="34"/>
  <c r="BH9" i="34"/>
  <c r="BI9" i="34"/>
  <c r="BJ9" i="34"/>
  <c r="BK9" i="34"/>
  <c r="BL9" i="34"/>
  <c r="BM9" i="34"/>
  <c r="BN9" i="34"/>
  <c r="BO9" i="34"/>
  <c r="BP9" i="34"/>
  <c r="BQ9" i="34"/>
  <c r="G10" i="34"/>
  <c r="H10" i="34"/>
  <c r="I10" i="34"/>
  <c r="J10" i="34"/>
  <c r="K10" i="34"/>
  <c r="L10" i="34"/>
  <c r="M10" i="34"/>
  <c r="N10" i="34"/>
  <c r="O10" i="34"/>
  <c r="P10" i="34"/>
  <c r="Q10" i="34"/>
  <c r="R10" i="34"/>
  <c r="S10" i="34"/>
  <c r="T10" i="34"/>
  <c r="U10" i="34"/>
  <c r="V10" i="34"/>
  <c r="W10" i="34"/>
  <c r="X10" i="34"/>
  <c r="Y10" i="34"/>
  <c r="Z10" i="34"/>
  <c r="AA10" i="34"/>
  <c r="AB10" i="34"/>
  <c r="AC10" i="34"/>
  <c r="AD10" i="34"/>
  <c r="AE10" i="34"/>
  <c r="AF10" i="34"/>
  <c r="AG10" i="34"/>
  <c r="AH10" i="34"/>
  <c r="AI10" i="34"/>
  <c r="AJ10" i="34"/>
  <c r="AK10" i="34"/>
  <c r="AL10" i="34"/>
  <c r="AM10" i="34"/>
  <c r="AN10" i="34"/>
  <c r="AO10" i="34"/>
  <c r="AP10" i="34"/>
  <c r="AQ10" i="34"/>
  <c r="AR10" i="34"/>
  <c r="AS10" i="34"/>
  <c r="AT10" i="34"/>
  <c r="AU10" i="34"/>
  <c r="AV10" i="34"/>
  <c r="AW10" i="34"/>
  <c r="AX10" i="34"/>
  <c r="AY10" i="34"/>
  <c r="AZ10" i="34"/>
  <c r="BA10" i="34"/>
  <c r="BB10" i="34"/>
  <c r="BC10" i="34"/>
  <c r="BD10" i="34"/>
  <c r="BE10" i="34"/>
  <c r="BF10" i="34"/>
  <c r="BG10" i="34"/>
  <c r="BH10" i="34"/>
  <c r="BI10" i="34"/>
  <c r="BJ10" i="34"/>
  <c r="BK10" i="34"/>
  <c r="BL10" i="34"/>
  <c r="BM10" i="34"/>
  <c r="BN10" i="34"/>
  <c r="BO10" i="34"/>
  <c r="BP10" i="34"/>
  <c r="BQ10" i="34"/>
  <c r="G11" i="34"/>
  <c r="H11" i="34"/>
  <c r="I11" i="34"/>
  <c r="J11" i="34"/>
  <c r="K11" i="34"/>
  <c r="L11" i="34"/>
  <c r="M11" i="34"/>
  <c r="N11" i="34"/>
  <c r="O11" i="34"/>
  <c r="P11" i="34"/>
  <c r="Q11" i="34"/>
  <c r="R11" i="34"/>
  <c r="S11" i="34"/>
  <c r="T11" i="34"/>
  <c r="U11" i="34"/>
  <c r="V11" i="34"/>
  <c r="W11" i="34"/>
  <c r="X11" i="34"/>
  <c r="Y11" i="34"/>
  <c r="Z11" i="34"/>
  <c r="AA11" i="34"/>
  <c r="AB11" i="34"/>
  <c r="AC11" i="34"/>
  <c r="AD11" i="34"/>
  <c r="AE11" i="34"/>
  <c r="AF11" i="34"/>
  <c r="AG11" i="34"/>
  <c r="AH11" i="34"/>
  <c r="AI11" i="34"/>
  <c r="AJ11" i="34"/>
  <c r="AK11" i="34"/>
  <c r="AL11" i="34"/>
  <c r="AM11" i="34"/>
  <c r="AN11" i="34"/>
  <c r="AO11" i="34"/>
  <c r="AP11" i="34"/>
  <c r="AQ11" i="34"/>
  <c r="AR11" i="34"/>
  <c r="AS11" i="34"/>
  <c r="AT11" i="34"/>
  <c r="AU11" i="34"/>
  <c r="AV11" i="34"/>
  <c r="AW11" i="34"/>
  <c r="AX11" i="34"/>
  <c r="AY11" i="34"/>
  <c r="AZ11" i="34"/>
  <c r="BA11" i="34"/>
  <c r="BB11" i="34"/>
  <c r="BC11" i="34"/>
  <c r="BD11" i="34"/>
  <c r="BE11" i="34"/>
  <c r="BF11" i="34"/>
  <c r="BG11" i="34"/>
  <c r="BH11" i="34"/>
  <c r="BI11" i="34"/>
  <c r="BJ11" i="34"/>
  <c r="BK11" i="34"/>
  <c r="BL11" i="34"/>
  <c r="BM11" i="34"/>
  <c r="BN11" i="34"/>
  <c r="BO11" i="34"/>
  <c r="BP11" i="34"/>
  <c r="BQ11" i="34"/>
  <c r="G12" i="34"/>
  <c r="H12" i="34"/>
  <c r="I12" i="34"/>
  <c r="J12" i="34"/>
  <c r="K12" i="34"/>
  <c r="L12" i="34"/>
  <c r="M12" i="34"/>
  <c r="N12" i="34"/>
  <c r="O12" i="34"/>
  <c r="P12" i="34"/>
  <c r="Q12" i="34"/>
  <c r="R12" i="34"/>
  <c r="S12" i="34"/>
  <c r="T12" i="34"/>
  <c r="U12" i="34"/>
  <c r="V12" i="34"/>
  <c r="W12" i="34"/>
  <c r="X12" i="34"/>
  <c r="Y12" i="34"/>
  <c r="Z12" i="34"/>
  <c r="AA12" i="34"/>
  <c r="AB12" i="34"/>
  <c r="AC12" i="34"/>
  <c r="AD12" i="34"/>
  <c r="AE12" i="34"/>
  <c r="AF12" i="34"/>
  <c r="AG12" i="34"/>
  <c r="AH12" i="34"/>
  <c r="AI12" i="34"/>
  <c r="AJ12" i="34"/>
  <c r="AK12" i="34"/>
  <c r="AL12" i="34"/>
  <c r="AM12" i="34"/>
  <c r="AN12" i="34"/>
  <c r="AO12" i="34"/>
  <c r="AP12" i="34"/>
  <c r="AQ12" i="34"/>
  <c r="AR12" i="34"/>
  <c r="AS12" i="34"/>
  <c r="AT12" i="34"/>
  <c r="AU12" i="34"/>
  <c r="AV12" i="34"/>
  <c r="AW12" i="34"/>
  <c r="AX12" i="34"/>
  <c r="AY12" i="34"/>
  <c r="AZ12" i="34"/>
  <c r="BA12" i="34"/>
  <c r="BB12" i="34"/>
  <c r="BC12" i="34"/>
  <c r="BD12" i="34"/>
  <c r="BE12" i="34"/>
  <c r="BF12" i="34"/>
  <c r="BG12" i="34"/>
  <c r="BH12" i="34"/>
  <c r="BI12" i="34"/>
  <c r="BJ12" i="34"/>
  <c r="BK12" i="34"/>
  <c r="BL12" i="34"/>
  <c r="BM12" i="34"/>
  <c r="BN12" i="34"/>
  <c r="BO12" i="34"/>
  <c r="BP12" i="34"/>
  <c r="BQ12" i="34"/>
  <c r="G13" i="34"/>
  <c r="H13" i="34"/>
  <c r="I13" i="34"/>
  <c r="J13" i="34"/>
  <c r="K13" i="34"/>
  <c r="L13" i="34"/>
  <c r="M13" i="34"/>
  <c r="N13" i="34"/>
  <c r="O13" i="34"/>
  <c r="P13" i="34"/>
  <c r="Q13" i="34"/>
  <c r="R13" i="34"/>
  <c r="S13" i="34"/>
  <c r="T13" i="34"/>
  <c r="U13" i="34"/>
  <c r="V13" i="34"/>
  <c r="W13" i="34"/>
  <c r="X13" i="34"/>
  <c r="Y13" i="34"/>
  <c r="Z13" i="34"/>
  <c r="AA13" i="34"/>
  <c r="AB13" i="34"/>
  <c r="AC13" i="34"/>
  <c r="AD13" i="34"/>
  <c r="AE13" i="34"/>
  <c r="AF13" i="34"/>
  <c r="AG13" i="34"/>
  <c r="AH13" i="34"/>
  <c r="AI13" i="34"/>
  <c r="AJ13" i="34"/>
  <c r="AK13" i="34"/>
  <c r="AL13" i="34"/>
  <c r="AM13" i="34"/>
  <c r="AN13" i="34"/>
  <c r="AO13" i="34"/>
  <c r="AP13" i="34"/>
  <c r="AQ13" i="34"/>
  <c r="AR13" i="34"/>
  <c r="AS13" i="34"/>
  <c r="AT13" i="34"/>
  <c r="AU13" i="34"/>
  <c r="AV13" i="34"/>
  <c r="AW13" i="34"/>
  <c r="AX13" i="34"/>
  <c r="AY13" i="34"/>
  <c r="AZ13" i="34"/>
  <c r="BA13" i="34"/>
  <c r="BB13" i="34"/>
  <c r="BC13" i="34"/>
  <c r="BD13" i="34"/>
  <c r="BE13" i="34"/>
  <c r="BF13" i="34"/>
  <c r="BG13" i="34"/>
  <c r="BH13" i="34"/>
  <c r="BI13" i="34"/>
  <c r="BJ13" i="34"/>
  <c r="BK13" i="34"/>
  <c r="BL13" i="34"/>
  <c r="BM13" i="34"/>
  <c r="BN13" i="34"/>
  <c r="BO13" i="34"/>
  <c r="BP13" i="34"/>
  <c r="BQ13" i="34"/>
  <c r="G14" i="34"/>
  <c r="H14" i="34"/>
  <c r="I14" i="34"/>
  <c r="J14" i="34"/>
  <c r="K14" i="34"/>
  <c r="L14" i="34"/>
  <c r="M14" i="34"/>
  <c r="N14" i="34"/>
  <c r="O14" i="34"/>
  <c r="P14" i="34"/>
  <c r="Q14" i="34"/>
  <c r="R14" i="34"/>
  <c r="S14" i="34"/>
  <c r="T14" i="34"/>
  <c r="U14" i="34"/>
  <c r="V14" i="34"/>
  <c r="W14" i="34"/>
  <c r="X14" i="34"/>
  <c r="Y14" i="34"/>
  <c r="Z14" i="34"/>
  <c r="AA14" i="34"/>
  <c r="AB14" i="34"/>
  <c r="AC14" i="34"/>
  <c r="AD14" i="34"/>
  <c r="AE14" i="34"/>
  <c r="AF14" i="34"/>
  <c r="AG14" i="34"/>
  <c r="AH14" i="34"/>
  <c r="AI14" i="34"/>
  <c r="AJ14" i="34"/>
  <c r="AK14" i="34"/>
  <c r="AL14" i="34"/>
  <c r="AM14" i="34"/>
  <c r="AN14" i="34"/>
  <c r="AO14" i="34"/>
  <c r="AP14" i="34"/>
  <c r="AQ14" i="34"/>
  <c r="AR14" i="34"/>
  <c r="AS14" i="34"/>
  <c r="AT14" i="34"/>
  <c r="AU14" i="34"/>
  <c r="AV14" i="34"/>
  <c r="AW14" i="34"/>
  <c r="AX14" i="34"/>
  <c r="AY14" i="34"/>
  <c r="AZ14" i="34"/>
  <c r="BA14" i="34"/>
  <c r="BB14" i="34"/>
  <c r="BC14" i="34"/>
  <c r="BD14" i="34"/>
  <c r="BE14" i="34"/>
  <c r="BF14" i="34"/>
  <c r="BG14" i="34"/>
  <c r="BH14" i="34"/>
  <c r="BI14" i="34"/>
  <c r="BJ14" i="34"/>
  <c r="BK14" i="34"/>
  <c r="BL14" i="34"/>
  <c r="BM14" i="34"/>
  <c r="BN14" i="34"/>
  <c r="BO14" i="34"/>
  <c r="BP14" i="34"/>
  <c r="BQ14" i="34"/>
  <c r="G15" i="34"/>
  <c r="H15" i="34"/>
  <c r="I15" i="34"/>
  <c r="J15" i="34"/>
  <c r="K15" i="34"/>
  <c r="L15" i="34"/>
  <c r="M15" i="34"/>
  <c r="N15" i="34"/>
  <c r="O15" i="34"/>
  <c r="P15" i="34"/>
  <c r="Q15" i="34"/>
  <c r="R15" i="34"/>
  <c r="S15" i="34"/>
  <c r="T15" i="34"/>
  <c r="U15" i="34"/>
  <c r="V15" i="34"/>
  <c r="W15" i="34"/>
  <c r="X15" i="34"/>
  <c r="Y15" i="34"/>
  <c r="Z15" i="34"/>
  <c r="AA15" i="34"/>
  <c r="AB15" i="34"/>
  <c r="AC15" i="34"/>
  <c r="AD15" i="34"/>
  <c r="AE15" i="34"/>
  <c r="AF15" i="34"/>
  <c r="AG15" i="34"/>
  <c r="AH15" i="34"/>
  <c r="AI15" i="34"/>
  <c r="AJ15" i="34"/>
  <c r="AK15" i="34"/>
  <c r="AL15" i="34"/>
  <c r="AM15" i="34"/>
  <c r="AN15" i="34"/>
  <c r="AO15" i="34"/>
  <c r="AP15" i="34"/>
  <c r="AQ15" i="34"/>
  <c r="AR15" i="34"/>
  <c r="AS15" i="34"/>
  <c r="AT15" i="34"/>
  <c r="AU15" i="34"/>
  <c r="AV15" i="34"/>
  <c r="AW15" i="34"/>
  <c r="AX15" i="34"/>
  <c r="AY15" i="34"/>
  <c r="AZ15" i="34"/>
  <c r="BA15" i="34"/>
  <c r="BB15" i="34"/>
  <c r="BC15" i="34"/>
  <c r="BD15" i="34"/>
  <c r="BE15" i="34"/>
  <c r="BF15" i="34"/>
  <c r="BG15" i="34"/>
  <c r="BH15" i="34"/>
  <c r="BI15" i="34"/>
  <c r="BJ15" i="34"/>
  <c r="BK15" i="34"/>
  <c r="BL15" i="34"/>
  <c r="BM15" i="34"/>
  <c r="BN15" i="34"/>
  <c r="BO15" i="34"/>
  <c r="BP15" i="34"/>
  <c r="BQ15" i="34"/>
  <c r="G16" i="34"/>
  <c r="H16" i="34"/>
  <c r="I16" i="34"/>
  <c r="J16" i="34"/>
  <c r="K16" i="34"/>
  <c r="L16" i="34"/>
  <c r="M16" i="34"/>
  <c r="N16" i="34"/>
  <c r="O16" i="34"/>
  <c r="P16" i="34"/>
  <c r="Q16" i="34"/>
  <c r="R16" i="34"/>
  <c r="S16" i="34"/>
  <c r="T16" i="34"/>
  <c r="U16" i="34"/>
  <c r="V16" i="34"/>
  <c r="W16" i="34"/>
  <c r="X16" i="34"/>
  <c r="Y16" i="34"/>
  <c r="Z16" i="34"/>
  <c r="AA16" i="34"/>
  <c r="AB16" i="34"/>
  <c r="AC16" i="34"/>
  <c r="AD16" i="34"/>
  <c r="AE16" i="34"/>
  <c r="AF16" i="34"/>
  <c r="AG16" i="34"/>
  <c r="AH16" i="34"/>
  <c r="AI16" i="34"/>
  <c r="AJ16" i="34"/>
  <c r="AK16" i="34"/>
  <c r="AL16" i="34"/>
  <c r="AM16" i="34"/>
  <c r="AN16" i="34"/>
  <c r="AO16" i="34"/>
  <c r="AP16" i="34"/>
  <c r="AQ16" i="34"/>
  <c r="AR16" i="34"/>
  <c r="AS16" i="34"/>
  <c r="AT16" i="34"/>
  <c r="AU16" i="34"/>
  <c r="AV16" i="34"/>
  <c r="AW16" i="34"/>
  <c r="AX16" i="34"/>
  <c r="AY16" i="34"/>
  <c r="AZ16" i="34"/>
  <c r="BA16" i="34"/>
  <c r="BB16" i="34"/>
  <c r="BC16" i="34"/>
  <c r="BD16" i="34"/>
  <c r="BE16" i="34"/>
  <c r="BF16" i="34"/>
  <c r="BG16" i="34"/>
  <c r="BH16" i="34"/>
  <c r="BI16" i="34"/>
  <c r="BJ16" i="34"/>
  <c r="BK16" i="34"/>
  <c r="BL16" i="34"/>
  <c r="BM16" i="34"/>
  <c r="BN16" i="34"/>
  <c r="BO16" i="34"/>
  <c r="BP16" i="34"/>
  <c r="BQ16" i="34"/>
  <c r="G17" i="34"/>
  <c r="H17" i="34"/>
  <c r="I17" i="34"/>
  <c r="J17" i="34"/>
  <c r="K17" i="34"/>
  <c r="L17" i="34"/>
  <c r="M17" i="34"/>
  <c r="N17" i="34"/>
  <c r="O17" i="34"/>
  <c r="P17" i="34"/>
  <c r="Q17" i="34"/>
  <c r="R17" i="34"/>
  <c r="S17" i="34"/>
  <c r="T17" i="34"/>
  <c r="U17" i="34"/>
  <c r="V17" i="34"/>
  <c r="W17" i="34"/>
  <c r="X17" i="34"/>
  <c r="Y17" i="34"/>
  <c r="Z17" i="34"/>
  <c r="AA17" i="34"/>
  <c r="AB17" i="34"/>
  <c r="AC17" i="34"/>
  <c r="AD17" i="34"/>
  <c r="AE17" i="34"/>
  <c r="AF17" i="34"/>
  <c r="AG17" i="34"/>
  <c r="AH17" i="34"/>
  <c r="AI17" i="34"/>
  <c r="AJ17" i="34"/>
  <c r="AK17" i="34"/>
  <c r="AL17" i="34"/>
  <c r="AM17" i="34"/>
  <c r="AN17" i="34"/>
  <c r="AO17" i="34"/>
  <c r="AP17" i="34"/>
  <c r="AQ17" i="34"/>
  <c r="AR17" i="34"/>
  <c r="AS17" i="34"/>
  <c r="AT17" i="34"/>
  <c r="AU17" i="34"/>
  <c r="AV17" i="34"/>
  <c r="AW17" i="34"/>
  <c r="AX17" i="34"/>
  <c r="AY17" i="34"/>
  <c r="AZ17" i="34"/>
  <c r="BA17" i="34"/>
  <c r="BB17" i="34"/>
  <c r="BC17" i="34"/>
  <c r="BD17" i="34"/>
  <c r="BE17" i="34"/>
  <c r="BF17" i="34"/>
  <c r="BG17" i="34"/>
  <c r="BH17" i="34"/>
  <c r="BI17" i="34"/>
  <c r="BJ17" i="34"/>
  <c r="BK17" i="34"/>
  <c r="BL17" i="34"/>
  <c r="BM17" i="34"/>
  <c r="BN17" i="34"/>
  <c r="BO17" i="34"/>
  <c r="BP17" i="34"/>
  <c r="BQ17" i="34"/>
  <c r="G18" i="34"/>
  <c r="H18" i="34"/>
  <c r="I18" i="34"/>
  <c r="J18" i="34"/>
  <c r="K18" i="34"/>
  <c r="L18" i="34"/>
  <c r="M18" i="34"/>
  <c r="N18" i="34"/>
  <c r="O18" i="34"/>
  <c r="P18" i="34"/>
  <c r="Q18" i="34"/>
  <c r="R18" i="34"/>
  <c r="S18" i="34"/>
  <c r="T18" i="34"/>
  <c r="U18" i="34"/>
  <c r="V18" i="34"/>
  <c r="W18" i="34"/>
  <c r="X18" i="34"/>
  <c r="Y18" i="34"/>
  <c r="Z18" i="34"/>
  <c r="AA18" i="34"/>
  <c r="AB18" i="34"/>
  <c r="AC18" i="34"/>
  <c r="AD18" i="34"/>
  <c r="AE18" i="34"/>
  <c r="AF18" i="34"/>
  <c r="AG18" i="34"/>
  <c r="AH18" i="34"/>
  <c r="AI18" i="34"/>
  <c r="AJ18" i="34"/>
  <c r="AK18" i="34"/>
  <c r="AL18" i="34"/>
  <c r="AM18" i="34"/>
  <c r="AN18" i="34"/>
  <c r="AO18" i="34"/>
  <c r="AP18" i="34"/>
  <c r="AQ18" i="34"/>
  <c r="AR18" i="34"/>
  <c r="AS18" i="34"/>
  <c r="AT18" i="34"/>
  <c r="AU18" i="34"/>
  <c r="AV18" i="34"/>
  <c r="AW18" i="34"/>
  <c r="AX18" i="34"/>
  <c r="AY18" i="34"/>
  <c r="AZ18" i="34"/>
  <c r="BA18" i="34"/>
  <c r="BB18" i="34"/>
  <c r="BC18" i="34"/>
  <c r="BD18" i="34"/>
  <c r="BE18" i="34"/>
  <c r="BF18" i="34"/>
  <c r="BG18" i="34"/>
  <c r="BH18" i="34"/>
  <c r="BI18" i="34"/>
  <c r="BJ18" i="34"/>
  <c r="BK18" i="34"/>
  <c r="BL18" i="34"/>
  <c r="BM18" i="34"/>
  <c r="BN18" i="34"/>
  <c r="BO18" i="34"/>
  <c r="BP18" i="34"/>
  <c r="BQ18" i="34"/>
  <c r="G19" i="34"/>
  <c r="H19" i="34"/>
  <c r="I19" i="34"/>
  <c r="J19" i="34"/>
  <c r="K19" i="34"/>
  <c r="L19" i="34"/>
  <c r="M19" i="34"/>
  <c r="N19" i="34"/>
  <c r="O19" i="34"/>
  <c r="P19" i="34"/>
  <c r="Q19" i="34"/>
  <c r="R19" i="34"/>
  <c r="S19" i="34"/>
  <c r="T19" i="34"/>
  <c r="U19" i="34"/>
  <c r="V19" i="34"/>
  <c r="W19" i="34"/>
  <c r="X19" i="34"/>
  <c r="Y19" i="34"/>
  <c r="Z19" i="34"/>
  <c r="AA19" i="34"/>
  <c r="AB19" i="34"/>
  <c r="AC19" i="34"/>
  <c r="AD19" i="34"/>
  <c r="AE19" i="34"/>
  <c r="AF19" i="34"/>
  <c r="AG19" i="34"/>
  <c r="AH19" i="34"/>
  <c r="AI19" i="34"/>
  <c r="AJ19" i="34"/>
  <c r="AK19" i="34"/>
  <c r="AL19" i="34"/>
  <c r="AM19" i="34"/>
  <c r="AN19" i="34"/>
  <c r="AO19" i="34"/>
  <c r="AP19" i="34"/>
  <c r="AQ19" i="34"/>
  <c r="AR19" i="34"/>
  <c r="AS19" i="34"/>
  <c r="AT19" i="34"/>
  <c r="AU19" i="34"/>
  <c r="AV19" i="34"/>
  <c r="AW19" i="34"/>
  <c r="AX19" i="34"/>
  <c r="AY19" i="34"/>
  <c r="AZ19" i="34"/>
  <c r="BA19" i="34"/>
  <c r="BB19" i="34"/>
  <c r="BC19" i="34"/>
  <c r="BD19" i="34"/>
  <c r="BE19" i="34"/>
  <c r="BF19" i="34"/>
  <c r="BG19" i="34"/>
  <c r="BH19" i="34"/>
  <c r="BI19" i="34"/>
  <c r="BJ19" i="34"/>
  <c r="BK19" i="34"/>
  <c r="BL19" i="34"/>
  <c r="BM19" i="34"/>
  <c r="BN19" i="34"/>
  <c r="BO19" i="34"/>
  <c r="BP19" i="34"/>
  <c r="BQ19" i="34"/>
  <c r="G20" i="34"/>
  <c r="H20" i="34"/>
  <c r="I20" i="34"/>
  <c r="J20" i="34"/>
  <c r="K20" i="34"/>
  <c r="L20" i="34"/>
  <c r="M20" i="34"/>
  <c r="N20" i="34"/>
  <c r="O20" i="34"/>
  <c r="P20" i="34"/>
  <c r="Q20" i="34"/>
  <c r="R20" i="34"/>
  <c r="S20" i="34"/>
  <c r="T20" i="34"/>
  <c r="U20" i="34"/>
  <c r="V20" i="34"/>
  <c r="W20" i="34"/>
  <c r="X20" i="34"/>
  <c r="Y20" i="34"/>
  <c r="Z20" i="34"/>
  <c r="AA20" i="34"/>
  <c r="AB20" i="34"/>
  <c r="AC20" i="34"/>
  <c r="AD20" i="34"/>
  <c r="AE20" i="34"/>
  <c r="AF20" i="34"/>
  <c r="AG20" i="34"/>
  <c r="AH20" i="34"/>
  <c r="AI20" i="34"/>
  <c r="AJ20" i="34"/>
  <c r="AK20" i="34"/>
  <c r="AL20" i="34"/>
  <c r="AM20" i="34"/>
  <c r="AN20" i="34"/>
  <c r="AO20" i="34"/>
  <c r="AP20" i="34"/>
  <c r="AQ20" i="34"/>
  <c r="AR20" i="34"/>
  <c r="AS20" i="34"/>
  <c r="AT20" i="34"/>
  <c r="AU20" i="34"/>
  <c r="AV20" i="34"/>
  <c r="AW20" i="34"/>
  <c r="AX20" i="34"/>
  <c r="AY20" i="34"/>
  <c r="AZ20" i="34"/>
  <c r="BA20" i="34"/>
  <c r="BB20" i="34"/>
  <c r="BC20" i="34"/>
  <c r="BD20" i="34"/>
  <c r="BE20" i="34"/>
  <c r="BF20" i="34"/>
  <c r="BG20" i="34"/>
  <c r="BH20" i="34"/>
  <c r="BI20" i="34"/>
  <c r="BJ20" i="34"/>
  <c r="BK20" i="34"/>
  <c r="BL20" i="34"/>
  <c r="BM20" i="34"/>
  <c r="BN20" i="34"/>
  <c r="BO20" i="34"/>
  <c r="BP20" i="34"/>
  <c r="BQ20" i="34"/>
  <c r="G21" i="34"/>
  <c r="H21" i="34"/>
  <c r="I21" i="34"/>
  <c r="J21" i="34"/>
  <c r="K21" i="34"/>
  <c r="L21" i="34"/>
  <c r="M21" i="34"/>
  <c r="N21" i="34"/>
  <c r="O21" i="34"/>
  <c r="P21" i="34"/>
  <c r="Q21" i="34"/>
  <c r="R21" i="34"/>
  <c r="S21" i="34"/>
  <c r="T21" i="34"/>
  <c r="U21" i="34"/>
  <c r="V21" i="34"/>
  <c r="W21" i="34"/>
  <c r="X21" i="34"/>
  <c r="Y21" i="34"/>
  <c r="Z21" i="34"/>
  <c r="AA21" i="34"/>
  <c r="AB21" i="34"/>
  <c r="AC21" i="34"/>
  <c r="AD21" i="34"/>
  <c r="AE21" i="34"/>
  <c r="AF21" i="34"/>
  <c r="AG21" i="34"/>
  <c r="AH21" i="34"/>
  <c r="AI21" i="34"/>
  <c r="AJ21" i="34"/>
  <c r="AK21" i="34"/>
  <c r="AL21" i="34"/>
  <c r="AM21" i="34"/>
  <c r="AN21" i="34"/>
  <c r="AO21" i="34"/>
  <c r="AP21" i="34"/>
  <c r="AQ21" i="34"/>
  <c r="AR21" i="34"/>
  <c r="AS21" i="34"/>
  <c r="AT21" i="34"/>
  <c r="AU21" i="34"/>
  <c r="AV21" i="34"/>
  <c r="AW21" i="34"/>
  <c r="AX21" i="34"/>
  <c r="AY21" i="34"/>
  <c r="AZ21" i="34"/>
  <c r="BA21" i="34"/>
  <c r="BB21" i="34"/>
  <c r="BC21" i="34"/>
  <c r="BD21" i="34"/>
  <c r="BE21" i="34"/>
  <c r="BF21" i="34"/>
  <c r="BG21" i="34"/>
  <c r="BH21" i="34"/>
  <c r="BI21" i="34"/>
  <c r="BJ21" i="34"/>
  <c r="BK21" i="34"/>
  <c r="BL21" i="34"/>
  <c r="BM21" i="34"/>
  <c r="BN21" i="34"/>
  <c r="BO21" i="34"/>
  <c r="BP21" i="34"/>
  <c r="BQ21" i="34"/>
  <c r="G22" i="34"/>
  <c r="H22" i="34"/>
  <c r="I22" i="34"/>
  <c r="J22" i="34"/>
  <c r="K22" i="34"/>
  <c r="L22" i="34"/>
  <c r="M22" i="34"/>
  <c r="N22" i="34"/>
  <c r="O22" i="34"/>
  <c r="P22" i="34"/>
  <c r="Q22" i="34"/>
  <c r="R22" i="34"/>
  <c r="S22" i="34"/>
  <c r="T22" i="34"/>
  <c r="U22" i="34"/>
  <c r="V22" i="34"/>
  <c r="W22" i="34"/>
  <c r="X22" i="34"/>
  <c r="Y22" i="34"/>
  <c r="Z22" i="34"/>
  <c r="AA22" i="34"/>
  <c r="AB22" i="34"/>
  <c r="AC22" i="34"/>
  <c r="AD22" i="34"/>
  <c r="AE22" i="34"/>
  <c r="AF22" i="34"/>
  <c r="AG22" i="34"/>
  <c r="AH22" i="34"/>
  <c r="AI22" i="34"/>
  <c r="AJ22" i="34"/>
  <c r="AK22" i="34"/>
  <c r="AL22" i="34"/>
  <c r="AM22" i="34"/>
  <c r="AN22" i="34"/>
  <c r="AO22" i="34"/>
  <c r="AP22" i="34"/>
  <c r="AQ22" i="34"/>
  <c r="AR22" i="34"/>
  <c r="AS22" i="34"/>
  <c r="AT22" i="34"/>
  <c r="AU22" i="34"/>
  <c r="AV22" i="34"/>
  <c r="AW22" i="34"/>
  <c r="AX22" i="34"/>
  <c r="AY22" i="34"/>
  <c r="AZ22" i="34"/>
  <c r="BA22" i="34"/>
  <c r="BB22" i="34"/>
  <c r="BC22" i="34"/>
  <c r="BD22" i="34"/>
  <c r="BE22" i="34"/>
  <c r="BF22" i="34"/>
  <c r="BG22" i="34"/>
  <c r="BH22" i="34"/>
  <c r="BI22" i="34"/>
  <c r="BJ22" i="34"/>
  <c r="BK22" i="34"/>
  <c r="BL22" i="34"/>
  <c r="BM22" i="34"/>
  <c r="BN22" i="34"/>
  <c r="BO22" i="34"/>
  <c r="BP22" i="34"/>
  <c r="BQ22" i="34"/>
  <c r="G23" i="34"/>
  <c r="H23" i="34"/>
  <c r="I23" i="34"/>
  <c r="J23" i="34"/>
  <c r="K23" i="34"/>
  <c r="L23" i="34"/>
  <c r="M23" i="34"/>
  <c r="N23" i="34"/>
  <c r="O23" i="34"/>
  <c r="P23" i="34"/>
  <c r="Q23" i="34"/>
  <c r="R23" i="34"/>
  <c r="S23" i="34"/>
  <c r="T23" i="34"/>
  <c r="U23" i="34"/>
  <c r="V23" i="34"/>
  <c r="W23" i="34"/>
  <c r="X23" i="34"/>
  <c r="Y23" i="34"/>
  <c r="Z23" i="34"/>
  <c r="AA23" i="34"/>
  <c r="AB23" i="34"/>
  <c r="AC23" i="34"/>
  <c r="AD23" i="34"/>
  <c r="AE23" i="34"/>
  <c r="AF23" i="34"/>
  <c r="AG23" i="34"/>
  <c r="AH23" i="34"/>
  <c r="AI23" i="34"/>
  <c r="AJ23" i="34"/>
  <c r="AK23" i="34"/>
  <c r="AL23" i="34"/>
  <c r="AM23" i="34"/>
  <c r="AN23" i="34"/>
  <c r="AO23" i="34"/>
  <c r="AP23" i="34"/>
  <c r="AQ23" i="34"/>
  <c r="AR23" i="34"/>
  <c r="AS23" i="34"/>
  <c r="AT23" i="34"/>
  <c r="AU23" i="34"/>
  <c r="AV23" i="34"/>
  <c r="AW23" i="34"/>
  <c r="AX23" i="34"/>
  <c r="AY23" i="34"/>
  <c r="AZ23" i="34"/>
  <c r="BA23" i="34"/>
  <c r="BB23" i="34"/>
  <c r="BC23" i="34"/>
  <c r="BD23" i="34"/>
  <c r="BE23" i="34"/>
  <c r="BF23" i="34"/>
  <c r="BG23" i="34"/>
  <c r="BH23" i="34"/>
  <c r="BI23" i="34"/>
  <c r="BJ23" i="34"/>
  <c r="BK23" i="34"/>
  <c r="BL23" i="34"/>
  <c r="BM23" i="34"/>
  <c r="BN23" i="34"/>
  <c r="BO23" i="34"/>
  <c r="BP23" i="34"/>
  <c r="BQ23" i="34"/>
  <c r="G24" i="34"/>
  <c r="H24" i="34"/>
  <c r="I24" i="34"/>
  <c r="J24" i="34"/>
  <c r="K24" i="34"/>
  <c r="L24" i="34"/>
  <c r="M24" i="34"/>
  <c r="N24" i="34"/>
  <c r="O24" i="34"/>
  <c r="P24" i="34"/>
  <c r="Q24" i="34"/>
  <c r="R24" i="34"/>
  <c r="S24" i="34"/>
  <c r="T24" i="34"/>
  <c r="U24" i="34"/>
  <c r="V24" i="34"/>
  <c r="W24" i="34"/>
  <c r="X24" i="34"/>
  <c r="Y24" i="34"/>
  <c r="Z24" i="34"/>
  <c r="AA24" i="34"/>
  <c r="AB24" i="34"/>
  <c r="AC24" i="34"/>
  <c r="AD24" i="34"/>
  <c r="AE24" i="34"/>
  <c r="AF24" i="34"/>
  <c r="AG24" i="34"/>
  <c r="AH24" i="34"/>
  <c r="AI24" i="34"/>
  <c r="AJ24" i="34"/>
  <c r="AK24" i="34"/>
  <c r="AL24" i="34"/>
  <c r="AM24" i="34"/>
  <c r="AN24" i="34"/>
  <c r="AO24" i="34"/>
  <c r="AP24" i="34"/>
  <c r="AQ24" i="34"/>
  <c r="AR24" i="34"/>
  <c r="AS24" i="34"/>
  <c r="AT24" i="34"/>
  <c r="AU24" i="34"/>
  <c r="AV24" i="34"/>
  <c r="AW24" i="34"/>
  <c r="AX24" i="34"/>
  <c r="AY24" i="34"/>
  <c r="AZ24" i="34"/>
  <c r="BA24" i="34"/>
  <c r="BB24" i="34"/>
  <c r="BC24" i="34"/>
  <c r="BD24" i="34"/>
  <c r="BE24" i="34"/>
  <c r="BF24" i="34"/>
  <c r="BG24" i="34"/>
  <c r="BH24" i="34"/>
  <c r="BI24" i="34"/>
  <c r="BJ24" i="34"/>
  <c r="BK24" i="34"/>
  <c r="BL24" i="34"/>
  <c r="BM24" i="34"/>
  <c r="BN24" i="34"/>
  <c r="BO24" i="34"/>
  <c r="BP24" i="34"/>
  <c r="BQ24" i="34"/>
  <c r="G25" i="34"/>
  <c r="H25" i="34"/>
  <c r="I25" i="34"/>
  <c r="J25" i="34"/>
  <c r="K25" i="34"/>
  <c r="L25" i="34"/>
  <c r="M25" i="34"/>
  <c r="N25" i="34"/>
  <c r="O25" i="34"/>
  <c r="P25" i="34"/>
  <c r="Q25" i="34"/>
  <c r="R25" i="34"/>
  <c r="S25" i="34"/>
  <c r="T25" i="34"/>
  <c r="U25" i="34"/>
  <c r="V25" i="34"/>
  <c r="W25" i="34"/>
  <c r="X25" i="34"/>
  <c r="Y25" i="34"/>
  <c r="Z25" i="34"/>
  <c r="AA25" i="34"/>
  <c r="AB25" i="34"/>
  <c r="AC25" i="34"/>
  <c r="AD25" i="34"/>
  <c r="AE25" i="34"/>
  <c r="AF25" i="34"/>
  <c r="AG25" i="34"/>
  <c r="AH25" i="34"/>
  <c r="AI25" i="34"/>
  <c r="AJ25" i="34"/>
  <c r="AK25" i="34"/>
  <c r="AL25" i="34"/>
  <c r="AM25" i="34"/>
  <c r="AN25" i="34"/>
  <c r="AO25" i="34"/>
  <c r="AP25" i="34"/>
  <c r="AQ25" i="34"/>
  <c r="AR25" i="34"/>
  <c r="AS25" i="34"/>
  <c r="AT25" i="34"/>
  <c r="AU25" i="34"/>
  <c r="AV25" i="34"/>
  <c r="AW25" i="34"/>
  <c r="AX25" i="34"/>
  <c r="AY25" i="34"/>
  <c r="AZ25" i="34"/>
  <c r="BA25" i="34"/>
  <c r="BB25" i="34"/>
  <c r="BC25" i="34"/>
  <c r="BD25" i="34"/>
  <c r="BE25" i="34"/>
  <c r="BF25" i="34"/>
  <c r="BG25" i="34"/>
  <c r="BH25" i="34"/>
  <c r="BI25" i="34"/>
  <c r="BJ25" i="34"/>
  <c r="BK25" i="34"/>
  <c r="BL25" i="34"/>
  <c r="BM25" i="34"/>
  <c r="BN25" i="34"/>
  <c r="BO25" i="34"/>
  <c r="BP25" i="34"/>
  <c r="BQ25" i="34"/>
  <c r="G26" i="34"/>
  <c r="H26" i="34"/>
  <c r="I26" i="34"/>
  <c r="J26" i="34"/>
  <c r="K26" i="34"/>
  <c r="L26" i="34"/>
  <c r="M26" i="34"/>
  <c r="N26" i="34"/>
  <c r="O26" i="34"/>
  <c r="P26" i="34"/>
  <c r="Q26" i="34"/>
  <c r="R26" i="34"/>
  <c r="S26" i="34"/>
  <c r="T26" i="34"/>
  <c r="U26" i="34"/>
  <c r="V26" i="34"/>
  <c r="W26" i="34"/>
  <c r="X26" i="34"/>
  <c r="Y26" i="34"/>
  <c r="Z26" i="34"/>
  <c r="AA26" i="34"/>
  <c r="AB26" i="34"/>
  <c r="AC26" i="34"/>
  <c r="AD26" i="34"/>
  <c r="AE26" i="34"/>
  <c r="AF26" i="34"/>
  <c r="AG26" i="34"/>
  <c r="AH26" i="34"/>
  <c r="AI26" i="34"/>
  <c r="AJ26" i="34"/>
  <c r="AK26" i="34"/>
  <c r="AL26" i="34"/>
  <c r="AM26" i="34"/>
  <c r="AN26" i="34"/>
  <c r="AO26" i="34"/>
  <c r="AP26" i="34"/>
  <c r="AQ26" i="34"/>
  <c r="AR26" i="34"/>
  <c r="AS26" i="34"/>
  <c r="AT26" i="34"/>
  <c r="AU26" i="34"/>
  <c r="AV26" i="34"/>
  <c r="AW26" i="34"/>
  <c r="AX26" i="34"/>
  <c r="AY26" i="34"/>
  <c r="AZ26" i="34"/>
  <c r="BA26" i="34"/>
  <c r="BB26" i="34"/>
  <c r="BC26" i="34"/>
  <c r="BD26" i="34"/>
  <c r="BE26" i="34"/>
  <c r="BF26" i="34"/>
  <c r="BG26" i="34"/>
  <c r="BH26" i="34"/>
  <c r="BI26" i="34"/>
  <c r="BJ26" i="34"/>
  <c r="BK26" i="34"/>
  <c r="BL26" i="34"/>
  <c r="BM26" i="34"/>
  <c r="BN26" i="34"/>
  <c r="BO26" i="34"/>
  <c r="BP26" i="34"/>
  <c r="BQ26" i="34"/>
  <c r="G27" i="34"/>
  <c r="H27" i="34"/>
  <c r="I27" i="34"/>
  <c r="J27" i="34"/>
  <c r="K27" i="34"/>
  <c r="L27" i="34"/>
  <c r="M27" i="34"/>
  <c r="N27" i="34"/>
  <c r="O27" i="34"/>
  <c r="P27" i="34"/>
  <c r="Q27" i="34"/>
  <c r="R27" i="34"/>
  <c r="S27" i="34"/>
  <c r="T27" i="34"/>
  <c r="U27" i="34"/>
  <c r="V27" i="34"/>
  <c r="W27" i="34"/>
  <c r="X27" i="34"/>
  <c r="Y27" i="34"/>
  <c r="Z27" i="34"/>
  <c r="AA27" i="34"/>
  <c r="AB27" i="34"/>
  <c r="AC27" i="34"/>
  <c r="AD27" i="34"/>
  <c r="AE27" i="34"/>
  <c r="AF27" i="34"/>
  <c r="AG27" i="34"/>
  <c r="AH27" i="34"/>
  <c r="AI27" i="34"/>
  <c r="AJ27" i="34"/>
  <c r="AK27" i="34"/>
  <c r="AL27" i="34"/>
  <c r="AM27" i="34"/>
  <c r="AN27" i="34"/>
  <c r="AO27" i="34"/>
  <c r="AP27" i="34"/>
  <c r="AQ27" i="34"/>
  <c r="AR27" i="34"/>
  <c r="AS27" i="34"/>
  <c r="AT27" i="34"/>
  <c r="AU27" i="34"/>
  <c r="AV27" i="34"/>
  <c r="AW27" i="34"/>
  <c r="AX27" i="34"/>
  <c r="AY27" i="34"/>
  <c r="AZ27" i="34"/>
  <c r="BA27" i="34"/>
  <c r="BB27" i="34"/>
  <c r="BC27" i="34"/>
  <c r="BD27" i="34"/>
  <c r="BE27" i="34"/>
  <c r="BF27" i="34"/>
  <c r="BG27" i="34"/>
  <c r="BH27" i="34"/>
  <c r="BI27" i="34"/>
  <c r="BJ27" i="34"/>
  <c r="BK27" i="34"/>
  <c r="BL27" i="34"/>
  <c r="BM27" i="34"/>
  <c r="BN27" i="34"/>
  <c r="BO27" i="34"/>
  <c r="BP27" i="34"/>
  <c r="BQ27" i="34"/>
  <c r="G28" i="34"/>
  <c r="H28" i="34"/>
  <c r="I28" i="34"/>
  <c r="J28" i="34"/>
  <c r="K28" i="34"/>
  <c r="L28" i="34"/>
  <c r="M28" i="34"/>
  <c r="N28" i="34"/>
  <c r="O28" i="34"/>
  <c r="P28" i="34"/>
  <c r="Q28" i="34"/>
  <c r="R28" i="34"/>
  <c r="S28" i="34"/>
  <c r="T28" i="34"/>
  <c r="U28" i="34"/>
  <c r="V28" i="34"/>
  <c r="W28" i="34"/>
  <c r="X28" i="34"/>
  <c r="Y28" i="34"/>
  <c r="Z28" i="34"/>
  <c r="AA28" i="34"/>
  <c r="AB28" i="34"/>
  <c r="AC28" i="34"/>
  <c r="AD28" i="34"/>
  <c r="AE28" i="34"/>
  <c r="AF28" i="34"/>
  <c r="AG28" i="34"/>
  <c r="AH28" i="34"/>
  <c r="AI28" i="34"/>
  <c r="AJ28" i="34"/>
  <c r="AK28" i="34"/>
  <c r="AL28" i="34"/>
  <c r="AM28" i="34"/>
  <c r="AN28" i="34"/>
  <c r="AO28" i="34"/>
  <c r="AP28" i="34"/>
  <c r="AQ28" i="34"/>
  <c r="AR28" i="34"/>
  <c r="AS28" i="34"/>
  <c r="AT28" i="34"/>
  <c r="AU28" i="34"/>
  <c r="AV28" i="34"/>
  <c r="AW28" i="34"/>
  <c r="AX28" i="34"/>
  <c r="AY28" i="34"/>
  <c r="AZ28" i="34"/>
  <c r="BA28" i="34"/>
  <c r="BB28" i="34"/>
  <c r="BC28" i="34"/>
  <c r="BD28" i="34"/>
  <c r="BE28" i="34"/>
  <c r="BF28" i="34"/>
  <c r="BG28" i="34"/>
  <c r="BH28" i="34"/>
  <c r="BI28" i="34"/>
  <c r="BJ28" i="34"/>
  <c r="BK28" i="34"/>
  <c r="BL28" i="34"/>
  <c r="BM28" i="34"/>
  <c r="BN28" i="34"/>
  <c r="BO28" i="34"/>
  <c r="BP28" i="34"/>
  <c r="BQ28" i="34"/>
  <c r="G29" i="34"/>
  <c r="H29" i="34"/>
  <c r="I29" i="34"/>
  <c r="J29" i="34"/>
  <c r="K29" i="34"/>
  <c r="L29" i="34"/>
  <c r="M29" i="34"/>
  <c r="N29" i="34"/>
  <c r="O29" i="34"/>
  <c r="P29" i="34"/>
  <c r="Q29" i="34"/>
  <c r="R29" i="34"/>
  <c r="S29" i="34"/>
  <c r="T29" i="34"/>
  <c r="U29" i="34"/>
  <c r="V29" i="34"/>
  <c r="W29" i="34"/>
  <c r="X29" i="34"/>
  <c r="Y29" i="34"/>
  <c r="Z29" i="34"/>
  <c r="AA29" i="34"/>
  <c r="AB29" i="34"/>
  <c r="AC29" i="34"/>
  <c r="AD29" i="34"/>
  <c r="AE29" i="34"/>
  <c r="AF29" i="34"/>
  <c r="AG29" i="34"/>
  <c r="AH29" i="34"/>
  <c r="AI29" i="34"/>
  <c r="AJ29" i="34"/>
  <c r="AK29" i="34"/>
  <c r="AL29" i="34"/>
  <c r="AM29" i="34"/>
  <c r="AN29" i="34"/>
  <c r="AO29" i="34"/>
  <c r="AP29" i="34"/>
  <c r="AQ29" i="34"/>
  <c r="AR29" i="34"/>
  <c r="AS29" i="34"/>
  <c r="AT29" i="34"/>
  <c r="AU29" i="34"/>
  <c r="AV29" i="34"/>
  <c r="AW29" i="34"/>
  <c r="AX29" i="34"/>
  <c r="AY29" i="34"/>
  <c r="AZ29" i="34"/>
  <c r="BA29" i="34"/>
  <c r="BB29" i="34"/>
  <c r="BC29" i="34"/>
  <c r="BD29" i="34"/>
  <c r="BE29" i="34"/>
  <c r="BF29" i="34"/>
  <c r="BG29" i="34"/>
  <c r="BH29" i="34"/>
  <c r="BI29" i="34"/>
  <c r="BJ29" i="34"/>
  <c r="BK29" i="34"/>
  <c r="BL29" i="34"/>
  <c r="BM29" i="34"/>
  <c r="BN29" i="34"/>
  <c r="BO29" i="34"/>
  <c r="BP29" i="34"/>
  <c r="BQ29" i="34"/>
  <c r="G30" i="34"/>
  <c r="H30" i="34"/>
  <c r="I30" i="34"/>
  <c r="J30" i="34"/>
  <c r="K30" i="34"/>
  <c r="L30" i="34"/>
  <c r="M30" i="34"/>
  <c r="N30" i="34"/>
  <c r="O30" i="34"/>
  <c r="P30" i="34"/>
  <c r="Q30" i="34"/>
  <c r="R30" i="34"/>
  <c r="S30" i="34"/>
  <c r="T30" i="34"/>
  <c r="U30" i="34"/>
  <c r="V30" i="34"/>
  <c r="W30" i="34"/>
  <c r="X30" i="34"/>
  <c r="Y30" i="34"/>
  <c r="Z30" i="34"/>
  <c r="AA30" i="34"/>
  <c r="AB30" i="34"/>
  <c r="AC30" i="34"/>
  <c r="AD30" i="34"/>
  <c r="AE30" i="34"/>
  <c r="AF30" i="34"/>
  <c r="AG30" i="34"/>
  <c r="AH30" i="34"/>
  <c r="AI30" i="34"/>
  <c r="AJ30" i="34"/>
  <c r="AK30" i="34"/>
  <c r="AL30" i="34"/>
  <c r="AM30" i="34"/>
  <c r="AN30" i="34"/>
  <c r="AO30" i="34"/>
  <c r="AP30" i="34"/>
  <c r="AQ30" i="34"/>
  <c r="AR30" i="34"/>
  <c r="AS30" i="34"/>
  <c r="AT30" i="34"/>
  <c r="AU30" i="34"/>
  <c r="AV30" i="34"/>
  <c r="AW30" i="34"/>
  <c r="AX30" i="34"/>
  <c r="AY30" i="34"/>
  <c r="AZ30" i="34"/>
  <c r="BA30" i="34"/>
  <c r="BB30" i="34"/>
  <c r="BC30" i="34"/>
  <c r="BD30" i="34"/>
  <c r="BE30" i="34"/>
  <c r="BF30" i="34"/>
  <c r="BG30" i="34"/>
  <c r="BH30" i="34"/>
  <c r="BI30" i="34"/>
  <c r="BJ30" i="34"/>
  <c r="BK30" i="34"/>
  <c r="BL30" i="34"/>
  <c r="BM30" i="34"/>
  <c r="BN30" i="34"/>
  <c r="BO30" i="34"/>
  <c r="BP30" i="34"/>
  <c r="BQ30" i="34"/>
  <c r="G31" i="34"/>
  <c r="H31" i="34"/>
  <c r="I31" i="34"/>
  <c r="J31" i="34"/>
  <c r="K31" i="34"/>
  <c r="L31" i="34"/>
  <c r="M31" i="34"/>
  <c r="N31" i="34"/>
  <c r="O31" i="34"/>
  <c r="P31" i="34"/>
  <c r="Q31" i="34"/>
  <c r="R31" i="34"/>
  <c r="S31" i="34"/>
  <c r="T31" i="34"/>
  <c r="U31" i="34"/>
  <c r="V31" i="34"/>
  <c r="W31" i="34"/>
  <c r="X31" i="34"/>
  <c r="Y31" i="34"/>
  <c r="Z31" i="34"/>
  <c r="AA31" i="34"/>
  <c r="AB31" i="34"/>
  <c r="AC31" i="34"/>
  <c r="AD31" i="34"/>
  <c r="AE31" i="34"/>
  <c r="AF31" i="34"/>
  <c r="AG31" i="34"/>
  <c r="AH31" i="34"/>
  <c r="AI31" i="34"/>
  <c r="AJ31" i="34"/>
  <c r="AK31" i="34"/>
  <c r="AL31" i="34"/>
  <c r="AM31" i="34"/>
  <c r="AN31" i="34"/>
  <c r="AO31" i="34"/>
  <c r="AP31" i="34"/>
  <c r="AQ31" i="34"/>
  <c r="AR31" i="34"/>
  <c r="AS31" i="34"/>
  <c r="AT31" i="34"/>
  <c r="AU31" i="34"/>
  <c r="AV31" i="34"/>
  <c r="AW31" i="34"/>
  <c r="AX31" i="34"/>
  <c r="AY31" i="34"/>
  <c r="AZ31" i="34"/>
  <c r="BA31" i="34"/>
  <c r="BB31" i="34"/>
  <c r="BC31" i="34"/>
  <c r="BD31" i="34"/>
  <c r="BE31" i="34"/>
  <c r="BF31" i="34"/>
  <c r="BG31" i="34"/>
  <c r="BH31" i="34"/>
  <c r="BI31" i="34"/>
  <c r="BJ31" i="34"/>
  <c r="BK31" i="34"/>
  <c r="BL31" i="34"/>
  <c r="BM31" i="34"/>
  <c r="BN31" i="34"/>
  <c r="BO31" i="34"/>
  <c r="BP31" i="34"/>
  <c r="BQ31" i="34"/>
  <c r="G32" i="34"/>
  <c r="H32" i="34"/>
  <c r="I32" i="34"/>
  <c r="J32" i="34"/>
  <c r="K32" i="34"/>
  <c r="L32" i="34"/>
  <c r="M32" i="34"/>
  <c r="N32" i="34"/>
  <c r="O32" i="34"/>
  <c r="P32" i="34"/>
  <c r="Q32" i="34"/>
  <c r="R32" i="34"/>
  <c r="S32" i="34"/>
  <c r="T32" i="34"/>
  <c r="U32" i="34"/>
  <c r="V32" i="34"/>
  <c r="W32" i="34"/>
  <c r="X32" i="34"/>
  <c r="Y32" i="34"/>
  <c r="Z32" i="34"/>
  <c r="AA32" i="34"/>
  <c r="AB32" i="34"/>
  <c r="AC32" i="34"/>
  <c r="AD32" i="34"/>
  <c r="AE32" i="34"/>
  <c r="AF32" i="34"/>
  <c r="AG32" i="34"/>
  <c r="AH32" i="34"/>
  <c r="AI32" i="34"/>
  <c r="AJ32" i="34"/>
  <c r="AK32" i="34"/>
  <c r="AL32" i="34"/>
  <c r="AM32" i="34"/>
  <c r="AN32" i="34"/>
  <c r="AO32" i="34"/>
  <c r="AP32" i="34"/>
  <c r="AQ32" i="34"/>
  <c r="AR32" i="34"/>
  <c r="AS32" i="34"/>
  <c r="AT32" i="34"/>
  <c r="AU32" i="34"/>
  <c r="AV32" i="34"/>
  <c r="AW32" i="34"/>
  <c r="AX32" i="34"/>
  <c r="AY32" i="34"/>
  <c r="AZ32" i="34"/>
  <c r="BA32" i="34"/>
  <c r="BB32" i="34"/>
  <c r="BC32" i="34"/>
  <c r="BD32" i="34"/>
  <c r="BE32" i="34"/>
  <c r="BF32" i="34"/>
  <c r="BG32" i="34"/>
  <c r="BH32" i="34"/>
  <c r="BI32" i="34"/>
  <c r="BJ32" i="34"/>
  <c r="BK32" i="34"/>
  <c r="BL32" i="34"/>
  <c r="BM32" i="34"/>
  <c r="BN32" i="34"/>
  <c r="BO32" i="34"/>
  <c r="BP32" i="34"/>
  <c r="BQ32" i="34"/>
  <c r="G33" i="34"/>
  <c r="H33" i="34"/>
  <c r="I33" i="34"/>
  <c r="J33" i="34"/>
  <c r="K33" i="34"/>
  <c r="L33" i="34"/>
  <c r="M33" i="34"/>
  <c r="N33" i="34"/>
  <c r="O33" i="34"/>
  <c r="P33" i="34"/>
  <c r="Q33" i="34"/>
  <c r="R33" i="34"/>
  <c r="S33" i="34"/>
  <c r="T33" i="34"/>
  <c r="U33" i="34"/>
  <c r="V33" i="34"/>
  <c r="W33" i="34"/>
  <c r="X33" i="34"/>
  <c r="Y33" i="34"/>
  <c r="Z33" i="34"/>
  <c r="AA33" i="34"/>
  <c r="AB33" i="34"/>
  <c r="AC33" i="34"/>
  <c r="AD33" i="34"/>
  <c r="AE33" i="34"/>
  <c r="AF33" i="34"/>
  <c r="AG33" i="34"/>
  <c r="AH33" i="34"/>
  <c r="AI33" i="34"/>
  <c r="AJ33" i="34"/>
  <c r="AK33" i="34"/>
  <c r="AL33" i="34"/>
  <c r="AM33" i="34"/>
  <c r="AN33" i="34"/>
  <c r="AO33" i="34"/>
  <c r="AP33" i="34"/>
  <c r="AQ33" i="34"/>
  <c r="AR33" i="34"/>
  <c r="AS33" i="34"/>
  <c r="AT33" i="34"/>
  <c r="AU33" i="34"/>
  <c r="AV33" i="34"/>
  <c r="AW33" i="34"/>
  <c r="AX33" i="34"/>
  <c r="AY33" i="34"/>
  <c r="AZ33" i="34"/>
  <c r="BA33" i="34"/>
  <c r="BB33" i="34"/>
  <c r="BC33" i="34"/>
  <c r="BD33" i="34"/>
  <c r="BE33" i="34"/>
  <c r="BF33" i="34"/>
  <c r="BG33" i="34"/>
  <c r="BH33" i="34"/>
  <c r="BI33" i="34"/>
  <c r="BJ33" i="34"/>
  <c r="BK33" i="34"/>
  <c r="BL33" i="34"/>
  <c r="BM33" i="34"/>
  <c r="BN33" i="34"/>
  <c r="BO33" i="34"/>
  <c r="BP33" i="34"/>
  <c r="BQ33" i="34"/>
  <c r="G34" i="34"/>
  <c r="H34" i="34"/>
  <c r="I34" i="34"/>
  <c r="J34" i="34"/>
  <c r="K34" i="34"/>
  <c r="L34" i="34"/>
  <c r="M34" i="34"/>
  <c r="N34" i="34"/>
  <c r="O34" i="34"/>
  <c r="P34" i="34"/>
  <c r="Q34" i="34"/>
  <c r="R34" i="34"/>
  <c r="S34" i="34"/>
  <c r="T34" i="34"/>
  <c r="U34" i="34"/>
  <c r="V34" i="34"/>
  <c r="W34" i="34"/>
  <c r="X34" i="34"/>
  <c r="Y34" i="34"/>
  <c r="Z34" i="34"/>
  <c r="AA34" i="34"/>
  <c r="AB34" i="34"/>
  <c r="AC34" i="34"/>
  <c r="AD34" i="34"/>
  <c r="AE34" i="34"/>
  <c r="AF34" i="34"/>
  <c r="AG34" i="34"/>
  <c r="AH34" i="34"/>
  <c r="AI34" i="34"/>
  <c r="AJ34" i="34"/>
  <c r="AK34" i="34"/>
  <c r="AL34" i="34"/>
  <c r="AM34" i="34"/>
  <c r="AN34" i="34"/>
  <c r="AO34" i="34"/>
  <c r="AP34" i="34"/>
  <c r="AQ34" i="34"/>
  <c r="AR34" i="34"/>
  <c r="AS34" i="34"/>
  <c r="AT34" i="34"/>
  <c r="AU34" i="34"/>
  <c r="AV34" i="34"/>
  <c r="AW34" i="34"/>
  <c r="AX34" i="34"/>
  <c r="AY34" i="34"/>
  <c r="AZ34" i="34"/>
  <c r="BA34" i="34"/>
  <c r="BB34" i="34"/>
  <c r="BC34" i="34"/>
  <c r="BD34" i="34"/>
  <c r="BE34" i="34"/>
  <c r="BF34" i="34"/>
  <c r="BG34" i="34"/>
  <c r="BH34" i="34"/>
  <c r="BI34" i="34"/>
  <c r="BJ34" i="34"/>
  <c r="BK34" i="34"/>
  <c r="BL34" i="34"/>
  <c r="BM34" i="34"/>
  <c r="BN34" i="34"/>
  <c r="BO34" i="34"/>
  <c r="BP34" i="34"/>
  <c r="BQ34" i="34"/>
  <c r="G35" i="34"/>
  <c r="H35" i="34"/>
  <c r="I35" i="34"/>
  <c r="J35" i="34"/>
  <c r="K35" i="34"/>
  <c r="L35" i="34"/>
  <c r="M35" i="34"/>
  <c r="N35" i="34"/>
  <c r="O35" i="34"/>
  <c r="P35" i="34"/>
  <c r="Q35" i="34"/>
  <c r="R35" i="34"/>
  <c r="S35" i="34"/>
  <c r="T35" i="34"/>
  <c r="U35" i="34"/>
  <c r="V35" i="34"/>
  <c r="W35" i="34"/>
  <c r="X35" i="34"/>
  <c r="Y35" i="34"/>
  <c r="Z35" i="34"/>
  <c r="AA35" i="34"/>
  <c r="AB35" i="34"/>
  <c r="AC35" i="34"/>
  <c r="AD35" i="34"/>
  <c r="AE35" i="34"/>
  <c r="AF35" i="34"/>
  <c r="AG35" i="34"/>
  <c r="AH35" i="34"/>
  <c r="AI35" i="34"/>
  <c r="AJ35" i="34"/>
  <c r="AK35" i="34"/>
  <c r="AL35" i="34"/>
  <c r="AM35" i="34"/>
  <c r="AN35" i="34"/>
  <c r="AO35" i="34"/>
  <c r="AP35" i="34"/>
  <c r="AQ35" i="34"/>
  <c r="AR35" i="34"/>
  <c r="AS35" i="34"/>
  <c r="AT35" i="34"/>
  <c r="AU35" i="34"/>
  <c r="AV35" i="34"/>
  <c r="AW35" i="34"/>
  <c r="AX35" i="34"/>
  <c r="AY35" i="34"/>
  <c r="AZ35" i="34"/>
  <c r="BA35" i="34"/>
  <c r="BB35" i="34"/>
  <c r="BC35" i="34"/>
  <c r="BD35" i="34"/>
  <c r="BE35" i="34"/>
  <c r="BF35" i="34"/>
  <c r="BG35" i="34"/>
  <c r="BH35" i="34"/>
  <c r="BI35" i="34"/>
  <c r="BJ35" i="34"/>
  <c r="BK35" i="34"/>
  <c r="BL35" i="34"/>
  <c r="BM35" i="34"/>
  <c r="BN35" i="34"/>
  <c r="BO35" i="34"/>
  <c r="BP35" i="34"/>
  <c r="BQ35" i="34"/>
  <c r="G36" i="34"/>
  <c r="H36" i="34"/>
  <c r="I36" i="34"/>
  <c r="J36" i="34"/>
  <c r="K36" i="34"/>
  <c r="L36" i="34"/>
  <c r="M36" i="34"/>
  <c r="N36" i="34"/>
  <c r="O36" i="34"/>
  <c r="P36" i="34"/>
  <c r="Q36" i="34"/>
  <c r="R36" i="34"/>
  <c r="S36" i="34"/>
  <c r="T36" i="34"/>
  <c r="U36" i="34"/>
  <c r="V36" i="34"/>
  <c r="W36" i="34"/>
  <c r="X36" i="34"/>
  <c r="Y36" i="34"/>
  <c r="Z36" i="34"/>
  <c r="AA36" i="34"/>
  <c r="AB36" i="34"/>
  <c r="AC36" i="34"/>
  <c r="AD36" i="34"/>
  <c r="AE36" i="34"/>
  <c r="AF36" i="34"/>
  <c r="AG36" i="34"/>
  <c r="AH36" i="34"/>
  <c r="AI36" i="34"/>
  <c r="AJ36" i="34"/>
  <c r="AK36" i="34"/>
  <c r="AL36" i="34"/>
  <c r="AM36" i="34"/>
  <c r="AN36" i="34"/>
  <c r="AO36" i="34"/>
  <c r="AP36" i="34"/>
  <c r="AQ36" i="34"/>
  <c r="AR36" i="34"/>
  <c r="AS36" i="34"/>
  <c r="AT36" i="34"/>
  <c r="AU36" i="34"/>
  <c r="AV36" i="34"/>
  <c r="AW36" i="34"/>
  <c r="AX36" i="34"/>
  <c r="AY36" i="34"/>
  <c r="AZ36" i="34"/>
  <c r="BA36" i="34"/>
  <c r="BB36" i="34"/>
  <c r="BC36" i="34"/>
  <c r="BD36" i="34"/>
  <c r="BE36" i="34"/>
  <c r="BF36" i="34"/>
  <c r="BG36" i="34"/>
  <c r="BH36" i="34"/>
  <c r="BI36" i="34"/>
  <c r="BJ36" i="34"/>
  <c r="BK36" i="34"/>
  <c r="BL36" i="34"/>
  <c r="BM36" i="34"/>
  <c r="BN36" i="34"/>
  <c r="BO36" i="34"/>
  <c r="BP36" i="34"/>
  <c r="BQ36" i="34"/>
  <c r="G37" i="34"/>
  <c r="H37" i="34"/>
  <c r="I37" i="34"/>
  <c r="J37" i="34"/>
  <c r="K37" i="34"/>
  <c r="L37" i="34"/>
  <c r="M37" i="34"/>
  <c r="N37" i="34"/>
  <c r="O37" i="34"/>
  <c r="P37" i="34"/>
  <c r="Q37" i="34"/>
  <c r="R37" i="34"/>
  <c r="S37" i="34"/>
  <c r="T37" i="34"/>
  <c r="U37" i="34"/>
  <c r="V37" i="34"/>
  <c r="W37" i="34"/>
  <c r="X37" i="34"/>
  <c r="Y37" i="34"/>
  <c r="Z37" i="34"/>
  <c r="AA37" i="34"/>
  <c r="AB37" i="34"/>
  <c r="AC37" i="34"/>
  <c r="AD37" i="34"/>
  <c r="AE37" i="34"/>
  <c r="AF37" i="34"/>
  <c r="AG37" i="34"/>
  <c r="AH37" i="34"/>
  <c r="AI37" i="34"/>
  <c r="AJ37" i="34"/>
  <c r="AK37" i="34"/>
  <c r="AL37" i="34"/>
  <c r="AM37" i="34"/>
  <c r="AN37" i="34"/>
  <c r="AO37" i="34"/>
  <c r="AP37" i="34"/>
  <c r="AQ37" i="34"/>
  <c r="AR37" i="34"/>
  <c r="AS37" i="34"/>
  <c r="AT37" i="34"/>
  <c r="AU37" i="34"/>
  <c r="AV37" i="34"/>
  <c r="AW37" i="34"/>
  <c r="AX37" i="34"/>
  <c r="AY37" i="34"/>
  <c r="AZ37" i="34"/>
  <c r="BA37" i="34"/>
  <c r="BB37" i="34"/>
  <c r="BC37" i="34"/>
  <c r="BD37" i="34"/>
  <c r="BE37" i="34"/>
  <c r="BF37" i="34"/>
  <c r="BG37" i="34"/>
  <c r="BH37" i="34"/>
  <c r="BI37" i="34"/>
  <c r="BJ37" i="34"/>
  <c r="BK37" i="34"/>
  <c r="BL37" i="34"/>
  <c r="BM37" i="34"/>
  <c r="BN37" i="34"/>
  <c r="BO37" i="34"/>
  <c r="BP37" i="34"/>
  <c r="BQ37" i="34"/>
  <c r="G38" i="34"/>
  <c r="H38" i="34"/>
  <c r="I38" i="34"/>
  <c r="J38" i="34"/>
  <c r="K38" i="34"/>
  <c r="L38" i="34"/>
  <c r="M38" i="34"/>
  <c r="N38" i="34"/>
  <c r="O38" i="34"/>
  <c r="P38" i="34"/>
  <c r="Q38" i="34"/>
  <c r="R38" i="34"/>
  <c r="S38" i="34"/>
  <c r="T38" i="34"/>
  <c r="U38" i="34"/>
  <c r="V38" i="34"/>
  <c r="W38" i="34"/>
  <c r="X38" i="34"/>
  <c r="Y38" i="34"/>
  <c r="Z38" i="34"/>
  <c r="AA38" i="34"/>
  <c r="AB38" i="34"/>
  <c r="AC38" i="34"/>
  <c r="AD38" i="34"/>
  <c r="AE38" i="34"/>
  <c r="AF38" i="34"/>
  <c r="AG38" i="34"/>
  <c r="AH38" i="34"/>
  <c r="AI38" i="34"/>
  <c r="AJ38" i="34"/>
  <c r="AK38" i="34"/>
  <c r="AL38" i="34"/>
  <c r="AM38" i="34"/>
  <c r="AN38" i="34"/>
  <c r="AO38" i="34"/>
  <c r="AP38" i="34"/>
  <c r="AQ38" i="34"/>
  <c r="AR38" i="34"/>
  <c r="AS38" i="34"/>
  <c r="AT38" i="34"/>
  <c r="AU38" i="34"/>
  <c r="AV38" i="34"/>
  <c r="AW38" i="34"/>
  <c r="AX38" i="34"/>
  <c r="AY38" i="34"/>
  <c r="AZ38" i="34"/>
  <c r="BA38" i="34"/>
  <c r="BB38" i="34"/>
  <c r="BC38" i="34"/>
  <c r="BD38" i="34"/>
  <c r="BE38" i="34"/>
  <c r="BF38" i="34"/>
  <c r="BG38" i="34"/>
  <c r="BH38" i="34"/>
  <c r="BI38" i="34"/>
  <c r="BJ38" i="34"/>
  <c r="BK38" i="34"/>
  <c r="BL38" i="34"/>
  <c r="BM38" i="34"/>
  <c r="BN38" i="34"/>
  <c r="BO38" i="34"/>
  <c r="BP38" i="34"/>
  <c r="BQ38" i="34"/>
  <c r="G39" i="34"/>
  <c r="H39" i="34"/>
  <c r="I39" i="34"/>
  <c r="J39" i="34"/>
  <c r="K39" i="34"/>
  <c r="L39" i="34"/>
  <c r="M39" i="34"/>
  <c r="N39" i="34"/>
  <c r="O39" i="34"/>
  <c r="P39" i="34"/>
  <c r="Q39" i="34"/>
  <c r="R39" i="34"/>
  <c r="S39" i="34"/>
  <c r="T39" i="34"/>
  <c r="U39" i="34"/>
  <c r="V39" i="34"/>
  <c r="W39" i="34"/>
  <c r="X39" i="34"/>
  <c r="Y39" i="34"/>
  <c r="Z39" i="34"/>
  <c r="AA39" i="34"/>
  <c r="AB39" i="34"/>
  <c r="AC39" i="34"/>
  <c r="AD39" i="34"/>
  <c r="AE39" i="34"/>
  <c r="AF39" i="34"/>
  <c r="AG39" i="34"/>
  <c r="AH39" i="34"/>
  <c r="AI39" i="34"/>
  <c r="AJ39" i="34"/>
  <c r="AK39" i="34"/>
  <c r="AL39" i="34"/>
  <c r="AM39" i="34"/>
  <c r="AN39" i="34"/>
  <c r="AO39" i="34"/>
  <c r="AP39" i="34"/>
  <c r="AQ39" i="34"/>
  <c r="AR39" i="34"/>
  <c r="AS39" i="34"/>
  <c r="AT39" i="34"/>
  <c r="AU39" i="34"/>
  <c r="AV39" i="34"/>
  <c r="AW39" i="34"/>
  <c r="AX39" i="34"/>
  <c r="AY39" i="34"/>
  <c r="AZ39" i="34"/>
  <c r="BA39" i="34"/>
  <c r="BB39" i="34"/>
  <c r="BC39" i="34"/>
  <c r="BD39" i="34"/>
  <c r="BE39" i="34"/>
  <c r="BF39" i="34"/>
  <c r="BG39" i="34"/>
  <c r="BH39" i="34"/>
  <c r="BI39" i="34"/>
  <c r="BJ39" i="34"/>
  <c r="BK39" i="34"/>
  <c r="BL39" i="34"/>
  <c r="BM39" i="34"/>
  <c r="BN39" i="34"/>
  <c r="BO39" i="34"/>
  <c r="BP39" i="34"/>
  <c r="BQ39" i="34"/>
  <c r="G40" i="34"/>
  <c r="H40" i="34"/>
  <c r="I40" i="34"/>
  <c r="J40" i="34"/>
  <c r="K40" i="34"/>
  <c r="L40" i="34"/>
  <c r="M40" i="34"/>
  <c r="N40" i="34"/>
  <c r="O40" i="34"/>
  <c r="P40" i="34"/>
  <c r="Q40" i="34"/>
  <c r="R40" i="34"/>
  <c r="S40" i="34"/>
  <c r="T40" i="34"/>
  <c r="U40" i="34"/>
  <c r="V40" i="34"/>
  <c r="W40" i="34"/>
  <c r="X40" i="34"/>
  <c r="Y40" i="34"/>
  <c r="Z40" i="34"/>
  <c r="AA40" i="34"/>
  <c r="AB40" i="34"/>
  <c r="AC40" i="34"/>
  <c r="AD40" i="34"/>
  <c r="AE40" i="34"/>
  <c r="AF40" i="34"/>
  <c r="AG40" i="34"/>
  <c r="AH40" i="34"/>
  <c r="AI40" i="34"/>
  <c r="AJ40" i="34"/>
  <c r="AK40" i="34"/>
  <c r="AL40" i="34"/>
  <c r="AM40" i="34"/>
  <c r="AN40" i="34"/>
  <c r="AO40" i="34"/>
  <c r="AP40" i="34"/>
  <c r="AQ40" i="34"/>
  <c r="AR40" i="34"/>
  <c r="AS40" i="34"/>
  <c r="AT40" i="34"/>
  <c r="AU40" i="34"/>
  <c r="AV40" i="34"/>
  <c r="AW40" i="34"/>
  <c r="AX40" i="34"/>
  <c r="AY40" i="34"/>
  <c r="AZ40" i="34"/>
  <c r="BA40" i="34"/>
  <c r="BB40" i="34"/>
  <c r="BC40" i="34"/>
  <c r="BD40" i="34"/>
  <c r="BE40" i="34"/>
  <c r="BF40" i="34"/>
  <c r="BG40" i="34"/>
  <c r="BH40" i="34"/>
  <c r="BI40" i="34"/>
  <c r="BJ40" i="34"/>
  <c r="BK40" i="34"/>
  <c r="BL40" i="34"/>
  <c r="BM40" i="34"/>
  <c r="BN40" i="34"/>
  <c r="BO40" i="34"/>
  <c r="BP40" i="34"/>
  <c r="BQ40" i="34"/>
  <c r="G41" i="34"/>
  <c r="H41" i="34"/>
  <c r="I41" i="34"/>
  <c r="J41" i="34"/>
  <c r="K41" i="34"/>
  <c r="L41" i="34"/>
  <c r="M41" i="34"/>
  <c r="N41" i="34"/>
  <c r="O41" i="34"/>
  <c r="P41" i="34"/>
  <c r="Q41" i="34"/>
  <c r="R41" i="34"/>
  <c r="S41" i="34"/>
  <c r="T41" i="34"/>
  <c r="U41" i="34"/>
  <c r="V41" i="34"/>
  <c r="W41" i="34"/>
  <c r="X41" i="34"/>
  <c r="Y41" i="34"/>
  <c r="Z41" i="34"/>
  <c r="AA41" i="34"/>
  <c r="AB41" i="34"/>
  <c r="AC41" i="34"/>
  <c r="AD41" i="34"/>
  <c r="AE41" i="34"/>
  <c r="AF41" i="34"/>
  <c r="AG41" i="34"/>
  <c r="AH41" i="34"/>
  <c r="AI41" i="34"/>
  <c r="AJ41" i="34"/>
  <c r="AK41" i="34"/>
  <c r="AL41" i="34"/>
  <c r="AM41" i="34"/>
  <c r="AN41" i="34"/>
  <c r="AO41" i="34"/>
  <c r="AP41" i="34"/>
  <c r="AQ41" i="34"/>
  <c r="AR41" i="34"/>
  <c r="AS41" i="34"/>
  <c r="AT41" i="34"/>
  <c r="AU41" i="34"/>
  <c r="AV41" i="34"/>
  <c r="AW41" i="34"/>
  <c r="AX41" i="34"/>
  <c r="AY41" i="34"/>
  <c r="AZ41" i="34"/>
  <c r="BA41" i="34"/>
  <c r="BB41" i="34"/>
  <c r="BC41" i="34"/>
  <c r="BD41" i="34"/>
  <c r="BE41" i="34"/>
  <c r="BF41" i="34"/>
  <c r="BG41" i="34"/>
  <c r="BH41" i="34"/>
  <c r="BI41" i="34"/>
  <c r="BJ41" i="34"/>
  <c r="BK41" i="34"/>
  <c r="BL41" i="34"/>
  <c r="BM41" i="34"/>
  <c r="BN41" i="34"/>
  <c r="BO41" i="34"/>
  <c r="BP41" i="34"/>
  <c r="BQ41" i="34"/>
  <c r="G42" i="34"/>
  <c r="H42" i="34"/>
  <c r="I42" i="34"/>
  <c r="J42" i="34"/>
  <c r="K42" i="34"/>
  <c r="L42" i="34"/>
  <c r="M42" i="34"/>
  <c r="N42" i="34"/>
  <c r="O42" i="34"/>
  <c r="P42" i="34"/>
  <c r="Q42" i="34"/>
  <c r="R42" i="34"/>
  <c r="S42" i="34"/>
  <c r="T42" i="34"/>
  <c r="U42" i="34"/>
  <c r="V42" i="34"/>
  <c r="W42" i="34"/>
  <c r="X42" i="34"/>
  <c r="Y42" i="34"/>
  <c r="Z42" i="34"/>
  <c r="AA42" i="34"/>
  <c r="AB42" i="34"/>
  <c r="AC42" i="34"/>
  <c r="AD42" i="34"/>
  <c r="AE42" i="34"/>
  <c r="AF42" i="34"/>
  <c r="AG42" i="34"/>
  <c r="AH42" i="34"/>
  <c r="AI42" i="34"/>
  <c r="AJ42" i="34"/>
  <c r="AK42" i="34"/>
  <c r="AL42" i="34"/>
  <c r="AM42" i="34"/>
  <c r="AN42" i="34"/>
  <c r="AO42" i="34"/>
  <c r="AP42" i="34"/>
  <c r="AQ42" i="34"/>
  <c r="AR42" i="34"/>
  <c r="AS42" i="34"/>
  <c r="AT42" i="34"/>
  <c r="AU42" i="34"/>
  <c r="AV42" i="34"/>
  <c r="AW42" i="34"/>
  <c r="AX42" i="34"/>
  <c r="AY42" i="34"/>
  <c r="AZ42" i="34"/>
  <c r="BA42" i="34"/>
  <c r="BB42" i="34"/>
  <c r="BC42" i="34"/>
  <c r="BD42" i="34"/>
  <c r="BE42" i="34"/>
  <c r="BF42" i="34"/>
  <c r="BG42" i="34"/>
  <c r="BH42" i="34"/>
  <c r="BI42" i="34"/>
  <c r="BJ42" i="34"/>
  <c r="BK42" i="34"/>
  <c r="BL42" i="34"/>
  <c r="BM42" i="34"/>
  <c r="BN42" i="34"/>
  <c r="BO42" i="34"/>
  <c r="BP42" i="34"/>
  <c r="BQ42" i="34"/>
  <c r="G43" i="34"/>
  <c r="H43" i="34"/>
  <c r="I43" i="34"/>
  <c r="J43" i="34"/>
  <c r="K43" i="34"/>
  <c r="L43" i="34"/>
  <c r="M43" i="34"/>
  <c r="N43" i="34"/>
  <c r="O43" i="34"/>
  <c r="P43" i="34"/>
  <c r="Q43" i="34"/>
  <c r="R43" i="34"/>
  <c r="S43" i="34"/>
  <c r="T43" i="34"/>
  <c r="U43" i="34"/>
  <c r="V43" i="34"/>
  <c r="W43" i="34"/>
  <c r="X43" i="34"/>
  <c r="Y43" i="34"/>
  <c r="Z43" i="34"/>
  <c r="AA43" i="34"/>
  <c r="AB43" i="34"/>
  <c r="AC43" i="34"/>
  <c r="AD43" i="34"/>
  <c r="AE43" i="34"/>
  <c r="AF43" i="34"/>
  <c r="AG43" i="34"/>
  <c r="AH43" i="34"/>
  <c r="AI43" i="34"/>
  <c r="AJ43" i="34"/>
  <c r="AK43" i="34"/>
  <c r="AL43" i="34"/>
  <c r="AM43" i="34"/>
  <c r="AN43" i="34"/>
  <c r="AO43" i="34"/>
  <c r="AP43" i="34"/>
  <c r="AQ43" i="34"/>
  <c r="AR43" i="34"/>
  <c r="AS43" i="34"/>
  <c r="AT43" i="34"/>
  <c r="AU43" i="34"/>
  <c r="AV43" i="34"/>
  <c r="AW43" i="34"/>
  <c r="AX43" i="34"/>
  <c r="AY43" i="34"/>
  <c r="AZ43" i="34"/>
  <c r="BA43" i="34"/>
  <c r="BB43" i="34"/>
  <c r="BC43" i="34"/>
  <c r="BD43" i="34"/>
  <c r="BE43" i="34"/>
  <c r="BF43" i="34"/>
  <c r="BG43" i="34"/>
  <c r="BH43" i="34"/>
  <c r="BI43" i="34"/>
  <c r="BJ43" i="34"/>
  <c r="BK43" i="34"/>
  <c r="BL43" i="34"/>
  <c r="BM43" i="34"/>
  <c r="BN43" i="34"/>
  <c r="BO43" i="34"/>
  <c r="BP43" i="34"/>
  <c r="BQ43" i="34"/>
  <c r="G44" i="34"/>
  <c r="H44" i="34"/>
  <c r="I44" i="34"/>
  <c r="J44" i="34"/>
  <c r="K44" i="34"/>
  <c r="L44" i="34"/>
  <c r="M44" i="34"/>
  <c r="N44" i="34"/>
  <c r="O44" i="34"/>
  <c r="P44" i="34"/>
  <c r="Q44" i="34"/>
  <c r="R44" i="34"/>
  <c r="S44" i="34"/>
  <c r="T44" i="34"/>
  <c r="U44" i="34"/>
  <c r="V44" i="34"/>
  <c r="W44" i="34"/>
  <c r="X44" i="34"/>
  <c r="Y44" i="34"/>
  <c r="Z44" i="34"/>
  <c r="AA44" i="34"/>
  <c r="AB44" i="34"/>
  <c r="AC44" i="34"/>
  <c r="AD44" i="34"/>
  <c r="AE44" i="34"/>
  <c r="AF44" i="34"/>
  <c r="AG44" i="34"/>
  <c r="AH44" i="34"/>
  <c r="AI44" i="34"/>
  <c r="AJ44" i="34"/>
  <c r="AK44" i="34"/>
  <c r="AL44" i="34"/>
  <c r="AM44" i="34"/>
  <c r="AN44" i="34"/>
  <c r="AO44" i="34"/>
  <c r="AP44" i="34"/>
  <c r="AQ44" i="34"/>
  <c r="AR44" i="34"/>
  <c r="AS44" i="34"/>
  <c r="AT44" i="34"/>
  <c r="AU44" i="34"/>
  <c r="AV44" i="34"/>
  <c r="AW44" i="34"/>
  <c r="AX44" i="34"/>
  <c r="AY44" i="34"/>
  <c r="AZ44" i="34"/>
  <c r="BA44" i="34"/>
  <c r="BB44" i="34"/>
  <c r="BC44" i="34"/>
  <c r="BD44" i="34"/>
  <c r="BE44" i="34"/>
  <c r="BF44" i="34"/>
  <c r="BG44" i="34"/>
  <c r="BH44" i="34"/>
  <c r="BI44" i="34"/>
  <c r="BJ44" i="34"/>
  <c r="BK44" i="34"/>
  <c r="BL44" i="34"/>
  <c r="BM44" i="34"/>
  <c r="BN44" i="34"/>
  <c r="BO44" i="34"/>
  <c r="BP44" i="34"/>
  <c r="BQ44" i="34"/>
  <c r="G45" i="34"/>
  <c r="H45" i="34"/>
  <c r="I45" i="34"/>
  <c r="J45" i="34"/>
  <c r="K45" i="34"/>
  <c r="L45" i="34"/>
  <c r="M45" i="34"/>
  <c r="N45" i="34"/>
  <c r="O45" i="34"/>
  <c r="P45" i="34"/>
  <c r="Q45" i="34"/>
  <c r="R45" i="34"/>
  <c r="S45" i="34"/>
  <c r="T45" i="34"/>
  <c r="U45" i="34"/>
  <c r="V45" i="34"/>
  <c r="W45" i="34"/>
  <c r="X45" i="34"/>
  <c r="Y45" i="34"/>
  <c r="Z45" i="34"/>
  <c r="AA45" i="34"/>
  <c r="AB45" i="34"/>
  <c r="AC45" i="34"/>
  <c r="AD45" i="34"/>
  <c r="AE45" i="34"/>
  <c r="AF45" i="34"/>
  <c r="AG45" i="34"/>
  <c r="AH45" i="34"/>
  <c r="AI45" i="34"/>
  <c r="AJ45" i="34"/>
  <c r="AK45" i="34"/>
  <c r="AL45" i="34"/>
  <c r="AM45" i="34"/>
  <c r="AN45" i="34"/>
  <c r="AO45" i="34"/>
  <c r="AP45" i="34"/>
  <c r="AQ45" i="34"/>
  <c r="AR45" i="34"/>
  <c r="AS45" i="34"/>
  <c r="AT45" i="34"/>
  <c r="AU45" i="34"/>
  <c r="AV45" i="34"/>
  <c r="AW45" i="34"/>
  <c r="AX45" i="34"/>
  <c r="AY45" i="34"/>
  <c r="AZ45" i="34"/>
  <c r="BA45" i="34"/>
  <c r="BB45" i="34"/>
  <c r="BC45" i="34"/>
  <c r="BD45" i="34"/>
  <c r="BE45" i="34"/>
  <c r="BF45" i="34"/>
  <c r="BG45" i="34"/>
  <c r="BH45" i="34"/>
  <c r="BI45" i="34"/>
  <c r="BJ45" i="34"/>
  <c r="BK45" i="34"/>
  <c r="BL45" i="34"/>
  <c r="BM45" i="34"/>
  <c r="BN45" i="34"/>
  <c r="BO45" i="34"/>
  <c r="BP45" i="34"/>
  <c r="BQ45" i="34"/>
  <c r="G46" i="34"/>
  <c r="H46" i="34"/>
  <c r="I46" i="34"/>
  <c r="J46" i="34"/>
  <c r="K46" i="34"/>
  <c r="L46" i="34"/>
  <c r="M46" i="34"/>
  <c r="N46" i="34"/>
  <c r="O46" i="34"/>
  <c r="P46" i="34"/>
  <c r="Q46" i="34"/>
  <c r="R46" i="34"/>
  <c r="S46" i="34"/>
  <c r="T46" i="34"/>
  <c r="U46" i="34"/>
  <c r="V46" i="34"/>
  <c r="W46" i="34"/>
  <c r="X46" i="34"/>
  <c r="Y46" i="34"/>
  <c r="Z46" i="34"/>
  <c r="AA46" i="34"/>
  <c r="AB46" i="34"/>
  <c r="AC46" i="34"/>
  <c r="AD46" i="34"/>
  <c r="AE46" i="34"/>
  <c r="AF46" i="34"/>
  <c r="AG46" i="34"/>
  <c r="AH46" i="34"/>
  <c r="AI46" i="34"/>
  <c r="AJ46" i="34"/>
  <c r="AK46" i="34"/>
  <c r="AL46" i="34"/>
  <c r="AM46" i="34"/>
  <c r="AN46" i="34"/>
  <c r="AO46" i="34"/>
  <c r="AP46" i="34"/>
  <c r="AQ46" i="34"/>
  <c r="AR46" i="34"/>
  <c r="AS46" i="34"/>
  <c r="AT46" i="34"/>
  <c r="AU46" i="34"/>
  <c r="AV46" i="34"/>
  <c r="AW46" i="34"/>
  <c r="AX46" i="34"/>
  <c r="AY46" i="34"/>
  <c r="AZ46" i="34"/>
  <c r="BA46" i="34"/>
  <c r="BB46" i="34"/>
  <c r="BC46" i="34"/>
  <c r="BD46" i="34"/>
  <c r="BE46" i="34"/>
  <c r="BF46" i="34"/>
  <c r="BG46" i="34"/>
  <c r="BH46" i="34"/>
  <c r="BI46" i="34"/>
  <c r="BJ46" i="34"/>
  <c r="BK46" i="34"/>
  <c r="BL46" i="34"/>
  <c r="BM46" i="34"/>
  <c r="BN46" i="34"/>
  <c r="BO46" i="34"/>
  <c r="BP46" i="34"/>
  <c r="BQ46" i="34"/>
  <c r="G47" i="34"/>
  <c r="H47" i="34"/>
  <c r="I47" i="34"/>
  <c r="J47" i="34"/>
  <c r="K47" i="34"/>
  <c r="L47" i="34"/>
  <c r="M47" i="34"/>
  <c r="N47" i="34"/>
  <c r="O47" i="34"/>
  <c r="P47" i="34"/>
  <c r="Q47" i="34"/>
  <c r="R47" i="34"/>
  <c r="S47" i="34"/>
  <c r="T47" i="34"/>
  <c r="U47" i="34"/>
  <c r="V47" i="34"/>
  <c r="W47" i="34"/>
  <c r="X47" i="34"/>
  <c r="Y47" i="34"/>
  <c r="Z47" i="34"/>
  <c r="AA47" i="34"/>
  <c r="AB47" i="34"/>
  <c r="AC47" i="34"/>
  <c r="AD47" i="34"/>
  <c r="AE47" i="34"/>
  <c r="AF47" i="34"/>
  <c r="AG47" i="34"/>
  <c r="AH47" i="34"/>
  <c r="AI47" i="34"/>
  <c r="AJ47" i="34"/>
  <c r="AK47" i="34"/>
  <c r="AL47" i="34"/>
  <c r="AM47" i="34"/>
  <c r="AN47" i="34"/>
  <c r="AO47" i="34"/>
  <c r="AP47" i="34"/>
  <c r="AQ47" i="34"/>
  <c r="AR47" i="34"/>
  <c r="AS47" i="34"/>
  <c r="AT47" i="34"/>
  <c r="AU47" i="34"/>
  <c r="AV47" i="34"/>
  <c r="AW47" i="34"/>
  <c r="AX47" i="34"/>
  <c r="AY47" i="34"/>
  <c r="AZ47" i="34"/>
  <c r="BA47" i="34"/>
  <c r="BB47" i="34"/>
  <c r="BC47" i="34"/>
  <c r="BD47" i="34"/>
  <c r="BE47" i="34"/>
  <c r="BF47" i="34"/>
  <c r="BG47" i="34"/>
  <c r="BH47" i="34"/>
  <c r="BI47" i="34"/>
  <c r="BJ47" i="34"/>
  <c r="BK47" i="34"/>
  <c r="BL47" i="34"/>
  <c r="BM47" i="34"/>
  <c r="BN47" i="34"/>
  <c r="BO47" i="34"/>
  <c r="BP47" i="34"/>
  <c r="BQ47" i="34"/>
  <c r="G48" i="34"/>
  <c r="H48" i="34"/>
  <c r="I48" i="34"/>
  <c r="J48" i="34"/>
  <c r="K48" i="34"/>
  <c r="L48" i="34"/>
  <c r="M48" i="34"/>
  <c r="N48" i="34"/>
  <c r="O48" i="34"/>
  <c r="P48" i="34"/>
  <c r="Q48" i="34"/>
  <c r="R48" i="34"/>
  <c r="S48" i="34"/>
  <c r="T48" i="34"/>
  <c r="U48" i="34"/>
  <c r="V48" i="34"/>
  <c r="W48" i="34"/>
  <c r="X48" i="34"/>
  <c r="Y48" i="34"/>
  <c r="Z48" i="34"/>
  <c r="AA48" i="34"/>
  <c r="AB48" i="34"/>
  <c r="AC48" i="34"/>
  <c r="AD48" i="34"/>
  <c r="AE48" i="34"/>
  <c r="AF48" i="34"/>
  <c r="AG48" i="34"/>
  <c r="AH48" i="34"/>
  <c r="AI48" i="34"/>
  <c r="AJ48" i="34"/>
  <c r="AK48" i="34"/>
  <c r="AL48" i="34"/>
  <c r="AM48" i="34"/>
  <c r="AN48" i="34"/>
  <c r="AO48" i="34"/>
  <c r="AP48" i="34"/>
  <c r="AQ48" i="34"/>
  <c r="AR48" i="34"/>
  <c r="AS48" i="34"/>
  <c r="AT48" i="34"/>
  <c r="AU48" i="34"/>
  <c r="AV48" i="34"/>
  <c r="AW48" i="34"/>
  <c r="AX48" i="34"/>
  <c r="AY48" i="34"/>
  <c r="AZ48" i="34"/>
  <c r="BA48" i="34"/>
  <c r="BB48" i="34"/>
  <c r="BC48" i="34"/>
  <c r="BD48" i="34"/>
  <c r="BE48" i="34"/>
  <c r="BF48" i="34"/>
  <c r="BG48" i="34"/>
  <c r="BH48" i="34"/>
  <c r="BI48" i="34"/>
  <c r="BJ48" i="34"/>
  <c r="BK48" i="34"/>
  <c r="BL48" i="34"/>
  <c r="BM48" i="34"/>
  <c r="BN48" i="34"/>
  <c r="BO48" i="34"/>
  <c r="BP48" i="34"/>
  <c r="BQ48" i="34"/>
  <c r="G49" i="34"/>
  <c r="H49" i="34"/>
  <c r="I49" i="34"/>
  <c r="J49" i="34"/>
  <c r="K49" i="34"/>
  <c r="L49" i="34"/>
  <c r="M49" i="34"/>
  <c r="N49" i="34"/>
  <c r="O49" i="34"/>
  <c r="P49" i="34"/>
  <c r="Q49" i="34"/>
  <c r="R49" i="34"/>
  <c r="S49" i="34"/>
  <c r="T49" i="34"/>
  <c r="U49" i="34"/>
  <c r="V49" i="34"/>
  <c r="W49" i="34"/>
  <c r="X49" i="34"/>
  <c r="Y49" i="34"/>
  <c r="Z49" i="34"/>
  <c r="AA49" i="34"/>
  <c r="AB49" i="34"/>
  <c r="AC49" i="34"/>
  <c r="AD49" i="34"/>
  <c r="AE49" i="34"/>
  <c r="AF49" i="34"/>
  <c r="AG49" i="34"/>
  <c r="AH49" i="34"/>
  <c r="AI49" i="34"/>
  <c r="AJ49" i="34"/>
  <c r="AK49" i="34"/>
  <c r="AL49" i="34"/>
  <c r="AM49" i="34"/>
  <c r="AN49" i="34"/>
  <c r="AO49" i="34"/>
  <c r="AP49" i="34"/>
  <c r="AQ49" i="34"/>
  <c r="AR49" i="34"/>
  <c r="AS49" i="34"/>
  <c r="AT49" i="34"/>
  <c r="AU49" i="34"/>
  <c r="AV49" i="34"/>
  <c r="AW49" i="34"/>
  <c r="AX49" i="34"/>
  <c r="AY49" i="34"/>
  <c r="AZ49" i="34"/>
  <c r="BA49" i="34"/>
  <c r="BB49" i="34"/>
  <c r="BC49" i="34"/>
  <c r="BD49" i="34"/>
  <c r="BE49" i="34"/>
  <c r="BF49" i="34"/>
  <c r="BG49" i="34"/>
  <c r="BH49" i="34"/>
  <c r="BI49" i="34"/>
  <c r="BJ49" i="34"/>
  <c r="BK49" i="34"/>
  <c r="BL49" i="34"/>
  <c r="BM49" i="34"/>
  <c r="BN49" i="34"/>
  <c r="BO49" i="34"/>
  <c r="BP49" i="34"/>
  <c r="BQ49" i="34"/>
  <c r="G50" i="34"/>
  <c r="H50" i="34"/>
  <c r="I50" i="34"/>
  <c r="J50" i="34"/>
  <c r="K50" i="34"/>
  <c r="L50" i="34"/>
  <c r="M50" i="34"/>
  <c r="N50" i="34"/>
  <c r="O50" i="34"/>
  <c r="P50" i="34"/>
  <c r="Q50" i="34"/>
  <c r="R50" i="34"/>
  <c r="S50" i="34"/>
  <c r="T50" i="34"/>
  <c r="U50" i="34"/>
  <c r="V50" i="34"/>
  <c r="W50" i="34"/>
  <c r="X50" i="34"/>
  <c r="Y50" i="34"/>
  <c r="Z50" i="34"/>
  <c r="AA50" i="34"/>
  <c r="AB50" i="34"/>
  <c r="AC50" i="34"/>
  <c r="AD50" i="34"/>
  <c r="AE50" i="34"/>
  <c r="AF50" i="34"/>
  <c r="AG50" i="34"/>
  <c r="AH50" i="34"/>
  <c r="AI50" i="34"/>
  <c r="AJ50" i="34"/>
  <c r="AK50" i="34"/>
  <c r="AL50" i="34"/>
  <c r="AM50" i="34"/>
  <c r="AN50" i="34"/>
  <c r="AO50" i="34"/>
  <c r="AP50" i="34"/>
  <c r="AQ50" i="34"/>
  <c r="AR50" i="34"/>
  <c r="AS50" i="34"/>
  <c r="AT50" i="34"/>
  <c r="AU50" i="34"/>
  <c r="AV50" i="34"/>
  <c r="AW50" i="34"/>
  <c r="AX50" i="34"/>
  <c r="AY50" i="34"/>
  <c r="AZ50" i="34"/>
  <c r="BA50" i="34"/>
  <c r="BB50" i="34"/>
  <c r="BC50" i="34"/>
  <c r="BD50" i="34"/>
  <c r="BE50" i="34"/>
  <c r="BF50" i="34"/>
  <c r="BG50" i="34"/>
  <c r="BH50" i="34"/>
  <c r="BI50" i="34"/>
  <c r="BJ50" i="34"/>
  <c r="BK50" i="34"/>
  <c r="BL50" i="34"/>
  <c r="BM50" i="34"/>
  <c r="BN50" i="34"/>
  <c r="BO50" i="34"/>
  <c r="BP50" i="34"/>
  <c r="BQ50" i="34"/>
  <c r="G51" i="34"/>
  <c r="H51" i="34"/>
  <c r="I51" i="34"/>
  <c r="J51" i="34"/>
  <c r="K51" i="34"/>
  <c r="L51" i="34"/>
  <c r="M51" i="34"/>
  <c r="N51" i="34"/>
  <c r="O51" i="34"/>
  <c r="P51" i="34"/>
  <c r="Q51" i="34"/>
  <c r="R51" i="34"/>
  <c r="S51" i="34"/>
  <c r="T51" i="34"/>
  <c r="U51" i="34"/>
  <c r="V51" i="34"/>
  <c r="W51" i="34"/>
  <c r="X51" i="34"/>
  <c r="Y51" i="34"/>
  <c r="Z51" i="34"/>
  <c r="AA51" i="34"/>
  <c r="AB51" i="34"/>
  <c r="AC51" i="34"/>
  <c r="AD51" i="34"/>
  <c r="AE51" i="34"/>
  <c r="AF51" i="34"/>
  <c r="AG51" i="34"/>
  <c r="AH51" i="34"/>
  <c r="AI51" i="34"/>
  <c r="AJ51" i="34"/>
  <c r="AK51" i="34"/>
  <c r="AL51" i="34"/>
  <c r="AM51" i="34"/>
  <c r="AN51" i="34"/>
  <c r="AO51" i="34"/>
  <c r="AP51" i="34"/>
  <c r="AQ51" i="34"/>
  <c r="AR51" i="34"/>
  <c r="AS51" i="34"/>
  <c r="AT51" i="34"/>
  <c r="AU51" i="34"/>
  <c r="AV51" i="34"/>
  <c r="AW51" i="34"/>
  <c r="AX51" i="34"/>
  <c r="AY51" i="34"/>
  <c r="AZ51" i="34"/>
  <c r="BA51" i="34"/>
  <c r="BB51" i="34"/>
  <c r="BC51" i="34"/>
  <c r="BD51" i="34"/>
  <c r="BE51" i="34"/>
  <c r="BF51" i="34"/>
  <c r="BG51" i="34"/>
  <c r="BH51" i="34"/>
  <c r="BI51" i="34"/>
  <c r="BJ51" i="34"/>
  <c r="BK51" i="34"/>
  <c r="BL51" i="34"/>
  <c r="BM51" i="34"/>
  <c r="BN51" i="34"/>
  <c r="BO51" i="34"/>
  <c r="BP51" i="34"/>
  <c r="BQ51" i="34"/>
  <c r="G52" i="34"/>
  <c r="H52" i="34"/>
  <c r="I52" i="34"/>
  <c r="J52" i="34"/>
  <c r="K52" i="34"/>
  <c r="L52" i="34"/>
  <c r="M52" i="34"/>
  <c r="N52" i="34"/>
  <c r="O52" i="34"/>
  <c r="P52" i="34"/>
  <c r="Q52" i="34"/>
  <c r="R52" i="34"/>
  <c r="S52" i="34"/>
  <c r="T52" i="34"/>
  <c r="U52" i="34"/>
  <c r="V52" i="34"/>
  <c r="W52" i="34"/>
  <c r="X52" i="34"/>
  <c r="Y52" i="34"/>
  <c r="Z52" i="34"/>
  <c r="AA52" i="34"/>
  <c r="AB52" i="34"/>
  <c r="AC52" i="34"/>
  <c r="AD52" i="34"/>
  <c r="AE52" i="34"/>
  <c r="AF52" i="34"/>
  <c r="AG52" i="34"/>
  <c r="AH52" i="34"/>
  <c r="AI52" i="34"/>
  <c r="AJ52" i="34"/>
  <c r="AK52" i="34"/>
  <c r="AL52" i="34"/>
  <c r="AM52" i="34"/>
  <c r="AN52" i="34"/>
  <c r="AO52" i="34"/>
  <c r="AP52" i="34"/>
  <c r="AQ52" i="34"/>
  <c r="AR52" i="34"/>
  <c r="AS52" i="34"/>
  <c r="AT52" i="34"/>
  <c r="AU52" i="34"/>
  <c r="AV52" i="34"/>
  <c r="AW52" i="34"/>
  <c r="AX52" i="34"/>
  <c r="AY52" i="34"/>
  <c r="AZ52" i="34"/>
  <c r="BA52" i="34"/>
  <c r="BB52" i="34"/>
  <c r="BC52" i="34"/>
  <c r="BD52" i="34"/>
  <c r="BE52" i="34"/>
  <c r="BF52" i="34"/>
  <c r="BG52" i="34"/>
  <c r="BH52" i="34"/>
  <c r="BI52" i="34"/>
  <c r="BJ52" i="34"/>
  <c r="BK52" i="34"/>
  <c r="BL52" i="34"/>
  <c r="BM52" i="34"/>
  <c r="BN52" i="34"/>
  <c r="BO52" i="34"/>
  <c r="BP52" i="34"/>
  <c r="BQ52" i="34"/>
  <c r="G53" i="34"/>
  <c r="H53" i="34"/>
  <c r="I53" i="34"/>
  <c r="J53" i="34"/>
  <c r="K53" i="34"/>
  <c r="L53" i="34"/>
  <c r="M53" i="34"/>
  <c r="N53" i="34"/>
  <c r="O53" i="34"/>
  <c r="P53" i="34"/>
  <c r="Q53" i="34"/>
  <c r="R53" i="34"/>
  <c r="S53" i="34"/>
  <c r="T53" i="34"/>
  <c r="U53" i="34"/>
  <c r="V53" i="34"/>
  <c r="W53" i="34"/>
  <c r="X53" i="34"/>
  <c r="Y53" i="34"/>
  <c r="Z53" i="34"/>
  <c r="AA53" i="34"/>
  <c r="AB53" i="34"/>
  <c r="AC53" i="34"/>
  <c r="AD53" i="34"/>
  <c r="AE53" i="34"/>
  <c r="AF53" i="34"/>
  <c r="AG53" i="34"/>
  <c r="AH53" i="34"/>
  <c r="AI53" i="34"/>
  <c r="AJ53" i="34"/>
  <c r="AK53" i="34"/>
  <c r="AL53" i="34"/>
  <c r="AM53" i="34"/>
  <c r="AN53" i="34"/>
  <c r="AO53" i="34"/>
  <c r="AP53" i="34"/>
  <c r="AQ53" i="34"/>
  <c r="AR53" i="34"/>
  <c r="AS53" i="34"/>
  <c r="AT53" i="34"/>
  <c r="AU53" i="34"/>
  <c r="AV53" i="34"/>
  <c r="AW53" i="34"/>
  <c r="AX53" i="34"/>
  <c r="AY53" i="34"/>
  <c r="AZ53" i="34"/>
  <c r="BA53" i="34"/>
  <c r="BB53" i="34"/>
  <c r="BC53" i="34"/>
  <c r="BD53" i="34"/>
  <c r="BE53" i="34"/>
  <c r="BF53" i="34"/>
  <c r="BG53" i="34"/>
  <c r="BH53" i="34"/>
  <c r="BI53" i="34"/>
  <c r="BJ53" i="34"/>
  <c r="BK53" i="34"/>
  <c r="BL53" i="34"/>
  <c r="BM53" i="34"/>
  <c r="BN53" i="34"/>
  <c r="BO53" i="34"/>
  <c r="BP53" i="34"/>
  <c r="BQ53" i="34"/>
  <c r="G54" i="34"/>
  <c r="H54" i="34"/>
  <c r="I54" i="34"/>
  <c r="J54" i="34"/>
  <c r="K54" i="34"/>
  <c r="L54" i="34"/>
  <c r="M54" i="34"/>
  <c r="N54" i="34"/>
  <c r="O54" i="34"/>
  <c r="P54" i="34"/>
  <c r="Q54" i="34"/>
  <c r="R54" i="34"/>
  <c r="S54" i="34"/>
  <c r="T54" i="34"/>
  <c r="U54" i="34"/>
  <c r="V54" i="34"/>
  <c r="W54" i="34"/>
  <c r="X54" i="34"/>
  <c r="Y54" i="34"/>
  <c r="Z54" i="34"/>
  <c r="AA54" i="34"/>
  <c r="AB54" i="34"/>
  <c r="AC54" i="34"/>
  <c r="AD54" i="34"/>
  <c r="AE54" i="34"/>
  <c r="AF54" i="34"/>
  <c r="AG54" i="34"/>
  <c r="AH54" i="34"/>
  <c r="AI54" i="34"/>
  <c r="AJ54" i="34"/>
  <c r="AK54" i="34"/>
  <c r="AL54" i="34"/>
  <c r="AM54" i="34"/>
  <c r="AN54" i="34"/>
  <c r="AO54" i="34"/>
  <c r="AP54" i="34"/>
  <c r="AQ54" i="34"/>
  <c r="AR54" i="34"/>
  <c r="AS54" i="34"/>
  <c r="AT54" i="34"/>
  <c r="AU54" i="34"/>
  <c r="AV54" i="34"/>
  <c r="AW54" i="34"/>
  <c r="AX54" i="34"/>
  <c r="AY54" i="34"/>
  <c r="AZ54" i="34"/>
  <c r="BA54" i="34"/>
  <c r="BB54" i="34"/>
  <c r="BC54" i="34"/>
  <c r="BD54" i="34"/>
  <c r="BE54" i="34"/>
  <c r="BF54" i="34"/>
  <c r="BG54" i="34"/>
  <c r="BH54" i="34"/>
  <c r="BI54" i="34"/>
  <c r="BJ54" i="34"/>
  <c r="BK54" i="34"/>
  <c r="BL54" i="34"/>
  <c r="BM54" i="34"/>
  <c r="BN54" i="34"/>
  <c r="BO54" i="34"/>
  <c r="BP54" i="34"/>
  <c r="BQ54" i="34"/>
  <c r="G55" i="34"/>
  <c r="H55" i="34"/>
  <c r="I55" i="34"/>
  <c r="J55" i="34"/>
  <c r="K55" i="34"/>
  <c r="L55" i="34"/>
  <c r="M55" i="34"/>
  <c r="N55" i="34"/>
  <c r="O55" i="34"/>
  <c r="P55" i="34"/>
  <c r="Q55" i="34"/>
  <c r="R55" i="34"/>
  <c r="S55" i="34"/>
  <c r="T55" i="34"/>
  <c r="U55" i="34"/>
  <c r="V55" i="34"/>
  <c r="W55" i="34"/>
  <c r="X55" i="34"/>
  <c r="Y55" i="34"/>
  <c r="Z55" i="34"/>
  <c r="AA55" i="34"/>
  <c r="AB55" i="34"/>
  <c r="AC55" i="34"/>
  <c r="AD55" i="34"/>
  <c r="AE55" i="34"/>
  <c r="AF55" i="34"/>
  <c r="AG55" i="34"/>
  <c r="AH55" i="34"/>
  <c r="AI55" i="34"/>
  <c r="AJ55" i="34"/>
  <c r="AK55" i="34"/>
  <c r="AL55" i="34"/>
  <c r="AM55" i="34"/>
  <c r="AN55" i="34"/>
  <c r="AO55" i="34"/>
  <c r="AP55" i="34"/>
  <c r="AQ55" i="34"/>
  <c r="AR55" i="34"/>
  <c r="AS55" i="34"/>
  <c r="AT55" i="34"/>
  <c r="AU55" i="34"/>
  <c r="AV55" i="34"/>
  <c r="AW55" i="34"/>
  <c r="AX55" i="34"/>
  <c r="AY55" i="34"/>
  <c r="AZ55" i="34"/>
  <c r="BA55" i="34"/>
  <c r="BB55" i="34"/>
  <c r="BC55" i="34"/>
  <c r="BD55" i="34"/>
  <c r="BE55" i="34"/>
  <c r="BF55" i="34"/>
  <c r="BG55" i="34"/>
  <c r="BH55" i="34"/>
  <c r="BI55" i="34"/>
  <c r="BJ55" i="34"/>
  <c r="BK55" i="34"/>
  <c r="BL55" i="34"/>
  <c r="BM55" i="34"/>
  <c r="BN55" i="34"/>
  <c r="BO55" i="34"/>
  <c r="BP55" i="34"/>
  <c r="BQ55" i="34"/>
  <c r="G56" i="34"/>
  <c r="H56" i="34"/>
  <c r="I56" i="34"/>
  <c r="J56" i="34"/>
  <c r="K56" i="34"/>
  <c r="L56" i="34"/>
  <c r="M56" i="34"/>
  <c r="N56" i="34"/>
  <c r="O56" i="34"/>
  <c r="P56" i="34"/>
  <c r="Q56" i="34"/>
  <c r="R56" i="34"/>
  <c r="S56" i="34"/>
  <c r="T56" i="34"/>
  <c r="U56" i="34"/>
  <c r="V56" i="34"/>
  <c r="W56" i="34"/>
  <c r="X56" i="34"/>
  <c r="Y56" i="34"/>
  <c r="Z56" i="34"/>
  <c r="AA56" i="34"/>
  <c r="AB56" i="34"/>
  <c r="AC56" i="34"/>
  <c r="AD56" i="34"/>
  <c r="AE56" i="34"/>
  <c r="AF56" i="34"/>
  <c r="AG56" i="34"/>
  <c r="AH56" i="34"/>
  <c r="AI56" i="34"/>
  <c r="AJ56" i="34"/>
  <c r="AK56" i="34"/>
  <c r="AL56" i="34"/>
  <c r="AM56" i="34"/>
  <c r="AN56" i="34"/>
  <c r="AO56" i="34"/>
  <c r="AP56" i="34"/>
  <c r="AQ56" i="34"/>
  <c r="AR56" i="34"/>
  <c r="AS56" i="34"/>
  <c r="AT56" i="34"/>
  <c r="AU56" i="34"/>
  <c r="AV56" i="34"/>
  <c r="AW56" i="34"/>
  <c r="AX56" i="34"/>
  <c r="AY56" i="34"/>
  <c r="AZ56" i="34"/>
  <c r="BA56" i="34"/>
  <c r="BB56" i="34"/>
  <c r="BC56" i="34"/>
  <c r="BD56" i="34"/>
  <c r="BE56" i="34"/>
  <c r="BF56" i="34"/>
  <c r="BG56" i="34"/>
  <c r="BH56" i="34"/>
  <c r="BI56" i="34"/>
  <c r="BJ56" i="34"/>
  <c r="BK56" i="34"/>
  <c r="BL56" i="34"/>
  <c r="BM56" i="34"/>
  <c r="BN56" i="34"/>
  <c r="BO56" i="34"/>
  <c r="BP56" i="34"/>
  <c r="BQ56" i="34"/>
  <c r="G57" i="34"/>
  <c r="H57" i="34"/>
  <c r="I57" i="34"/>
  <c r="J57" i="34"/>
  <c r="K57" i="34"/>
  <c r="L57" i="34"/>
  <c r="M57" i="34"/>
  <c r="N57" i="34"/>
  <c r="O57" i="34"/>
  <c r="P57" i="34"/>
  <c r="Q57" i="34"/>
  <c r="R57" i="34"/>
  <c r="S57" i="34"/>
  <c r="T57" i="34"/>
  <c r="U57" i="34"/>
  <c r="V57" i="34"/>
  <c r="W57" i="34"/>
  <c r="X57" i="34"/>
  <c r="Y57" i="34"/>
  <c r="Z57" i="34"/>
  <c r="AA57" i="34"/>
  <c r="AB57" i="34"/>
  <c r="AC57" i="34"/>
  <c r="AD57" i="34"/>
  <c r="AE57" i="34"/>
  <c r="AF57" i="34"/>
  <c r="AG57" i="34"/>
  <c r="AH57" i="34"/>
  <c r="AI57" i="34"/>
  <c r="AJ57" i="34"/>
  <c r="AK57" i="34"/>
  <c r="AL57" i="34"/>
  <c r="AM57" i="34"/>
  <c r="AN57" i="34"/>
  <c r="AO57" i="34"/>
  <c r="AP57" i="34"/>
  <c r="AQ57" i="34"/>
  <c r="AR57" i="34"/>
  <c r="AS57" i="34"/>
  <c r="AT57" i="34"/>
  <c r="AU57" i="34"/>
  <c r="AV57" i="34"/>
  <c r="AW57" i="34"/>
  <c r="AX57" i="34"/>
  <c r="AY57" i="34"/>
  <c r="AZ57" i="34"/>
  <c r="BA57" i="34"/>
  <c r="BB57" i="34"/>
  <c r="BC57" i="34"/>
  <c r="BD57" i="34"/>
  <c r="BE57" i="34"/>
  <c r="BF57" i="34"/>
  <c r="BG57" i="34"/>
  <c r="BH57" i="34"/>
  <c r="BI57" i="34"/>
  <c r="BJ57" i="34"/>
  <c r="BK57" i="34"/>
  <c r="BL57" i="34"/>
  <c r="BM57" i="34"/>
  <c r="BN57" i="34"/>
  <c r="BO57" i="34"/>
  <c r="BP57" i="34"/>
  <c r="BQ57" i="34"/>
  <c r="G58" i="34"/>
  <c r="H58" i="34"/>
  <c r="I58" i="34"/>
  <c r="J58" i="34"/>
  <c r="K58" i="34"/>
  <c r="L58" i="34"/>
  <c r="M58" i="34"/>
  <c r="N58" i="34"/>
  <c r="O58" i="34"/>
  <c r="P58" i="34"/>
  <c r="Q58" i="34"/>
  <c r="R58" i="34"/>
  <c r="S58" i="34"/>
  <c r="T58" i="34"/>
  <c r="U58" i="34"/>
  <c r="V58" i="34"/>
  <c r="W58" i="34"/>
  <c r="X58" i="34"/>
  <c r="Y58" i="34"/>
  <c r="Z58" i="34"/>
  <c r="AA58" i="34"/>
  <c r="AB58" i="34"/>
  <c r="AC58" i="34"/>
  <c r="AD58" i="34"/>
  <c r="AE58" i="34"/>
  <c r="AF58" i="34"/>
  <c r="AG58" i="34"/>
  <c r="AH58" i="34"/>
  <c r="AI58" i="34"/>
  <c r="AJ58" i="34"/>
  <c r="AK58" i="34"/>
  <c r="AL58" i="34"/>
  <c r="AM58" i="34"/>
  <c r="AN58" i="34"/>
  <c r="AO58" i="34"/>
  <c r="AP58" i="34"/>
  <c r="AQ58" i="34"/>
  <c r="AR58" i="34"/>
  <c r="AS58" i="34"/>
  <c r="AT58" i="34"/>
  <c r="AU58" i="34"/>
  <c r="AV58" i="34"/>
  <c r="AW58" i="34"/>
  <c r="AX58" i="34"/>
  <c r="AY58" i="34"/>
  <c r="AZ58" i="34"/>
  <c r="BA58" i="34"/>
  <c r="BB58" i="34"/>
  <c r="BC58" i="34"/>
  <c r="BD58" i="34"/>
  <c r="BE58" i="34"/>
  <c r="BF58" i="34"/>
  <c r="BG58" i="34"/>
  <c r="BH58" i="34"/>
  <c r="BI58" i="34"/>
  <c r="BJ58" i="34"/>
  <c r="BK58" i="34"/>
  <c r="BL58" i="34"/>
  <c r="BM58" i="34"/>
  <c r="BN58" i="34"/>
  <c r="BO58" i="34"/>
  <c r="BP58" i="34"/>
  <c r="BQ58" i="34"/>
  <c r="G59" i="34"/>
  <c r="H59" i="34"/>
  <c r="I59" i="34"/>
  <c r="J59" i="34"/>
  <c r="K59" i="34"/>
  <c r="L59" i="34"/>
  <c r="M59" i="34"/>
  <c r="N59" i="34"/>
  <c r="O59" i="34"/>
  <c r="P59" i="34"/>
  <c r="Q59" i="34"/>
  <c r="R59" i="34"/>
  <c r="S59" i="34"/>
  <c r="T59" i="34"/>
  <c r="U59" i="34"/>
  <c r="V59" i="34"/>
  <c r="W59" i="34"/>
  <c r="X59" i="34"/>
  <c r="Y59" i="34"/>
  <c r="Z59" i="34"/>
  <c r="AA59" i="34"/>
  <c r="AB59" i="34"/>
  <c r="AC59" i="34"/>
  <c r="AD59" i="34"/>
  <c r="AE59" i="34"/>
  <c r="AF59" i="34"/>
  <c r="AG59" i="34"/>
  <c r="AH59" i="34"/>
  <c r="AI59" i="34"/>
  <c r="AJ59" i="34"/>
  <c r="AK59" i="34"/>
  <c r="AL59" i="34"/>
  <c r="AM59" i="34"/>
  <c r="AN59" i="34"/>
  <c r="AO59" i="34"/>
  <c r="AP59" i="34"/>
  <c r="AQ59" i="34"/>
  <c r="AR59" i="34"/>
  <c r="AS59" i="34"/>
  <c r="AT59" i="34"/>
  <c r="AU59" i="34"/>
  <c r="AV59" i="34"/>
  <c r="AW59" i="34"/>
  <c r="AX59" i="34"/>
  <c r="AY59" i="34"/>
  <c r="AZ59" i="34"/>
  <c r="BA59" i="34"/>
  <c r="BB59" i="34"/>
  <c r="BC59" i="34"/>
  <c r="BD59" i="34"/>
  <c r="BE59" i="34"/>
  <c r="BF59" i="34"/>
  <c r="BG59" i="34"/>
  <c r="BH59" i="34"/>
  <c r="BI59" i="34"/>
  <c r="BJ59" i="34"/>
  <c r="BK59" i="34"/>
  <c r="BL59" i="34"/>
  <c r="BM59" i="34"/>
  <c r="BN59" i="34"/>
  <c r="BO59" i="34"/>
  <c r="BP59" i="34"/>
  <c r="BQ59" i="34"/>
  <c r="G60" i="34"/>
  <c r="H60" i="34"/>
  <c r="I60" i="34"/>
  <c r="J60" i="34"/>
  <c r="K60" i="34"/>
  <c r="L60" i="34"/>
  <c r="M60" i="34"/>
  <c r="N60" i="34"/>
  <c r="O60" i="34"/>
  <c r="P60" i="34"/>
  <c r="Q60" i="34"/>
  <c r="R60" i="34"/>
  <c r="S60" i="34"/>
  <c r="T60" i="34"/>
  <c r="U60" i="34"/>
  <c r="V60" i="34"/>
  <c r="W60" i="34"/>
  <c r="X60" i="34"/>
  <c r="Y60" i="34"/>
  <c r="Z60" i="34"/>
  <c r="AA60" i="34"/>
  <c r="AB60" i="34"/>
  <c r="AC60" i="34"/>
  <c r="AD60" i="34"/>
  <c r="AE60" i="34"/>
  <c r="AF60" i="34"/>
  <c r="AG60" i="34"/>
  <c r="AH60" i="34"/>
  <c r="AI60" i="34"/>
  <c r="AJ60" i="34"/>
  <c r="AK60" i="34"/>
  <c r="AL60" i="34"/>
  <c r="AM60" i="34"/>
  <c r="AN60" i="34"/>
  <c r="AO60" i="34"/>
  <c r="AP60" i="34"/>
  <c r="AQ60" i="34"/>
  <c r="AR60" i="34"/>
  <c r="AS60" i="34"/>
  <c r="AT60" i="34"/>
  <c r="AU60" i="34"/>
  <c r="AV60" i="34"/>
  <c r="AW60" i="34"/>
  <c r="AX60" i="34"/>
  <c r="AY60" i="34"/>
  <c r="AZ60" i="34"/>
  <c r="BA60" i="34"/>
  <c r="BB60" i="34"/>
  <c r="BC60" i="34"/>
  <c r="BD60" i="34"/>
  <c r="BE60" i="34"/>
  <c r="BF60" i="34"/>
  <c r="BG60" i="34"/>
  <c r="BH60" i="34"/>
  <c r="BI60" i="34"/>
  <c r="BJ60" i="34"/>
  <c r="BK60" i="34"/>
  <c r="BL60" i="34"/>
  <c r="BM60" i="34"/>
  <c r="BN60" i="34"/>
  <c r="BO60" i="34"/>
  <c r="BP60" i="34"/>
  <c r="BQ60" i="34"/>
  <c r="G61" i="34"/>
  <c r="H61" i="34"/>
  <c r="I61" i="34"/>
  <c r="J61" i="34"/>
  <c r="K61" i="34"/>
  <c r="L61" i="34"/>
  <c r="M61" i="34"/>
  <c r="N61" i="34"/>
  <c r="O61" i="34"/>
  <c r="P61" i="34"/>
  <c r="Q61" i="34"/>
  <c r="R61" i="34"/>
  <c r="S61" i="34"/>
  <c r="T61" i="34"/>
  <c r="U61" i="34"/>
  <c r="V61" i="34"/>
  <c r="W61" i="34"/>
  <c r="X61" i="34"/>
  <c r="Y61" i="34"/>
  <c r="Z61" i="34"/>
  <c r="AA61" i="34"/>
  <c r="AB61" i="34"/>
  <c r="AC61" i="34"/>
  <c r="AD61" i="34"/>
  <c r="AE61" i="34"/>
  <c r="AF61" i="34"/>
  <c r="AG61" i="34"/>
  <c r="AH61" i="34"/>
  <c r="AI61" i="34"/>
  <c r="AJ61" i="34"/>
  <c r="AK61" i="34"/>
  <c r="AL61" i="34"/>
  <c r="AM61" i="34"/>
  <c r="AN61" i="34"/>
  <c r="AO61" i="34"/>
  <c r="AP61" i="34"/>
  <c r="AQ61" i="34"/>
  <c r="AR61" i="34"/>
  <c r="AS61" i="34"/>
  <c r="AT61" i="34"/>
  <c r="AU61" i="34"/>
  <c r="AV61" i="34"/>
  <c r="AW61" i="34"/>
  <c r="AX61" i="34"/>
  <c r="AY61" i="34"/>
  <c r="AZ61" i="34"/>
  <c r="BA61" i="34"/>
  <c r="BB61" i="34"/>
  <c r="BC61" i="34"/>
  <c r="BD61" i="34"/>
  <c r="BE61" i="34"/>
  <c r="BF61" i="34"/>
  <c r="BG61" i="34"/>
  <c r="BH61" i="34"/>
  <c r="BI61" i="34"/>
  <c r="BJ61" i="34"/>
  <c r="BK61" i="34"/>
  <c r="BL61" i="34"/>
  <c r="BM61" i="34"/>
  <c r="BN61" i="34"/>
  <c r="BO61" i="34"/>
  <c r="BP61" i="34"/>
  <c r="BQ61" i="34"/>
  <c r="G62" i="34"/>
  <c r="H62" i="34"/>
  <c r="I62" i="34"/>
  <c r="J62" i="34"/>
  <c r="K62" i="34"/>
  <c r="L62" i="34"/>
  <c r="M62" i="34"/>
  <c r="N62" i="34"/>
  <c r="O62" i="34"/>
  <c r="P62" i="34"/>
  <c r="Q62" i="34"/>
  <c r="R62" i="34"/>
  <c r="S62" i="34"/>
  <c r="T62" i="34"/>
  <c r="U62" i="34"/>
  <c r="V62" i="34"/>
  <c r="W62" i="34"/>
  <c r="X62" i="34"/>
  <c r="Y62" i="34"/>
  <c r="Z62" i="34"/>
  <c r="AA62" i="34"/>
  <c r="AB62" i="34"/>
  <c r="AC62" i="34"/>
  <c r="AD62" i="34"/>
  <c r="AE62" i="34"/>
  <c r="AF62" i="34"/>
  <c r="AG62" i="34"/>
  <c r="AH62" i="34"/>
  <c r="AI62" i="34"/>
  <c r="AJ62" i="34"/>
  <c r="AK62" i="34"/>
  <c r="AL62" i="34"/>
  <c r="AM62" i="34"/>
  <c r="AN62" i="34"/>
  <c r="AO62" i="34"/>
  <c r="AP62" i="34"/>
  <c r="AQ62" i="34"/>
  <c r="AR62" i="34"/>
  <c r="AS62" i="34"/>
  <c r="AT62" i="34"/>
  <c r="AU62" i="34"/>
  <c r="AV62" i="34"/>
  <c r="AW62" i="34"/>
  <c r="AX62" i="34"/>
  <c r="AY62" i="34"/>
  <c r="AZ62" i="34"/>
  <c r="BA62" i="34"/>
  <c r="BB62" i="34"/>
  <c r="BC62" i="34"/>
  <c r="BD62" i="34"/>
  <c r="BE62" i="34"/>
  <c r="BF62" i="34"/>
  <c r="BG62" i="34"/>
  <c r="BH62" i="34"/>
  <c r="BI62" i="34"/>
  <c r="BJ62" i="34"/>
  <c r="BK62" i="34"/>
  <c r="BL62" i="34"/>
  <c r="BM62" i="34"/>
  <c r="BN62" i="34"/>
  <c r="BO62" i="34"/>
  <c r="BP62" i="34"/>
  <c r="BQ62" i="34"/>
  <c r="G63" i="34"/>
  <c r="H63" i="34"/>
  <c r="I63" i="34"/>
  <c r="J63" i="34"/>
  <c r="K63" i="34"/>
  <c r="L63" i="34"/>
  <c r="M63" i="34"/>
  <c r="N63" i="34"/>
  <c r="O63" i="34"/>
  <c r="P63" i="34"/>
  <c r="Q63" i="34"/>
  <c r="R63" i="34"/>
  <c r="S63" i="34"/>
  <c r="T63" i="34"/>
  <c r="U63" i="34"/>
  <c r="V63" i="34"/>
  <c r="W63" i="34"/>
  <c r="X63" i="34"/>
  <c r="Y63" i="34"/>
  <c r="Z63" i="34"/>
  <c r="AA63" i="34"/>
  <c r="AB63" i="34"/>
  <c r="AC63" i="34"/>
  <c r="AD63" i="34"/>
  <c r="AE63" i="34"/>
  <c r="AF63" i="34"/>
  <c r="AG63" i="34"/>
  <c r="AH63" i="34"/>
  <c r="AI63" i="34"/>
  <c r="AJ63" i="34"/>
  <c r="AK63" i="34"/>
  <c r="AL63" i="34"/>
  <c r="AM63" i="34"/>
  <c r="AN63" i="34"/>
  <c r="AO63" i="34"/>
  <c r="AP63" i="34"/>
  <c r="AQ63" i="34"/>
  <c r="AR63" i="34"/>
  <c r="AS63" i="34"/>
  <c r="AT63" i="34"/>
  <c r="AU63" i="34"/>
  <c r="AV63" i="34"/>
  <c r="AW63" i="34"/>
  <c r="AX63" i="34"/>
  <c r="AY63" i="34"/>
  <c r="AZ63" i="34"/>
  <c r="BA63" i="34"/>
  <c r="BB63" i="34"/>
  <c r="BC63" i="34"/>
  <c r="BD63" i="34"/>
  <c r="BE63" i="34"/>
  <c r="BF63" i="34"/>
  <c r="BG63" i="34"/>
  <c r="BH63" i="34"/>
  <c r="BI63" i="34"/>
  <c r="BJ63" i="34"/>
  <c r="BK63" i="34"/>
  <c r="BL63" i="34"/>
  <c r="BM63" i="34"/>
  <c r="BN63" i="34"/>
  <c r="BO63" i="34"/>
  <c r="BP63" i="34"/>
  <c r="BQ63" i="34"/>
  <c r="G64" i="34"/>
  <c r="H64" i="34"/>
  <c r="I64" i="34"/>
  <c r="J64" i="34"/>
  <c r="K64" i="34"/>
  <c r="L64" i="34"/>
  <c r="M64" i="34"/>
  <c r="N64" i="34"/>
  <c r="O64" i="34"/>
  <c r="P64" i="34"/>
  <c r="Q64" i="34"/>
  <c r="R64" i="34"/>
  <c r="S64" i="34"/>
  <c r="T64" i="34"/>
  <c r="U64" i="34"/>
  <c r="V64" i="34"/>
  <c r="W64" i="34"/>
  <c r="X64" i="34"/>
  <c r="Y64" i="34"/>
  <c r="Z64" i="34"/>
  <c r="AA64" i="34"/>
  <c r="AB64" i="34"/>
  <c r="AC64" i="34"/>
  <c r="AD64" i="34"/>
  <c r="AE64" i="34"/>
  <c r="AF64" i="34"/>
  <c r="AG64" i="34"/>
  <c r="AH64" i="34"/>
  <c r="AI64" i="34"/>
  <c r="AJ64" i="34"/>
  <c r="AK64" i="34"/>
  <c r="AL64" i="34"/>
  <c r="AM64" i="34"/>
  <c r="AN64" i="34"/>
  <c r="AO64" i="34"/>
  <c r="AP64" i="34"/>
  <c r="AQ64" i="34"/>
  <c r="AR64" i="34"/>
  <c r="AS64" i="34"/>
  <c r="AT64" i="34"/>
  <c r="AU64" i="34"/>
  <c r="AV64" i="34"/>
  <c r="AW64" i="34"/>
  <c r="AX64" i="34"/>
  <c r="AY64" i="34"/>
  <c r="AZ64" i="34"/>
  <c r="BA64" i="34"/>
  <c r="BB64" i="34"/>
  <c r="BC64" i="34"/>
  <c r="BD64" i="34"/>
  <c r="BE64" i="34"/>
  <c r="BF64" i="34"/>
  <c r="BG64" i="34"/>
  <c r="BH64" i="34"/>
  <c r="BI64" i="34"/>
  <c r="BJ64" i="34"/>
  <c r="BK64" i="34"/>
  <c r="BL64" i="34"/>
  <c r="BM64" i="34"/>
  <c r="BN64" i="34"/>
  <c r="BO64" i="34"/>
  <c r="BP64" i="34"/>
  <c r="BQ64" i="34"/>
  <c r="G65" i="34"/>
  <c r="H65" i="34"/>
  <c r="I65" i="34"/>
  <c r="J65" i="34"/>
  <c r="K65" i="34"/>
  <c r="L65" i="34"/>
  <c r="M65" i="34"/>
  <c r="N65" i="34"/>
  <c r="O65" i="34"/>
  <c r="P65" i="34"/>
  <c r="Q65" i="34"/>
  <c r="R65" i="34"/>
  <c r="S65" i="34"/>
  <c r="T65" i="34"/>
  <c r="U65" i="34"/>
  <c r="V65" i="34"/>
  <c r="W65" i="34"/>
  <c r="X65" i="34"/>
  <c r="Y65" i="34"/>
  <c r="Z65" i="34"/>
  <c r="AA65" i="34"/>
  <c r="AB65" i="34"/>
  <c r="AC65" i="34"/>
  <c r="AD65" i="34"/>
  <c r="AE65" i="34"/>
  <c r="AF65" i="34"/>
  <c r="AG65" i="34"/>
  <c r="AH65" i="34"/>
  <c r="AI65" i="34"/>
  <c r="AJ65" i="34"/>
  <c r="AK65" i="34"/>
  <c r="AL65" i="34"/>
  <c r="AM65" i="34"/>
  <c r="AN65" i="34"/>
  <c r="AO65" i="34"/>
  <c r="AP65" i="34"/>
  <c r="AQ65" i="34"/>
  <c r="AR65" i="34"/>
  <c r="AS65" i="34"/>
  <c r="AT65" i="34"/>
  <c r="AU65" i="34"/>
  <c r="AV65" i="34"/>
  <c r="AW65" i="34"/>
  <c r="AX65" i="34"/>
  <c r="AY65" i="34"/>
  <c r="AZ65" i="34"/>
  <c r="BA65" i="34"/>
  <c r="BB65" i="34"/>
  <c r="BC65" i="34"/>
  <c r="BD65" i="34"/>
  <c r="BE65" i="34"/>
  <c r="BF65" i="34"/>
  <c r="BG65" i="34"/>
  <c r="BH65" i="34"/>
  <c r="BI65" i="34"/>
  <c r="BJ65" i="34"/>
  <c r="BK65" i="34"/>
  <c r="BL65" i="34"/>
  <c r="BM65" i="34"/>
  <c r="BN65" i="34"/>
  <c r="BO65" i="34"/>
  <c r="BP65" i="34"/>
  <c r="BQ65" i="34"/>
  <c r="G66" i="34"/>
  <c r="H66" i="34"/>
  <c r="I66" i="34"/>
  <c r="J66" i="34"/>
  <c r="K66" i="34"/>
  <c r="L66" i="34"/>
  <c r="M66" i="34"/>
  <c r="N66" i="34"/>
  <c r="O66" i="34"/>
  <c r="P66" i="34"/>
  <c r="Q66" i="34"/>
  <c r="R66" i="34"/>
  <c r="S66" i="34"/>
  <c r="T66" i="34"/>
  <c r="U66" i="34"/>
  <c r="V66" i="34"/>
  <c r="W66" i="34"/>
  <c r="X66" i="34"/>
  <c r="Y66" i="34"/>
  <c r="Z66" i="34"/>
  <c r="AA66" i="34"/>
  <c r="AB66" i="34"/>
  <c r="AC66" i="34"/>
  <c r="AD66" i="34"/>
  <c r="AE66" i="34"/>
  <c r="AF66" i="34"/>
  <c r="AG66" i="34"/>
  <c r="AH66" i="34"/>
  <c r="AI66" i="34"/>
  <c r="AJ66" i="34"/>
  <c r="AK66" i="34"/>
  <c r="AL66" i="34"/>
  <c r="AM66" i="34"/>
  <c r="AN66" i="34"/>
  <c r="AO66" i="34"/>
  <c r="AP66" i="34"/>
  <c r="AQ66" i="34"/>
  <c r="AR66" i="34"/>
  <c r="AS66" i="34"/>
  <c r="AT66" i="34"/>
  <c r="AU66" i="34"/>
  <c r="AV66" i="34"/>
  <c r="AW66" i="34"/>
  <c r="AX66" i="34"/>
  <c r="AY66" i="34"/>
  <c r="AZ66" i="34"/>
  <c r="BA66" i="34"/>
  <c r="BB66" i="34"/>
  <c r="BC66" i="34"/>
  <c r="BD66" i="34"/>
  <c r="BE66" i="34"/>
  <c r="BF66" i="34"/>
  <c r="BG66" i="34"/>
  <c r="BH66" i="34"/>
  <c r="BI66" i="34"/>
  <c r="BJ66" i="34"/>
  <c r="BK66" i="34"/>
  <c r="BL66" i="34"/>
  <c r="BM66" i="34"/>
  <c r="BN66" i="34"/>
  <c r="BO66" i="34"/>
  <c r="BP66" i="34"/>
  <c r="BQ66" i="34"/>
  <c r="F4" i="34"/>
  <c r="F5" i="34"/>
  <c r="F6" i="34"/>
  <c r="F7" i="34"/>
  <c r="F8" i="34"/>
  <c r="F9" i="34"/>
  <c r="F10" i="34"/>
  <c r="F11" i="34"/>
  <c r="F12" i="34"/>
  <c r="F13" i="34"/>
  <c r="F14" i="34"/>
  <c r="F15" i="34"/>
  <c r="F16" i="34"/>
  <c r="F17" i="34"/>
  <c r="F18" i="34"/>
  <c r="F19" i="34"/>
  <c r="F20" i="34"/>
  <c r="F21" i="34"/>
  <c r="F22" i="34"/>
  <c r="F23" i="34"/>
  <c r="F24" i="34"/>
  <c r="F25" i="34"/>
  <c r="F26" i="34"/>
  <c r="F27" i="34"/>
  <c r="F28" i="34"/>
  <c r="F29" i="34"/>
  <c r="F30" i="34"/>
  <c r="F31" i="34"/>
  <c r="F32" i="34"/>
  <c r="F33" i="34"/>
  <c r="F34" i="34"/>
  <c r="F35" i="34"/>
  <c r="F36" i="34"/>
  <c r="F37" i="34"/>
  <c r="F38" i="34"/>
  <c r="F39" i="34"/>
  <c r="F40" i="34"/>
  <c r="F41" i="34"/>
  <c r="F42" i="34"/>
  <c r="F43" i="34"/>
  <c r="F44" i="34"/>
  <c r="F45" i="34"/>
  <c r="F46" i="34"/>
  <c r="F47" i="34"/>
  <c r="F48" i="34"/>
  <c r="F49" i="34"/>
  <c r="F50" i="34"/>
  <c r="F51" i="34"/>
  <c r="F52" i="34"/>
  <c r="F53" i="34"/>
  <c r="F54" i="34"/>
  <c r="F55" i="34"/>
  <c r="F56" i="34"/>
  <c r="F57" i="34"/>
  <c r="F58" i="34"/>
  <c r="F59" i="34"/>
  <c r="F60" i="34"/>
  <c r="F61" i="34"/>
  <c r="F62" i="34"/>
  <c r="F63" i="34"/>
  <c r="F64" i="34"/>
  <c r="F65" i="34"/>
  <c r="F66" i="34"/>
  <c r="F3" i="34"/>
  <c r="AQ149" i="40"/>
  <c r="AP149" i="40"/>
  <c r="AO149" i="40"/>
  <c r="AN149" i="40"/>
  <c r="AM149" i="40"/>
  <c r="AL149" i="40"/>
  <c r="E58" i="40"/>
  <c r="C103" i="40" s="1"/>
  <c r="C149" i="40" s="1"/>
  <c r="F58" i="40"/>
  <c r="D103" i="40" s="1"/>
  <c r="D149" i="40" s="1"/>
  <c r="G58" i="40"/>
  <c r="E103" i="40" s="1"/>
  <c r="E149" i="40" s="1"/>
  <c r="H58" i="40"/>
  <c r="F103" i="40" s="1"/>
  <c r="F149" i="40" s="1"/>
  <c r="I58" i="40"/>
  <c r="G103" i="40" s="1"/>
  <c r="G149" i="40" s="1"/>
  <c r="J58" i="40"/>
  <c r="H103" i="40" s="1"/>
  <c r="H149" i="40" s="1"/>
  <c r="K58" i="40"/>
  <c r="I103" i="40" s="1"/>
  <c r="I149" i="40" s="1"/>
  <c r="L58" i="40"/>
  <c r="J103" i="40" s="1"/>
  <c r="J149" i="40" s="1"/>
  <c r="M58" i="40"/>
  <c r="K103" i="40" s="1"/>
  <c r="K149" i="40" s="1"/>
  <c r="N58" i="40"/>
  <c r="L103" i="40" s="1"/>
  <c r="L149" i="40" s="1"/>
  <c r="O58" i="40"/>
  <c r="M103" i="40" s="1"/>
  <c r="M149" i="40" s="1"/>
  <c r="P58" i="40"/>
  <c r="N103" i="40" s="1"/>
  <c r="N149" i="40" s="1"/>
  <c r="Q58" i="40"/>
  <c r="O103" i="40" s="1"/>
  <c r="O149" i="40" s="1"/>
  <c r="R58" i="40"/>
  <c r="P103" i="40" s="1"/>
  <c r="P149" i="40" s="1"/>
  <c r="S58" i="40"/>
  <c r="Q103" i="40" s="1"/>
  <c r="Q149" i="40" s="1"/>
  <c r="T58" i="40"/>
  <c r="R103" i="40" s="1"/>
  <c r="R149" i="40" s="1"/>
  <c r="U58" i="40"/>
  <c r="S103" i="40" s="1"/>
  <c r="S149" i="40" s="1"/>
  <c r="V58" i="40"/>
  <c r="T103" i="40" s="1"/>
  <c r="T149" i="40" s="1"/>
  <c r="W58" i="40"/>
  <c r="U103" i="40" s="1"/>
  <c r="U149" i="40" s="1"/>
  <c r="X58" i="40"/>
  <c r="V103" i="40" s="1"/>
  <c r="V149" i="40" s="1"/>
  <c r="Y58" i="40"/>
  <c r="W103" i="40" s="1"/>
  <c r="W149" i="40" s="1"/>
  <c r="Z58" i="40"/>
  <c r="X103" i="40" s="1"/>
  <c r="X149" i="40" s="1"/>
  <c r="AA58" i="40"/>
  <c r="Y103" i="40" s="1"/>
  <c r="Y149" i="40" s="1"/>
  <c r="AB58" i="40"/>
  <c r="Z103" i="40" s="1"/>
  <c r="Z149" i="40" s="1"/>
  <c r="AC58" i="40"/>
  <c r="AA103" i="40" s="1"/>
  <c r="AA149" i="40" s="1"/>
  <c r="AD58" i="40"/>
  <c r="AB103" i="40" s="1"/>
  <c r="AB149" i="40" s="1"/>
  <c r="AE58" i="40"/>
  <c r="AC103" i="40" s="1"/>
  <c r="AC149" i="40" s="1"/>
  <c r="AF58" i="40"/>
  <c r="AD103" i="40" s="1"/>
  <c r="AD149" i="40" s="1"/>
  <c r="AG58" i="40"/>
  <c r="AE103" i="40" s="1"/>
  <c r="AE149" i="40" s="1"/>
  <c r="AH58" i="40"/>
  <c r="AF103" i="40" s="1"/>
  <c r="AF149" i="40" s="1"/>
  <c r="AI58" i="40"/>
  <c r="AG103" i="40" s="1"/>
  <c r="AG149" i="40" s="1"/>
  <c r="AJ58" i="40"/>
  <c r="AH103" i="40" s="1"/>
  <c r="AH149" i="40" s="1"/>
  <c r="AK58" i="40"/>
  <c r="AI103" i="40" s="1"/>
  <c r="AI149" i="40" s="1"/>
  <c r="AL58" i="40"/>
  <c r="AJ103" i="40" s="1"/>
  <c r="AJ149" i="40" s="1"/>
  <c r="AM58" i="40"/>
  <c r="AK103" i="40" s="1"/>
  <c r="AK149" i="40" s="1"/>
  <c r="AN58" i="40"/>
  <c r="AL103" i="40" s="1"/>
  <c r="AO58" i="40"/>
  <c r="AM103" i="40" s="1"/>
  <c r="AP58" i="40"/>
  <c r="AN103" i="40" s="1"/>
  <c r="AQ58" i="40"/>
  <c r="AO103" i="40" s="1"/>
  <c r="AR58" i="40"/>
  <c r="AP103" i="40" s="1"/>
  <c r="AS58" i="40"/>
  <c r="AQ103" i="40" s="1"/>
  <c r="D58" i="40"/>
  <c r="B103" i="40" s="1"/>
  <c r="B149" i="40" s="1"/>
  <c r="A104" i="40" l="1" a="1"/>
  <c r="A134" i="40" s="1"/>
  <c r="A180" i="40" s="1"/>
  <c r="B4" i="40" a="1"/>
  <c r="B5" i="40" s="1"/>
  <c r="C60" i="40" s="1"/>
  <c r="F49" i="40"/>
  <c r="G49" i="40"/>
  <c r="H49" i="40"/>
  <c r="I49" i="40"/>
  <c r="J49" i="40"/>
  <c r="K49" i="40"/>
  <c r="L49" i="40"/>
  <c r="M49" i="40"/>
  <c r="N49" i="40"/>
  <c r="O49" i="40"/>
  <c r="P49" i="40"/>
  <c r="Q49" i="40"/>
  <c r="R49" i="40"/>
  <c r="S49" i="40"/>
  <c r="T49" i="40"/>
  <c r="U49" i="40"/>
  <c r="V49" i="40"/>
  <c r="W49" i="40"/>
  <c r="X49" i="40"/>
  <c r="Y49" i="40"/>
  <c r="Z49" i="40"/>
  <c r="AA49" i="40"/>
  <c r="AB49" i="40"/>
  <c r="AC49" i="40"/>
  <c r="AD49" i="40"/>
  <c r="AE49" i="40"/>
  <c r="AF49" i="40"/>
  <c r="AG49" i="40"/>
  <c r="AH49" i="40"/>
  <c r="AI49" i="40"/>
  <c r="AJ49" i="40"/>
  <c r="AK49" i="40"/>
  <c r="AL49" i="40"/>
  <c r="AM49" i="40"/>
  <c r="AN49" i="40"/>
  <c r="AO49" i="40"/>
  <c r="AP49" i="40"/>
  <c r="AQ49" i="40"/>
  <c r="AR49" i="40"/>
  <c r="AS49" i="40"/>
  <c r="AT49" i="40"/>
  <c r="E49" i="40"/>
  <c r="AM180" i="40" l="1"/>
  <c r="AQ180" i="40"/>
  <c r="AN180" i="40"/>
  <c r="AO180" i="40"/>
  <c r="AL180" i="40"/>
  <c r="AP180" i="40"/>
  <c r="A137" i="40"/>
  <c r="A183" i="40" s="1"/>
  <c r="A123" i="40"/>
  <c r="A169" i="40" s="1"/>
  <c r="A110" i="40"/>
  <c r="A156" i="40" s="1"/>
  <c r="A105" i="40"/>
  <c r="A151" i="40" s="1"/>
  <c r="A142" i="40"/>
  <c r="A188" i="40" s="1"/>
  <c r="A124" i="40"/>
  <c r="A170" i="40" s="1"/>
  <c r="A121" i="40"/>
  <c r="A167" i="40" s="1"/>
  <c r="A115" i="40"/>
  <c r="A161" i="40" s="1"/>
  <c r="A128" i="40"/>
  <c r="A174" i="40" s="1"/>
  <c r="A145" i="40"/>
  <c r="A191" i="40" s="1"/>
  <c r="A131" i="40"/>
  <c r="A177" i="40" s="1"/>
  <c r="A118" i="40"/>
  <c r="A164" i="40" s="1"/>
  <c r="A116" i="40"/>
  <c r="A162" i="40" s="1"/>
  <c r="A130" i="40"/>
  <c r="A176" i="40" s="1"/>
  <c r="A132" i="40"/>
  <c r="A178" i="40" s="1"/>
  <c r="A129" i="40"/>
  <c r="A175" i="40" s="1"/>
  <c r="A136" i="40"/>
  <c r="A182" i="40" s="1"/>
  <c r="A106" i="40"/>
  <c r="A152" i="40" s="1"/>
  <c r="A139" i="40"/>
  <c r="A185" i="40" s="1"/>
  <c r="A126" i="40"/>
  <c r="A172" i="40" s="1"/>
  <c r="A122" i="40"/>
  <c r="A168" i="40" s="1"/>
  <c r="A113" i="40"/>
  <c r="A159" i="40" s="1"/>
  <c r="A138" i="40"/>
  <c r="A184" i="40" s="1"/>
  <c r="A140" i="40"/>
  <c r="A186" i="40" s="1"/>
  <c r="A144" i="40"/>
  <c r="A190" i="40" s="1"/>
  <c r="A114" i="40"/>
  <c r="A160" i="40" s="1"/>
  <c r="A108" i="40"/>
  <c r="A154" i="40" s="1"/>
  <c r="A120" i="40"/>
  <c r="A166" i="40" s="1"/>
  <c r="A117" i="40"/>
  <c r="A163" i="40" s="1"/>
  <c r="A133" i="40"/>
  <c r="A179" i="40" s="1"/>
  <c r="A119" i="40"/>
  <c r="A165" i="40" s="1"/>
  <c r="A107" i="40"/>
  <c r="A153" i="40" s="1"/>
  <c r="A125" i="40"/>
  <c r="A171" i="40" s="1"/>
  <c r="A104" i="40"/>
  <c r="A150" i="40" s="1"/>
  <c r="A127" i="40"/>
  <c r="A173" i="40" s="1"/>
  <c r="A109" i="40"/>
  <c r="A155" i="40" s="1"/>
  <c r="A135" i="40"/>
  <c r="A181" i="40" s="1"/>
  <c r="A111" i="40"/>
  <c r="A157" i="40" s="1"/>
  <c r="A141" i="40"/>
  <c r="A187" i="40" s="1"/>
  <c r="A112" i="40"/>
  <c r="A158" i="40" s="1"/>
  <c r="A143" i="40"/>
  <c r="A189" i="40" s="1"/>
  <c r="B59" i="40" a="1"/>
  <c r="B34" i="40"/>
  <c r="C89" i="40" s="1"/>
  <c r="B18" i="40"/>
  <c r="C73" i="40" s="1"/>
  <c r="B9" i="40"/>
  <c r="C64" i="40" s="1"/>
  <c r="B36" i="40"/>
  <c r="C91" i="40" s="1"/>
  <c r="B28" i="40"/>
  <c r="C83" i="40" s="1"/>
  <c r="B12" i="40"/>
  <c r="C67" i="40" s="1"/>
  <c r="B4" i="40"/>
  <c r="C59" i="40" s="1"/>
  <c r="B43" i="40"/>
  <c r="C98" i="40" s="1"/>
  <c r="B35" i="40"/>
  <c r="C90" i="40" s="1"/>
  <c r="B27" i="40"/>
  <c r="C82" i="40" s="1"/>
  <c r="B19" i="40"/>
  <c r="C74" i="40" s="1"/>
  <c r="B11" i="40"/>
  <c r="C66" i="40" s="1"/>
  <c r="B42" i="40"/>
  <c r="C97" i="40" s="1"/>
  <c r="B26" i="40"/>
  <c r="C81" i="40" s="1"/>
  <c r="B10" i="40"/>
  <c r="C65" i="40" s="1"/>
  <c r="B41" i="40"/>
  <c r="C96" i="40" s="1"/>
  <c r="B33" i="40"/>
  <c r="C88" i="40" s="1"/>
  <c r="B25" i="40"/>
  <c r="C80" i="40" s="1"/>
  <c r="B17" i="40"/>
  <c r="C72" i="40" s="1"/>
  <c r="B40" i="40"/>
  <c r="C95" i="40" s="1"/>
  <c r="B32" i="40"/>
  <c r="C87" i="40" s="1"/>
  <c r="B24" i="40"/>
  <c r="C79" i="40" s="1"/>
  <c r="B16" i="40"/>
  <c r="C71" i="40" s="1"/>
  <c r="B8" i="40"/>
  <c r="C63" i="40" s="1"/>
  <c r="B44" i="40"/>
  <c r="C99" i="40" s="1"/>
  <c r="B20" i="40"/>
  <c r="C75" i="40" s="1"/>
  <c r="B39" i="40"/>
  <c r="C94" i="40" s="1"/>
  <c r="B31" i="40"/>
  <c r="C86" i="40" s="1"/>
  <c r="B23" i="40"/>
  <c r="C78" i="40" s="1"/>
  <c r="B15" i="40"/>
  <c r="C70" i="40" s="1"/>
  <c r="B7" i="40"/>
  <c r="C62" i="40" s="1"/>
  <c r="B38" i="40"/>
  <c r="C93" i="40" s="1"/>
  <c r="B30" i="40"/>
  <c r="C85" i="40" s="1"/>
  <c r="B22" i="40"/>
  <c r="C77" i="40" s="1"/>
  <c r="B14" i="40"/>
  <c r="C69" i="40" s="1"/>
  <c r="B6" i="40"/>
  <c r="C61" i="40" s="1"/>
  <c r="B45" i="40"/>
  <c r="C100" i="40" s="1"/>
  <c r="B37" i="40"/>
  <c r="C92" i="40" s="1"/>
  <c r="B29" i="40"/>
  <c r="C84" i="40" s="1"/>
  <c r="B21" i="40"/>
  <c r="C76" i="40" s="1"/>
  <c r="B13" i="40"/>
  <c r="C68" i="40" s="1"/>
  <c r="AN160" i="40" l="1"/>
  <c r="AO160" i="40"/>
  <c r="AQ160" i="40"/>
  <c r="AL160" i="40"/>
  <c r="AP160" i="40"/>
  <c r="AM160" i="40"/>
  <c r="AN152" i="40"/>
  <c r="AO152" i="40"/>
  <c r="AQ152" i="40"/>
  <c r="AL152" i="40"/>
  <c r="AP152" i="40"/>
  <c r="AM152" i="40"/>
  <c r="AL191" i="40"/>
  <c r="AM191" i="40"/>
  <c r="AP191" i="40"/>
  <c r="AN191" i="40"/>
  <c r="AO191" i="40"/>
  <c r="AQ191" i="40"/>
  <c r="AK191" i="40"/>
  <c r="AK189" i="40"/>
  <c r="AL189" i="40"/>
  <c r="AM189" i="40"/>
  <c r="AN189" i="40"/>
  <c r="AQ189" i="40"/>
  <c r="AO189" i="40"/>
  <c r="AP189" i="40"/>
  <c r="AL171" i="40"/>
  <c r="AM171" i="40"/>
  <c r="AO171" i="40"/>
  <c r="AN171" i="40"/>
  <c r="AP171" i="40"/>
  <c r="AQ171" i="40"/>
  <c r="AK190" i="40"/>
  <c r="AO190" i="40"/>
  <c r="AL190" i="40"/>
  <c r="AM190" i="40"/>
  <c r="AN190" i="40"/>
  <c r="AP190" i="40"/>
  <c r="AQ190" i="40"/>
  <c r="AQ182" i="40"/>
  <c r="AM182" i="40"/>
  <c r="AL182" i="40"/>
  <c r="AP182" i="40"/>
  <c r="AN182" i="40"/>
  <c r="AO182" i="40"/>
  <c r="AQ174" i="40"/>
  <c r="AM174" i="40"/>
  <c r="AP174" i="40"/>
  <c r="AL174" i="40"/>
  <c r="AN174" i="40"/>
  <c r="AO174" i="40"/>
  <c r="AL183" i="40"/>
  <c r="AM183" i="40"/>
  <c r="AO183" i="40"/>
  <c r="AN183" i="40"/>
  <c r="AP183" i="40"/>
  <c r="AQ183" i="40"/>
  <c r="E2" i="2"/>
  <c r="N3" i="2"/>
  <c r="S4" i="2"/>
  <c r="F5" i="2"/>
  <c r="N5" i="2"/>
  <c r="V5" i="2"/>
  <c r="AD5" i="2"/>
  <c r="AL5" i="2"/>
  <c r="S6" i="2"/>
  <c r="T7" i="2"/>
  <c r="U8" i="2"/>
  <c r="X9" i="2"/>
  <c r="AC10" i="2"/>
  <c r="E12" i="2"/>
  <c r="N13" i="2"/>
  <c r="E14" i="2"/>
  <c r="M14" i="2"/>
  <c r="U14" i="2"/>
  <c r="AC14" i="2"/>
  <c r="AK14" i="2"/>
  <c r="N15" i="2"/>
  <c r="S16" i="2"/>
  <c r="T17" i="2"/>
  <c r="U18" i="2"/>
  <c r="H19" i="2"/>
  <c r="P19" i="2"/>
  <c r="X19" i="2"/>
  <c r="AF19" i="2"/>
  <c r="AN19" i="2"/>
  <c r="G20" i="2"/>
  <c r="O20" i="2"/>
  <c r="W20" i="2"/>
  <c r="AE20" i="2"/>
  <c r="AM20" i="2"/>
  <c r="F21" i="2"/>
  <c r="N21" i="2"/>
  <c r="V21" i="2"/>
  <c r="AD21" i="2"/>
  <c r="AL21" i="2"/>
  <c r="S22" i="2"/>
  <c r="T23" i="2"/>
  <c r="G24" i="2"/>
  <c r="O24" i="2"/>
  <c r="W24" i="2"/>
  <c r="AE24" i="2"/>
  <c r="AM24" i="2"/>
  <c r="T25" i="2"/>
  <c r="U26" i="2"/>
  <c r="X27" i="2"/>
  <c r="AC28" i="2"/>
  <c r="J29" i="2"/>
  <c r="N2" i="2"/>
  <c r="S3" i="2"/>
  <c r="T4" i="2"/>
  <c r="G5" i="2"/>
  <c r="O5" i="2"/>
  <c r="W5" i="2"/>
  <c r="AE5" i="2"/>
  <c r="AM5" i="2"/>
  <c r="T6" i="2"/>
  <c r="U7" i="2"/>
  <c r="X8" i="2"/>
  <c r="AC9" i="2"/>
  <c r="E11" i="2"/>
  <c r="N12" i="2"/>
  <c r="S13" i="2"/>
  <c r="F14" i="2"/>
  <c r="N14" i="2"/>
  <c r="V14" i="2"/>
  <c r="AD14" i="2"/>
  <c r="AL14" i="2"/>
  <c r="S15" i="2"/>
  <c r="T16" i="2"/>
  <c r="U17" i="2"/>
  <c r="X18" i="2"/>
  <c r="I19" i="2"/>
  <c r="Q19" i="2"/>
  <c r="Y19" i="2"/>
  <c r="AG19" i="2"/>
  <c r="AO19" i="2"/>
  <c r="H20" i="2"/>
  <c r="P20" i="2"/>
  <c r="X20" i="2"/>
  <c r="AF20" i="2"/>
  <c r="AN20" i="2"/>
  <c r="G21" i="2"/>
  <c r="O21" i="2"/>
  <c r="W21" i="2"/>
  <c r="AE21" i="2"/>
  <c r="AM21" i="2"/>
  <c r="T22" i="2"/>
  <c r="U23" i="2"/>
  <c r="H24" i="2"/>
  <c r="P24" i="2"/>
  <c r="X24" i="2"/>
  <c r="AF24" i="2"/>
  <c r="AN24" i="2"/>
  <c r="U25" i="2"/>
  <c r="X26" i="2"/>
  <c r="AC27" i="2"/>
  <c r="C29" i="2"/>
  <c r="K29" i="2"/>
  <c r="S29" i="2"/>
  <c r="AA29" i="2"/>
  <c r="AI29" i="2"/>
  <c r="AQ29" i="2"/>
  <c r="E31" i="2"/>
  <c r="N32" i="2"/>
  <c r="S33" i="2"/>
  <c r="T34" i="2"/>
  <c r="U35" i="2"/>
  <c r="X36" i="2"/>
  <c r="AC37" i="2"/>
  <c r="E39" i="2"/>
  <c r="N40" i="2"/>
  <c r="S41" i="2"/>
  <c r="T42" i="2"/>
  <c r="U43" i="2"/>
  <c r="B24" i="2"/>
  <c r="S2" i="2"/>
  <c r="T3" i="2"/>
  <c r="U4" i="2"/>
  <c r="H5" i="2"/>
  <c r="P5" i="2"/>
  <c r="X5" i="2"/>
  <c r="AF5" i="2"/>
  <c r="AN5" i="2"/>
  <c r="U6" i="2"/>
  <c r="X7" i="2"/>
  <c r="AC8" i="2"/>
  <c r="E10" i="2"/>
  <c r="N11" i="2"/>
  <c r="S12" i="2"/>
  <c r="T13" i="2"/>
  <c r="G14" i="2"/>
  <c r="O14" i="2"/>
  <c r="W14" i="2"/>
  <c r="AE14" i="2"/>
  <c r="AM14" i="2"/>
  <c r="T15" i="2"/>
  <c r="U16" i="2"/>
  <c r="X17" i="2"/>
  <c r="AC18" i="2"/>
  <c r="J19" i="2"/>
  <c r="R19" i="2"/>
  <c r="Z19" i="2"/>
  <c r="AH19" i="2"/>
  <c r="AP19" i="2"/>
  <c r="I20" i="2"/>
  <c r="Q20" i="2"/>
  <c r="Y20" i="2"/>
  <c r="AG20" i="2"/>
  <c r="AO20" i="2"/>
  <c r="H21" i="2"/>
  <c r="P21" i="2"/>
  <c r="X21" i="2"/>
  <c r="AF21" i="2"/>
  <c r="AN21" i="2"/>
  <c r="U22" i="2"/>
  <c r="X23" i="2"/>
  <c r="I24" i="2"/>
  <c r="Q24" i="2"/>
  <c r="Y24" i="2"/>
  <c r="AG24" i="2"/>
  <c r="AO24" i="2"/>
  <c r="X25" i="2"/>
  <c r="AC26" i="2"/>
  <c r="E28" i="2"/>
  <c r="D29" i="2"/>
  <c r="L29" i="2"/>
  <c r="T29" i="2"/>
  <c r="AB29" i="2"/>
  <c r="AJ29" i="2"/>
  <c r="E30" i="2"/>
  <c r="N31" i="2"/>
  <c r="S32" i="2"/>
  <c r="T33" i="2"/>
  <c r="U34" i="2"/>
  <c r="X35" i="2"/>
  <c r="AC36" i="2"/>
  <c r="E38" i="2"/>
  <c r="N39" i="2"/>
  <c r="S40" i="2"/>
  <c r="T41" i="2"/>
  <c r="U42" i="2"/>
  <c r="X43" i="2"/>
  <c r="B29" i="2"/>
  <c r="T2" i="2"/>
  <c r="U3" i="2"/>
  <c r="X4" i="2"/>
  <c r="I5" i="2"/>
  <c r="Q5" i="2"/>
  <c r="Y5" i="2"/>
  <c r="AG5" i="2"/>
  <c r="AO5" i="2"/>
  <c r="X6" i="2"/>
  <c r="AC7" i="2"/>
  <c r="E9" i="2"/>
  <c r="N10" i="2"/>
  <c r="S11" i="2"/>
  <c r="T12" i="2"/>
  <c r="U13" i="2"/>
  <c r="H14" i="2"/>
  <c r="P14" i="2"/>
  <c r="X14" i="2"/>
  <c r="AF14" i="2"/>
  <c r="AN14" i="2"/>
  <c r="U15" i="2"/>
  <c r="X16" i="2"/>
  <c r="AC17" i="2"/>
  <c r="C19" i="2"/>
  <c r="K19" i="2"/>
  <c r="S19" i="2"/>
  <c r="AA19" i="2"/>
  <c r="AI19" i="2"/>
  <c r="AQ19" i="2"/>
  <c r="J20" i="2"/>
  <c r="R20" i="2"/>
  <c r="Z20" i="2"/>
  <c r="AH20" i="2"/>
  <c r="AP20" i="2"/>
  <c r="I21" i="2"/>
  <c r="Q21" i="2"/>
  <c r="Y21" i="2"/>
  <c r="AG21" i="2"/>
  <c r="AO21" i="2"/>
  <c r="X22" i="2"/>
  <c r="AC23" i="2"/>
  <c r="J24" i="2"/>
  <c r="R24" i="2"/>
  <c r="Z24" i="2"/>
  <c r="AH24" i="2"/>
  <c r="AP24" i="2"/>
  <c r="AC25" i="2"/>
  <c r="E27" i="2"/>
  <c r="N28" i="2"/>
  <c r="E29" i="2"/>
  <c r="U2" i="2"/>
  <c r="X3" i="2"/>
  <c r="AC4" i="2"/>
  <c r="J5" i="2"/>
  <c r="R5" i="2"/>
  <c r="Z5" i="2"/>
  <c r="AH5" i="2"/>
  <c r="AP5" i="2"/>
  <c r="AC6" i="2"/>
  <c r="E8" i="2"/>
  <c r="N9" i="2"/>
  <c r="S10" i="2"/>
  <c r="T11" i="2"/>
  <c r="U12" i="2"/>
  <c r="X13" i="2"/>
  <c r="I14" i="2"/>
  <c r="Q14" i="2"/>
  <c r="Y14" i="2"/>
  <c r="AG14" i="2"/>
  <c r="AO14" i="2"/>
  <c r="X15" i="2"/>
  <c r="AC16" i="2"/>
  <c r="E18" i="2"/>
  <c r="D19" i="2"/>
  <c r="L19" i="2"/>
  <c r="T19" i="2"/>
  <c r="AB19" i="2"/>
  <c r="AJ19" i="2"/>
  <c r="C20" i="2"/>
  <c r="K20" i="2"/>
  <c r="S20" i="2"/>
  <c r="AA20" i="2"/>
  <c r="AI20" i="2"/>
  <c r="AQ20" i="2"/>
  <c r="J21" i="2"/>
  <c r="R21" i="2"/>
  <c r="Z21" i="2"/>
  <c r="AH21" i="2"/>
  <c r="AP21" i="2"/>
  <c r="AC22" i="2"/>
  <c r="C24" i="2"/>
  <c r="K24" i="2"/>
  <c r="S24" i="2"/>
  <c r="AA24" i="2"/>
  <c r="AI24" i="2"/>
  <c r="AQ24" i="2"/>
  <c r="E26" i="2"/>
  <c r="N27" i="2"/>
  <c r="S28" i="2"/>
  <c r="F29" i="2"/>
  <c r="N29" i="2"/>
  <c r="V29" i="2"/>
  <c r="AD29" i="2"/>
  <c r="AL29" i="2"/>
  <c r="S30" i="2"/>
  <c r="T31" i="2"/>
  <c r="U32" i="2"/>
  <c r="X33" i="2"/>
  <c r="AC34" i="2"/>
  <c r="E36" i="2"/>
  <c r="N37" i="2"/>
  <c r="S38" i="2"/>
  <c r="T39" i="2"/>
  <c r="U40" i="2"/>
  <c r="X41" i="2"/>
  <c r="AC42" i="2"/>
  <c r="B5" i="2"/>
  <c r="AM150" i="40"/>
  <c r="E3" i="2"/>
  <c r="N4" i="2"/>
  <c r="E5" i="2"/>
  <c r="M5" i="2"/>
  <c r="U5" i="2"/>
  <c r="AC5" i="2"/>
  <c r="AK5" i="2"/>
  <c r="N6" i="2"/>
  <c r="S7" i="2"/>
  <c r="T8" i="2"/>
  <c r="U9" i="2"/>
  <c r="X10" i="2"/>
  <c r="AC11" i="2"/>
  <c r="E13" i="2"/>
  <c r="D14" i="2"/>
  <c r="L14" i="2"/>
  <c r="T14" i="2"/>
  <c r="AB14" i="2"/>
  <c r="AJ14" i="2"/>
  <c r="E15" i="2"/>
  <c r="N16" i="2"/>
  <c r="S17" i="2"/>
  <c r="T18" i="2"/>
  <c r="G19" i="2"/>
  <c r="O19" i="2"/>
  <c r="W19" i="2"/>
  <c r="AE19" i="2"/>
  <c r="AM19" i="2"/>
  <c r="F20" i="2"/>
  <c r="N20" i="2"/>
  <c r="V20" i="2"/>
  <c r="AD20" i="2"/>
  <c r="AL20" i="2"/>
  <c r="E21" i="2"/>
  <c r="M21" i="2"/>
  <c r="U21" i="2"/>
  <c r="AC21" i="2"/>
  <c r="AK21" i="2"/>
  <c r="N22" i="2"/>
  <c r="S23" i="2"/>
  <c r="F24" i="2"/>
  <c r="N24" i="2"/>
  <c r="V24" i="2"/>
  <c r="AD24" i="2"/>
  <c r="AL24" i="2"/>
  <c r="S25" i="2"/>
  <c r="T26" i="2"/>
  <c r="U27" i="2"/>
  <c r="X28" i="2"/>
  <c r="I29" i="2"/>
  <c r="Q29" i="2"/>
  <c r="Y29" i="2"/>
  <c r="AG29" i="2"/>
  <c r="AO29" i="2"/>
  <c r="X30" i="2"/>
  <c r="AC31" i="2"/>
  <c r="E33" i="2"/>
  <c r="N34" i="2"/>
  <c r="S35" i="2"/>
  <c r="T36" i="2"/>
  <c r="U37" i="2"/>
  <c r="X38" i="2"/>
  <c r="AC39" i="2"/>
  <c r="E41" i="2"/>
  <c r="N42" i="2"/>
  <c r="S43" i="2"/>
  <c r="B20" i="2"/>
  <c r="AP150" i="40"/>
  <c r="X2" i="2"/>
  <c r="S5" i="2"/>
  <c r="E7" i="2"/>
  <c r="U11" i="2"/>
  <c r="R14" i="2"/>
  <c r="AC15" i="2"/>
  <c r="M19" i="2"/>
  <c r="D20" i="2"/>
  <c r="AJ20" i="2"/>
  <c r="AA21" i="2"/>
  <c r="D24" i="2"/>
  <c r="AJ24" i="2"/>
  <c r="T28" i="2"/>
  <c r="U29" i="2"/>
  <c r="AK29" i="2"/>
  <c r="S31" i="2"/>
  <c r="U33" i="2"/>
  <c r="AC35" i="2"/>
  <c r="N38" i="2"/>
  <c r="T40" i="2"/>
  <c r="X42" i="2"/>
  <c r="AL150" i="40"/>
  <c r="AC13" i="2"/>
  <c r="AQ21" i="2"/>
  <c r="AC29" i="2"/>
  <c r="S39" i="2"/>
  <c r="K14" i="2"/>
  <c r="T21" i="2"/>
  <c r="AC30" i="2"/>
  <c r="B21" i="2"/>
  <c r="AC2" i="2"/>
  <c r="T5" i="2"/>
  <c r="N7" i="2"/>
  <c r="X11" i="2"/>
  <c r="S14" i="2"/>
  <c r="E16" i="2"/>
  <c r="N19" i="2"/>
  <c r="E20" i="2"/>
  <c r="AK20" i="2"/>
  <c r="AB21" i="2"/>
  <c r="E24" i="2"/>
  <c r="AK24" i="2"/>
  <c r="U28" i="2"/>
  <c r="W29" i="2"/>
  <c r="AM29" i="2"/>
  <c r="U31" i="2"/>
  <c r="AC33" i="2"/>
  <c r="N36" i="2"/>
  <c r="T38" i="2"/>
  <c r="X40" i="2"/>
  <c r="E43" i="2"/>
  <c r="AN150" i="40"/>
  <c r="C5" i="2"/>
  <c r="AH14" i="2"/>
  <c r="T20" i="2"/>
  <c r="N26" i="2"/>
  <c r="T32" i="2"/>
  <c r="AC43" i="2"/>
  <c r="AQ14" i="2"/>
  <c r="AL19" i="2"/>
  <c r="R29" i="2"/>
  <c r="E40" i="2"/>
  <c r="AC3" i="2"/>
  <c r="AA5" i="2"/>
  <c r="N8" i="2"/>
  <c r="X12" i="2"/>
  <c r="Z14" i="2"/>
  <c r="E17" i="2"/>
  <c r="U19" i="2"/>
  <c r="L20" i="2"/>
  <c r="C21" i="2"/>
  <c r="AI21" i="2"/>
  <c r="L24" i="2"/>
  <c r="E25" i="2"/>
  <c r="G29" i="2"/>
  <c r="X29" i="2"/>
  <c r="AN29" i="2"/>
  <c r="X31" i="2"/>
  <c r="E34" i="2"/>
  <c r="S36" i="2"/>
  <c r="U38" i="2"/>
  <c r="AC40" i="2"/>
  <c r="N43" i="2"/>
  <c r="AO150" i="40"/>
  <c r="S9" i="2"/>
  <c r="N18" i="2"/>
  <c r="K21" i="2"/>
  <c r="M29" i="2"/>
  <c r="E37" i="2"/>
  <c r="F19" i="2"/>
  <c r="N33" i="2"/>
  <c r="E4" i="2"/>
  <c r="AB5" i="2"/>
  <c r="S8" i="2"/>
  <c r="AC12" i="2"/>
  <c r="AA14" i="2"/>
  <c r="N17" i="2"/>
  <c r="V19" i="2"/>
  <c r="M20" i="2"/>
  <c r="D21" i="2"/>
  <c r="AJ21" i="2"/>
  <c r="M24" i="2"/>
  <c r="N25" i="2"/>
  <c r="H29" i="2"/>
  <c r="Z29" i="2"/>
  <c r="AP29" i="2"/>
  <c r="E32" i="2"/>
  <c r="S34" i="2"/>
  <c r="U36" i="2"/>
  <c r="AC38" i="2"/>
  <c r="N41" i="2"/>
  <c r="T43" i="2"/>
  <c r="AQ150" i="40"/>
  <c r="AI5" i="2"/>
  <c r="AC19" i="2"/>
  <c r="T24" i="2"/>
  <c r="N30" i="2"/>
  <c r="X34" i="2"/>
  <c r="U41" i="2"/>
  <c r="U10" i="2"/>
  <c r="N23" i="2"/>
  <c r="AH29" i="2"/>
  <c r="X37" i="2"/>
  <c r="D5" i="2"/>
  <c r="AJ5" i="2"/>
  <c r="T9" i="2"/>
  <c r="C14" i="2"/>
  <c r="AI14" i="2"/>
  <c r="S18" i="2"/>
  <c r="AD19" i="2"/>
  <c r="U20" i="2"/>
  <c r="L21" i="2"/>
  <c r="E22" i="2"/>
  <c r="U24" i="2"/>
  <c r="S26" i="2"/>
  <c r="O29" i="2"/>
  <c r="AE29" i="2"/>
  <c r="T30" i="2"/>
  <c r="X32" i="2"/>
  <c r="E35" i="2"/>
  <c r="S37" i="2"/>
  <c r="U39" i="2"/>
  <c r="AC41" i="2"/>
  <c r="B14" i="2"/>
  <c r="P29" i="2"/>
  <c r="T37" i="2"/>
  <c r="E42" i="2"/>
  <c r="L5" i="2"/>
  <c r="AC24" i="2"/>
  <c r="T35" i="2"/>
  <c r="K5" i="2"/>
  <c r="AQ5" i="2"/>
  <c r="T10" i="2"/>
  <c r="J14" i="2"/>
  <c r="AP14" i="2"/>
  <c r="E19" i="2"/>
  <c r="AK19" i="2"/>
  <c r="AB20" i="2"/>
  <c r="S21" i="2"/>
  <c r="E23" i="2"/>
  <c r="AB24" i="2"/>
  <c r="S27" i="2"/>
  <c r="AF29" i="2"/>
  <c r="U30" i="2"/>
  <c r="AC32" i="2"/>
  <c r="N35" i="2"/>
  <c r="X39" i="2"/>
  <c r="B19" i="2"/>
  <c r="E6" i="2"/>
  <c r="AC20" i="2"/>
  <c r="T27" i="2"/>
  <c r="S42" i="2"/>
  <c r="AP169" i="40"/>
  <c r="AQ169" i="40"/>
  <c r="AN169" i="40"/>
  <c r="AL169" i="40"/>
  <c r="AM169" i="40"/>
  <c r="AO169" i="40"/>
  <c r="AM158" i="40"/>
  <c r="AP158" i="40"/>
  <c r="AL158" i="40"/>
  <c r="AN158" i="40"/>
  <c r="AO158" i="40"/>
  <c r="AQ158" i="40"/>
  <c r="AP153" i="40"/>
  <c r="AQ153" i="40"/>
  <c r="AN153" i="40"/>
  <c r="AL153" i="40"/>
  <c r="AM153" i="40"/>
  <c r="AO153" i="40"/>
  <c r="AO186" i="40"/>
  <c r="AK186" i="40"/>
  <c r="AP186" i="40"/>
  <c r="AN186" i="40"/>
  <c r="AQ186" i="40"/>
  <c r="AL186" i="40"/>
  <c r="AM186" i="40"/>
  <c r="AL175" i="40"/>
  <c r="AM175" i="40"/>
  <c r="AO175" i="40"/>
  <c r="AN175" i="40"/>
  <c r="AP175" i="40"/>
  <c r="AQ175" i="40"/>
  <c r="AP161" i="40"/>
  <c r="AQ161" i="40"/>
  <c r="AN161" i="40"/>
  <c r="AL161" i="40"/>
  <c r="AM161" i="40"/>
  <c r="AO161" i="40"/>
  <c r="AP165" i="40"/>
  <c r="AQ165" i="40"/>
  <c r="AN165" i="40"/>
  <c r="AL165" i="40"/>
  <c r="AM165" i="40"/>
  <c r="AO165" i="40"/>
  <c r="AQ178" i="40"/>
  <c r="AM178" i="40"/>
  <c r="AP178" i="40"/>
  <c r="AL178" i="40"/>
  <c r="AN178" i="40"/>
  <c r="AO178" i="40"/>
  <c r="AL179" i="40"/>
  <c r="AM179" i="40"/>
  <c r="AN179" i="40"/>
  <c r="AO179" i="40"/>
  <c r="AP179" i="40"/>
  <c r="AQ179" i="40"/>
  <c r="AM176" i="40"/>
  <c r="AN176" i="40"/>
  <c r="AO176" i="40"/>
  <c r="AP176" i="40"/>
  <c r="AQ176" i="40"/>
  <c r="AL176" i="40"/>
  <c r="AO181" i="40"/>
  <c r="AN181" i="40"/>
  <c r="AP181" i="40"/>
  <c r="AQ181" i="40"/>
  <c r="AL181" i="40"/>
  <c r="AM181" i="40"/>
  <c r="AL163" i="40"/>
  <c r="AM163" i="40"/>
  <c r="AO163" i="40"/>
  <c r="AN163" i="40"/>
  <c r="AP163" i="40"/>
  <c r="AQ163" i="40"/>
  <c r="AN168" i="40"/>
  <c r="AO168" i="40"/>
  <c r="AQ168" i="40"/>
  <c r="AL168" i="40"/>
  <c r="AP168" i="40"/>
  <c r="AM168" i="40"/>
  <c r="AM162" i="40"/>
  <c r="AP162" i="40"/>
  <c r="AQ162" i="40"/>
  <c r="AL162" i="40"/>
  <c r="AN162" i="40"/>
  <c r="AO162" i="40"/>
  <c r="AQ188" i="40"/>
  <c r="AP188" i="40"/>
  <c r="AK188" i="40"/>
  <c r="AM188" i="40"/>
  <c r="AL188" i="40"/>
  <c r="AN188" i="40"/>
  <c r="AO188" i="40"/>
  <c r="AP187" i="40"/>
  <c r="AQ187" i="40"/>
  <c r="AL187" i="40"/>
  <c r="AO187" i="40"/>
  <c r="AK187" i="40"/>
  <c r="AM187" i="40"/>
  <c r="AN187" i="40"/>
  <c r="AM184" i="40"/>
  <c r="AN184" i="40"/>
  <c r="AO184" i="40"/>
  <c r="AP184" i="40"/>
  <c r="AQ184" i="40"/>
  <c r="AL184" i="40"/>
  <c r="AP157" i="40"/>
  <c r="AQ157" i="40"/>
  <c r="AN157" i="40"/>
  <c r="AO157" i="40"/>
  <c r="AL157" i="40"/>
  <c r="AM157" i="40"/>
  <c r="AL155" i="40"/>
  <c r="AM155" i="40"/>
  <c r="AO155" i="40"/>
  <c r="AN155" i="40"/>
  <c r="AP155" i="40"/>
  <c r="AQ155" i="40"/>
  <c r="AM166" i="40"/>
  <c r="AP166" i="40"/>
  <c r="AL166" i="40"/>
  <c r="AN166" i="40"/>
  <c r="AO166" i="40"/>
  <c r="AQ166" i="40"/>
  <c r="AN172" i="40"/>
  <c r="AO172" i="40"/>
  <c r="AQ172" i="40"/>
  <c r="AL172" i="40"/>
  <c r="AM172" i="40"/>
  <c r="AP172" i="40"/>
  <c r="AN164" i="40"/>
  <c r="AO164" i="40"/>
  <c r="AQ164" i="40"/>
  <c r="AL164" i="40"/>
  <c r="AP164" i="40"/>
  <c r="AM164" i="40"/>
  <c r="AL151" i="40"/>
  <c r="AM151" i="40"/>
  <c r="AO151" i="40"/>
  <c r="AN151" i="40"/>
  <c r="AP151" i="40"/>
  <c r="AQ151" i="40"/>
  <c r="AL167" i="40"/>
  <c r="AM167" i="40"/>
  <c r="AO167" i="40"/>
  <c r="AN167" i="40"/>
  <c r="AP167" i="40"/>
  <c r="AQ167" i="40"/>
  <c r="AL159" i="40"/>
  <c r="AM159" i="40"/>
  <c r="AO159" i="40"/>
  <c r="AN159" i="40"/>
  <c r="AP159" i="40"/>
  <c r="AQ159" i="40"/>
  <c r="AM170" i="40"/>
  <c r="AP170" i="40"/>
  <c r="AL170" i="40"/>
  <c r="AQ170" i="40"/>
  <c r="AN170" i="40"/>
  <c r="AO170" i="40"/>
  <c r="AO173" i="40"/>
  <c r="AP173" i="40"/>
  <c r="AQ173" i="40"/>
  <c r="AN173" i="40"/>
  <c r="AL173" i="40"/>
  <c r="AM173" i="40"/>
  <c r="AM154" i="40"/>
  <c r="AP154" i="40"/>
  <c r="AL154" i="40"/>
  <c r="AN154" i="40"/>
  <c r="AQ154" i="40"/>
  <c r="AO154" i="40"/>
  <c r="AN185" i="40"/>
  <c r="AO185" i="40"/>
  <c r="AP185" i="40"/>
  <c r="AQ185" i="40"/>
  <c r="AK185" i="40"/>
  <c r="AL185" i="40"/>
  <c r="AM185" i="40"/>
  <c r="AO177" i="40"/>
  <c r="AP177" i="40"/>
  <c r="AQ177" i="40"/>
  <c r="AL177" i="40"/>
  <c r="AM177" i="40"/>
  <c r="AN177" i="40"/>
  <c r="AN156" i="40"/>
  <c r="AO156" i="40"/>
  <c r="AQ156" i="40"/>
  <c r="AL156" i="40"/>
  <c r="AP156" i="40"/>
  <c r="AM156" i="40"/>
  <c r="B60" i="40"/>
  <c r="B95" i="40"/>
  <c r="B81" i="40"/>
  <c r="B94" i="40"/>
  <c r="B90" i="40"/>
  <c r="B85" i="40"/>
  <c r="B68" i="40"/>
  <c r="B91" i="40"/>
  <c r="B65" i="40"/>
  <c r="B86" i="40"/>
  <c r="B74" i="40"/>
  <c r="B77" i="40"/>
  <c r="B63" i="40"/>
  <c r="B76" i="40"/>
  <c r="B75" i="40"/>
  <c r="B96" i="40"/>
  <c r="B78" i="40"/>
  <c r="B89" i="40"/>
  <c r="B69" i="40"/>
  <c r="B59" i="40"/>
  <c r="B80" i="40"/>
  <c r="B70" i="40"/>
  <c r="B73" i="40"/>
  <c r="B61" i="40"/>
  <c r="B82" i="40"/>
  <c r="B87" i="40"/>
  <c r="B99" i="40"/>
  <c r="B72" i="40"/>
  <c r="B92" i="40"/>
  <c r="B71" i="40"/>
  <c r="B83" i="40"/>
  <c r="B79" i="40"/>
  <c r="B84" i="40"/>
  <c r="B97" i="40"/>
  <c r="B67" i="40"/>
  <c r="B93" i="40"/>
  <c r="B98" i="40"/>
  <c r="B64" i="40"/>
  <c r="B62" i="40"/>
  <c r="B88" i="40"/>
  <c r="B100" i="40"/>
  <c r="B66" i="40"/>
  <c r="C3" i="40" l="1"/>
  <c r="D3" i="40"/>
  <c r="E3" i="40"/>
  <c r="F3" i="40"/>
  <c r="G3" i="40"/>
  <c r="H3" i="40"/>
  <c r="I3" i="40"/>
  <c r="J3" i="40"/>
  <c r="K3" i="40"/>
  <c r="L3" i="40"/>
  <c r="M3" i="40"/>
  <c r="N3" i="40"/>
  <c r="O3" i="40"/>
  <c r="P3" i="40"/>
  <c r="Q3" i="40"/>
  <c r="R3" i="40"/>
  <c r="S3" i="40"/>
  <c r="T3" i="40"/>
  <c r="U3" i="40"/>
  <c r="V3" i="40"/>
  <c r="W3" i="40"/>
  <c r="X3" i="40"/>
  <c r="Y3" i="40"/>
  <c r="Z3" i="40"/>
  <c r="AA3" i="40"/>
  <c r="AB3" i="40"/>
  <c r="AC3" i="40"/>
  <c r="AD3" i="40"/>
  <c r="AE3" i="40"/>
  <c r="AF3" i="40"/>
  <c r="AG3" i="40"/>
  <c r="AH3" i="40"/>
  <c r="AI3" i="40"/>
  <c r="AJ3" i="40"/>
  <c r="AK3" i="40"/>
  <c r="AL3" i="40"/>
  <c r="AM3" i="40"/>
  <c r="AN3" i="40"/>
  <c r="AO3" i="40"/>
  <c r="AP3" i="40"/>
  <c r="AQ3" i="40"/>
  <c r="AR3" i="40"/>
  <c r="E5" i="40"/>
  <c r="Q17" i="40"/>
  <c r="P18" i="40"/>
  <c r="S19" i="40"/>
  <c r="R20" i="40"/>
  <c r="AB28" i="40"/>
  <c r="AA29" i="40"/>
  <c r="A4" i="40"/>
  <c r="A5" i="40"/>
  <c r="A6" i="40"/>
  <c r="A7" i="40"/>
  <c r="A8" i="40"/>
  <c r="A9" i="40"/>
  <c r="A10" i="40"/>
  <c r="A11" i="40"/>
  <c r="A12" i="40"/>
  <c r="A13" i="40"/>
  <c r="A14" i="40"/>
  <c r="A15" i="40"/>
  <c r="A16" i="40"/>
  <c r="A17" i="40"/>
  <c r="A18" i="40"/>
  <c r="A19" i="40"/>
  <c r="A20" i="40"/>
  <c r="A21" i="40"/>
  <c r="A22" i="40"/>
  <c r="A23" i="40"/>
  <c r="A24" i="40"/>
  <c r="A25" i="40"/>
  <c r="A26" i="40"/>
  <c r="A27" i="40"/>
  <c r="A28" i="40"/>
  <c r="A29" i="40"/>
  <c r="A30" i="40"/>
  <c r="A31" i="40"/>
  <c r="A32" i="40"/>
  <c r="A33" i="40"/>
  <c r="A34" i="40"/>
  <c r="A35" i="40"/>
  <c r="A36" i="40"/>
  <c r="A37" i="40"/>
  <c r="A38" i="40"/>
  <c r="A39" i="40"/>
  <c r="A40" i="40"/>
  <c r="A41" i="40"/>
  <c r="A42" i="40"/>
  <c r="A43" i="40"/>
  <c r="A44" i="40"/>
  <c r="A45" i="40"/>
  <c r="G347" i="34" l="1"/>
  <c r="H347" i="34"/>
  <c r="I347" i="34"/>
  <c r="J347" i="34"/>
  <c r="K347" i="34"/>
  <c r="L347" i="34"/>
  <c r="M347" i="34"/>
  <c r="N347" i="34"/>
  <c r="O347" i="34"/>
  <c r="P347" i="34"/>
  <c r="Q347" i="34"/>
  <c r="R347" i="34"/>
  <c r="S347" i="34"/>
  <c r="T347" i="34"/>
  <c r="U347" i="34"/>
  <c r="V347" i="34"/>
  <c r="W347" i="34"/>
  <c r="X347" i="34"/>
  <c r="Y347" i="34"/>
  <c r="Z347" i="34"/>
  <c r="AA347" i="34"/>
  <c r="AB347" i="34"/>
  <c r="AC347" i="34"/>
  <c r="AD347" i="34"/>
  <c r="AE347" i="34"/>
  <c r="AF347" i="34"/>
  <c r="AG347" i="34"/>
  <c r="AH347" i="34"/>
  <c r="AI347" i="34"/>
  <c r="AJ347" i="34"/>
  <c r="AK347" i="34"/>
  <c r="AL347" i="34"/>
  <c r="AM347" i="34"/>
  <c r="AN347" i="34"/>
  <c r="AO347" i="34"/>
  <c r="AP347" i="34"/>
  <c r="AQ347" i="34"/>
  <c r="AR347" i="34"/>
  <c r="AS347" i="34"/>
  <c r="AT347" i="34"/>
  <c r="AU347" i="34"/>
  <c r="AV347" i="34"/>
  <c r="AW347" i="34"/>
  <c r="AX347" i="34"/>
  <c r="AY347" i="34"/>
  <c r="AZ347" i="34"/>
  <c r="BA347" i="34"/>
  <c r="BB347" i="34"/>
  <c r="BC347" i="34"/>
  <c r="BD347" i="34"/>
  <c r="BE347" i="34"/>
  <c r="BF347" i="34"/>
  <c r="BG347" i="34"/>
  <c r="BH347" i="34"/>
  <c r="BI347" i="34"/>
  <c r="BJ347" i="34"/>
  <c r="BK347" i="34"/>
  <c r="BL347" i="34"/>
  <c r="BM347" i="34"/>
  <c r="BN347" i="34"/>
  <c r="BO347" i="34"/>
  <c r="BP347" i="34"/>
  <c r="BQ347" i="34"/>
  <c r="F347" i="34"/>
  <c r="E5" i="34" l="1"/>
  <c r="E7" i="34"/>
  <c r="E13" i="34"/>
  <c r="E21" i="34"/>
  <c r="E29" i="34"/>
  <c r="E31" i="34"/>
  <c r="E37" i="34"/>
  <c r="E39" i="34"/>
  <c r="E47" i="34"/>
  <c r="E55" i="34"/>
  <c r="E63" i="34"/>
  <c r="G74" i="34"/>
  <c r="H74" i="34"/>
  <c r="I74" i="34"/>
  <c r="J74" i="34"/>
  <c r="K74" i="34"/>
  <c r="L74" i="34"/>
  <c r="M74" i="34"/>
  <c r="N74" i="34"/>
  <c r="O74" i="34"/>
  <c r="P74" i="34"/>
  <c r="Q74" i="34"/>
  <c r="R74" i="34"/>
  <c r="S74" i="34"/>
  <c r="T74" i="34"/>
  <c r="U74" i="34"/>
  <c r="V74" i="34"/>
  <c r="W74" i="34"/>
  <c r="X74" i="34"/>
  <c r="Y74" i="34"/>
  <c r="Z74" i="34"/>
  <c r="AA74" i="34"/>
  <c r="AB74" i="34"/>
  <c r="AC74" i="34"/>
  <c r="AD74" i="34"/>
  <c r="AE74" i="34"/>
  <c r="AF74" i="34"/>
  <c r="AG74" i="34"/>
  <c r="AH74" i="34"/>
  <c r="AI74" i="34"/>
  <c r="AJ74" i="34"/>
  <c r="AK74" i="34"/>
  <c r="AL74" i="34"/>
  <c r="AM74" i="34"/>
  <c r="AN74" i="34"/>
  <c r="AO74" i="34"/>
  <c r="AP74" i="34"/>
  <c r="AQ74" i="34"/>
  <c r="AR74" i="34"/>
  <c r="AS74" i="34"/>
  <c r="AT74" i="34"/>
  <c r="AU74" i="34"/>
  <c r="AV74" i="34"/>
  <c r="AW74" i="34"/>
  <c r="AX74" i="34"/>
  <c r="AY74" i="34"/>
  <c r="AZ74" i="34"/>
  <c r="BA74" i="34"/>
  <c r="BB74" i="34"/>
  <c r="BC74" i="34"/>
  <c r="BD74" i="34"/>
  <c r="BE74" i="34"/>
  <c r="BF74" i="34"/>
  <c r="BG74" i="34"/>
  <c r="BH74" i="34"/>
  <c r="BI74" i="34"/>
  <c r="BJ74" i="34"/>
  <c r="BK74" i="34"/>
  <c r="BL74" i="34"/>
  <c r="BM74" i="34"/>
  <c r="BN74" i="34"/>
  <c r="BO74" i="34"/>
  <c r="BP74" i="34"/>
  <c r="BQ74" i="34"/>
  <c r="G75" i="34"/>
  <c r="H75" i="34"/>
  <c r="I75" i="34"/>
  <c r="J75" i="34"/>
  <c r="K75" i="34"/>
  <c r="L75" i="34"/>
  <c r="M75" i="34"/>
  <c r="N75" i="34"/>
  <c r="O75" i="34"/>
  <c r="P75" i="34"/>
  <c r="Q75" i="34"/>
  <c r="R75" i="34"/>
  <c r="S75" i="34"/>
  <c r="T75" i="34"/>
  <c r="U75" i="34"/>
  <c r="V75" i="34"/>
  <c r="W75" i="34"/>
  <c r="X75" i="34"/>
  <c r="Y75" i="34"/>
  <c r="Z75" i="34"/>
  <c r="AA75" i="34"/>
  <c r="AB75" i="34"/>
  <c r="AC75" i="34"/>
  <c r="AD75" i="34"/>
  <c r="AE75" i="34"/>
  <c r="AF75" i="34"/>
  <c r="AG75" i="34"/>
  <c r="AH75" i="34"/>
  <c r="AI75" i="34"/>
  <c r="AJ75" i="34"/>
  <c r="AK75" i="34"/>
  <c r="AL75" i="34"/>
  <c r="AM75" i="34"/>
  <c r="AN75" i="34"/>
  <c r="AO75" i="34"/>
  <c r="AP75" i="34"/>
  <c r="AQ75" i="34"/>
  <c r="AR75" i="34"/>
  <c r="AS75" i="34"/>
  <c r="AT75" i="34"/>
  <c r="AU75" i="34"/>
  <c r="AV75" i="34"/>
  <c r="AW75" i="34"/>
  <c r="AX75" i="34"/>
  <c r="AY75" i="34"/>
  <c r="AZ75" i="34"/>
  <c r="BA75" i="34"/>
  <c r="BB75" i="34"/>
  <c r="BC75" i="34"/>
  <c r="BD75" i="34"/>
  <c r="BE75" i="34"/>
  <c r="BF75" i="34"/>
  <c r="BG75" i="34"/>
  <c r="BH75" i="34"/>
  <c r="BI75" i="34"/>
  <c r="BJ75" i="34"/>
  <c r="BK75" i="34"/>
  <c r="BL75" i="34"/>
  <c r="BM75" i="34"/>
  <c r="BN75" i="34"/>
  <c r="BO75" i="34"/>
  <c r="BP75" i="34"/>
  <c r="BQ75" i="34"/>
  <c r="G76" i="34"/>
  <c r="H76" i="34"/>
  <c r="I76" i="34"/>
  <c r="J76" i="34"/>
  <c r="K76" i="34"/>
  <c r="L76" i="34"/>
  <c r="M76" i="34"/>
  <c r="N76" i="34"/>
  <c r="O76" i="34"/>
  <c r="P76" i="34"/>
  <c r="Q76" i="34"/>
  <c r="R76" i="34"/>
  <c r="S76" i="34"/>
  <c r="T76" i="34"/>
  <c r="U76" i="34"/>
  <c r="V76" i="34"/>
  <c r="W76" i="34"/>
  <c r="X76" i="34"/>
  <c r="Y76" i="34"/>
  <c r="Z76" i="34"/>
  <c r="AA76" i="34"/>
  <c r="AB76" i="34"/>
  <c r="AC76" i="34"/>
  <c r="AD76" i="34"/>
  <c r="AE76" i="34"/>
  <c r="AF76" i="34"/>
  <c r="AG76" i="34"/>
  <c r="AH76" i="34"/>
  <c r="AI76" i="34"/>
  <c r="AJ76" i="34"/>
  <c r="AK76" i="34"/>
  <c r="AL76" i="34"/>
  <c r="AM76" i="34"/>
  <c r="AN76" i="34"/>
  <c r="AO76" i="34"/>
  <c r="AP76" i="34"/>
  <c r="AQ76" i="34"/>
  <c r="AR76" i="34"/>
  <c r="AS76" i="34"/>
  <c r="AT76" i="34"/>
  <c r="AU76" i="34"/>
  <c r="AV76" i="34"/>
  <c r="AW76" i="34"/>
  <c r="AX76" i="34"/>
  <c r="AY76" i="34"/>
  <c r="AZ76" i="34"/>
  <c r="BA76" i="34"/>
  <c r="BB76" i="34"/>
  <c r="BC76" i="34"/>
  <c r="BD76" i="34"/>
  <c r="BE76" i="34"/>
  <c r="BF76" i="34"/>
  <c r="BG76" i="34"/>
  <c r="BH76" i="34"/>
  <c r="BI76" i="34"/>
  <c r="BJ76" i="34"/>
  <c r="BK76" i="34"/>
  <c r="BL76" i="34"/>
  <c r="BM76" i="34"/>
  <c r="BN76" i="34"/>
  <c r="BO76" i="34"/>
  <c r="BP76" i="34"/>
  <c r="BQ76" i="34"/>
  <c r="G77" i="34"/>
  <c r="H77" i="34"/>
  <c r="I77" i="34"/>
  <c r="J77" i="34"/>
  <c r="K77" i="34"/>
  <c r="L77" i="34"/>
  <c r="M77" i="34"/>
  <c r="N77" i="34"/>
  <c r="O77" i="34"/>
  <c r="P77" i="34"/>
  <c r="Q77" i="34"/>
  <c r="R77" i="34"/>
  <c r="S77" i="34"/>
  <c r="T77" i="34"/>
  <c r="U77" i="34"/>
  <c r="V77" i="34"/>
  <c r="W77" i="34"/>
  <c r="X77" i="34"/>
  <c r="Y77" i="34"/>
  <c r="Z77" i="34"/>
  <c r="AA77" i="34"/>
  <c r="AB77" i="34"/>
  <c r="AC77" i="34"/>
  <c r="AD77" i="34"/>
  <c r="AE77" i="34"/>
  <c r="AF77" i="34"/>
  <c r="AG77" i="34"/>
  <c r="AH77" i="34"/>
  <c r="AI77" i="34"/>
  <c r="AJ77" i="34"/>
  <c r="AK77" i="34"/>
  <c r="AL77" i="34"/>
  <c r="AM77" i="34"/>
  <c r="AN77" i="34"/>
  <c r="AO77" i="34"/>
  <c r="AP77" i="34"/>
  <c r="AQ77" i="34"/>
  <c r="AR77" i="34"/>
  <c r="AS77" i="34"/>
  <c r="AT77" i="34"/>
  <c r="AU77" i="34"/>
  <c r="AV77" i="34"/>
  <c r="AW77" i="34"/>
  <c r="AX77" i="34"/>
  <c r="AY77" i="34"/>
  <c r="AZ77" i="34"/>
  <c r="BA77" i="34"/>
  <c r="BB77" i="34"/>
  <c r="BC77" i="34"/>
  <c r="BD77" i="34"/>
  <c r="BE77" i="34"/>
  <c r="BF77" i="34"/>
  <c r="BG77" i="34"/>
  <c r="BH77" i="34"/>
  <c r="BI77" i="34"/>
  <c r="BJ77" i="34"/>
  <c r="BK77" i="34"/>
  <c r="BL77" i="34"/>
  <c r="BM77" i="34"/>
  <c r="BN77" i="34"/>
  <c r="BO77" i="34"/>
  <c r="BP77" i="34"/>
  <c r="BQ77" i="34"/>
  <c r="G78" i="34"/>
  <c r="H78" i="34"/>
  <c r="I78" i="34"/>
  <c r="J78" i="34"/>
  <c r="K78" i="34"/>
  <c r="L78" i="34"/>
  <c r="M78" i="34"/>
  <c r="N78" i="34"/>
  <c r="O78" i="34"/>
  <c r="P78" i="34"/>
  <c r="Q78" i="34"/>
  <c r="R78" i="34"/>
  <c r="S78" i="34"/>
  <c r="T78" i="34"/>
  <c r="U78" i="34"/>
  <c r="V78" i="34"/>
  <c r="W78" i="34"/>
  <c r="X78" i="34"/>
  <c r="Y78" i="34"/>
  <c r="Z78" i="34"/>
  <c r="AA78" i="34"/>
  <c r="AB78" i="34"/>
  <c r="AC78" i="34"/>
  <c r="AD78" i="34"/>
  <c r="AE78" i="34"/>
  <c r="AF78" i="34"/>
  <c r="AG78" i="34"/>
  <c r="AH78" i="34"/>
  <c r="AI78" i="34"/>
  <c r="AJ78" i="34"/>
  <c r="AK78" i="34"/>
  <c r="AL78" i="34"/>
  <c r="AM78" i="34"/>
  <c r="AN78" i="34"/>
  <c r="AO78" i="34"/>
  <c r="AP78" i="34"/>
  <c r="AQ78" i="34"/>
  <c r="AR78" i="34"/>
  <c r="AS78" i="34"/>
  <c r="AT78" i="34"/>
  <c r="AU78" i="34"/>
  <c r="AV78" i="34"/>
  <c r="AW78" i="34"/>
  <c r="AX78" i="34"/>
  <c r="AY78" i="34"/>
  <c r="AZ78" i="34"/>
  <c r="BA78" i="34"/>
  <c r="BB78" i="34"/>
  <c r="BC78" i="34"/>
  <c r="BD78" i="34"/>
  <c r="BE78" i="34"/>
  <c r="BF78" i="34"/>
  <c r="BG78" i="34"/>
  <c r="BH78" i="34"/>
  <c r="BI78" i="34"/>
  <c r="BJ78" i="34"/>
  <c r="BK78" i="34"/>
  <c r="BL78" i="34"/>
  <c r="BM78" i="34"/>
  <c r="BN78" i="34"/>
  <c r="BO78" i="34"/>
  <c r="BP78" i="34"/>
  <c r="BQ78" i="34"/>
  <c r="G79" i="34"/>
  <c r="H79" i="34"/>
  <c r="I79" i="34"/>
  <c r="J79" i="34"/>
  <c r="K79" i="34"/>
  <c r="L79" i="34"/>
  <c r="M79" i="34"/>
  <c r="N79" i="34"/>
  <c r="O79" i="34"/>
  <c r="P79" i="34"/>
  <c r="Q79" i="34"/>
  <c r="R79" i="34"/>
  <c r="S79" i="34"/>
  <c r="T79" i="34"/>
  <c r="U79" i="34"/>
  <c r="V79" i="34"/>
  <c r="W79" i="34"/>
  <c r="X79" i="34"/>
  <c r="Y79" i="34"/>
  <c r="Z79" i="34"/>
  <c r="AA79" i="34"/>
  <c r="AB79" i="34"/>
  <c r="AC79" i="34"/>
  <c r="AD79" i="34"/>
  <c r="AE79" i="34"/>
  <c r="AF79" i="34"/>
  <c r="AG79" i="34"/>
  <c r="AH79" i="34"/>
  <c r="AI79" i="34"/>
  <c r="AJ79" i="34"/>
  <c r="AK79" i="34"/>
  <c r="AL79" i="34"/>
  <c r="AM79" i="34"/>
  <c r="AN79" i="34"/>
  <c r="AO79" i="34"/>
  <c r="AP79" i="34"/>
  <c r="AQ79" i="34"/>
  <c r="AR79" i="34"/>
  <c r="AS79" i="34"/>
  <c r="AT79" i="34"/>
  <c r="AU79" i="34"/>
  <c r="AV79" i="34"/>
  <c r="AW79" i="34"/>
  <c r="AX79" i="34"/>
  <c r="AY79" i="34"/>
  <c r="AZ79" i="34"/>
  <c r="BA79" i="34"/>
  <c r="BB79" i="34"/>
  <c r="BC79" i="34"/>
  <c r="BD79" i="34"/>
  <c r="BE79" i="34"/>
  <c r="BF79" i="34"/>
  <c r="BG79" i="34"/>
  <c r="BH79" i="34"/>
  <c r="BI79" i="34"/>
  <c r="BJ79" i="34"/>
  <c r="BK79" i="34"/>
  <c r="BL79" i="34"/>
  <c r="BM79" i="34"/>
  <c r="BN79" i="34"/>
  <c r="BO79" i="34"/>
  <c r="BP79" i="34"/>
  <c r="BQ79" i="34"/>
  <c r="G80" i="34"/>
  <c r="H80" i="34"/>
  <c r="I80" i="34"/>
  <c r="J80" i="34"/>
  <c r="K80" i="34"/>
  <c r="L80" i="34"/>
  <c r="M80" i="34"/>
  <c r="N80" i="34"/>
  <c r="O80" i="34"/>
  <c r="P80" i="34"/>
  <c r="Q80" i="34"/>
  <c r="R80" i="34"/>
  <c r="S80" i="34"/>
  <c r="T80" i="34"/>
  <c r="U80" i="34"/>
  <c r="V80" i="34"/>
  <c r="W80" i="34"/>
  <c r="X80" i="34"/>
  <c r="Y80" i="34"/>
  <c r="Z80" i="34"/>
  <c r="AA80" i="34"/>
  <c r="AB80" i="34"/>
  <c r="AC80" i="34"/>
  <c r="AD80" i="34"/>
  <c r="AE80" i="34"/>
  <c r="AF80" i="34"/>
  <c r="AG80" i="34"/>
  <c r="AH80" i="34"/>
  <c r="AI80" i="34"/>
  <c r="AJ80" i="34"/>
  <c r="AK80" i="34"/>
  <c r="AL80" i="34"/>
  <c r="AM80" i="34"/>
  <c r="AN80" i="34"/>
  <c r="AO80" i="34"/>
  <c r="AP80" i="34"/>
  <c r="AQ80" i="34"/>
  <c r="AR80" i="34"/>
  <c r="AS80" i="34"/>
  <c r="AT80" i="34"/>
  <c r="AU80" i="34"/>
  <c r="AV80" i="34"/>
  <c r="AW80" i="34"/>
  <c r="AX80" i="34"/>
  <c r="AY80" i="34"/>
  <c r="AZ80" i="34"/>
  <c r="BA80" i="34"/>
  <c r="BB80" i="34"/>
  <c r="BC80" i="34"/>
  <c r="BD80" i="34"/>
  <c r="BE80" i="34"/>
  <c r="BF80" i="34"/>
  <c r="BG80" i="34"/>
  <c r="BH80" i="34"/>
  <c r="BI80" i="34"/>
  <c r="BJ80" i="34"/>
  <c r="BK80" i="34"/>
  <c r="BL80" i="34"/>
  <c r="BM80" i="34"/>
  <c r="BN80" i="34"/>
  <c r="BO80" i="34"/>
  <c r="BP80" i="34"/>
  <c r="BQ80" i="34"/>
  <c r="G81" i="34"/>
  <c r="H81" i="34"/>
  <c r="I81" i="34"/>
  <c r="J81" i="34"/>
  <c r="K81" i="34"/>
  <c r="L81" i="34"/>
  <c r="M81" i="34"/>
  <c r="N81" i="34"/>
  <c r="O81" i="34"/>
  <c r="P81" i="34"/>
  <c r="Q81" i="34"/>
  <c r="R81" i="34"/>
  <c r="S81" i="34"/>
  <c r="T81" i="34"/>
  <c r="U81" i="34"/>
  <c r="V81" i="34"/>
  <c r="W81" i="34"/>
  <c r="X81" i="34"/>
  <c r="Y81" i="34"/>
  <c r="Z81" i="34"/>
  <c r="AA81" i="34"/>
  <c r="AB81" i="34"/>
  <c r="AC81" i="34"/>
  <c r="AD81" i="34"/>
  <c r="AE81" i="34"/>
  <c r="AF81" i="34"/>
  <c r="AG81" i="34"/>
  <c r="AH81" i="34"/>
  <c r="AI81" i="34"/>
  <c r="AJ81" i="34"/>
  <c r="AK81" i="34"/>
  <c r="AL81" i="34"/>
  <c r="AM81" i="34"/>
  <c r="AN81" i="34"/>
  <c r="AO81" i="34"/>
  <c r="AP81" i="34"/>
  <c r="AQ81" i="34"/>
  <c r="AR81" i="34"/>
  <c r="AS81" i="34"/>
  <c r="AT81" i="34"/>
  <c r="AU81" i="34"/>
  <c r="AV81" i="34"/>
  <c r="AW81" i="34"/>
  <c r="AX81" i="34"/>
  <c r="AY81" i="34"/>
  <c r="AZ81" i="34"/>
  <c r="BA81" i="34"/>
  <c r="BB81" i="34"/>
  <c r="BC81" i="34"/>
  <c r="BD81" i="34"/>
  <c r="BE81" i="34"/>
  <c r="BF81" i="34"/>
  <c r="BG81" i="34"/>
  <c r="BH81" i="34"/>
  <c r="BI81" i="34"/>
  <c r="BJ81" i="34"/>
  <c r="BK81" i="34"/>
  <c r="BL81" i="34"/>
  <c r="BM81" i="34"/>
  <c r="BN81" i="34"/>
  <c r="BO81" i="34"/>
  <c r="BP81" i="34"/>
  <c r="BQ81" i="34"/>
  <c r="G82" i="34"/>
  <c r="H82" i="34"/>
  <c r="I82" i="34"/>
  <c r="J82" i="34"/>
  <c r="K82" i="34"/>
  <c r="L82" i="34"/>
  <c r="M82" i="34"/>
  <c r="N82" i="34"/>
  <c r="O82" i="34"/>
  <c r="P82" i="34"/>
  <c r="Q82" i="34"/>
  <c r="R82" i="34"/>
  <c r="S82" i="34"/>
  <c r="T82" i="34"/>
  <c r="U82" i="34"/>
  <c r="V82" i="34"/>
  <c r="W82" i="34"/>
  <c r="X82" i="34"/>
  <c r="Y82" i="34"/>
  <c r="Z82" i="34"/>
  <c r="AA82" i="34"/>
  <c r="AB82" i="34"/>
  <c r="AC82" i="34"/>
  <c r="AD82" i="34"/>
  <c r="AE82" i="34"/>
  <c r="AF82" i="34"/>
  <c r="AG82" i="34"/>
  <c r="AH82" i="34"/>
  <c r="AI82" i="34"/>
  <c r="AJ82" i="34"/>
  <c r="AK82" i="34"/>
  <c r="AL82" i="34"/>
  <c r="AM82" i="34"/>
  <c r="AN82" i="34"/>
  <c r="AO82" i="34"/>
  <c r="AP82" i="34"/>
  <c r="AQ82" i="34"/>
  <c r="AR82" i="34"/>
  <c r="AS82" i="34"/>
  <c r="AT82" i="34"/>
  <c r="AU82" i="34"/>
  <c r="AV82" i="34"/>
  <c r="AW82" i="34"/>
  <c r="AX82" i="34"/>
  <c r="AY82" i="34"/>
  <c r="AZ82" i="34"/>
  <c r="BA82" i="34"/>
  <c r="BB82" i="34"/>
  <c r="BC82" i="34"/>
  <c r="BD82" i="34"/>
  <c r="BE82" i="34"/>
  <c r="BF82" i="34"/>
  <c r="BG82" i="34"/>
  <c r="BH82" i="34"/>
  <c r="BI82" i="34"/>
  <c r="BJ82" i="34"/>
  <c r="BK82" i="34"/>
  <c r="BL82" i="34"/>
  <c r="BM82" i="34"/>
  <c r="BN82" i="34"/>
  <c r="BO82" i="34"/>
  <c r="BP82" i="34"/>
  <c r="BQ82" i="34"/>
  <c r="G83" i="34"/>
  <c r="H83" i="34"/>
  <c r="I83" i="34"/>
  <c r="J83" i="34"/>
  <c r="K83" i="34"/>
  <c r="L83" i="34"/>
  <c r="M83" i="34"/>
  <c r="N83" i="34"/>
  <c r="O83" i="34"/>
  <c r="P83" i="34"/>
  <c r="Q83" i="34"/>
  <c r="R83" i="34"/>
  <c r="S83" i="34"/>
  <c r="T83" i="34"/>
  <c r="U83" i="34"/>
  <c r="V83" i="34"/>
  <c r="W83" i="34"/>
  <c r="X83" i="34"/>
  <c r="Y83" i="34"/>
  <c r="Z83" i="34"/>
  <c r="AA83" i="34"/>
  <c r="AB83" i="34"/>
  <c r="AC83" i="34"/>
  <c r="AD83" i="34"/>
  <c r="AE83" i="34"/>
  <c r="AF83" i="34"/>
  <c r="AG83" i="34"/>
  <c r="AH83" i="34"/>
  <c r="AI83" i="34"/>
  <c r="AJ83" i="34"/>
  <c r="AK83" i="34"/>
  <c r="AL83" i="34"/>
  <c r="AM83" i="34"/>
  <c r="AN83" i="34"/>
  <c r="AO83" i="34"/>
  <c r="AP83" i="34"/>
  <c r="AQ83" i="34"/>
  <c r="AR83" i="34"/>
  <c r="AS83" i="34"/>
  <c r="AT83" i="34"/>
  <c r="AU83" i="34"/>
  <c r="AV83" i="34"/>
  <c r="AW83" i="34"/>
  <c r="AX83" i="34"/>
  <c r="AY83" i="34"/>
  <c r="AZ83" i="34"/>
  <c r="BA83" i="34"/>
  <c r="BB83" i="34"/>
  <c r="BC83" i="34"/>
  <c r="BD83" i="34"/>
  <c r="BE83" i="34"/>
  <c r="BF83" i="34"/>
  <c r="BG83" i="34"/>
  <c r="BH83" i="34"/>
  <c r="BI83" i="34"/>
  <c r="BJ83" i="34"/>
  <c r="BK83" i="34"/>
  <c r="BL83" i="34"/>
  <c r="BM83" i="34"/>
  <c r="BN83" i="34"/>
  <c r="BO83" i="34"/>
  <c r="BP83" i="34"/>
  <c r="BQ83" i="34"/>
  <c r="G84" i="34"/>
  <c r="H84" i="34"/>
  <c r="I84" i="34"/>
  <c r="J84" i="34"/>
  <c r="K84" i="34"/>
  <c r="L84" i="34"/>
  <c r="M84" i="34"/>
  <c r="N84" i="34"/>
  <c r="O84" i="34"/>
  <c r="P84" i="34"/>
  <c r="Q84" i="34"/>
  <c r="R84" i="34"/>
  <c r="S84" i="34"/>
  <c r="T84" i="34"/>
  <c r="U84" i="34"/>
  <c r="V84" i="34"/>
  <c r="W84" i="34"/>
  <c r="X84" i="34"/>
  <c r="Y84" i="34"/>
  <c r="Z84" i="34"/>
  <c r="AA84" i="34"/>
  <c r="AB84" i="34"/>
  <c r="AC84" i="34"/>
  <c r="AD84" i="34"/>
  <c r="AE84" i="34"/>
  <c r="AF84" i="34"/>
  <c r="AG84" i="34"/>
  <c r="AH84" i="34"/>
  <c r="AI84" i="34"/>
  <c r="AJ84" i="34"/>
  <c r="AK84" i="34"/>
  <c r="AL84" i="34"/>
  <c r="AM84" i="34"/>
  <c r="AN84" i="34"/>
  <c r="AO84" i="34"/>
  <c r="AP84" i="34"/>
  <c r="AQ84" i="34"/>
  <c r="AR84" i="34"/>
  <c r="AS84" i="34"/>
  <c r="AT84" i="34"/>
  <c r="AU84" i="34"/>
  <c r="AV84" i="34"/>
  <c r="AW84" i="34"/>
  <c r="AX84" i="34"/>
  <c r="AY84" i="34"/>
  <c r="AZ84" i="34"/>
  <c r="BA84" i="34"/>
  <c r="BB84" i="34"/>
  <c r="BC84" i="34"/>
  <c r="BD84" i="34"/>
  <c r="BE84" i="34"/>
  <c r="BF84" i="34"/>
  <c r="BG84" i="34"/>
  <c r="BH84" i="34"/>
  <c r="BI84" i="34"/>
  <c r="BJ84" i="34"/>
  <c r="BK84" i="34"/>
  <c r="BL84" i="34"/>
  <c r="BM84" i="34"/>
  <c r="BN84" i="34"/>
  <c r="BO84" i="34"/>
  <c r="BP84" i="34"/>
  <c r="BQ84" i="34"/>
  <c r="G85" i="34"/>
  <c r="H85" i="34"/>
  <c r="I85" i="34"/>
  <c r="J85" i="34"/>
  <c r="K85" i="34"/>
  <c r="L85" i="34"/>
  <c r="M85" i="34"/>
  <c r="N85" i="34"/>
  <c r="O85" i="34"/>
  <c r="P85" i="34"/>
  <c r="Q85" i="34"/>
  <c r="R85" i="34"/>
  <c r="S85" i="34"/>
  <c r="T85" i="34"/>
  <c r="U85" i="34"/>
  <c r="V85" i="34"/>
  <c r="W85" i="34"/>
  <c r="X85" i="34"/>
  <c r="Y85" i="34"/>
  <c r="Z85" i="34"/>
  <c r="AA85" i="34"/>
  <c r="AB85" i="34"/>
  <c r="AC85" i="34"/>
  <c r="AD85" i="34"/>
  <c r="AE85" i="34"/>
  <c r="AF85" i="34"/>
  <c r="AG85" i="34"/>
  <c r="AH85" i="34"/>
  <c r="AI85" i="34"/>
  <c r="AJ85" i="34"/>
  <c r="AK85" i="34"/>
  <c r="AL85" i="34"/>
  <c r="AM85" i="34"/>
  <c r="AN85" i="34"/>
  <c r="AO85" i="34"/>
  <c r="AP85" i="34"/>
  <c r="AQ85" i="34"/>
  <c r="AR85" i="34"/>
  <c r="AS85" i="34"/>
  <c r="AT85" i="34"/>
  <c r="AU85" i="34"/>
  <c r="AV85" i="34"/>
  <c r="AW85" i="34"/>
  <c r="AX85" i="34"/>
  <c r="AY85" i="34"/>
  <c r="AZ85" i="34"/>
  <c r="BA85" i="34"/>
  <c r="BB85" i="34"/>
  <c r="BC85" i="34"/>
  <c r="BD85" i="34"/>
  <c r="BE85" i="34"/>
  <c r="BF85" i="34"/>
  <c r="BG85" i="34"/>
  <c r="BH85" i="34"/>
  <c r="BI85" i="34"/>
  <c r="BJ85" i="34"/>
  <c r="BK85" i="34"/>
  <c r="BL85" i="34"/>
  <c r="BM85" i="34"/>
  <c r="BN85" i="34"/>
  <c r="BO85" i="34"/>
  <c r="BP85" i="34"/>
  <c r="BQ85" i="34"/>
  <c r="G86" i="34"/>
  <c r="H86" i="34"/>
  <c r="I86" i="34"/>
  <c r="J86" i="34"/>
  <c r="K86" i="34"/>
  <c r="L86" i="34"/>
  <c r="M86" i="34"/>
  <c r="N86" i="34"/>
  <c r="O86" i="34"/>
  <c r="P86" i="34"/>
  <c r="Q86" i="34"/>
  <c r="R86" i="34"/>
  <c r="S86" i="34"/>
  <c r="T86" i="34"/>
  <c r="U86" i="34"/>
  <c r="V86" i="34"/>
  <c r="W86" i="34"/>
  <c r="X86" i="34"/>
  <c r="Y86" i="34"/>
  <c r="Z86" i="34"/>
  <c r="AA86" i="34"/>
  <c r="AB86" i="34"/>
  <c r="AC86" i="34"/>
  <c r="AD86" i="34"/>
  <c r="AE86" i="34"/>
  <c r="AF86" i="34"/>
  <c r="AG86" i="34"/>
  <c r="AH86" i="34"/>
  <c r="AI86" i="34"/>
  <c r="AJ86" i="34"/>
  <c r="AK86" i="34"/>
  <c r="AL86" i="34"/>
  <c r="AM86" i="34"/>
  <c r="AN86" i="34"/>
  <c r="AO86" i="34"/>
  <c r="AP86" i="34"/>
  <c r="AQ86" i="34"/>
  <c r="AR86" i="34"/>
  <c r="AS86" i="34"/>
  <c r="AT86" i="34"/>
  <c r="AU86" i="34"/>
  <c r="AV86" i="34"/>
  <c r="AW86" i="34"/>
  <c r="AX86" i="34"/>
  <c r="AY86" i="34"/>
  <c r="AZ86" i="34"/>
  <c r="BA86" i="34"/>
  <c r="BB86" i="34"/>
  <c r="BC86" i="34"/>
  <c r="BD86" i="34"/>
  <c r="BE86" i="34"/>
  <c r="BF86" i="34"/>
  <c r="BG86" i="34"/>
  <c r="BH86" i="34"/>
  <c r="BI86" i="34"/>
  <c r="BJ86" i="34"/>
  <c r="BK86" i="34"/>
  <c r="BL86" i="34"/>
  <c r="BM86" i="34"/>
  <c r="BN86" i="34"/>
  <c r="BO86" i="34"/>
  <c r="BP86" i="34"/>
  <c r="BQ86" i="34"/>
  <c r="G87" i="34"/>
  <c r="H87" i="34"/>
  <c r="I87" i="34"/>
  <c r="J87" i="34"/>
  <c r="K87" i="34"/>
  <c r="L87" i="34"/>
  <c r="M87" i="34"/>
  <c r="N87" i="34"/>
  <c r="O87" i="34"/>
  <c r="P87" i="34"/>
  <c r="Q87" i="34"/>
  <c r="R87" i="34"/>
  <c r="S87" i="34"/>
  <c r="T87" i="34"/>
  <c r="U87" i="34"/>
  <c r="V87" i="34"/>
  <c r="W87" i="34"/>
  <c r="X87" i="34"/>
  <c r="Y87" i="34"/>
  <c r="Z87" i="34"/>
  <c r="AA87" i="34"/>
  <c r="AB87" i="34"/>
  <c r="AC87" i="34"/>
  <c r="AD87" i="34"/>
  <c r="AE87" i="34"/>
  <c r="AF87" i="34"/>
  <c r="AG87" i="34"/>
  <c r="AH87" i="34"/>
  <c r="AI87" i="34"/>
  <c r="AJ87" i="34"/>
  <c r="AK87" i="34"/>
  <c r="AL87" i="34"/>
  <c r="AM87" i="34"/>
  <c r="AN87" i="34"/>
  <c r="AO87" i="34"/>
  <c r="AP87" i="34"/>
  <c r="AQ87" i="34"/>
  <c r="AR87" i="34"/>
  <c r="AS87" i="34"/>
  <c r="AT87" i="34"/>
  <c r="AU87" i="34"/>
  <c r="AV87" i="34"/>
  <c r="AW87" i="34"/>
  <c r="AX87" i="34"/>
  <c r="AY87" i="34"/>
  <c r="AZ87" i="34"/>
  <c r="BA87" i="34"/>
  <c r="BB87" i="34"/>
  <c r="BC87" i="34"/>
  <c r="BD87" i="34"/>
  <c r="BE87" i="34"/>
  <c r="BF87" i="34"/>
  <c r="BG87" i="34"/>
  <c r="BH87" i="34"/>
  <c r="BI87" i="34"/>
  <c r="BJ87" i="34"/>
  <c r="BK87" i="34"/>
  <c r="BL87" i="34"/>
  <c r="BM87" i="34"/>
  <c r="BN87" i="34"/>
  <c r="BO87" i="34"/>
  <c r="BP87" i="34"/>
  <c r="BQ87" i="34"/>
  <c r="G88" i="34"/>
  <c r="H88" i="34"/>
  <c r="I88" i="34"/>
  <c r="J88" i="34"/>
  <c r="K88" i="34"/>
  <c r="L88" i="34"/>
  <c r="M88" i="34"/>
  <c r="N88" i="34"/>
  <c r="O88" i="34"/>
  <c r="P88" i="34"/>
  <c r="Q88" i="34"/>
  <c r="R88" i="34"/>
  <c r="S88" i="34"/>
  <c r="T88" i="34"/>
  <c r="U88" i="34"/>
  <c r="V88" i="34"/>
  <c r="W88" i="34"/>
  <c r="X88" i="34"/>
  <c r="Y88" i="34"/>
  <c r="Z88" i="34"/>
  <c r="AA88" i="34"/>
  <c r="AB88" i="34"/>
  <c r="AC88" i="34"/>
  <c r="AD88" i="34"/>
  <c r="AE88" i="34"/>
  <c r="AF88" i="34"/>
  <c r="AG88" i="34"/>
  <c r="AH88" i="34"/>
  <c r="AI88" i="34"/>
  <c r="AJ88" i="34"/>
  <c r="AK88" i="34"/>
  <c r="AL88" i="34"/>
  <c r="AM88" i="34"/>
  <c r="AN88" i="34"/>
  <c r="AO88" i="34"/>
  <c r="AP88" i="34"/>
  <c r="AQ88" i="34"/>
  <c r="AR88" i="34"/>
  <c r="AS88" i="34"/>
  <c r="AT88" i="34"/>
  <c r="AU88" i="34"/>
  <c r="AV88" i="34"/>
  <c r="AW88" i="34"/>
  <c r="AX88" i="34"/>
  <c r="AY88" i="34"/>
  <c r="AZ88" i="34"/>
  <c r="BA88" i="34"/>
  <c r="BB88" i="34"/>
  <c r="BC88" i="34"/>
  <c r="BD88" i="34"/>
  <c r="BE88" i="34"/>
  <c r="BF88" i="34"/>
  <c r="BG88" i="34"/>
  <c r="BH88" i="34"/>
  <c r="BI88" i="34"/>
  <c r="BJ88" i="34"/>
  <c r="BK88" i="34"/>
  <c r="BL88" i="34"/>
  <c r="BM88" i="34"/>
  <c r="BN88" i="34"/>
  <c r="BO88" i="34"/>
  <c r="BP88" i="34"/>
  <c r="BQ88" i="34"/>
  <c r="G89" i="34"/>
  <c r="H89" i="34"/>
  <c r="I89" i="34"/>
  <c r="J89" i="34"/>
  <c r="K89" i="34"/>
  <c r="L89" i="34"/>
  <c r="M89" i="34"/>
  <c r="N89" i="34"/>
  <c r="O89" i="34"/>
  <c r="P89" i="34"/>
  <c r="Q89" i="34"/>
  <c r="R89" i="34"/>
  <c r="S89" i="34"/>
  <c r="T89" i="34"/>
  <c r="U89" i="34"/>
  <c r="V89" i="34"/>
  <c r="W89" i="34"/>
  <c r="X89" i="34"/>
  <c r="Y89" i="34"/>
  <c r="Z89" i="34"/>
  <c r="AA89" i="34"/>
  <c r="AB89" i="34"/>
  <c r="AC89" i="34"/>
  <c r="AD89" i="34"/>
  <c r="AE89" i="34"/>
  <c r="AF89" i="34"/>
  <c r="AG89" i="34"/>
  <c r="AH89" i="34"/>
  <c r="AI89" i="34"/>
  <c r="AJ89" i="34"/>
  <c r="AK89" i="34"/>
  <c r="AL89" i="34"/>
  <c r="AM89" i="34"/>
  <c r="AN89" i="34"/>
  <c r="AO89" i="34"/>
  <c r="AP89" i="34"/>
  <c r="AQ89" i="34"/>
  <c r="AR89" i="34"/>
  <c r="AS89" i="34"/>
  <c r="AT89" i="34"/>
  <c r="AU89" i="34"/>
  <c r="AV89" i="34"/>
  <c r="AW89" i="34"/>
  <c r="AX89" i="34"/>
  <c r="AY89" i="34"/>
  <c r="AZ89" i="34"/>
  <c r="BA89" i="34"/>
  <c r="BB89" i="34"/>
  <c r="BC89" i="34"/>
  <c r="BD89" i="34"/>
  <c r="BE89" i="34"/>
  <c r="BF89" i="34"/>
  <c r="BG89" i="34"/>
  <c r="BH89" i="34"/>
  <c r="BI89" i="34"/>
  <c r="BJ89" i="34"/>
  <c r="BK89" i="34"/>
  <c r="BL89" i="34"/>
  <c r="BM89" i="34"/>
  <c r="BN89" i="34"/>
  <c r="BO89" i="34"/>
  <c r="BP89" i="34"/>
  <c r="BQ89" i="34"/>
  <c r="G90" i="34"/>
  <c r="H90" i="34"/>
  <c r="I90" i="34"/>
  <c r="J90" i="34"/>
  <c r="K90" i="34"/>
  <c r="L90" i="34"/>
  <c r="M90" i="34"/>
  <c r="N90" i="34"/>
  <c r="O90" i="34"/>
  <c r="P90" i="34"/>
  <c r="Q90" i="34"/>
  <c r="R90" i="34"/>
  <c r="S90" i="34"/>
  <c r="T90" i="34"/>
  <c r="U90" i="34"/>
  <c r="V90" i="34"/>
  <c r="W90" i="34"/>
  <c r="X90" i="34"/>
  <c r="Y90" i="34"/>
  <c r="Z90" i="34"/>
  <c r="AA90" i="34"/>
  <c r="AB90" i="34"/>
  <c r="AC90" i="34"/>
  <c r="AD90" i="34"/>
  <c r="AE90" i="34"/>
  <c r="AF90" i="34"/>
  <c r="AG90" i="34"/>
  <c r="AH90" i="34"/>
  <c r="AI90" i="34"/>
  <c r="AJ90" i="34"/>
  <c r="AK90" i="34"/>
  <c r="AL90" i="34"/>
  <c r="AM90" i="34"/>
  <c r="AN90" i="34"/>
  <c r="AO90" i="34"/>
  <c r="AP90" i="34"/>
  <c r="AQ90" i="34"/>
  <c r="AR90" i="34"/>
  <c r="AS90" i="34"/>
  <c r="AT90" i="34"/>
  <c r="AU90" i="34"/>
  <c r="AV90" i="34"/>
  <c r="AW90" i="34"/>
  <c r="AX90" i="34"/>
  <c r="AY90" i="34"/>
  <c r="AZ90" i="34"/>
  <c r="BA90" i="34"/>
  <c r="BB90" i="34"/>
  <c r="BC90" i="34"/>
  <c r="BD90" i="34"/>
  <c r="BE90" i="34"/>
  <c r="BF90" i="34"/>
  <c r="BG90" i="34"/>
  <c r="BH90" i="34"/>
  <c r="BI90" i="34"/>
  <c r="BJ90" i="34"/>
  <c r="BK90" i="34"/>
  <c r="BL90" i="34"/>
  <c r="BM90" i="34"/>
  <c r="BN90" i="34"/>
  <c r="BO90" i="34"/>
  <c r="BP90" i="34"/>
  <c r="BQ90" i="34"/>
  <c r="G91" i="34"/>
  <c r="H91" i="34"/>
  <c r="I91" i="34"/>
  <c r="J91" i="34"/>
  <c r="K91" i="34"/>
  <c r="L91" i="34"/>
  <c r="M91" i="34"/>
  <c r="N91" i="34"/>
  <c r="O91" i="34"/>
  <c r="P91" i="34"/>
  <c r="Q91" i="34"/>
  <c r="R91" i="34"/>
  <c r="S91" i="34"/>
  <c r="T91" i="34"/>
  <c r="U91" i="34"/>
  <c r="V91" i="34"/>
  <c r="W91" i="34"/>
  <c r="X91" i="34"/>
  <c r="Y91" i="34"/>
  <c r="Z91" i="34"/>
  <c r="AA91" i="34"/>
  <c r="AB91" i="34"/>
  <c r="AC91" i="34"/>
  <c r="AD91" i="34"/>
  <c r="AE91" i="34"/>
  <c r="AF91" i="34"/>
  <c r="AG91" i="34"/>
  <c r="AH91" i="34"/>
  <c r="AI91" i="34"/>
  <c r="AJ91" i="34"/>
  <c r="AK91" i="34"/>
  <c r="AL91" i="34"/>
  <c r="AM91" i="34"/>
  <c r="AN91" i="34"/>
  <c r="AO91" i="34"/>
  <c r="AP91" i="34"/>
  <c r="AQ91" i="34"/>
  <c r="AR91" i="34"/>
  <c r="AS91" i="34"/>
  <c r="AT91" i="34"/>
  <c r="AU91" i="34"/>
  <c r="AV91" i="34"/>
  <c r="AW91" i="34"/>
  <c r="AX91" i="34"/>
  <c r="AY91" i="34"/>
  <c r="AZ91" i="34"/>
  <c r="BA91" i="34"/>
  <c r="BB91" i="34"/>
  <c r="BC91" i="34"/>
  <c r="BD91" i="34"/>
  <c r="BE91" i="34"/>
  <c r="BF91" i="34"/>
  <c r="BG91" i="34"/>
  <c r="BH91" i="34"/>
  <c r="BI91" i="34"/>
  <c r="BJ91" i="34"/>
  <c r="BK91" i="34"/>
  <c r="BL91" i="34"/>
  <c r="BM91" i="34"/>
  <c r="BN91" i="34"/>
  <c r="BO91" i="34"/>
  <c r="BP91" i="34"/>
  <c r="BQ91" i="34"/>
  <c r="G92" i="34"/>
  <c r="H92" i="34"/>
  <c r="I92" i="34"/>
  <c r="J92" i="34"/>
  <c r="K92" i="34"/>
  <c r="L92" i="34"/>
  <c r="M92" i="34"/>
  <c r="N92" i="34"/>
  <c r="O92" i="34"/>
  <c r="P92" i="34"/>
  <c r="Q92" i="34"/>
  <c r="R92" i="34"/>
  <c r="S92" i="34"/>
  <c r="T92" i="34"/>
  <c r="U92" i="34"/>
  <c r="V92" i="34"/>
  <c r="W92" i="34"/>
  <c r="X92" i="34"/>
  <c r="Y92" i="34"/>
  <c r="Z92" i="34"/>
  <c r="AA92" i="34"/>
  <c r="AB92" i="34"/>
  <c r="AC92" i="34"/>
  <c r="AD92" i="34"/>
  <c r="AE92" i="34"/>
  <c r="AF92" i="34"/>
  <c r="AG92" i="34"/>
  <c r="AH92" i="34"/>
  <c r="AI92" i="34"/>
  <c r="AJ92" i="34"/>
  <c r="AK92" i="34"/>
  <c r="AL92" i="34"/>
  <c r="AM92" i="34"/>
  <c r="AN92" i="34"/>
  <c r="AO92" i="34"/>
  <c r="AP92" i="34"/>
  <c r="AQ92" i="34"/>
  <c r="AR92" i="34"/>
  <c r="AS92" i="34"/>
  <c r="AT92" i="34"/>
  <c r="AU92" i="34"/>
  <c r="AV92" i="34"/>
  <c r="AW92" i="34"/>
  <c r="AX92" i="34"/>
  <c r="AY92" i="34"/>
  <c r="AZ92" i="34"/>
  <c r="BA92" i="34"/>
  <c r="BB92" i="34"/>
  <c r="BC92" i="34"/>
  <c r="BD92" i="34"/>
  <c r="BE92" i="34"/>
  <c r="BF92" i="34"/>
  <c r="BG92" i="34"/>
  <c r="BH92" i="34"/>
  <c r="BI92" i="34"/>
  <c r="BJ92" i="34"/>
  <c r="BK92" i="34"/>
  <c r="BL92" i="34"/>
  <c r="BM92" i="34"/>
  <c r="BN92" i="34"/>
  <c r="BO92" i="34"/>
  <c r="BP92" i="34"/>
  <c r="BQ92" i="34"/>
  <c r="G93" i="34"/>
  <c r="H93" i="34"/>
  <c r="I93" i="34"/>
  <c r="J93" i="34"/>
  <c r="K93" i="34"/>
  <c r="L93" i="34"/>
  <c r="M93" i="34"/>
  <c r="N93" i="34"/>
  <c r="O93" i="34"/>
  <c r="P93" i="34"/>
  <c r="Q93" i="34"/>
  <c r="R93" i="34"/>
  <c r="S93" i="34"/>
  <c r="T93" i="34"/>
  <c r="U93" i="34"/>
  <c r="V93" i="34"/>
  <c r="W93" i="34"/>
  <c r="X93" i="34"/>
  <c r="Y93" i="34"/>
  <c r="Z93" i="34"/>
  <c r="AA93" i="34"/>
  <c r="AB93" i="34"/>
  <c r="AC93" i="34"/>
  <c r="AD93" i="34"/>
  <c r="AE93" i="34"/>
  <c r="AF93" i="34"/>
  <c r="AG93" i="34"/>
  <c r="AH93" i="34"/>
  <c r="AI93" i="34"/>
  <c r="AJ93" i="34"/>
  <c r="AK93" i="34"/>
  <c r="AL93" i="34"/>
  <c r="AM93" i="34"/>
  <c r="AN93" i="34"/>
  <c r="AO93" i="34"/>
  <c r="AP93" i="34"/>
  <c r="AQ93" i="34"/>
  <c r="AR93" i="34"/>
  <c r="AS93" i="34"/>
  <c r="AT93" i="34"/>
  <c r="AU93" i="34"/>
  <c r="AV93" i="34"/>
  <c r="AW93" i="34"/>
  <c r="AX93" i="34"/>
  <c r="AY93" i="34"/>
  <c r="AZ93" i="34"/>
  <c r="BA93" i="34"/>
  <c r="BB93" i="34"/>
  <c r="BC93" i="34"/>
  <c r="BD93" i="34"/>
  <c r="BE93" i="34"/>
  <c r="BF93" i="34"/>
  <c r="BG93" i="34"/>
  <c r="BH93" i="34"/>
  <c r="BI93" i="34"/>
  <c r="BJ93" i="34"/>
  <c r="BK93" i="34"/>
  <c r="BL93" i="34"/>
  <c r="BM93" i="34"/>
  <c r="BN93" i="34"/>
  <c r="BO93" i="34"/>
  <c r="BP93" i="34"/>
  <c r="BQ93" i="34"/>
  <c r="G94" i="34"/>
  <c r="H94" i="34"/>
  <c r="I94" i="34"/>
  <c r="J94" i="34"/>
  <c r="K94" i="34"/>
  <c r="L94" i="34"/>
  <c r="M94" i="34"/>
  <c r="N94" i="34"/>
  <c r="O94" i="34"/>
  <c r="P94" i="34"/>
  <c r="Q94" i="34"/>
  <c r="R94" i="34"/>
  <c r="S94" i="34"/>
  <c r="T94" i="34"/>
  <c r="U94" i="34"/>
  <c r="V94" i="34"/>
  <c r="W94" i="34"/>
  <c r="X94" i="34"/>
  <c r="Y94" i="34"/>
  <c r="Z94" i="34"/>
  <c r="AA94" i="34"/>
  <c r="AB94" i="34"/>
  <c r="AC94" i="34"/>
  <c r="AD94" i="34"/>
  <c r="AE94" i="34"/>
  <c r="AF94" i="34"/>
  <c r="AG94" i="34"/>
  <c r="AH94" i="34"/>
  <c r="AI94" i="34"/>
  <c r="AJ94" i="34"/>
  <c r="AK94" i="34"/>
  <c r="AL94" i="34"/>
  <c r="AM94" i="34"/>
  <c r="AN94" i="34"/>
  <c r="AO94" i="34"/>
  <c r="AP94" i="34"/>
  <c r="AQ94" i="34"/>
  <c r="AR94" i="34"/>
  <c r="AS94" i="34"/>
  <c r="AT94" i="34"/>
  <c r="AU94" i="34"/>
  <c r="AV94" i="34"/>
  <c r="AW94" i="34"/>
  <c r="AX94" i="34"/>
  <c r="AY94" i="34"/>
  <c r="AZ94" i="34"/>
  <c r="BA94" i="34"/>
  <c r="BB94" i="34"/>
  <c r="BC94" i="34"/>
  <c r="BD94" i="34"/>
  <c r="BE94" i="34"/>
  <c r="BF94" i="34"/>
  <c r="BG94" i="34"/>
  <c r="BH94" i="34"/>
  <c r="BI94" i="34"/>
  <c r="BJ94" i="34"/>
  <c r="BK94" i="34"/>
  <c r="BL94" i="34"/>
  <c r="BM94" i="34"/>
  <c r="BN94" i="34"/>
  <c r="BO94" i="34"/>
  <c r="BP94" i="34"/>
  <c r="BQ94" i="34"/>
  <c r="G95" i="34"/>
  <c r="H95" i="34"/>
  <c r="I95" i="34"/>
  <c r="J95" i="34"/>
  <c r="K95" i="34"/>
  <c r="L95" i="34"/>
  <c r="M95" i="34"/>
  <c r="N95" i="34"/>
  <c r="O95" i="34"/>
  <c r="P95" i="34"/>
  <c r="Q95" i="34"/>
  <c r="R95" i="34"/>
  <c r="S95" i="34"/>
  <c r="T95" i="34"/>
  <c r="U95" i="34"/>
  <c r="V95" i="34"/>
  <c r="W95" i="34"/>
  <c r="X95" i="34"/>
  <c r="Y95" i="34"/>
  <c r="Z95" i="34"/>
  <c r="AA95" i="34"/>
  <c r="AB95" i="34"/>
  <c r="AC95" i="34"/>
  <c r="AD95" i="34"/>
  <c r="AE95" i="34"/>
  <c r="AF95" i="34"/>
  <c r="AG95" i="34"/>
  <c r="AH95" i="34"/>
  <c r="AI95" i="34"/>
  <c r="AJ95" i="34"/>
  <c r="AK95" i="34"/>
  <c r="AL95" i="34"/>
  <c r="AM95" i="34"/>
  <c r="AN95" i="34"/>
  <c r="AO95" i="34"/>
  <c r="AP95" i="34"/>
  <c r="AQ95" i="34"/>
  <c r="AR95" i="34"/>
  <c r="AS95" i="34"/>
  <c r="AT95" i="34"/>
  <c r="AU95" i="34"/>
  <c r="AV95" i="34"/>
  <c r="AW95" i="34"/>
  <c r="AX95" i="34"/>
  <c r="AY95" i="34"/>
  <c r="AZ95" i="34"/>
  <c r="BA95" i="34"/>
  <c r="BB95" i="34"/>
  <c r="BC95" i="34"/>
  <c r="BD95" i="34"/>
  <c r="BE95" i="34"/>
  <c r="BF95" i="34"/>
  <c r="BG95" i="34"/>
  <c r="BH95" i="34"/>
  <c r="BI95" i="34"/>
  <c r="BJ95" i="34"/>
  <c r="BK95" i="34"/>
  <c r="BL95" i="34"/>
  <c r="BM95" i="34"/>
  <c r="BN95" i="34"/>
  <c r="BO95" i="34"/>
  <c r="BP95" i="34"/>
  <c r="BQ95" i="34"/>
  <c r="G96" i="34"/>
  <c r="H96" i="34"/>
  <c r="I96" i="34"/>
  <c r="J96" i="34"/>
  <c r="K96" i="34"/>
  <c r="L96" i="34"/>
  <c r="M96" i="34"/>
  <c r="N96" i="34"/>
  <c r="O96" i="34"/>
  <c r="P96" i="34"/>
  <c r="Q96" i="34"/>
  <c r="R96" i="34"/>
  <c r="S96" i="34"/>
  <c r="T96" i="34"/>
  <c r="U96" i="34"/>
  <c r="V96" i="34"/>
  <c r="W96" i="34"/>
  <c r="X96" i="34"/>
  <c r="Y96" i="34"/>
  <c r="Z96" i="34"/>
  <c r="AA96" i="34"/>
  <c r="AB96" i="34"/>
  <c r="AC96" i="34"/>
  <c r="AD96" i="34"/>
  <c r="AE96" i="34"/>
  <c r="AF96" i="34"/>
  <c r="AG96" i="34"/>
  <c r="AH96" i="34"/>
  <c r="AI96" i="34"/>
  <c r="AJ96" i="34"/>
  <c r="AK96" i="34"/>
  <c r="AL96" i="34"/>
  <c r="AM96" i="34"/>
  <c r="AN96" i="34"/>
  <c r="AO96" i="34"/>
  <c r="AP96" i="34"/>
  <c r="AQ96" i="34"/>
  <c r="AR96" i="34"/>
  <c r="AS96" i="34"/>
  <c r="AT96" i="34"/>
  <c r="AU96" i="34"/>
  <c r="AV96" i="34"/>
  <c r="AW96" i="34"/>
  <c r="AX96" i="34"/>
  <c r="AY96" i="34"/>
  <c r="AZ96" i="34"/>
  <c r="BA96" i="34"/>
  <c r="BB96" i="34"/>
  <c r="BC96" i="34"/>
  <c r="BD96" i="34"/>
  <c r="BE96" i="34"/>
  <c r="BF96" i="34"/>
  <c r="BG96" i="34"/>
  <c r="BH96" i="34"/>
  <c r="BI96" i="34"/>
  <c r="BJ96" i="34"/>
  <c r="BK96" i="34"/>
  <c r="BL96" i="34"/>
  <c r="BM96" i="34"/>
  <c r="BN96" i="34"/>
  <c r="BO96" i="34"/>
  <c r="BP96" i="34"/>
  <c r="BQ96" i="34"/>
  <c r="G97" i="34"/>
  <c r="H97" i="34"/>
  <c r="I97" i="34"/>
  <c r="J97" i="34"/>
  <c r="K97" i="34"/>
  <c r="L97" i="34"/>
  <c r="M97" i="34"/>
  <c r="N97" i="34"/>
  <c r="O97" i="34"/>
  <c r="P97" i="34"/>
  <c r="Q97" i="34"/>
  <c r="R97" i="34"/>
  <c r="S97" i="34"/>
  <c r="T97" i="34"/>
  <c r="U97" i="34"/>
  <c r="V97" i="34"/>
  <c r="W97" i="34"/>
  <c r="X97" i="34"/>
  <c r="Y97" i="34"/>
  <c r="Z97" i="34"/>
  <c r="AA97" i="34"/>
  <c r="AB97" i="34"/>
  <c r="AC97" i="34"/>
  <c r="AD97" i="34"/>
  <c r="AE97" i="34"/>
  <c r="AF97" i="34"/>
  <c r="AG97" i="34"/>
  <c r="AH97" i="34"/>
  <c r="AI97" i="34"/>
  <c r="AJ97" i="34"/>
  <c r="AK97" i="34"/>
  <c r="AL97" i="34"/>
  <c r="AM97" i="34"/>
  <c r="AN97" i="34"/>
  <c r="AO97" i="34"/>
  <c r="AP97" i="34"/>
  <c r="AQ97" i="34"/>
  <c r="AR97" i="34"/>
  <c r="AS97" i="34"/>
  <c r="AT97" i="34"/>
  <c r="AU97" i="34"/>
  <c r="AV97" i="34"/>
  <c r="AW97" i="34"/>
  <c r="AX97" i="34"/>
  <c r="AY97" i="34"/>
  <c r="AZ97" i="34"/>
  <c r="BA97" i="34"/>
  <c r="BB97" i="34"/>
  <c r="BC97" i="34"/>
  <c r="BD97" i="34"/>
  <c r="BE97" i="34"/>
  <c r="BF97" i="34"/>
  <c r="BG97" i="34"/>
  <c r="BH97" i="34"/>
  <c r="BI97" i="34"/>
  <c r="BJ97" i="34"/>
  <c r="BK97" i="34"/>
  <c r="BL97" i="34"/>
  <c r="BM97" i="34"/>
  <c r="BN97" i="34"/>
  <c r="BO97" i="34"/>
  <c r="BP97" i="34"/>
  <c r="BQ97" i="34"/>
  <c r="G98" i="34"/>
  <c r="H98" i="34"/>
  <c r="I98" i="34"/>
  <c r="J98" i="34"/>
  <c r="K98" i="34"/>
  <c r="L98" i="34"/>
  <c r="M98" i="34"/>
  <c r="N98" i="34"/>
  <c r="O98" i="34"/>
  <c r="P98" i="34"/>
  <c r="Q98" i="34"/>
  <c r="R98" i="34"/>
  <c r="S98" i="34"/>
  <c r="T98" i="34"/>
  <c r="U98" i="34"/>
  <c r="V98" i="34"/>
  <c r="W98" i="34"/>
  <c r="X98" i="34"/>
  <c r="Y98" i="34"/>
  <c r="Z98" i="34"/>
  <c r="AA98" i="34"/>
  <c r="AB98" i="34"/>
  <c r="AC98" i="34"/>
  <c r="AD98" i="34"/>
  <c r="AE98" i="34"/>
  <c r="AF98" i="34"/>
  <c r="AG98" i="34"/>
  <c r="AH98" i="34"/>
  <c r="AI98" i="34"/>
  <c r="AJ98" i="34"/>
  <c r="AK98" i="34"/>
  <c r="AL98" i="34"/>
  <c r="AM98" i="34"/>
  <c r="AN98" i="34"/>
  <c r="AO98" i="34"/>
  <c r="AP98" i="34"/>
  <c r="AQ98" i="34"/>
  <c r="AR98" i="34"/>
  <c r="AS98" i="34"/>
  <c r="AT98" i="34"/>
  <c r="AU98" i="34"/>
  <c r="AV98" i="34"/>
  <c r="AW98" i="34"/>
  <c r="AX98" i="34"/>
  <c r="AY98" i="34"/>
  <c r="AZ98" i="34"/>
  <c r="BA98" i="34"/>
  <c r="BB98" i="34"/>
  <c r="BC98" i="34"/>
  <c r="BD98" i="34"/>
  <c r="BE98" i="34"/>
  <c r="BF98" i="34"/>
  <c r="BG98" i="34"/>
  <c r="BH98" i="34"/>
  <c r="BI98" i="34"/>
  <c r="BJ98" i="34"/>
  <c r="BK98" i="34"/>
  <c r="BL98" i="34"/>
  <c r="BM98" i="34"/>
  <c r="BN98" i="34"/>
  <c r="BO98" i="34"/>
  <c r="BP98" i="34"/>
  <c r="BQ98" i="34"/>
  <c r="G99" i="34"/>
  <c r="H99" i="34"/>
  <c r="I99" i="34"/>
  <c r="J99" i="34"/>
  <c r="K99" i="34"/>
  <c r="L99" i="34"/>
  <c r="M99" i="34"/>
  <c r="N99" i="34"/>
  <c r="O99" i="34"/>
  <c r="P99" i="34"/>
  <c r="Q99" i="34"/>
  <c r="R99" i="34"/>
  <c r="S99" i="34"/>
  <c r="T99" i="34"/>
  <c r="U99" i="34"/>
  <c r="V99" i="34"/>
  <c r="W99" i="34"/>
  <c r="X99" i="34"/>
  <c r="Y99" i="34"/>
  <c r="Z99" i="34"/>
  <c r="AA99" i="34"/>
  <c r="AB99" i="34"/>
  <c r="AC99" i="34"/>
  <c r="AD99" i="34"/>
  <c r="AE99" i="34"/>
  <c r="AF99" i="34"/>
  <c r="AG99" i="34"/>
  <c r="AH99" i="34"/>
  <c r="AI99" i="34"/>
  <c r="AJ99" i="34"/>
  <c r="AK99" i="34"/>
  <c r="AL99" i="34"/>
  <c r="AM99" i="34"/>
  <c r="AN99" i="34"/>
  <c r="AO99" i="34"/>
  <c r="AP99" i="34"/>
  <c r="AQ99" i="34"/>
  <c r="AR99" i="34"/>
  <c r="AS99" i="34"/>
  <c r="AT99" i="34"/>
  <c r="AU99" i="34"/>
  <c r="AV99" i="34"/>
  <c r="AW99" i="34"/>
  <c r="AX99" i="34"/>
  <c r="AY99" i="34"/>
  <c r="AZ99" i="34"/>
  <c r="BA99" i="34"/>
  <c r="BB99" i="34"/>
  <c r="BC99" i="34"/>
  <c r="BD99" i="34"/>
  <c r="BE99" i="34"/>
  <c r="BF99" i="34"/>
  <c r="BG99" i="34"/>
  <c r="BH99" i="34"/>
  <c r="BI99" i="34"/>
  <c r="BJ99" i="34"/>
  <c r="BK99" i="34"/>
  <c r="BL99" i="34"/>
  <c r="BM99" i="34"/>
  <c r="BN99" i="34"/>
  <c r="BO99" i="34"/>
  <c r="BP99" i="34"/>
  <c r="BQ99" i="34"/>
  <c r="G100" i="34"/>
  <c r="H100" i="34"/>
  <c r="I100" i="34"/>
  <c r="J100" i="34"/>
  <c r="K100" i="34"/>
  <c r="L100" i="34"/>
  <c r="M100" i="34"/>
  <c r="N100" i="34"/>
  <c r="O100" i="34"/>
  <c r="P100" i="34"/>
  <c r="Q100" i="34"/>
  <c r="R100" i="34"/>
  <c r="S100" i="34"/>
  <c r="T100" i="34"/>
  <c r="U100" i="34"/>
  <c r="V100" i="34"/>
  <c r="W100" i="34"/>
  <c r="X100" i="34"/>
  <c r="Y100" i="34"/>
  <c r="Z100" i="34"/>
  <c r="AA100" i="34"/>
  <c r="AB100" i="34"/>
  <c r="AC100" i="34"/>
  <c r="AD100" i="34"/>
  <c r="AE100" i="34"/>
  <c r="AF100" i="34"/>
  <c r="AG100" i="34"/>
  <c r="AH100" i="34"/>
  <c r="AI100" i="34"/>
  <c r="AJ100" i="34"/>
  <c r="AK100" i="34"/>
  <c r="AL100" i="34"/>
  <c r="AM100" i="34"/>
  <c r="AN100" i="34"/>
  <c r="AO100" i="34"/>
  <c r="AP100" i="34"/>
  <c r="AQ100" i="34"/>
  <c r="AR100" i="34"/>
  <c r="AS100" i="34"/>
  <c r="AT100" i="34"/>
  <c r="AU100" i="34"/>
  <c r="AV100" i="34"/>
  <c r="AW100" i="34"/>
  <c r="AX100" i="34"/>
  <c r="AY100" i="34"/>
  <c r="AZ100" i="34"/>
  <c r="BA100" i="34"/>
  <c r="BB100" i="34"/>
  <c r="BC100" i="34"/>
  <c r="BD100" i="34"/>
  <c r="BE100" i="34"/>
  <c r="BF100" i="34"/>
  <c r="BG100" i="34"/>
  <c r="BH100" i="34"/>
  <c r="BI100" i="34"/>
  <c r="BJ100" i="34"/>
  <c r="BK100" i="34"/>
  <c r="BL100" i="34"/>
  <c r="BM100" i="34"/>
  <c r="BN100" i="34"/>
  <c r="BO100" i="34"/>
  <c r="BP100" i="34"/>
  <c r="BQ100" i="34"/>
  <c r="G101" i="34"/>
  <c r="H101" i="34"/>
  <c r="I101" i="34"/>
  <c r="J101" i="34"/>
  <c r="K101" i="34"/>
  <c r="L101" i="34"/>
  <c r="M101" i="34"/>
  <c r="N101" i="34"/>
  <c r="O101" i="34"/>
  <c r="P101" i="34"/>
  <c r="Q101" i="34"/>
  <c r="R101" i="34"/>
  <c r="S101" i="34"/>
  <c r="T101" i="34"/>
  <c r="U101" i="34"/>
  <c r="V101" i="34"/>
  <c r="W101" i="34"/>
  <c r="X101" i="34"/>
  <c r="Y101" i="34"/>
  <c r="Z101" i="34"/>
  <c r="AA101" i="34"/>
  <c r="AB101" i="34"/>
  <c r="AC101" i="34"/>
  <c r="AD101" i="34"/>
  <c r="AE101" i="34"/>
  <c r="AF101" i="34"/>
  <c r="AG101" i="34"/>
  <c r="AH101" i="34"/>
  <c r="AI101" i="34"/>
  <c r="AJ101" i="34"/>
  <c r="AK101" i="34"/>
  <c r="AL101" i="34"/>
  <c r="AM101" i="34"/>
  <c r="AN101" i="34"/>
  <c r="AO101" i="34"/>
  <c r="AP101" i="34"/>
  <c r="AQ101" i="34"/>
  <c r="AR101" i="34"/>
  <c r="AS101" i="34"/>
  <c r="AT101" i="34"/>
  <c r="AU101" i="34"/>
  <c r="AV101" i="34"/>
  <c r="AW101" i="34"/>
  <c r="AX101" i="34"/>
  <c r="AY101" i="34"/>
  <c r="AZ101" i="34"/>
  <c r="BA101" i="34"/>
  <c r="BB101" i="34"/>
  <c r="BC101" i="34"/>
  <c r="BD101" i="34"/>
  <c r="BE101" i="34"/>
  <c r="BF101" i="34"/>
  <c r="BG101" i="34"/>
  <c r="BH101" i="34"/>
  <c r="BI101" i="34"/>
  <c r="BJ101" i="34"/>
  <c r="BK101" i="34"/>
  <c r="BL101" i="34"/>
  <c r="BM101" i="34"/>
  <c r="BN101" i="34"/>
  <c r="BO101" i="34"/>
  <c r="BP101" i="34"/>
  <c r="BQ101" i="34"/>
  <c r="G102" i="34"/>
  <c r="H102" i="34"/>
  <c r="I102" i="34"/>
  <c r="J102" i="34"/>
  <c r="K102" i="34"/>
  <c r="L102" i="34"/>
  <c r="M102" i="34"/>
  <c r="N102" i="34"/>
  <c r="O102" i="34"/>
  <c r="P102" i="34"/>
  <c r="Q102" i="34"/>
  <c r="R102" i="34"/>
  <c r="S102" i="34"/>
  <c r="T102" i="34"/>
  <c r="U102" i="34"/>
  <c r="V102" i="34"/>
  <c r="W102" i="34"/>
  <c r="X102" i="34"/>
  <c r="Y102" i="34"/>
  <c r="Z102" i="34"/>
  <c r="AA102" i="34"/>
  <c r="AB102" i="34"/>
  <c r="AC102" i="34"/>
  <c r="AD102" i="34"/>
  <c r="AE102" i="34"/>
  <c r="AF102" i="34"/>
  <c r="AG102" i="34"/>
  <c r="AH102" i="34"/>
  <c r="AI102" i="34"/>
  <c r="AJ102" i="34"/>
  <c r="AK102" i="34"/>
  <c r="AL102" i="34"/>
  <c r="AM102" i="34"/>
  <c r="AN102" i="34"/>
  <c r="AO102" i="34"/>
  <c r="AP102" i="34"/>
  <c r="AQ102" i="34"/>
  <c r="AR102" i="34"/>
  <c r="AS102" i="34"/>
  <c r="AT102" i="34"/>
  <c r="AU102" i="34"/>
  <c r="AV102" i="34"/>
  <c r="AW102" i="34"/>
  <c r="AX102" i="34"/>
  <c r="AY102" i="34"/>
  <c r="AZ102" i="34"/>
  <c r="BA102" i="34"/>
  <c r="BB102" i="34"/>
  <c r="BC102" i="34"/>
  <c r="BD102" i="34"/>
  <c r="BE102" i="34"/>
  <c r="BF102" i="34"/>
  <c r="BG102" i="34"/>
  <c r="BH102" i="34"/>
  <c r="BI102" i="34"/>
  <c r="BJ102" i="34"/>
  <c r="BK102" i="34"/>
  <c r="BL102" i="34"/>
  <c r="BM102" i="34"/>
  <c r="BN102" i="34"/>
  <c r="BO102" i="34"/>
  <c r="BP102" i="34"/>
  <c r="BQ102" i="34"/>
  <c r="G103" i="34"/>
  <c r="H103" i="34"/>
  <c r="I103" i="34"/>
  <c r="J103" i="34"/>
  <c r="K103" i="34"/>
  <c r="L103" i="34"/>
  <c r="M103" i="34"/>
  <c r="N103" i="34"/>
  <c r="O103" i="34"/>
  <c r="P103" i="34"/>
  <c r="Q103" i="34"/>
  <c r="R103" i="34"/>
  <c r="S103" i="34"/>
  <c r="T103" i="34"/>
  <c r="U103" i="34"/>
  <c r="V103" i="34"/>
  <c r="W103" i="34"/>
  <c r="X103" i="34"/>
  <c r="Y103" i="34"/>
  <c r="Z103" i="34"/>
  <c r="AA103" i="34"/>
  <c r="AB103" i="34"/>
  <c r="AC103" i="34"/>
  <c r="AD103" i="34"/>
  <c r="AE103" i="34"/>
  <c r="AF103" i="34"/>
  <c r="AG103" i="34"/>
  <c r="AH103" i="34"/>
  <c r="AI103" i="34"/>
  <c r="AJ103" i="34"/>
  <c r="AK103" i="34"/>
  <c r="AL103" i="34"/>
  <c r="AM103" i="34"/>
  <c r="AN103" i="34"/>
  <c r="AO103" i="34"/>
  <c r="AP103" i="34"/>
  <c r="AQ103" i="34"/>
  <c r="AR103" i="34"/>
  <c r="AS103" i="34"/>
  <c r="AT103" i="34"/>
  <c r="AU103" i="34"/>
  <c r="AV103" i="34"/>
  <c r="AW103" i="34"/>
  <c r="AX103" i="34"/>
  <c r="AY103" i="34"/>
  <c r="AZ103" i="34"/>
  <c r="BA103" i="34"/>
  <c r="BB103" i="34"/>
  <c r="BC103" i="34"/>
  <c r="BD103" i="34"/>
  <c r="BE103" i="34"/>
  <c r="BF103" i="34"/>
  <c r="BG103" i="34"/>
  <c r="BH103" i="34"/>
  <c r="BI103" i="34"/>
  <c r="BJ103" i="34"/>
  <c r="BK103" i="34"/>
  <c r="BL103" i="34"/>
  <c r="BM103" i="34"/>
  <c r="BN103" i="34"/>
  <c r="BO103" i="34"/>
  <c r="BP103" i="34"/>
  <c r="BQ103" i="34"/>
  <c r="G104" i="34"/>
  <c r="H104" i="34"/>
  <c r="I104" i="34"/>
  <c r="J104" i="34"/>
  <c r="K104" i="34"/>
  <c r="L104" i="34"/>
  <c r="M104" i="34"/>
  <c r="N104" i="34"/>
  <c r="O104" i="34"/>
  <c r="P104" i="34"/>
  <c r="Q104" i="34"/>
  <c r="R104" i="34"/>
  <c r="S104" i="34"/>
  <c r="T104" i="34"/>
  <c r="U104" i="34"/>
  <c r="V104" i="34"/>
  <c r="W104" i="34"/>
  <c r="X104" i="34"/>
  <c r="Y104" i="34"/>
  <c r="Z104" i="34"/>
  <c r="AA104" i="34"/>
  <c r="AB104" i="34"/>
  <c r="AC104" i="34"/>
  <c r="AD104" i="34"/>
  <c r="AE104" i="34"/>
  <c r="AF104" i="34"/>
  <c r="AG104" i="34"/>
  <c r="AH104" i="34"/>
  <c r="AI104" i="34"/>
  <c r="AJ104" i="34"/>
  <c r="AK104" i="34"/>
  <c r="AL104" i="34"/>
  <c r="AM104" i="34"/>
  <c r="AN104" i="34"/>
  <c r="AO104" i="34"/>
  <c r="AP104" i="34"/>
  <c r="AQ104" i="34"/>
  <c r="AR104" i="34"/>
  <c r="AS104" i="34"/>
  <c r="AT104" i="34"/>
  <c r="AU104" i="34"/>
  <c r="AV104" i="34"/>
  <c r="AW104" i="34"/>
  <c r="AX104" i="34"/>
  <c r="AY104" i="34"/>
  <c r="AZ104" i="34"/>
  <c r="BA104" i="34"/>
  <c r="BB104" i="34"/>
  <c r="BC104" i="34"/>
  <c r="BD104" i="34"/>
  <c r="BE104" i="34"/>
  <c r="BF104" i="34"/>
  <c r="BG104" i="34"/>
  <c r="BH104" i="34"/>
  <c r="BI104" i="34"/>
  <c r="BJ104" i="34"/>
  <c r="BK104" i="34"/>
  <c r="BL104" i="34"/>
  <c r="BM104" i="34"/>
  <c r="BN104" i="34"/>
  <c r="BO104" i="34"/>
  <c r="BP104" i="34"/>
  <c r="BQ104" i="34"/>
  <c r="G105" i="34"/>
  <c r="H105" i="34"/>
  <c r="I105" i="34"/>
  <c r="J105" i="34"/>
  <c r="K105" i="34"/>
  <c r="L105" i="34"/>
  <c r="M105" i="34"/>
  <c r="N105" i="34"/>
  <c r="O105" i="34"/>
  <c r="P105" i="34"/>
  <c r="Q105" i="34"/>
  <c r="R105" i="34"/>
  <c r="S105" i="34"/>
  <c r="T105" i="34"/>
  <c r="U105" i="34"/>
  <c r="V105" i="34"/>
  <c r="W105" i="34"/>
  <c r="X105" i="34"/>
  <c r="Y105" i="34"/>
  <c r="Z105" i="34"/>
  <c r="AA105" i="34"/>
  <c r="AB105" i="34"/>
  <c r="AC105" i="34"/>
  <c r="AD105" i="34"/>
  <c r="AE105" i="34"/>
  <c r="AF105" i="34"/>
  <c r="AG105" i="34"/>
  <c r="AH105" i="34"/>
  <c r="AI105" i="34"/>
  <c r="AJ105" i="34"/>
  <c r="AK105" i="34"/>
  <c r="AL105" i="34"/>
  <c r="AM105" i="34"/>
  <c r="AN105" i="34"/>
  <c r="AO105" i="34"/>
  <c r="AP105" i="34"/>
  <c r="AQ105" i="34"/>
  <c r="AR105" i="34"/>
  <c r="AS105" i="34"/>
  <c r="AT105" i="34"/>
  <c r="AU105" i="34"/>
  <c r="AV105" i="34"/>
  <c r="AW105" i="34"/>
  <c r="AX105" i="34"/>
  <c r="AY105" i="34"/>
  <c r="AZ105" i="34"/>
  <c r="BA105" i="34"/>
  <c r="BB105" i="34"/>
  <c r="BC105" i="34"/>
  <c r="BD105" i="34"/>
  <c r="BE105" i="34"/>
  <c r="BF105" i="34"/>
  <c r="BG105" i="34"/>
  <c r="BH105" i="34"/>
  <c r="BI105" i="34"/>
  <c r="BJ105" i="34"/>
  <c r="BK105" i="34"/>
  <c r="BL105" i="34"/>
  <c r="BM105" i="34"/>
  <c r="BN105" i="34"/>
  <c r="BO105" i="34"/>
  <c r="BP105" i="34"/>
  <c r="BQ105" i="34"/>
  <c r="G106" i="34"/>
  <c r="H106" i="34"/>
  <c r="I106" i="34"/>
  <c r="J106" i="34"/>
  <c r="K106" i="34"/>
  <c r="L106" i="34"/>
  <c r="M106" i="34"/>
  <c r="N106" i="34"/>
  <c r="O106" i="34"/>
  <c r="P106" i="34"/>
  <c r="Q106" i="34"/>
  <c r="R106" i="34"/>
  <c r="S106" i="34"/>
  <c r="T106" i="34"/>
  <c r="U106" i="34"/>
  <c r="V106" i="34"/>
  <c r="W106" i="34"/>
  <c r="X106" i="34"/>
  <c r="Y106" i="34"/>
  <c r="Z106" i="34"/>
  <c r="AA106" i="34"/>
  <c r="AB106" i="34"/>
  <c r="AC106" i="34"/>
  <c r="AD106" i="34"/>
  <c r="AE106" i="34"/>
  <c r="AF106" i="34"/>
  <c r="AG106" i="34"/>
  <c r="AH106" i="34"/>
  <c r="AI106" i="34"/>
  <c r="AJ106" i="34"/>
  <c r="AK106" i="34"/>
  <c r="AL106" i="34"/>
  <c r="AM106" i="34"/>
  <c r="AN106" i="34"/>
  <c r="AO106" i="34"/>
  <c r="AP106" i="34"/>
  <c r="AQ106" i="34"/>
  <c r="AR106" i="34"/>
  <c r="AS106" i="34"/>
  <c r="AT106" i="34"/>
  <c r="AU106" i="34"/>
  <c r="AV106" i="34"/>
  <c r="AW106" i="34"/>
  <c r="AX106" i="34"/>
  <c r="AY106" i="34"/>
  <c r="AZ106" i="34"/>
  <c r="BA106" i="34"/>
  <c r="BB106" i="34"/>
  <c r="BC106" i="34"/>
  <c r="BD106" i="34"/>
  <c r="BE106" i="34"/>
  <c r="BF106" i="34"/>
  <c r="BG106" i="34"/>
  <c r="BH106" i="34"/>
  <c r="BI106" i="34"/>
  <c r="BJ106" i="34"/>
  <c r="BK106" i="34"/>
  <c r="BL106" i="34"/>
  <c r="BM106" i="34"/>
  <c r="BN106" i="34"/>
  <c r="BO106" i="34"/>
  <c r="BP106" i="34"/>
  <c r="BQ106" i="34"/>
  <c r="G107" i="34"/>
  <c r="H107" i="34"/>
  <c r="I107" i="34"/>
  <c r="J107" i="34"/>
  <c r="K107" i="34"/>
  <c r="L107" i="34"/>
  <c r="M107" i="34"/>
  <c r="N107" i="34"/>
  <c r="O107" i="34"/>
  <c r="P107" i="34"/>
  <c r="Q107" i="34"/>
  <c r="R107" i="34"/>
  <c r="S107" i="34"/>
  <c r="T107" i="34"/>
  <c r="U107" i="34"/>
  <c r="V107" i="34"/>
  <c r="W107" i="34"/>
  <c r="X107" i="34"/>
  <c r="Y107" i="34"/>
  <c r="Z107" i="34"/>
  <c r="AA107" i="34"/>
  <c r="AB107" i="34"/>
  <c r="AC107" i="34"/>
  <c r="AD107" i="34"/>
  <c r="AE107" i="34"/>
  <c r="AF107" i="34"/>
  <c r="AG107" i="34"/>
  <c r="AH107" i="34"/>
  <c r="AI107" i="34"/>
  <c r="AJ107" i="34"/>
  <c r="AK107" i="34"/>
  <c r="AL107" i="34"/>
  <c r="AM107" i="34"/>
  <c r="AN107" i="34"/>
  <c r="AO107" i="34"/>
  <c r="AP107" i="34"/>
  <c r="AQ107" i="34"/>
  <c r="AR107" i="34"/>
  <c r="AS107" i="34"/>
  <c r="AT107" i="34"/>
  <c r="AU107" i="34"/>
  <c r="AV107" i="34"/>
  <c r="AW107" i="34"/>
  <c r="AX107" i="34"/>
  <c r="AY107" i="34"/>
  <c r="AZ107" i="34"/>
  <c r="BA107" i="34"/>
  <c r="BB107" i="34"/>
  <c r="BC107" i="34"/>
  <c r="BD107" i="34"/>
  <c r="BE107" i="34"/>
  <c r="BF107" i="34"/>
  <c r="BG107" i="34"/>
  <c r="BH107" i="34"/>
  <c r="BI107" i="34"/>
  <c r="BJ107" i="34"/>
  <c r="BK107" i="34"/>
  <c r="BL107" i="34"/>
  <c r="BM107" i="34"/>
  <c r="BN107" i="34"/>
  <c r="BO107" i="34"/>
  <c r="BP107" i="34"/>
  <c r="BQ107" i="34"/>
  <c r="G108" i="34"/>
  <c r="H108" i="34"/>
  <c r="I108" i="34"/>
  <c r="J108" i="34"/>
  <c r="K108" i="34"/>
  <c r="L108" i="34"/>
  <c r="M108" i="34"/>
  <c r="N108" i="34"/>
  <c r="O108" i="34"/>
  <c r="P108" i="34"/>
  <c r="Q108" i="34"/>
  <c r="R108" i="34"/>
  <c r="S108" i="34"/>
  <c r="T108" i="34"/>
  <c r="U108" i="34"/>
  <c r="V108" i="34"/>
  <c r="W108" i="34"/>
  <c r="X108" i="34"/>
  <c r="Y108" i="34"/>
  <c r="Z108" i="34"/>
  <c r="AA108" i="34"/>
  <c r="AB108" i="34"/>
  <c r="AC108" i="34"/>
  <c r="AD108" i="34"/>
  <c r="AE108" i="34"/>
  <c r="AF108" i="34"/>
  <c r="AG108" i="34"/>
  <c r="AH108" i="34"/>
  <c r="AI108" i="34"/>
  <c r="AJ108" i="34"/>
  <c r="AK108" i="34"/>
  <c r="AL108" i="34"/>
  <c r="AM108" i="34"/>
  <c r="AN108" i="34"/>
  <c r="AO108" i="34"/>
  <c r="AP108" i="34"/>
  <c r="AQ108" i="34"/>
  <c r="AR108" i="34"/>
  <c r="AS108" i="34"/>
  <c r="AT108" i="34"/>
  <c r="AU108" i="34"/>
  <c r="AV108" i="34"/>
  <c r="AW108" i="34"/>
  <c r="AX108" i="34"/>
  <c r="AY108" i="34"/>
  <c r="AZ108" i="34"/>
  <c r="BA108" i="34"/>
  <c r="BB108" i="34"/>
  <c r="BC108" i="34"/>
  <c r="BD108" i="34"/>
  <c r="BE108" i="34"/>
  <c r="BF108" i="34"/>
  <c r="BG108" i="34"/>
  <c r="BH108" i="34"/>
  <c r="BI108" i="34"/>
  <c r="BJ108" i="34"/>
  <c r="BK108" i="34"/>
  <c r="BL108" i="34"/>
  <c r="BM108" i="34"/>
  <c r="BN108" i="34"/>
  <c r="BO108" i="34"/>
  <c r="BP108" i="34"/>
  <c r="BQ108" i="34"/>
  <c r="G109" i="34"/>
  <c r="H109" i="34"/>
  <c r="I109" i="34"/>
  <c r="J109" i="34"/>
  <c r="K109" i="34"/>
  <c r="L109" i="34"/>
  <c r="M109" i="34"/>
  <c r="N109" i="34"/>
  <c r="O109" i="34"/>
  <c r="P109" i="34"/>
  <c r="Q109" i="34"/>
  <c r="R109" i="34"/>
  <c r="S109" i="34"/>
  <c r="T109" i="34"/>
  <c r="U109" i="34"/>
  <c r="V109" i="34"/>
  <c r="W109" i="34"/>
  <c r="X109" i="34"/>
  <c r="Y109" i="34"/>
  <c r="Z109" i="34"/>
  <c r="AA109" i="34"/>
  <c r="AB109" i="34"/>
  <c r="AC109" i="34"/>
  <c r="AD109" i="34"/>
  <c r="AE109" i="34"/>
  <c r="AF109" i="34"/>
  <c r="AG109" i="34"/>
  <c r="AH109" i="34"/>
  <c r="AI109" i="34"/>
  <c r="AJ109" i="34"/>
  <c r="AK109" i="34"/>
  <c r="AL109" i="34"/>
  <c r="AM109" i="34"/>
  <c r="AN109" i="34"/>
  <c r="AO109" i="34"/>
  <c r="AP109" i="34"/>
  <c r="AQ109" i="34"/>
  <c r="AR109" i="34"/>
  <c r="AS109" i="34"/>
  <c r="AT109" i="34"/>
  <c r="AU109" i="34"/>
  <c r="AV109" i="34"/>
  <c r="AW109" i="34"/>
  <c r="AX109" i="34"/>
  <c r="AY109" i="34"/>
  <c r="AZ109" i="34"/>
  <c r="BA109" i="34"/>
  <c r="BB109" i="34"/>
  <c r="BC109" i="34"/>
  <c r="BD109" i="34"/>
  <c r="BE109" i="34"/>
  <c r="BF109" i="34"/>
  <c r="BG109" i="34"/>
  <c r="BH109" i="34"/>
  <c r="BI109" i="34"/>
  <c r="BJ109" i="34"/>
  <c r="BK109" i="34"/>
  <c r="BL109" i="34"/>
  <c r="BM109" i="34"/>
  <c r="BN109" i="34"/>
  <c r="BO109" i="34"/>
  <c r="BP109" i="34"/>
  <c r="BQ109" i="34"/>
  <c r="G110" i="34"/>
  <c r="H110" i="34"/>
  <c r="I110" i="34"/>
  <c r="J110" i="34"/>
  <c r="K110" i="34"/>
  <c r="L110" i="34"/>
  <c r="M110" i="34"/>
  <c r="N110" i="34"/>
  <c r="O110" i="34"/>
  <c r="P110" i="34"/>
  <c r="Q110" i="34"/>
  <c r="R110" i="34"/>
  <c r="S110" i="34"/>
  <c r="T110" i="34"/>
  <c r="U110" i="34"/>
  <c r="V110" i="34"/>
  <c r="W110" i="34"/>
  <c r="X110" i="34"/>
  <c r="Y110" i="34"/>
  <c r="Z110" i="34"/>
  <c r="AA110" i="34"/>
  <c r="AB110" i="34"/>
  <c r="AC110" i="34"/>
  <c r="AD110" i="34"/>
  <c r="AE110" i="34"/>
  <c r="AF110" i="34"/>
  <c r="AG110" i="34"/>
  <c r="AH110" i="34"/>
  <c r="AI110" i="34"/>
  <c r="AJ110" i="34"/>
  <c r="AK110" i="34"/>
  <c r="AL110" i="34"/>
  <c r="AM110" i="34"/>
  <c r="AN110" i="34"/>
  <c r="AO110" i="34"/>
  <c r="AP110" i="34"/>
  <c r="AQ110" i="34"/>
  <c r="AR110" i="34"/>
  <c r="AS110" i="34"/>
  <c r="AT110" i="34"/>
  <c r="AU110" i="34"/>
  <c r="AV110" i="34"/>
  <c r="AW110" i="34"/>
  <c r="AX110" i="34"/>
  <c r="AY110" i="34"/>
  <c r="AZ110" i="34"/>
  <c r="BA110" i="34"/>
  <c r="BB110" i="34"/>
  <c r="BC110" i="34"/>
  <c r="BD110" i="34"/>
  <c r="BE110" i="34"/>
  <c r="BF110" i="34"/>
  <c r="BG110" i="34"/>
  <c r="BH110" i="34"/>
  <c r="BI110" i="34"/>
  <c r="BJ110" i="34"/>
  <c r="BK110" i="34"/>
  <c r="BL110" i="34"/>
  <c r="BM110" i="34"/>
  <c r="BN110" i="34"/>
  <c r="BO110" i="34"/>
  <c r="BP110" i="34"/>
  <c r="BQ110" i="34"/>
  <c r="G111" i="34"/>
  <c r="H111" i="34"/>
  <c r="I111" i="34"/>
  <c r="J111" i="34"/>
  <c r="K111" i="34"/>
  <c r="L111" i="34"/>
  <c r="M111" i="34"/>
  <c r="N111" i="34"/>
  <c r="O111" i="34"/>
  <c r="P111" i="34"/>
  <c r="Q111" i="34"/>
  <c r="R111" i="34"/>
  <c r="S111" i="34"/>
  <c r="T111" i="34"/>
  <c r="U111" i="34"/>
  <c r="V111" i="34"/>
  <c r="W111" i="34"/>
  <c r="X111" i="34"/>
  <c r="Y111" i="34"/>
  <c r="Z111" i="34"/>
  <c r="AA111" i="34"/>
  <c r="AB111" i="34"/>
  <c r="AC111" i="34"/>
  <c r="AD111" i="34"/>
  <c r="AE111" i="34"/>
  <c r="AF111" i="34"/>
  <c r="AG111" i="34"/>
  <c r="AH111" i="34"/>
  <c r="AI111" i="34"/>
  <c r="AJ111" i="34"/>
  <c r="AK111" i="34"/>
  <c r="AL111" i="34"/>
  <c r="AM111" i="34"/>
  <c r="AN111" i="34"/>
  <c r="AO111" i="34"/>
  <c r="AP111" i="34"/>
  <c r="AQ111" i="34"/>
  <c r="AR111" i="34"/>
  <c r="AS111" i="34"/>
  <c r="AT111" i="34"/>
  <c r="AU111" i="34"/>
  <c r="AV111" i="34"/>
  <c r="AW111" i="34"/>
  <c r="AX111" i="34"/>
  <c r="AY111" i="34"/>
  <c r="AZ111" i="34"/>
  <c r="BA111" i="34"/>
  <c r="BB111" i="34"/>
  <c r="BC111" i="34"/>
  <c r="BD111" i="34"/>
  <c r="BE111" i="34"/>
  <c r="BF111" i="34"/>
  <c r="BG111" i="34"/>
  <c r="BH111" i="34"/>
  <c r="BI111" i="34"/>
  <c r="BJ111" i="34"/>
  <c r="BK111" i="34"/>
  <c r="BL111" i="34"/>
  <c r="BM111" i="34"/>
  <c r="BN111" i="34"/>
  <c r="BO111" i="34"/>
  <c r="BP111" i="34"/>
  <c r="BQ111" i="34"/>
  <c r="G112" i="34"/>
  <c r="H112" i="34"/>
  <c r="I112" i="34"/>
  <c r="J112" i="34"/>
  <c r="K112" i="34"/>
  <c r="L112" i="34"/>
  <c r="M112" i="34"/>
  <c r="N112" i="34"/>
  <c r="O112" i="34"/>
  <c r="P112" i="34"/>
  <c r="Q112" i="34"/>
  <c r="R112" i="34"/>
  <c r="S112" i="34"/>
  <c r="T112" i="34"/>
  <c r="U112" i="34"/>
  <c r="V112" i="34"/>
  <c r="W112" i="34"/>
  <c r="X112" i="34"/>
  <c r="Y112" i="34"/>
  <c r="Z112" i="34"/>
  <c r="AA112" i="34"/>
  <c r="AB112" i="34"/>
  <c r="AC112" i="34"/>
  <c r="AD112" i="34"/>
  <c r="AE112" i="34"/>
  <c r="AF112" i="34"/>
  <c r="AG112" i="34"/>
  <c r="AH112" i="34"/>
  <c r="AI112" i="34"/>
  <c r="AJ112" i="34"/>
  <c r="AK112" i="34"/>
  <c r="AL112" i="34"/>
  <c r="AM112" i="34"/>
  <c r="AN112" i="34"/>
  <c r="AO112" i="34"/>
  <c r="AP112" i="34"/>
  <c r="AQ112" i="34"/>
  <c r="AR112" i="34"/>
  <c r="AS112" i="34"/>
  <c r="AT112" i="34"/>
  <c r="AU112" i="34"/>
  <c r="AV112" i="34"/>
  <c r="AW112" i="34"/>
  <c r="AX112" i="34"/>
  <c r="AY112" i="34"/>
  <c r="AZ112" i="34"/>
  <c r="BA112" i="34"/>
  <c r="BB112" i="34"/>
  <c r="BC112" i="34"/>
  <c r="BD112" i="34"/>
  <c r="BE112" i="34"/>
  <c r="BF112" i="34"/>
  <c r="BG112" i="34"/>
  <c r="BH112" i="34"/>
  <c r="BI112" i="34"/>
  <c r="BJ112" i="34"/>
  <c r="BK112" i="34"/>
  <c r="BL112" i="34"/>
  <c r="BM112" i="34"/>
  <c r="BN112" i="34"/>
  <c r="BO112" i="34"/>
  <c r="BP112" i="34"/>
  <c r="BQ112" i="34"/>
  <c r="G113" i="34"/>
  <c r="H113" i="34"/>
  <c r="I113" i="34"/>
  <c r="J113" i="34"/>
  <c r="K113" i="34"/>
  <c r="L113" i="34"/>
  <c r="M113" i="34"/>
  <c r="N113" i="34"/>
  <c r="O113" i="34"/>
  <c r="P113" i="34"/>
  <c r="Q113" i="34"/>
  <c r="R113" i="34"/>
  <c r="S113" i="34"/>
  <c r="T113" i="34"/>
  <c r="U113" i="34"/>
  <c r="V113" i="34"/>
  <c r="W113" i="34"/>
  <c r="X113" i="34"/>
  <c r="Y113" i="34"/>
  <c r="Z113" i="34"/>
  <c r="AA113" i="34"/>
  <c r="AB113" i="34"/>
  <c r="AC113" i="34"/>
  <c r="AD113" i="34"/>
  <c r="AE113" i="34"/>
  <c r="AF113" i="34"/>
  <c r="AG113" i="34"/>
  <c r="AH113" i="34"/>
  <c r="AI113" i="34"/>
  <c r="AJ113" i="34"/>
  <c r="AK113" i="34"/>
  <c r="AL113" i="34"/>
  <c r="AM113" i="34"/>
  <c r="AN113" i="34"/>
  <c r="AO113" i="34"/>
  <c r="AP113" i="34"/>
  <c r="AQ113" i="34"/>
  <c r="AR113" i="34"/>
  <c r="AS113" i="34"/>
  <c r="AT113" i="34"/>
  <c r="AU113" i="34"/>
  <c r="AV113" i="34"/>
  <c r="AW113" i="34"/>
  <c r="AX113" i="34"/>
  <c r="AY113" i="34"/>
  <c r="AZ113" i="34"/>
  <c r="BA113" i="34"/>
  <c r="BB113" i="34"/>
  <c r="BC113" i="34"/>
  <c r="BD113" i="34"/>
  <c r="BE113" i="34"/>
  <c r="BF113" i="34"/>
  <c r="BG113" i="34"/>
  <c r="BH113" i="34"/>
  <c r="BI113" i="34"/>
  <c r="BJ113" i="34"/>
  <c r="BK113" i="34"/>
  <c r="BL113" i="34"/>
  <c r="BM113" i="34"/>
  <c r="BN113" i="34"/>
  <c r="BO113" i="34"/>
  <c r="BP113" i="34"/>
  <c r="BQ113" i="34"/>
  <c r="G114" i="34"/>
  <c r="H114" i="34"/>
  <c r="I114" i="34"/>
  <c r="J114" i="34"/>
  <c r="K114" i="34"/>
  <c r="L114" i="34"/>
  <c r="M114" i="34"/>
  <c r="N114" i="34"/>
  <c r="O114" i="34"/>
  <c r="P114" i="34"/>
  <c r="Q114" i="34"/>
  <c r="R114" i="34"/>
  <c r="S114" i="34"/>
  <c r="T114" i="34"/>
  <c r="U114" i="34"/>
  <c r="V114" i="34"/>
  <c r="W114" i="34"/>
  <c r="X114" i="34"/>
  <c r="Y114" i="34"/>
  <c r="Z114" i="34"/>
  <c r="AA114" i="34"/>
  <c r="AB114" i="34"/>
  <c r="AC114" i="34"/>
  <c r="AD114" i="34"/>
  <c r="AE114" i="34"/>
  <c r="AF114" i="34"/>
  <c r="AG114" i="34"/>
  <c r="AH114" i="34"/>
  <c r="AI114" i="34"/>
  <c r="AJ114" i="34"/>
  <c r="AK114" i="34"/>
  <c r="AL114" i="34"/>
  <c r="AM114" i="34"/>
  <c r="AN114" i="34"/>
  <c r="AO114" i="34"/>
  <c r="AP114" i="34"/>
  <c r="AQ114" i="34"/>
  <c r="AR114" i="34"/>
  <c r="AS114" i="34"/>
  <c r="AT114" i="34"/>
  <c r="AU114" i="34"/>
  <c r="AV114" i="34"/>
  <c r="AW114" i="34"/>
  <c r="AX114" i="34"/>
  <c r="AY114" i="34"/>
  <c r="AZ114" i="34"/>
  <c r="BA114" i="34"/>
  <c r="BB114" i="34"/>
  <c r="BC114" i="34"/>
  <c r="BD114" i="34"/>
  <c r="BE114" i="34"/>
  <c r="BF114" i="34"/>
  <c r="BG114" i="34"/>
  <c r="BH114" i="34"/>
  <c r="BI114" i="34"/>
  <c r="BJ114" i="34"/>
  <c r="BK114" i="34"/>
  <c r="BL114" i="34"/>
  <c r="BM114" i="34"/>
  <c r="BN114" i="34"/>
  <c r="BO114" i="34"/>
  <c r="BP114" i="34"/>
  <c r="BQ114" i="34"/>
  <c r="G115" i="34"/>
  <c r="H115" i="34"/>
  <c r="I115" i="34"/>
  <c r="J115" i="34"/>
  <c r="K115" i="34"/>
  <c r="L115" i="34"/>
  <c r="M115" i="34"/>
  <c r="N115" i="34"/>
  <c r="O115" i="34"/>
  <c r="P115" i="34"/>
  <c r="Q115" i="34"/>
  <c r="R115" i="34"/>
  <c r="S115" i="34"/>
  <c r="T115" i="34"/>
  <c r="U115" i="34"/>
  <c r="V115" i="34"/>
  <c r="W115" i="34"/>
  <c r="X115" i="34"/>
  <c r="Y115" i="34"/>
  <c r="Z115" i="34"/>
  <c r="AA115" i="34"/>
  <c r="AB115" i="34"/>
  <c r="AC115" i="34"/>
  <c r="AD115" i="34"/>
  <c r="AE115" i="34"/>
  <c r="AF115" i="34"/>
  <c r="AG115" i="34"/>
  <c r="AH115" i="34"/>
  <c r="AI115" i="34"/>
  <c r="AJ115" i="34"/>
  <c r="AK115" i="34"/>
  <c r="AL115" i="34"/>
  <c r="AM115" i="34"/>
  <c r="AN115" i="34"/>
  <c r="AO115" i="34"/>
  <c r="AP115" i="34"/>
  <c r="AQ115" i="34"/>
  <c r="AR115" i="34"/>
  <c r="AS115" i="34"/>
  <c r="AT115" i="34"/>
  <c r="AU115" i="34"/>
  <c r="AV115" i="34"/>
  <c r="AW115" i="34"/>
  <c r="AX115" i="34"/>
  <c r="AY115" i="34"/>
  <c r="AZ115" i="34"/>
  <c r="BA115" i="34"/>
  <c r="BB115" i="34"/>
  <c r="BC115" i="34"/>
  <c r="BD115" i="34"/>
  <c r="BE115" i="34"/>
  <c r="BF115" i="34"/>
  <c r="BG115" i="34"/>
  <c r="BH115" i="34"/>
  <c r="BI115" i="34"/>
  <c r="BJ115" i="34"/>
  <c r="BK115" i="34"/>
  <c r="BL115" i="34"/>
  <c r="BM115" i="34"/>
  <c r="BN115" i="34"/>
  <c r="BO115" i="34"/>
  <c r="BP115" i="34"/>
  <c r="BQ115" i="34"/>
  <c r="G116" i="34"/>
  <c r="H116" i="34"/>
  <c r="I116" i="34"/>
  <c r="J116" i="34"/>
  <c r="K116" i="34"/>
  <c r="L116" i="34"/>
  <c r="M116" i="34"/>
  <c r="N116" i="34"/>
  <c r="O116" i="34"/>
  <c r="P116" i="34"/>
  <c r="Q116" i="34"/>
  <c r="R116" i="34"/>
  <c r="S116" i="34"/>
  <c r="T116" i="34"/>
  <c r="U116" i="34"/>
  <c r="V116" i="34"/>
  <c r="W116" i="34"/>
  <c r="X116" i="34"/>
  <c r="Y116" i="34"/>
  <c r="Z116" i="34"/>
  <c r="AA116" i="34"/>
  <c r="AB116" i="34"/>
  <c r="AC116" i="34"/>
  <c r="AD116" i="34"/>
  <c r="AE116" i="34"/>
  <c r="AF116" i="34"/>
  <c r="AG116" i="34"/>
  <c r="AH116" i="34"/>
  <c r="AI116" i="34"/>
  <c r="AJ116" i="34"/>
  <c r="AK116" i="34"/>
  <c r="AL116" i="34"/>
  <c r="AM116" i="34"/>
  <c r="AN116" i="34"/>
  <c r="AO116" i="34"/>
  <c r="AP116" i="34"/>
  <c r="AQ116" i="34"/>
  <c r="AR116" i="34"/>
  <c r="AS116" i="34"/>
  <c r="AT116" i="34"/>
  <c r="AU116" i="34"/>
  <c r="AV116" i="34"/>
  <c r="AW116" i="34"/>
  <c r="AX116" i="34"/>
  <c r="AY116" i="34"/>
  <c r="AZ116" i="34"/>
  <c r="BA116" i="34"/>
  <c r="BB116" i="34"/>
  <c r="BC116" i="34"/>
  <c r="BD116" i="34"/>
  <c r="BE116" i="34"/>
  <c r="BF116" i="34"/>
  <c r="BG116" i="34"/>
  <c r="BH116" i="34"/>
  <c r="BI116" i="34"/>
  <c r="BJ116" i="34"/>
  <c r="BK116" i="34"/>
  <c r="BL116" i="34"/>
  <c r="BM116" i="34"/>
  <c r="BN116" i="34"/>
  <c r="BO116" i="34"/>
  <c r="BP116" i="34"/>
  <c r="BQ116" i="34"/>
  <c r="G117" i="34"/>
  <c r="H117" i="34"/>
  <c r="I117" i="34"/>
  <c r="J117" i="34"/>
  <c r="K117" i="34"/>
  <c r="L117" i="34"/>
  <c r="M117" i="34"/>
  <c r="N117" i="34"/>
  <c r="O117" i="34"/>
  <c r="P117" i="34"/>
  <c r="Q117" i="34"/>
  <c r="R117" i="34"/>
  <c r="S117" i="34"/>
  <c r="T117" i="34"/>
  <c r="U117" i="34"/>
  <c r="V117" i="34"/>
  <c r="W117" i="34"/>
  <c r="X117" i="34"/>
  <c r="Y117" i="34"/>
  <c r="Z117" i="34"/>
  <c r="AA117" i="34"/>
  <c r="AB117" i="34"/>
  <c r="AC117" i="34"/>
  <c r="AD117" i="34"/>
  <c r="AE117" i="34"/>
  <c r="AF117" i="34"/>
  <c r="AG117" i="34"/>
  <c r="AH117" i="34"/>
  <c r="AI117" i="34"/>
  <c r="AJ117" i="34"/>
  <c r="AK117" i="34"/>
  <c r="AL117" i="34"/>
  <c r="AM117" i="34"/>
  <c r="AN117" i="34"/>
  <c r="AO117" i="34"/>
  <c r="AP117" i="34"/>
  <c r="AQ117" i="34"/>
  <c r="AR117" i="34"/>
  <c r="AS117" i="34"/>
  <c r="AT117" i="34"/>
  <c r="AU117" i="34"/>
  <c r="AV117" i="34"/>
  <c r="AW117" i="34"/>
  <c r="AX117" i="34"/>
  <c r="AY117" i="34"/>
  <c r="AZ117" i="34"/>
  <c r="BA117" i="34"/>
  <c r="BB117" i="34"/>
  <c r="BC117" i="34"/>
  <c r="BD117" i="34"/>
  <c r="BE117" i="34"/>
  <c r="BF117" i="34"/>
  <c r="BG117" i="34"/>
  <c r="BH117" i="34"/>
  <c r="BI117" i="34"/>
  <c r="BJ117" i="34"/>
  <c r="BK117" i="34"/>
  <c r="BL117" i="34"/>
  <c r="BM117" i="34"/>
  <c r="BN117" i="34"/>
  <c r="BO117" i="34"/>
  <c r="BP117" i="34"/>
  <c r="BQ117" i="34"/>
  <c r="G118" i="34"/>
  <c r="H118" i="34"/>
  <c r="I118" i="34"/>
  <c r="J118" i="34"/>
  <c r="K118" i="34"/>
  <c r="L118" i="34"/>
  <c r="M118" i="34"/>
  <c r="N118" i="34"/>
  <c r="O118" i="34"/>
  <c r="P118" i="34"/>
  <c r="Q118" i="34"/>
  <c r="R118" i="34"/>
  <c r="S118" i="34"/>
  <c r="T118" i="34"/>
  <c r="U118" i="34"/>
  <c r="V118" i="34"/>
  <c r="W118" i="34"/>
  <c r="X118" i="34"/>
  <c r="Y118" i="34"/>
  <c r="Z118" i="34"/>
  <c r="AA118" i="34"/>
  <c r="AB118" i="34"/>
  <c r="AC118" i="34"/>
  <c r="AD118" i="34"/>
  <c r="AE118" i="34"/>
  <c r="AF118" i="34"/>
  <c r="AG118" i="34"/>
  <c r="AH118" i="34"/>
  <c r="AI118" i="34"/>
  <c r="AJ118" i="34"/>
  <c r="AK118" i="34"/>
  <c r="AL118" i="34"/>
  <c r="AM118" i="34"/>
  <c r="AN118" i="34"/>
  <c r="AO118" i="34"/>
  <c r="AP118" i="34"/>
  <c r="AQ118" i="34"/>
  <c r="AR118" i="34"/>
  <c r="AS118" i="34"/>
  <c r="AT118" i="34"/>
  <c r="AU118" i="34"/>
  <c r="AV118" i="34"/>
  <c r="AW118" i="34"/>
  <c r="AX118" i="34"/>
  <c r="AY118" i="34"/>
  <c r="AZ118" i="34"/>
  <c r="BA118" i="34"/>
  <c r="BB118" i="34"/>
  <c r="BC118" i="34"/>
  <c r="BD118" i="34"/>
  <c r="BE118" i="34"/>
  <c r="BF118" i="34"/>
  <c r="BG118" i="34"/>
  <c r="BH118" i="34"/>
  <c r="BI118" i="34"/>
  <c r="BJ118" i="34"/>
  <c r="BK118" i="34"/>
  <c r="BL118" i="34"/>
  <c r="BM118" i="34"/>
  <c r="BN118" i="34"/>
  <c r="BO118" i="34"/>
  <c r="BP118" i="34"/>
  <c r="BQ118" i="34"/>
  <c r="G119" i="34"/>
  <c r="H119" i="34"/>
  <c r="I119" i="34"/>
  <c r="J119" i="34"/>
  <c r="K119" i="34"/>
  <c r="L119" i="34"/>
  <c r="M119" i="34"/>
  <c r="N119" i="34"/>
  <c r="O119" i="34"/>
  <c r="P119" i="34"/>
  <c r="Q119" i="34"/>
  <c r="R119" i="34"/>
  <c r="S119" i="34"/>
  <c r="T119" i="34"/>
  <c r="U119" i="34"/>
  <c r="V119" i="34"/>
  <c r="W119" i="34"/>
  <c r="X119" i="34"/>
  <c r="Y119" i="34"/>
  <c r="Z119" i="34"/>
  <c r="AA119" i="34"/>
  <c r="AB119" i="34"/>
  <c r="AC119" i="34"/>
  <c r="AD119" i="34"/>
  <c r="AE119" i="34"/>
  <c r="AF119" i="34"/>
  <c r="AG119" i="34"/>
  <c r="AH119" i="34"/>
  <c r="AI119" i="34"/>
  <c r="AJ119" i="34"/>
  <c r="AK119" i="34"/>
  <c r="AL119" i="34"/>
  <c r="AM119" i="34"/>
  <c r="AN119" i="34"/>
  <c r="AO119" i="34"/>
  <c r="AP119" i="34"/>
  <c r="AQ119" i="34"/>
  <c r="AR119" i="34"/>
  <c r="AS119" i="34"/>
  <c r="AT119" i="34"/>
  <c r="AU119" i="34"/>
  <c r="AV119" i="34"/>
  <c r="AW119" i="34"/>
  <c r="AX119" i="34"/>
  <c r="AY119" i="34"/>
  <c r="AZ119" i="34"/>
  <c r="BA119" i="34"/>
  <c r="BB119" i="34"/>
  <c r="BC119" i="34"/>
  <c r="BD119" i="34"/>
  <c r="BE119" i="34"/>
  <c r="BF119" i="34"/>
  <c r="BG119" i="34"/>
  <c r="BH119" i="34"/>
  <c r="BI119" i="34"/>
  <c r="BJ119" i="34"/>
  <c r="BK119" i="34"/>
  <c r="BL119" i="34"/>
  <c r="BM119" i="34"/>
  <c r="BN119" i="34"/>
  <c r="BO119" i="34"/>
  <c r="BP119" i="34"/>
  <c r="BQ119" i="34"/>
  <c r="G120" i="34"/>
  <c r="H120" i="34"/>
  <c r="I120" i="34"/>
  <c r="J120" i="34"/>
  <c r="K120" i="34"/>
  <c r="L120" i="34"/>
  <c r="M120" i="34"/>
  <c r="N120" i="34"/>
  <c r="O120" i="34"/>
  <c r="P120" i="34"/>
  <c r="Q120" i="34"/>
  <c r="R120" i="34"/>
  <c r="S120" i="34"/>
  <c r="T120" i="34"/>
  <c r="U120" i="34"/>
  <c r="V120" i="34"/>
  <c r="W120" i="34"/>
  <c r="X120" i="34"/>
  <c r="Y120" i="34"/>
  <c r="Z120" i="34"/>
  <c r="AA120" i="34"/>
  <c r="AB120" i="34"/>
  <c r="AC120" i="34"/>
  <c r="AD120" i="34"/>
  <c r="AE120" i="34"/>
  <c r="AF120" i="34"/>
  <c r="AG120" i="34"/>
  <c r="AH120" i="34"/>
  <c r="AI120" i="34"/>
  <c r="AJ120" i="34"/>
  <c r="AK120" i="34"/>
  <c r="AL120" i="34"/>
  <c r="AM120" i="34"/>
  <c r="AN120" i="34"/>
  <c r="AO120" i="34"/>
  <c r="AP120" i="34"/>
  <c r="AQ120" i="34"/>
  <c r="AR120" i="34"/>
  <c r="AS120" i="34"/>
  <c r="AT120" i="34"/>
  <c r="AU120" i="34"/>
  <c r="AV120" i="34"/>
  <c r="AW120" i="34"/>
  <c r="AX120" i="34"/>
  <c r="AY120" i="34"/>
  <c r="AZ120" i="34"/>
  <c r="BA120" i="34"/>
  <c r="BB120" i="34"/>
  <c r="BC120" i="34"/>
  <c r="BD120" i="34"/>
  <c r="BE120" i="34"/>
  <c r="BF120" i="34"/>
  <c r="BG120" i="34"/>
  <c r="BH120" i="34"/>
  <c r="BI120" i="34"/>
  <c r="BJ120" i="34"/>
  <c r="BK120" i="34"/>
  <c r="BL120" i="34"/>
  <c r="BM120" i="34"/>
  <c r="BN120" i="34"/>
  <c r="BO120" i="34"/>
  <c r="BP120" i="34"/>
  <c r="BQ120" i="34"/>
  <c r="G121" i="34"/>
  <c r="H121" i="34"/>
  <c r="I121" i="34"/>
  <c r="J121" i="34"/>
  <c r="K121" i="34"/>
  <c r="L121" i="34"/>
  <c r="M121" i="34"/>
  <c r="N121" i="34"/>
  <c r="O121" i="34"/>
  <c r="P121" i="34"/>
  <c r="Q121" i="34"/>
  <c r="R121" i="34"/>
  <c r="S121" i="34"/>
  <c r="T121" i="34"/>
  <c r="U121" i="34"/>
  <c r="V121" i="34"/>
  <c r="W121" i="34"/>
  <c r="X121" i="34"/>
  <c r="Y121" i="34"/>
  <c r="Z121" i="34"/>
  <c r="AA121" i="34"/>
  <c r="AB121" i="34"/>
  <c r="AC121" i="34"/>
  <c r="AD121" i="34"/>
  <c r="AE121" i="34"/>
  <c r="AF121" i="34"/>
  <c r="AG121" i="34"/>
  <c r="AH121" i="34"/>
  <c r="AI121" i="34"/>
  <c r="AJ121" i="34"/>
  <c r="AK121" i="34"/>
  <c r="AL121" i="34"/>
  <c r="AM121" i="34"/>
  <c r="AN121" i="34"/>
  <c r="AO121" i="34"/>
  <c r="AP121" i="34"/>
  <c r="AQ121" i="34"/>
  <c r="AR121" i="34"/>
  <c r="AS121" i="34"/>
  <c r="AT121" i="34"/>
  <c r="AU121" i="34"/>
  <c r="AV121" i="34"/>
  <c r="AW121" i="34"/>
  <c r="AX121" i="34"/>
  <c r="AY121" i="34"/>
  <c r="AZ121" i="34"/>
  <c r="BA121" i="34"/>
  <c r="BB121" i="34"/>
  <c r="BC121" i="34"/>
  <c r="BD121" i="34"/>
  <c r="BE121" i="34"/>
  <c r="BF121" i="34"/>
  <c r="BG121" i="34"/>
  <c r="BH121" i="34"/>
  <c r="BI121" i="34"/>
  <c r="BJ121" i="34"/>
  <c r="BK121" i="34"/>
  <c r="BL121" i="34"/>
  <c r="BM121" i="34"/>
  <c r="BN121" i="34"/>
  <c r="BO121" i="34"/>
  <c r="BP121" i="34"/>
  <c r="BQ121" i="34"/>
  <c r="G122" i="34"/>
  <c r="H122" i="34"/>
  <c r="I122" i="34"/>
  <c r="J122" i="34"/>
  <c r="K122" i="34"/>
  <c r="L122" i="34"/>
  <c r="M122" i="34"/>
  <c r="N122" i="34"/>
  <c r="O122" i="34"/>
  <c r="P122" i="34"/>
  <c r="Q122" i="34"/>
  <c r="R122" i="34"/>
  <c r="S122" i="34"/>
  <c r="T122" i="34"/>
  <c r="U122" i="34"/>
  <c r="V122" i="34"/>
  <c r="W122" i="34"/>
  <c r="X122" i="34"/>
  <c r="Y122" i="34"/>
  <c r="Z122" i="34"/>
  <c r="AA122" i="34"/>
  <c r="AB122" i="34"/>
  <c r="AC122" i="34"/>
  <c r="AD122" i="34"/>
  <c r="AE122" i="34"/>
  <c r="AF122" i="34"/>
  <c r="AG122" i="34"/>
  <c r="AH122" i="34"/>
  <c r="AI122" i="34"/>
  <c r="AJ122" i="34"/>
  <c r="AK122" i="34"/>
  <c r="AL122" i="34"/>
  <c r="AM122" i="34"/>
  <c r="AN122" i="34"/>
  <c r="AO122" i="34"/>
  <c r="AP122" i="34"/>
  <c r="AQ122" i="34"/>
  <c r="AR122" i="34"/>
  <c r="AS122" i="34"/>
  <c r="AT122" i="34"/>
  <c r="AU122" i="34"/>
  <c r="AV122" i="34"/>
  <c r="AW122" i="34"/>
  <c r="AX122" i="34"/>
  <c r="AY122" i="34"/>
  <c r="AZ122" i="34"/>
  <c r="BA122" i="34"/>
  <c r="BB122" i="34"/>
  <c r="BC122" i="34"/>
  <c r="BD122" i="34"/>
  <c r="BE122" i="34"/>
  <c r="BF122" i="34"/>
  <c r="BG122" i="34"/>
  <c r="BH122" i="34"/>
  <c r="BI122" i="34"/>
  <c r="BJ122" i="34"/>
  <c r="BK122" i="34"/>
  <c r="BL122" i="34"/>
  <c r="BM122" i="34"/>
  <c r="BN122" i="34"/>
  <c r="BO122" i="34"/>
  <c r="BP122" i="34"/>
  <c r="BQ122" i="34"/>
  <c r="G123" i="34"/>
  <c r="H123" i="34"/>
  <c r="I123" i="34"/>
  <c r="J123" i="34"/>
  <c r="K123" i="34"/>
  <c r="L123" i="34"/>
  <c r="M123" i="34"/>
  <c r="N123" i="34"/>
  <c r="O123" i="34"/>
  <c r="P123" i="34"/>
  <c r="Q123" i="34"/>
  <c r="R123" i="34"/>
  <c r="S123" i="34"/>
  <c r="T123" i="34"/>
  <c r="U123" i="34"/>
  <c r="V123" i="34"/>
  <c r="W123" i="34"/>
  <c r="X123" i="34"/>
  <c r="Y123" i="34"/>
  <c r="Z123" i="34"/>
  <c r="AA123" i="34"/>
  <c r="AB123" i="34"/>
  <c r="AC123" i="34"/>
  <c r="AD123" i="34"/>
  <c r="AE123" i="34"/>
  <c r="AF123" i="34"/>
  <c r="AG123" i="34"/>
  <c r="AH123" i="34"/>
  <c r="AI123" i="34"/>
  <c r="AJ123" i="34"/>
  <c r="AK123" i="34"/>
  <c r="AL123" i="34"/>
  <c r="AM123" i="34"/>
  <c r="AN123" i="34"/>
  <c r="AO123" i="34"/>
  <c r="AP123" i="34"/>
  <c r="AQ123" i="34"/>
  <c r="AR123" i="34"/>
  <c r="AS123" i="34"/>
  <c r="AT123" i="34"/>
  <c r="AU123" i="34"/>
  <c r="AV123" i="34"/>
  <c r="AW123" i="34"/>
  <c r="AX123" i="34"/>
  <c r="AY123" i="34"/>
  <c r="AZ123" i="34"/>
  <c r="BA123" i="34"/>
  <c r="BB123" i="34"/>
  <c r="BC123" i="34"/>
  <c r="BD123" i="34"/>
  <c r="BE123" i="34"/>
  <c r="BF123" i="34"/>
  <c r="BG123" i="34"/>
  <c r="BH123" i="34"/>
  <c r="BI123" i="34"/>
  <c r="BJ123" i="34"/>
  <c r="BK123" i="34"/>
  <c r="BL123" i="34"/>
  <c r="BM123" i="34"/>
  <c r="BN123" i="34"/>
  <c r="BO123" i="34"/>
  <c r="BP123" i="34"/>
  <c r="BQ123" i="34"/>
  <c r="G124" i="34"/>
  <c r="H124" i="34"/>
  <c r="I124" i="34"/>
  <c r="J124" i="34"/>
  <c r="K124" i="34"/>
  <c r="L124" i="34"/>
  <c r="M124" i="34"/>
  <c r="N124" i="34"/>
  <c r="O124" i="34"/>
  <c r="P124" i="34"/>
  <c r="Q124" i="34"/>
  <c r="R124" i="34"/>
  <c r="S124" i="34"/>
  <c r="T124" i="34"/>
  <c r="U124" i="34"/>
  <c r="V124" i="34"/>
  <c r="W124" i="34"/>
  <c r="X124" i="34"/>
  <c r="Y124" i="34"/>
  <c r="Z124" i="34"/>
  <c r="AA124" i="34"/>
  <c r="AB124" i="34"/>
  <c r="AC124" i="34"/>
  <c r="AD124" i="34"/>
  <c r="AE124" i="34"/>
  <c r="AF124" i="34"/>
  <c r="AG124" i="34"/>
  <c r="AH124" i="34"/>
  <c r="AI124" i="34"/>
  <c r="AJ124" i="34"/>
  <c r="AK124" i="34"/>
  <c r="AL124" i="34"/>
  <c r="AM124" i="34"/>
  <c r="AN124" i="34"/>
  <c r="AO124" i="34"/>
  <c r="AP124" i="34"/>
  <c r="AQ124" i="34"/>
  <c r="AR124" i="34"/>
  <c r="AS124" i="34"/>
  <c r="AT124" i="34"/>
  <c r="AU124" i="34"/>
  <c r="AV124" i="34"/>
  <c r="AW124" i="34"/>
  <c r="AX124" i="34"/>
  <c r="AY124" i="34"/>
  <c r="AZ124" i="34"/>
  <c r="BA124" i="34"/>
  <c r="BB124" i="34"/>
  <c r="BC124" i="34"/>
  <c r="BD124" i="34"/>
  <c r="BE124" i="34"/>
  <c r="BF124" i="34"/>
  <c r="BG124" i="34"/>
  <c r="BH124" i="34"/>
  <c r="BI124" i="34"/>
  <c r="BJ124" i="34"/>
  <c r="BK124" i="34"/>
  <c r="BL124" i="34"/>
  <c r="BM124" i="34"/>
  <c r="BN124" i="34"/>
  <c r="BO124" i="34"/>
  <c r="BP124" i="34"/>
  <c r="BQ124" i="34"/>
  <c r="G125" i="34"/>
  <c r="H125" i="34"/>
  <c r="I125" i="34"/>
  <c r="J125" i="34"/>
  <c r="K125" i="34"/>
  <c r="L125" i="34"/>
  <c r="M125" i="34"/>
  <c r="N125" i="34"/>
  <c r="O125" i="34"/>
  <c r="P125" i="34"/>
  <c r="Q125" i="34"/>
  <c r="R125" i="34"/>
  <c r="S125" i="34"/>
  <c r="T125" i="34"/>
  <c r="U125" i="34"/>
  <c r="V125" i="34"/>
  <c r="W125" i="34"/>
  <c r="X125" i="34"/>
  <c r="Y125" i="34"/>
  <c r="Z125" i="34"/>
  <c r="AA125" i="34"/>
  <c r="AB125" i="34"/>
  <c r="AC125" i="34"/>
  <c r="AD125" i="34"/>
  <c r="AE125" i="34"/>
  <c r="AF125" i="34"/>
  <c r="AG125" i="34"/>
  <c r="AH125" i="34"/>
  <c r="AI125" i="34"/>
  <c r="AJ125" i="34"/>
  <c r="AK125" i="34"/>
  <c r="AL125" i="34"/>
  <c r="AM125" i="34"/>
  <c r="AN125" i="34"/>
  <c r="AO125" i="34"/>
  <c r="AP125" i="34"/>
  <c r="AQ125" i="34"/>
  <c r="AR125" i="34"/>
  <c r="AS125" i="34"/>
  <c r="AT125" i="34"/>
  <c r="AU125" i="34"/>
  <c r="AV125" i="34"/>
  <c r="AW125" i="34"/>
  <c r="AX125" i="34"/>
  <c r="AY125" i="34"/>
  <c r="AZ125" i="34"/>
  <c r="BA125" i="34"/>
  <c r="BB125" i="34"/>
  <c r="BC125" i="34"/>
  <c r="BD125" i="34"/>
  <c r="BE125" i="34"/>
  <c r="BF125" i="34"/>
  <c r="BG125" i="34"/>
  <c r="BH125" i="34"/>
  <c r="BI125" i="34"/>
  <c r="BJ125" i="34"/>
  <c r="BK125" i="34"/>
  <c r="BL125" i="34"/>
  <c r="BM125" i="34"/>
  <c r="BN125" i="34"/>
  <c r="BO125" i="34"/>
  <c r="BP125" i="34"/>
  <c r="BQ125" i="34"/>
  <c r="G126" i="34"/>
  <c r="H126" i="34"/>
  <c r="I126" i="34"/>
  <c r="J126" i="34"/>
  <c r="K126" i="34"/>
  <c r="L126" i="34"/>
  <c r="M126" i="34"/>
  <c r="N126" i="34"/>
  <c r="O126" i="34"/>
  <c r="P126" i="34"/>
  <c r="Q126" i="34"/>
  <c r="R126" i="34"/>
  <c r="S126" i="34"/>
  <c r="T126" i="34"/>
  <c r="U126" i="34"/>
  <c r="V126" i="34"/>
  <c r="W126" i="34"/>
  <c r="X126" i="34"/>
  <c r="Y126" i="34"/>
  <c r="Z126" i="34"/>
  <c r="AA126" i="34"/>
  <c r="AB126" i="34"/>
  <c r="AC126" i="34"/>
  <c r="AD126" i="34"/>
  <c r="AE126" i="34"/>
  <c r="AF126" i="34"/>
  <c r="AG126" i="34"/>
  <c r="AH126" i="34"/>
  <c r="AI126" i="34"/>
  <c r="AJ126" i="34"/>
  <c r="AK126" i="34"/>
  <c r="AL126" i="34"/>
  <c r="AM126" i="34"/>
  <c r="AN126" i="34"/>
  <c r="AO126" i="34"/>
  <c r="AP126" i="34"/>
  <c r="AQ126" i="34"/>
  <c r="AR126" i="34"/>
  <c r="AS126" i="34"/>
  <c r="AT126" i="34"/>
  <c r="AU126" i="34"/>
  <c r="AV126" i="34"/>
  <c r="AW126" i="34"/>
  <c r="AX126" i="34"/>
  <c r="AY126" i="34"/>
  <c r="AZ126" i="34"/>
  <c r="BA126" i="34"/>
  <c r="BB126" i="34"/>
  <c r="BC126" i="34"/>
  <c r="BD126" i="34"/>
  <c r="BE126" i="34"/>
  <c r="BF126" i="34"/>
  <c r="BG126" i="34"/>
  <c r="BH126" i="34"/>
  <c r="BI126" i="34"/>
  <c r="BJ126" i="34"/>
  <c r="BK126" i="34"/>
  <c r="BL126" i="34"/>
  <c r="BM126" i="34"/>
  <c r="BN126" i="34"/>
  <c r="BO126" i="34"/>
  <c r="BP126" i="34"/>
  <c r="BQ126" i="34"/>
  <c r="G127" i="34"/>
  <c r="H127" i="34"/>
  <c r="I127" i="34"/>
  <c r="J127" i="34"/>
  <c r="K127" i="34"/>
  <c r="L127" i="34"/>
  <c r="M127" i="34"/>
  <c r="N127" i="34"/>
  <c r="O127" i="34"/>
  <c r="P127" i="34"/>
  <c r="Q127" i="34"/>
  <c r="R127" i="34"/>
  <c r="S127" i="34"/>
  <c r="T127" i="34"/>
  <c r="U127" i="34"/>
  <c r="V127" i="34"/>
  <c r="W127" i="34"/>
  <c r="X127" i="34"/>
  <c r="Y127" i="34"/>
  <c r="Z127" i="34"/>
  <c r="AA127" i="34"/>
  <c r="AB127" i="34"/>
  <c r="AC127" i="34"/>
  <c r="AD127" i="34"/>
  <c r="AE127" i="34"/>
  <c r="AF127" i="34"/>
  <c r="AG127" i="34"/>
  <c r="AH127" i="34"/>
  <c r="AI127" i="34"/>
  <c r="AJ127" i="34"/>
  <c r="AK127" i="34"/>
  <c r="AL127" i="34"/>
  <c r="AM127" i="34"/>
  <c r="AN127" i="34"/>
  <c r="AO127" i="34"/>
  <c r="AP127" i="34"/>
  <c r="AQ127" i="34"/>
  <c r="AR127" i="34"/>
  <c r="AS127" i="34"/>
  <c r="AT127" i="34"/>
  <c r="AU127" i="34"/>
  <c r="AV127" i="34"/>
  <c r="AW127" i="34"/>
  <c r="AX127" i="34"/>
  <c r="AY127" i="34"/>
  <c r="AZ127" i="34"/>
  <c r="BA127" i="34"/>
  <c r="BB127" i="34"/>
  <c r="BC127" i="34"/>
  <c r="BD127" i="34"/>
  <c r="BE127" i="34"/>
  <c r="BF127" i="34"/>
  <c r="BG127" i="34"/>
  <c r="BH127" i="34"/>
  <c r="BI127" i="34"/>
  <c r="BJ127" i="34"/>
  <c r="BK127" i="34"/>
  <c r="BL127" i="34"/>
  <c r="BM127" i="34"/>
  <c r="BN127" i="34"/>
  <c r="BO127" i="34"/>
  <c r="BP127" i="34"/>
  <c r="BQ127" i="34"/>
  <c r="G128" i="34"/>
  <c r="H128" i="34"/>
  <c r="I128" i="34"/>
  <c r="J128" i="34"/>
  <c r="K128" i="34"/>
  <c r="L128" i="34"/>
  <c r="M128" i="34"/>
  <c r="N128" i="34"/>
  <c r="O128" i="34"/>
  <c r="P128" i="34"/>
  <c r="Q128" i="34"/>
  <c r="R128" i="34"/>
  <c r="S128" i="34"/>
  <c r="T128" i="34"/>
  <c r="U128" i="34"/>
  <c r="V128" i="34"/>
  <c r="W128" i="34"/>
  <c r="X128" i="34"/>
  <c r="Y128" i="34"/>
  <c r="Z128" i="34"/>
  <c r="AA128" i="34"/>
  <c r="AB128" i="34"/>
  <c r="AC128" i="34"/>
  <c r="AD128" i="34"/>
  <c r="AE128" i="34"/>
  <c r="AF128" i="34"/>
  <c r="AG128" i="34"/>
  <c r="AH128" i="34"/>
  <c r="AI128" i="34"/>
  <c r="AJ128" i="34"/>
  <c r="AK128" i="34"/>
  <c r="AL128" i="34"/>
  <c r="AM128" i="34"/>
  <c r="AN128" i="34"/>
  <c r="AO128" i="34"/>
  <c r="AP128" i="34"/>
  <c r="AQ128" i="34"/>
  <c r="AR128" i="34"/>
  <c r="AS128" i="34"/>
  <c r="AT128" i="34"/>
  <c r="AU128" i="34"/>
  <c r="AV128" i="34"/>
  <c r="AW128" i="34"/>
  <c r="AX128" i="34"/>
  <c r="AY128" i="34"/>
  <c r="AZ128" i="34"/>
  <c r="BA128" i="34"/>
  <c r="BB128" i="34"/>
  <c r="BC128" i="34"/>
  <c r="BD128" i="34"/>
  <c r="BE128" i="34"/>
  <c r="BF128" i="34"/>
  <c r="BG128" i="34"/>
  <c r="BH128" i="34"/>
  <c r="BI128" i="34"/>
  <c r="BJ128" i="34"/>
  <c r="BK128" i="34"/>
  <c r="BL128" i="34"/>
  <c r="BM128" i="34"/>
  <c r="BN128" i="34"/>
  <c r="BO128" i="34"/>
  <c r="BP128" i="34"/>
  <c r="BQ128" i="34"/>
  <c r="G129" i="34"/>
  <c r="H129" i="34"/>
  <c r="I129" i="34"/>
  <c r="J129" i="34"/>
  <c r="K129" i="34"/>
  <c r="L129" i="34"/>
  <c r="M129" i="34"/>
  <c r="N129" i="34"/>
  <c r="O129" i="34"/>
  <c r="P129" i="34"/>
  <c r="Q129" i="34"/>
  <c r="R129" i="34"/>
  <c r="S129" i="34"/>
  <c r="T129" i="34"/>
  <c r="U129" i="34"/>
  <c r="V129" i="34"/>
  <c r="W129" i="34"/>
  <c r="X129" i="34"/>
  <c r="Y129" i="34"/>
  <c r="Z129" i="34"/>
  <c r="AA129" i="34"/>
  <c r="AB129" i="34"/>
  <c r="AC129" i="34"/>
  <c r="AD129" i="34"/>
  <c r="AE129" i="34"/>
  <c r="AF129" i="34"/>
  <c r="AG129" i="34"/>
  <c r="AH129" i="34"/>
  <c r="AI129" i="34"/>
  <c r="AJ129" i="34"/>
  <c r="AK129" i="34"/>
  <c r="AL129" i="34"/>
  <c r="AM129" i="34"/>
  <c r="AN129" i="34"/>
  <c r="AO129" i="34"/>
  <c r="AP129" i="34"/>
  <c r="AQ129" i="34"/>
  <c r="AR129" i="34"/>
  <c r="AS129" i="34"/>
  <c r="AT129" i="34"/>
  <c r="AU129" i="34"/>
  <c r="AV129" i="34"/>
  <c r="AW129" i="34"/>
  <c r="AX129" i="34"/>
  <c r="AY129" i="34"/>
  <c r="AZ129" i="34"/>
  <c r="BA129" i="34"/>
  <c r="BB129" i="34"/>
  <c r="BC129" i="34"/>
  <c r="BD129" i="34"/>
  <c r="BE129" i="34"/>
  <c r="BF129" i="34"/>
  <c r="BG129" i="34"/>
  <c r="BH129" i="34"/>
  <c r="BI129" i="34"/>
  <c r="BJ129" i="34"/>
  <c r="BK129" i="34"/>
  <c r="BL129" i="34"/>
  <c r="BM129" i="34"/>
  <c r="BN129" i="34"/>
  <c r="BO129" i="34"/>
  <c r="BP129" i="34"/>
  <c r="BQ129" i="34"/>
  <c r="G130" i="34"/>
  <c r="H130" i="34"/>
  <c r="I130" i="34"/>
  <c r="J130" i="34"/>
  <c r="K130" i="34"/>
  <c r="L130" i="34"/>
  <c r="M130" i="34"/>
  <c r="N130" i="34"/>
  <c r="O130" i="34"/>
  <c r="P130" i="34"/>
  <c r="Q130" i="34"/>
  <c r="R130" i="34"/>
  <c r="S130" i="34"/>
  <c r="T130" i="34"/>
  <c r="U130" i="34"/>
  <c r="V130" i="34"/>
  <c r="W130" i="34"/>
  <c r="X130" i="34"/>
  <c r="Y130" i="34"/>
  <c r="Z130" i="34"/>
  <c r="AA130" i="34"/>
  <c r="AB130" i="34"/>
  <c r="AC130" i="34"/>
  <c r="AD130" i="34"/>
  <c r="AE130" i="34"/>
  <c r="AF130" i="34"/>
  <c r="AG130" i="34"/>
  <c r="AH130" i="34"/>
  <c r="AI130" i="34"/>
  <c r="AJ130" i="34"/>
  <c r="AK130" i="34"/>
  <c r="AL130" i="34"/>
  <c r="AM130" i="34"/>
  <c r="AN130" i="34"/>
  <c r="AO130" i="34"/>
  <c r="AP130" i="34"/>
  <c r="AQ130" i="34"/>
  <c r="AR130" i="34"/>
  <c r="AS130" i="34"/>
  <c r="AT130" i="34"/>
  <c r="AU130" i="34"/>
  <c r="AV130" i="34"/>
  <c r="AW130" i="34"/>
  <c r="AX130" i="34"/>
  <c r="AY130" i="34"/>
  <c r="AZ130" i="34"/>
  <c r="BA130" i="34"/>
  <c r="BB130" i="34"/>
  <c r="BC130" i="34"/>
  <c r="BD130" i="34"/>
  <c r="BE130" i="34"/>
  <c r="BF130" i="34"/>
  <c r="BG130" i="34"/>
  <c r="BH130" i="34"/>
  <c r="BI130" i="34"/>
  <c r="BJ130" i="34"/>
  <c r="BK130" i="34"/>
  <c r="BL130" i="34"/>
  <c r="BM130" i="34"/>
  <c r="BN130" i="34"/>
  <c r="BO130" i="34"/>
  <c r="BP130" i="34"/>
  <c r="BQ130" i="34"/>
  <c r="G131" i="34"/>
  <c r="H131" i="34"/>
  <c r="I131" i="34"/>
  <c r="J131" i="34"/>
  <c r="K131" i="34"/>
  <c r="L131" i="34"/>
  <c r="M131" i="34"/>
  <c r="N131" i="34"/>
  <c r="O131" i="34"/>
  <c r="P131" i="34"/>
  <c r="Q131" i="34"/>
  <c r="R131" i="34"/>
  <c r="S131" i="34"/>
  <c r="T131" i="34"/>
  <c r="U131" i="34"/>
  <c r="V131" i="34"/>
  <c r="W131" i="34"/>
  <c r="X131" i="34"/>
  <c r="Y131" i="34"/>
  <c r="Z131" i="34"/>
  <c r="AA131" i="34"/>
  <c r="AB131" i="34"/>
  <c r="AC131" i="34"/>
  <c r="AD131" i="34"/>
  <c r="AE131" i="34"/>
  <c r="AF131" i="34"/>
  <c r="AG131" i="34"/>
  <c r="AH131" i="34"/>
  <c r="AI131" i="34"/>
  <c r="AJ131" i="34"/>
  <c r="AK131" i="34"/>
  <c r="AL131" i="34"/>
  <c r="AM131" i="34"/>
  <c r="AN131" i="34"/>
  <c r="AO131" i="34"/>
  <c r="AP131" i="34"/>
  <c r="AQ131" i="34"/>
  <c r="AR131" i="34"/>
  <c r="AS131" i="34"/>
  <c r="AT131" i="34"/>
  <c r="AU131" i="34"/>
  <c r="AV131" i="34"/>
  <c r="AW131" i="34"/>
  <c r="AX131" i="34"/>
  <c r="AY131" i="34"/>
  <c r="AZ131" i="34"/>
  <c r="BA131" i="34"/>
  <c r="BB131" i="34"/>
  <c r="BC131" i="34"/>
  <c r="BD131" i="34"/>
  <c r="BE131" i="34"/>
  <c r="BF131" i="34"/>
  <c r="BG131" i="34"/>
  <c r="BH131" i="34"/>
  <c r="BI131" i="34"/>
  <c r="BJ131" i="34"/>
  <c r="BK131" i="34"/>
  <c r="BL131" i="34"/>
  <c r="BM131" i="34"/>
  <c r="BN131" i="34"/>
  <c r="BO131" i="34"/>
  <c r="BP131" i="34"/>
  <c r="BQ131" i="34"/>
  <c r="G132" i="34"/>
  <c r="H132" i="34"/>
  <c r="I132" i="34"/>
  <c r="J132" i="34"/>
  <c r="K132" i="34"/>
  <c r="L132" i="34"/>
  <c r="M132" i="34"/>
  <c r="N132" i="34"/>
  <c r="O132" i="34"/>
  <c r="P132" i="34"/>
  <c r="Q132" i="34"/>
  <c r="R132" i="34"/>
  <c r="S132" i="34"/>
  <c r="T132" i="34"/>
  <c r="U132" i="34"/>
  <c r="V132" i="34"/>
  <c r="W132" i="34"/>
  <c r="X132" i="34"/>
  <c r="Y132" i="34"/>
  <c r="Z132" i="34"/>
  <c r="AA132" i="34"/>
  <c r="AB132" i="34"/>
  <c r="AC132" i="34"/>
  <c r="AD132" i="34"/>
  <c r="AE132" i="34"/>
  <c r="AF132" i="34"/>
  <c r="AG132" i="34"/>
  <c r="AH132" i="34"/>
  <c r="AI132" i="34"/>
  <c r="AJ132" i="34"/>
  <c r="AK132" i="34"/>
  <c r="AL132" i="34"/>
  <c r="AM132" i="34"/>
  <c r="AN132" i="34"/>
  <c r="AO132" i="34"/>
  <c r="AP132" i="34"/>
  <c r="AQ132" i="34"/>
  <c r="AR132" i="34"/>
  <c r="AS132" i="34"/>
  <c r="AT132" i="34"/>
  <c r="AU132" i="34"/>
  <c r="AV132" i="34"/>
  <c r="AW132" i="34"/>
  <c r="AX132" i="34"/>
  <c r="AY132" i="34"/>
  <c r="AZ132" i="34"/>
  <c r="BA132" i="34"/>
  <c r="BB132" i="34"/>
  <c r="BC132" i="34"/>
  <c r="BD132" i="34"/>
  <c r="BE132" i="34"/>
  <c r="BF132" i="34"/>
  <c r="BG132" i="34"/>
  <c r="BH132" i="34"/>
  <c r="BI132" i="34"/>
  <c r="BJ132" i="34"/>
  <c r="BK132" i="34"/>
  <c r="BL132" i="34"/>
  <c r="BM132" i="34"/>
  <c r="BN132" i="34"/>
  <c r="BO132" i="34"/>
  <c r="BP132" i="34"/>
  <c r="BQ132" i="34"/>
  <c r="G133" i="34"/>
  <c r="H133" i="34"/>
  <c r="I133" i="34"/>
  <c r="J133" i="34"/>
  <c r="K133" i="34"/>
  <c r="L133" i="34"/>
  <c r="M133" i="34"/>
  <c r="N133" i="34"/>
  <c r="O133" i="34"/>
  <c r="P133" i="34"/>
  <c r="Q133" i="34"/>
  <c r="R133" i="34"/>
  <c r="S133" i="34"/>
  <c r="T133" i="34"/>
  <c r="U133" i="34"/>
  <c r="V133" i="34"/>
  <c r="W133" i="34"/>
  <c r="X133" i="34"/>
  <c r="Y133" i="34"/>
  <c r="Z133" i="34"/>
  <c r="AA133" i="34"/>
  <c r="AB133" i="34"/>
  <c r="AC133" i="34"/>
  <c r="AD133" i="34"/>
  <c r="AE133" i="34"/>
  <c r="AF133" i="34"/>
  <c r="AG133" i="34"/>
  <c r="AH133" i="34"/>
  <c r="AI133" i="34"/>
  <c r="AJ133" i="34"/>
  <c r="AK133" i="34"/>
  <c r="AL133" i="34"/>
  <c r="AM133" i="34"/>
  <c r="AN133" i="34"/>
  <c r="AO133" i="34"/>
  <c r="AP133" i="34"/>
  <c r="AQ133" i="34"/>
  <c r="AR133" i="34"/>
  <c r="AS133" i="34"/>
  <c r="AT133" i="34"/>
  <c r="AU133" i="34"/>
  <c r="AV133" i="34"/>
  <c r="AW133" i="34"/>
  <c r="AX133" i="34"/>
  <c r="AY133" i="34"/>
  <c r="AZ133" i="34"/>
  <c r="BA133" i="34"/>
  <c r="BB133" i="34"/>
  <c r="BC133" i="34"/>
  <c r="BD133" i="34"/>
  <c r="BE133" i="34"/>
  <c r="BF133" i="34"/>
  <c r="BG133" i="34"/>
  <c r="BH133" i="34"/>
  <c r="BI133" i="34"/>
  <c r="BJ133" i="34"/>
  <c r="BK133" i="34"/>
  <c r="BL133" i="34"/>
  <c r="BM133" i="34"/>
  <c r="BN133" i="34"/>
  <c r="BO133" i="34"/>
  <c r="BP133" i="34"/>
  <c r="BQ133" i="34"/>
  <c r="G134" i="34"/>
  <c r="H134" i="34"/>
  <c r="I134" i="34"/>
  <c r="J134" i="34"/>
  <c r="K134" i="34"/>
  <c r="L134" i="34"/>
  <c r="M134" i="34"/>
  <c r="N134" i="34"/>
  <c r="O134" i="34"/>
  <c r="P134" i="34"/>
  <c r="Q134" i="34"/>
  <c r="R134" i="34"/>
  <c r="S134" i="34"/>
  <c r="T134" i="34"/>
  <c r="U134" i="34"/>
  <c r="V134" i="34"/>
  <c r="W134" i="34"/>
  <c r="X134" i="34"/>
  <c r="Y134" i="34"/>
  <c r="Z134" i="34"/>
  <c r="AA134" i="34"/>
  <c r="AB134" i="34"/>
  <c r="AC134" i="34"/>
  <c r="AD134" i="34"/>
  <c r="AE134" i="34"/>
  <c r="AF134" i="34"/>
  <c r="AG134" i="34"/>
  <c r="AH134" i="34"/>
  <c r="AI134" i="34"/>
  <c r="AJ134" i="34"/>
  <c r="AK134" i="34"/>
  <c r="AL134" i="34"/>
  <c r="AM134" i="34"/>
  <c r="AN134" i="34"/>
  <c r="AO134" i="34"/>
  <c r="AP134" i="34"/>
  <c r="AQ134" i="34"/>
  <c r="AR134" i="34"/>
  <c r="AS134" i="34"/>
  <c r="AT134" i="34"/>
  <c r="AU134" i="34"/>
  <c r="AV134" i="34"/>
  <c r="AW134" i="34"/>
  <c r="AX134" i="34"/>
  <c r="AY134" i="34"/>
  <c r="AZ134" i="34"/>
  <c r="BA134" i="34"/>
  <c r="BB134" i="34"/>
  <c r="BC134" i="34"/>
  <c r="BD134" i="34"/>
  <c r="BE134" i="34"/>
  <c r="BF134" i="34"/>
  <c r="BG134" i="34"/>
  <c r="BH134" i="34"/>
  <c r="BI134" i="34"/>
  <c r="BJ134" i="34"/>
  <c r="BK134" i="34"/>
  <c r="BL134" i="34"/>
  <c r="BM134" i="34"/>
  <c r="BN134" i="34"/>
  <c r="BO134" i="34"/>
  <c r="BP134" i="34"/>
  <c r="BQ134" i="34"/>
  <c r="G135" i="34"/>
  <c r="H135" i="34"/>
  <c r="I135" i="34"/>
  <c r="J135" i="34"/>
  <c r="K135" i="34"/>
  <c r="L135" i="34"/>
  <c r="M135" i="34"/>
  <c r="N135" i="34"/>
  <c r="O135" i="34"/>
  <c r="P135" i="34"/>
  <c r="Q135" i="34"/>
  <c r="R135" i="34"/>
  <c r="S135" i="34"/>
  <c r="T135" i="34"/>
  <c r="U135" i="34"/>
  <c r="V135" i="34"/>
  <c r="W135" i="34"/>
  <c r="X135" i="34"/>
  <c r="Y135" i="34"/>
  <c r="Z135" i="34"/>
  <c r="AA135" i="34"/>
  <c r="AB135" i="34"/>
  <c r="AC135" i="34"/>
  <c r="AD135" i="34"/>
  <c r="AE135" i="34"/>
  <c r="AF135" i="34"/>
  <c r="AG135" i="34"/>
  <c r="AH135" i="34"/>
  <c r="AI135" i="34"/>
  <c r="AJ135" i="34"/>
  <c r="AK135" i="34"/>
  <c r="AL135" i="34"/>
  <c r="AM135" i="34"/>
  <c r="AN135" i="34"/>
  <c r="AO135" i="34"/>
  <c r="AP135" i="34"/>
  <c r="AQ135" i="34"/>
  <c r="AR135" i="34"/>
  <c r="AS135" i="34"/>
  <c r="AT135" i="34"/>
  <c r="AU135" i="34"/>
  <c r="AV135" i="34"/>
  <c r="AW135" i="34"/>
  <c r="AX135" i="34"/>
  <c r="AY135" i="34"/>
  <c r="AZ135" i="34"/>
  <c r="BA135" i="34"/>
  <c r="BB135" i="34"/>
  <c r="BC135" i="34"/>
  <c r="BD135" i="34"/>
  <c r="BE135" i="34"/>
  <c r="BF135" i="34"/>
  <c r="BG135" i="34"/>
  <c r="BH135" i="34"/>
  <c r="BI135" i="34"/>
  <c r="BJ135" i="34"/>
  <c r="BK135" i="34"/>
  <c r="BL135" i="34"/>
  <c r="BM135" i="34"/>
  <c r="BN135" i="34"/>
  <c r="BO135" i="34"/>
  <c r="BP135" i="34"/>
  <c r="BQ135" i="34"/>
  <c r="G136" i="34"/>
  <c r="H136" i="34"/>
  <c r="I136" i="34"/>
  <c r="J136" i="34"/>
  <c r="K136" i="34"/>
  <c r="L136" i="34"/>
  <c r="M136" i="34"/>
  <c r="N136" i="34"/>
  <c r="O136" i="34"/>
  <c r="P136" i="34"/>
  <c r="Q136" i="34"/>
  <c r="R136" i="34"/>
  <c r="S136" i="34"/>
  <c r="T136" i="34"/>
  <c r="U136" i="34"/>
  <c r="V136" i="34"/>
  <c r="W136" i="34"/>
  <c r="X136" i="34"/>
  <c r="Y136" i="34"/>
  <c r="Z136" i="34"/>
  <c r="AA136" i="34"/>
  <c r="AB136" i="34"/>
  <c r="AC136" i="34"/>
  <c r="AD136" i="34"/>
  <c r="AE136" i="34"/>
  <c r="AF136" i="34"/>
  <c r="AG136" i="34"/>
  <c r="AH136" i="34"/>
  <c r="AI136" i="34"/>
  <c r="AJ136" i="34"/>
  <c r="AK136" i="34"/>
  <c r="AL136" i="34"/>
  <c r="AM136" i="34"/>
  <c r="AN136" i="34"/>
  <c r="AO136" i="34"/>
  <c r="AP136" i="34"/>
  <c r="AQ136" i="34"/>
  <c r="AR136" i="34"/>
  <c r="AS136" i="34"/>
  <c r="AT136" i="34"/>
  <c r="AU136" i="34"/>
  <c r="AV136" i="34"/>
  <c r="AW136" i="34"/>
  <c r="AX136" i="34"/>
  <c r="AY136" i="34"/>
  <c r="AZ136" i="34"/>
  <c r="BA136" i="34"/>
  <c r="BB136" i="34"/>
  <c r="BC136" i="34"/>
  <c r="BD136" i="34"/>
  <c r="BE136" i="34"/>
  <c r="BF136" i="34"/>
  <c r="BG136" i="34"/>
  <c r="BH136" i="34"/>
  <c r="BI136" i="34"/>
  <c r="BJ136" i="34"/>
  <c r="BK136" i="34"/>
  <c r="BL136" i="34"/>
  <c r="BM136" i="34"/>
  <c r="BN136" i="34"/>
  <c r="BO136" i="34"/>
  <c r="BP136" i="34"/>
  <c r="BQ136" i="34"/>
  <c r="G137" i="34"/>
  <c r="H137" i="34"/>
  <c r="I137" i="34"/>
  <c r="J137" i="34"/>
  <c r="K137" i="34"/>
  <c r="L137" i="34"/>
  <c r="M137" i="34"/>
  <c r="N137" i="34"/>
  <c r="O137" i="34"/>
  <c r="P137" i="34"/>
  <c r="Q137" i="34"/>
  <c r="R137" i="34"/>
  <c r="S137" i="34"/>
  <c r="T137" i="34"/>
  <c r="U137" i="34"/>
  <c r="V137" i="34"/>
  <c r="W137" i="34"/>
  <c r="X137" i="34"/>
  <c r="Y137" i="34"/>
  <c r="Z137" i="34"/>
  <c r="AA137" i="34"/>
  <c r="AB137" i="34"/>
  <c r="AC137" i="34"/>
  <c r="AD137" i="34"/>
  <c r="AE137" i="34"/>
  <c r="AF137" i="34"/>
  <c r="AG137" i="34"/>
  <c r="AH137" i="34"/>
  <c r="AI137" i="34"/>
  <c r="AJ137" i="34"/>
  <c r="AK137" i="34"/>
  <c r="AL137" i="34"/>
  <c r="AM137" i="34"/>
  <c r="AN137" i="34"/>
  <c r="AO137" i="34"/>
  <c r="AP137" i="34"/>
  <c r="AQ137" i="34"/>
  <c r="AR137" i="34"/>
  <c r="AS137" i="34"/>
  <c r="AT137" i="34"/>
  <c r="AU137" i="34"/>
  <c r="AV137" i="34"/>
  <c r="AW137" i="34"/>
  <c r="AX137" i="34"/>
  <c r="AY137" i="34"/>
  <c r="AZ137" i="34"/>
  <c r="BA137" i="34"/>
  <c r="BB137" i="34"/>
  <c r="BC137" i="34"/>
  <c r="BD137" i="34"/>
  <c r="BE137" i="34"/>
  <c r="BF137" i="34"/>
  <c r="BG137" i="34"/>
  <c r="BH137" i="34"/>
  <c r="BI137" i="34"/>
  <c r="BJ137" i="34"/>
  <c r="BK137" i="34"/>
  <c r="BL137" i="34"/>
  <c r="BM137" i="34"/>
  <c r="BN137" i="34"/>
  <c r="BO137" i="34"/>
  <c r="BP137" i="34"/>
  <c r="BQ137" i="34"/>
  <c r="F79" i="34"/>
  <c r="F80" i="34"/>
  <c r="F81" i="34"/>
  <c r="F82" i="34"/>
  <c r="F83" i="34"/>
  <c r="F84" i="34"/>
  <c r="F85" i="34"/>
  <c r="F86" i="34"/>
  <c r="F87" i="34"/>
  <c r="F88" i="34"/>
  <c r="F89" i="34"/>
  <c r="F90" i="34"/>
  <c r="F91" i="34"/>
  <c r="F92" i="34"/>
  <c r="F93" i="34"/>
  <c r="F94" i="34"/>
  <c r="F95" i="34"/>
  <c r="F96" i="34"/>
  <c r="F97" i="34"/>
  <c r="F98" i="34"/>
  <c r="F99" i="34"/>
  <c r="F100" i="34"/>
  <c r="F101" i="34"/>
  <c r="F102" i="34"/>
  <c r="F103" i="34"/>
  <c r="F104" i="34"/>
  <c r="F105" i="34"/>
  <c r="F106" i="34"/>
  <c r="F107" i="34"/>
  <c r="F108" i="34"/>
  <c r="F109" i="34"/>
  <c r="F110" i="34"/>
  <c r="F111" i="34"/>
  <c r="F112" i="34"/>
  <c r="F113" i="34"/>
  <c r="F114" i="34"/>
  <c r="F115" i="34"/>
  <c r="F116" i="34"/>
  <c r="F117" i="34"/>
  <c r="F118" i="34"/>
  <c r="F119" i="34"/>
  <c r="F120" i="34"/>
  <c r="F121" i="34"/>
  <c r="F122" i="34"/>
  <c r="F123" i="34"/>
  <c r="F124" i="34"/>
  <c r="F125" i="34"/>
  <c r="F126" i="34"/>
  <c r="F127" i="34"/>
  <c r="F128" i="34"/>
  <c r="F129" i="34"/>
  <c r="F130" i="34"/>
  <c r="F131" i="34"/>
  <c r="F132" i="34"/>
  <c r="F133" i="34"/>
  <c r="F134" i="34"/>
  <c r="F135" i="34"/>
  <c r="F136" i="34"/>
  <c r="F137" i="34"/>
  <c r="F75" i="34"/>
  <c r="F76" i="34"/>
  <c r="F77" i="34"/>
  <c r="F78" i="34"/>
  <c r="F74" i="34"/>
  <c r="F210" i="34" s="1"/>
  <c r="P73" i="38"/>
  <c r="P72" i="38"/>
  <c r="L66" i="38" s="1"/>
  <c r="P71" i="38"/>
  <c r="L65" i="38" s="1"/>
  <c r="P70" i="38"/>
  <c r="L64" i="38" s="1"/>
  <c r="P69" i="38"/>
  <c r="L63" i="38" s="1"/>
  <c r="P68" i="38"/>
  <c r="P67" i="38"/>
  <c r="K67" i="38"/>
  <c r="P66" i="38"/>
  <c r="K66" i="38"/>
  <c r="C242" i="37" s="1"/>
  <c r="P65" i="38"/>
  <c r="L59" i="38" s="1"/>
  <c r="K65" i="38"/>
  <c r="P64" i="38"/>
  <c r="K64" i="38"/>
  <c r="P63" i="38"/>
  <c r="K63" i="38"/>
  <c r="C156" i="37" s="1"/>
  <c r="D156" i="37" s="1"/>
  <c r="P62" i="38"/>
  <c r="L56" i="38" s="1"/>
  <c r="L62" i="38"/>
  <c r="K62" i="38"/>
  <c r="P61" i="38"/>
  <c r="L55" i="38" s="1"/>
  <c r="L61" i="38"/>
  <c r="K61" i="38"/>
  <c r="P60" i="38"/>
  <c r="L60" i="38"/>
  <c r="K60" i="38"/>
  <c r="C153" i="37" s="1"/>
  <c r="D153" i="37" s="1"/>
  <c r="P59" i="38"/>
  <c r="D146" i="37" s="1"/>
  <c r="K59" i="38"/>
  <c r="P58" i="38"/>
  <c r="L58" i="38"/>
  <c r="K58" i="38"/>
  <c r="P57" i="38"/>
  <c r="L51" i="38" s="1"/>
  <c r="L57" i="38"/>
  <c r="K57" i="38"/>
  <c r="C233" i="37" s="1"/>
  <c r="P56" i="38"/>
  <c r="K56" i="38"/>
  <c r="P55" i="38"/>
  <c r="K55" i="38"/>
  <c r="P54" i="38"/>
  <c r="L48" i="38" s="1"/>
  <c r="L54" i="38"/>
  <c r="K54" i="38"/>
  <c r="C147" i="37" s="1"/>
  <c r="D147" i="37" s="1"/>
  <c r="P53" i="38"/>
  <c r="L46" i="38" s="1"/>
  <c r="L53" i="38"/>
  <c r="K53" i="38"/>
  <c r="P52" i="38"/>
  <c r="L52" i="38"/>
  <c r="K52" i="38"/>
  <c r="C228" i="37" s="1"/>
  <c r="D228" i="37" s="1"/>
  <c r="P51" i="38"/>
  <c r="K51" i="38"/>
  <c r="C227" i="37" s="1"/>
  <c r="P50" i="38"/>
  <c r="L50" i="38"/>
  <c r="K50" i="38"/>
  <c r="P49" i="38"/>
  <c r="L42" i="38" s="1"/>
  <c r="L49" i="38"/>
  <c r="K49" i="38"/>
  <c r="P48" i="38"/>
  <c r="K48" i="38"/>
  <c r="C141" i="37" s="1"/>
  <c r="D141" i="37" s="1"/>
  <c r="P46" i="38"/>
  <c r="D134" i="37" s="1"/>
  <c r="K46" i="38"/>
  <c r="C140" i="37" s="1"/>
  <c r="D140" i="37" s="1"/>
  <c r="P45" i="38"/>
  <c r="L39" i="38" s="1"/>
  <c r="L45" i="38"/>
  <c r="K45" i="38"/>
  <c r="P44" i="38"/>
  <c r="L38" i="38" s="1"/>
  <c r="L44" i="38"/>
  <c r="K44" i="38"/>
  <c r="C221" i="37" s="1"/>
  <c r="P43" i="38"/>
  <c r="L43" i="38"/>
  <c r="K43" i="38"/>
  <c r="C55" i="37" s="1"/>
  <c r="P42" i="38"/>
  <c r="K42" i="38"/>
  <c r="P41" i="38"/>
  <c r="L41" i="38"/>
  <c r="K41" i="38"/>
  <c r="C218" i="37" s="1"/>
  <c r="P40" i="38"/>
  <c r="L34" i="38" s="1"/>
  <c r="L40" i="38"/>
  <c r="K40" i="38"/>
  <c r="P39" i="38"/>
  <c r="L33" i="38" s="1"/>
  <c r="K39" i="38"/>
  <c r="P38" i="38"/>
  <c r="L32" i="38" s="1"/>
  <c r="K38" i="38"/>
  <c r="C132" i="37" s="1"/>
  <c r="D132" i="37" s="1"/>
  <c r="P37" i="38"/>
  <c r="L31" i="38" s="1"/>
  <c r="L37" i="38"/>
  <c r="K37" i="38"/>
  <c r="P36" i="38"/>
  <c r="L30" i="38" s="1"/>
  <c r="L36" i="38"/>
  <c r="K36" i="38"/>
  <c r="P35" i="38"/>
  <c r="L29" i="38" s="1"/>
  <c r="L35" i="38"/>
  <c r="K35" i="38"/>
  <c r="C212" i="37" s="1"/>
  <c r="P34" i="38"/>
  <c r="L28" i="38" s="1"/>
  <c r="K34" i="38"/>
  <c r="P33" i="38"/>
  <c r="K33" i="38"/>
  <c r="K32" i="38"/>
  <c r="C209" i="37" s="1"/>
  <c r="D209" i="37" s="1"/>
  <c r="K31" i="38"/>
  <c r="C125" i="37" s="1"/>
  <c r="D125" i="37" s="1"/>
  <c r="P30" i="38"/>
  <c r="L25" i="38" s="1"/>
  <c r="K30" i="38"/>
  <c r="P29" i="38"/>
  <c r="K29" i="38"/>
  <c r="K28" i="38"/>
  <c r="L27" i="38"/>
  <c r="K27" i="38"/>
  <c r="C204" i="37" s="1"/>
  <c r="L26" i="38"/>
  <c r="K26" i="38"/>
  <c r="C120" i="37" s="1"/>
  <c r="D120" i="37" s="1"/>
  <c r="K25" i="38"/>
  <c r="L24" i="38"/>
  <c r="K24" i="38"/>
  <c r="L23" i="38"/>
  <c r="K23" i="38"/>
  <c r="C200" i="37" s="1"/>
  <c r="L22" i="38"/>
  <c r="K22" i="38"/>
  <c r="C199" i="37" s="1"/>
  <c r="D199" i="37" s="1"/>
  <c r="L21" i="38"/>
  <c r="K21" i="38"/>
  <c r="L20" i="38"/>
  <c r="K20" i="38"/>
  <c r="L19" i="38"/>
  <c r="K19" i="38"/>
  <c r="C113" i="37" s="1"/>
  <c r="D113" i="37" s="1"/>
  <c r="L18" i="38"/>
  <c r="K18" i="38"/>
  <c r="C195" i="37" s="1"/>
  <c r="L17" i="38"/>
  <c r="K17" i="38"/>
  <c r="L16" i="38"/>
  <c r="K16" i="38"/>
  <c r="L15" i="38"/>
  <c r="K15" i="38"/>
  <c r="C192" i="37" s="1"/>
  <c r="P14" i="38"/>
  <c r="L11" i="38" s="1"/>
  <c r="L14" i="38"/>
  <c r="K14" i="38"/>
  <c r="P13" i="38"/>
  <c r="L10" i="38" s="1"/>
  <c r="L13" i="38"/>
  <c r="K13" i="38"/>
  <c r="L12" i="38"/>
  <c r="K12" i="38"/>
  <c r="C189" i="37" s="1"/>
  <c r="D189" i="37" s="1"/>
  <c r="K11" i="38"/>
  <c r="C105" i="37" s="1"/>
  <c r="D105" i="37" s="1"/>
  <c r="K10" i="38"/>
  <c r="C187" i="37" s="1"/>
  <c r="L9" i="38"/>
  <c r="K9" i="38"/>
  <c r="L8" i="38"/>
  <c r="K8" i="38"/>
  <c r="C185" i="37" s="1"/>
  <c r="D185" i="37" s="1"/>
  <c r="L7" i="38"/>
  <c r="K7" i="38"/>
  <c r="C184" i="37" s="1"/>
  <c r="D184" i="37" s="1"/>
  <c r="L6" i="38"/>
  <c r="K6" i="38"/>
  <c r="C18" i="37" s="1"/>
  <c r="D18" i="37" s="1"/>
  <c r="P5" i="38"/>
  <c r="L5" i="38" s="1"/>
  <c r="K5" i="38"/>
  <c r="P4" i="38"/>
  <c r="K4" i="38"/>
  <c r="P3" i="38"/>
  <c r="L3" i="38"/>
  <c r="K3" i="38"/>
  <c r="C180" i="37" s="1"/>
  <c r="D180" i="37" s="1"/>
  <c r="F280" i="37"/>
  <c r="E280" i="37"/>
  <c r="F270" i="37"/>
  <c r="E270" i="37"/>
  <c r="F269" i="37"/>
  <c r="G269" i="37" s="1"/>
  <c r="E269" i="37"/>
  <c r="F268" i="37"/>
  <c r="E268" i="37"/>
  <c r="C243" i="37"/>
  <c r="D243" i="37" s="1"/>
  <c r="C241" i="37"/>
  <c r="E64" i="34" s="1"/>
  <c r="C240" i="37"/>
  <c r="C238" i="37"/>
  <c r="D238" i="37" s="1"/>
  <c r="C237" i="37"/>
  <c r="E60" i="34" s="1"/>
  <c r="C235" i="37"/>
  <c r="E58" i="34" s="1"/>
  <c r="C234" i="37"/>
  <c r="D234" i="37" s="1"/>
  <c r="C232" i="37"/>
  <c r="C231" i="37"/>
  <c r="D231" i="37" s="1"/>
  <c r="D229" i="37"/>
  <c r="C229" i="37"/>
  <c r="E52" i="34" s="1"/>
  <c r="C226" i="37"/>
  <c r="D225" i="37"/>
  <c r="C225" i="37"/>
  <c r="E48" i="34" s="1"/>
  <c r="C224" i="37"/>
  <c r="D224" i="37" s="1"/>
  <c r="C222" i="37"/>
  <c r="D222" i="37" s="1"/>
  <c r="C219" i="37"/>
  <c r="D219" i="37" s="1"/>
  <c r="C217" i="37"/>
  <c r="E40" i="34" s="1"/>
  <c r="C216" i="37"/>
  <c r="D216" i="37" s="1"/>
  <c r="C215" i="37"/>
  <c r="D215" i="37" s="1"/>
  <c r="C214" i="37"/>
  <c r="C213" i="37"/>
  <c r="D213" i="37" s="1"/>
  <c r="C211" i="37"/>
  <c r="C210" i="37"/>
  <c r="D210" i="37" s="1"/>
  <c r="C208" i="37"/>
  <c r="D208" i="37" s="1"/>
  <c r="C207" i="37"/>
  <c r="D207" i="37" s="1"/>
  <c r="C206" i="37"/>
  <c r="D206" i="37" s="1"/>
  <c r="C205" i="37"/>
  <c r="D205" i="37" s="1"/>
  <c r="C202" i="37"/>
  <c r="E25" i="34" s="1"/>
  <c r="C201" i="37"/>
  <c r="E24" i="34" s="1"/>
  <c r="C198" i="37"/>
  <c r="D198" i="37" s="1"/>
  <c r="D197" i="37"/>
  <c r="C197" i="37"/>
  <c r="E20" i="34" s="1"/>
  <c r="C194" i="37"/>
  <c r="D194" i="37" s="1"/>
  <c r="D193" i="37"/>
  <c r="C193" i="37"/>
  <c r="E16" i="34" s="1"/>
  <c r="C191" i="37"/>
  <c r="D191" i="37" s="1"/>
  <c r="C190" i="37"/>
  <c r="D190" i="37" s="1"/>
  <c r="C186" i="37"/>
  <c r="D186" i="37" s="1"/>
  <c r="C183" i="37"/>
  <c r="D183" i="37" s="1"/>
  <c r="C182" i="37"/>
  <c r="D182" i="37" s="1"/>
  <c r="C181" i="37"/>
  <c r="D181" i="37" s="1"/>
  <c r="C160" i="37"/>
  <c r="D160" i="37" s="1"/>
  <c r="D158" i="37"/>
  <c r="C158" i="37"/>
  <c r="C157" i="37"/>
  <c r="D157" i="37" s="1"/>
  <c r="C155" i="37"/>
  <c r="D155" i="37" s="1"/>
  <c r="D154" i="37"/>
  <c r="C154" i="37"/>
  <c r="C152" i="37"/>
  <c r="C151" i="37"/>
  <c r="D151" i="37" s="1"/>
  <c r="C150" i="37"/>
  <c r="D150" i="37" s="1"/>
  <c r="C149" i="37"/>
  <c r="C148" i="37"/>
  <c r="D148" i="37" s="1"/>
  <c r="C146" i="37"/>
  <c r="C144" i="37"/>
  <c r="D144" i="37" s="1"/>
  <c r="C143" i="37"/>
  <c r="D142" i="37"/>
  <c r="C142" i="37"/>
  <c r="C139" i="37"/>
  <c r="D139" i="37" s="1"/>
  <c r="C138" i="37"/>
  <c r="D138" i="37" s="1"/>
  <c r="C136" i="37"/>
  <c r="D136" i="37" s="1"/>
  <c r="C135" i="37"/>
  <c r="D135" i="37" s="1"/>
  <c r="C134" i="37"/>
  <c r="C133" i="37"/>
  <c r="D133" i="37" s="1"/>
  <c r="C131" i="37"/>
  <c r="D130" i="37"/>
  <c r="C130" i="37"/>
  <c r="C129" i="37"/>
  <c r="D129" i="37" s="1"/>
  <c r="C128" i="37"/>
  <c r="C127" i="37"/>
  <c r="D127" i="37" s="1"/>
  <c r="C124" i="37"/>
  <c r="D124" i="37" s="1"/>
  <c r="C123" i="37"/>
  <c r="D123" i="37" s="1"/>
  <c r="C122" i="37"/>
  <c r="C121" i="37"/>
  <c r="D121" i="37" s="1"/>
  <c r="C119" i="37"/>
  <c r="D118" i="37"/>
  <c r="C118" i="37"/>
  <c r="C115" i="37"/>
  <c r="D115" i="37" s="1"/>
  <c r="C114" i="37"/>
  <c r="D114" i="37" s="1"/>
  <c r="C111" i="37"/>
  <c r="D111" i="37" s="1"/>
  <c r="D110" i="37"/>
  <c r="C110" i="37"/>
  <c r="C109" i="37"/>
  <c r="D109" i="37" s="1"/>
  <c r="C108" i="37"/>
  <c r="D108" i="37" s="1"/>
  <c r="C107" i="37"/>
  <c r="D107" i="37" s="1"/>
  <c r="C103" i="37"/>
  <c r="D103" i="37" s="1"/>
  <c r="C99" i="37"/>
  <c r="D99" i="37" s="1"/>
  <c r="D98" i="37"/>
  <c r="C98" i="37"/>
  <c r="C78" i="37"/>
  <c r="D78" i="37" s="1"/>
  <c r="C76" i="37"/>
  <c r="D76" i="37" s="1"/>
  <c r="C75" i="37"/>
  <c r="C73" i="37"/>
  <c r="D73" i="37" s="1"/>
  <c r="C72" i="37"/>
  <c r="D72" i="37" s="1"/>
  <c r="C70" i="37"/>
  <c r="C69" i="37"/>
  <c r="D69" i="37" s="1"/>
  <c r="C67" i="37"/>
  <c r="C66" i="37"/>
  <c r="D66" i="37" s="1"/>
  <c r="C65" i="37"/>
  <c r="D65" i="37" s="1"/>
  <c r="D64" i="37"/>
  <c r="C64" i="37"/>
  <c r="C61" i="37"/>
  <c r="D60" i="37"/>
  <c r="C60" i="37"/>
  <c r="C59" i="37"/>
  <c r="D59" i="37" s="1"/>
  <c r="C57" i="37"/>
  <c r="D57" i="37" s="1"/>
  <c r="C54" i="37"/>
  <c r="D54" i="37" s="1"/>
  <c r="C52" i="37"/>
  <c r="D52" i="37" s="1"/>
  <c r="C51" i="37"/>
  <c r="D51" i="37" s="1"/>
  <c r="C50" i="37"/>
  <c r="D50" i="37" s="1"/>
  <c r="C49" i="37"/>
  <c r="C48" i="37"/>
  <c r="D48" i="37" s="1"/>
  <c r="C46" i="37"/>
  <c r="C45" i="37"/>
  <c r="D45" i="37" s="1"/>
  <c r="C43" i="37"/>
  <c r="D43" i="37" s="1"/>
  <c r="C42" i="37"/>
  <c r="D42" i="37" s="1"/>
  <c r="C41" i="37"/>
  <c r="D41" i="37" s="1"/>
  <c r="C40" i="37"/>
  <c r="D40" i="37" s="1"/>
  <c r="C37" i="37"/>
  <c r="C36" i="37"/>
  <c r="D36" i="37" s="1"/>
  <c r="C33" i="37"/>
  <c r="D33" i="37" s="1"/>
  <c r="D32" i="37"/>
  <c r="C32" i="37"/>
  <c r="C29" i="37"/>
  <c r="D29" i="37" s="1"/>
  <c r="D28" i="37"/>
  <c r="C28" i="37"/>
  <c r="C26" i="37"/>
  <c r="D26" i="37" s="1"/>
  <c r="C25" i="37"/>
  <c r="D25" i="37" s="1"/>
  <c r="C21" i="37"/>
  <c r="D21" i="37" s="1"/>
  <c r="C19" i="37"/>
  <c r="D19" i="37" s="1"/>
  <c r="C17" i="37"/>
  <c r="D17" i="37" s="1"/>
  <c r="D16" i="37"/>
  <c r="C16" i="37"/>
  <c r="D242" i="37" l="1"/>
  <c r="E65" i="34"/>
  <c r="E56" i="34"/>
  <c r="D233" i="37"/>
  <c r="D192" i="37"/>
  <c r="E15" i="34"/>
  <c r="D212" i="37"/>
  <c r="E35" i="34"/>
  <c r="D221" i="37"/>
  <c r="E44" i="34"/>
  <c r="D227" i="37"/>
  <c r="E50" i="34"/>
  <c r="D204" i="37"/>
  <c r="E27" i="34"/>
  <c r="D200" i="37"/>
  <c r="E23" i="34"/>
  <c r="D218" i="37"/>
  <c r="E41" i="34"/>
  <c r="D187" i="37"/>
  <c r="E10" i="34"/>
  <c r="D195" i="37"/>
  <c r="E18" i="34"/>
  <c r="C58" i="37"/>
  <c r="D58" i="37" s="1"/>
  <c r="D143" i="37"/>
  <c r="D201" i="37"/>
  <c r="C223" i="37"/>
  <c r="C230" i="37"/>
  <c r="D237" i="37"/>
  <c r="E54" i="34"/>
  <c r="E38" i="34"/>
  <c r="E30" i="34"/>
  <c r="E22" i="34"/>
  <c r="E14" i="34"/>
  <c r="E6" i="34"/>
  <c r="D37" i="37"/>
  <c r="D122" i="37"/>
  <c r="E61" i="34"/>
  <c r="E45" i="34"/>
  <c r="C23" i="37"/>
  <c r="D23" i="37" s="1"/>
  <c r="C31" i="37"/>
  <c r="D31" i="37" s="1"/>
  <c r="C38" i="37"/>
  <c r="D38" i="37" s="1"/>
  <c r="D46" i="37"/>
  <c r="D67" i="37"/>
  <c r="C74" i="37"/>
  <c r="D74" i="37" s="1"/>
  <c r="C117" i="37"/>
  <c r="D117" i="37" s="1"/>
  <c r="D131" i="37"/>
  <c r="D152" i="37"/>
  <c r="C159" i="37"/>
  <c r="D159" i="37" s="1"/>
  <c r="C188" i="37"/>
  <c r="C196" i="37"/>
  <c r="C203" i="37"/>
  <c r="D211" i="37"/>
  <c r="D217" i="37"/>
  <c r="D232" i="37"/>
  <c r="C239" i="37"/>
  <c r="E36" i="34"/>
  <c r="E28" i="34"/>
  <c r="E12" i="34"/>
  <c r="E4" i="34"/>
  <c r="C39" i="37"/>
  <c r="D39" i="37" s="1"/>
  <c r="C47" i="37"/>
  <c r="D47" i="37" s="1"/>
  <c r="C53" i="37"/>
  <c r="D53" i="37" s="1"/>
  <c r="C68" i="37"/>
  <c r="D68" i="37" s="1"/>
  <c r="D75" i="37"/>
  <c r="C100" i="37"/>
  <c r="D100" i="37" s="1"/>
  <c r="D240" i="37"/>
  <c r="E3" i="34"/>
  <c r="E51" i="34"/>
  <c r="C30" i="37"/>
  <c r="D30" i="37" s="1"/>
  <c r="T3" i="38" a="1"/>
  <c r="U10" i="38" s="1"/>
  <c r="E66" i="34"/>
  <c r="E42" i="34"/>
  <c r="E34" i="34"/>
  <c r="D226" i="37"/>
  <c r="C27" i="37"/>
  <c r="D27" i="37" s="1"/>
  <c r="C56" i="37"/>
  <c r="D56" i="37" s="1"/>
  <c r="C62" i="37"/>
  <c r="D62" i="37" s="1"/>
  <c r="C104" i="37"/>
  <c r="D104" i="37" s="1"/>
  <c r="C112" i="37"/>
  <c r="D112" i="37" s="1"/>
  <c r="D119" i="37"/>
  <c r="D241" i="37"/>
  <c r="E57" i="34"/>
  <c r="E49" i="34"/>
  <c r="E33" i="34"/>
  <c r="E17" i="34"/>
  <c r="E9" i="34"/>
  <c r="C22" i="37"/>
  <c r="D22" i="37" s="1"/>
  <c r="D202" i="37"/>
  <c r="D61" i="37"/>
  <c r="C35" i="37"/>
  <c r="D35" i="37" s="1"/>
  <c r="D49" i="37"/>
  <c r="D70" i="37"/>
  <c r="C77" i="37"/>
  <c r="D77" i="37" s="1"/>
  <c r="D128" i="37"/>
  <c r="D149" i="37"/>
  <c r="D214" i="37"/>
  <c r="D235" i="37"/>
  <c r="G280" i="37"/>
  <c r="D55" i="37"/>
  <c r="E32" i="34"/>
  <c r="E8" i="34"/>
  <c r="C15" i="37"/>
  <c r="C63" i="37"/>
  <c r="D63" i="37" s="1"/>
  <c r="C71" i="37"/>
  <c r="D71" i="37" s="1"/>
  <c r="C97" i="37"/>
  <c r="D97" i="37" s="1"/>
  <c r="C101" i="37"/>
  <c r="D101" i="37" s="1"/>
  <c r="C145" i="37"/>
  <c r="D145" i="37" s="1"/>
  <c r="C236" i="37"/>
  <c r="F272" i="37"/>
  <c r="C137" i="37"/>
  <c r="D137" i="37" s="1"/>
  <c r="C220" i="37"/>
  <c r="C20" i="37"/>
  <c r="D20" i="37" s="1"/>
  <c r="C24" i="37"/>
  <c r="D24" i="37" s="1"/>
  <c r="C44" i="37"/>
  <c r="D44" i="37" s="1"/>
  <c r="C102" i="37"/>
  <c r="D102" i="37" s="1"/>
  <c r="C106" i="37"/>
  <c r="D106" i="37" s="1"/>
  <c r="C126" i="37"/>
  <c r="D126" i="37" s="1"/>
  <c r="L4" i="38"/>
  <c r="C34" i="37"/>
  <c r="D34" i="37" s="1"/>
  <c r="C116" i="37"/>
  <c r="D116" i="37" s="1"/>
  <c r="U38" i="38" l="1"/>
  <c r="U5" i="38"/>
  <c r="U35" i="38"/>
  <c r="U4" i="38"/>
  <c r="U34" i="38"/>
  <c r="U20" i="38"/>
  <c r="U8" i="38"/>
  <c r="U27" i="38"/>
  <c r="U15" i="38"/>
  <c r="U37" i="38"/>
  <c r="U9" i="38"/>
  <c r="U36" i="38"/>
  <c r="U28" i="38"/>
  <c r="D239" i="37"/>
  <c r="E62" i="34"/>
  <c r="U16" i="38"/>
  <c r="U23" i="38"/>
  <c r="U39" i="38"/>
  <c r="U30" i="38"/>
  <c r="U7" i="38"/>
  <c r="D220" i="37"/>
  <c r="E43" i="34"/>
  <c r="U18" i="38"/>
  <c r="U21" i="38"/>
  <c r="U14" i="38"/>
  <c r="U25" i="38"/>
  <c r="D203" i="37"/>
  <c r="E26" i="34"/>
  <c r="D230" i="37"/>
  <c r="E53" i="34"/>
  <c r="U13" i="38"/>
  <c r="U11" i="38"/>
  <c r="U12" i="38"/>
  <c r="U17" i="38"/>
  <c r="U29" i="38"/>
  <c r="U26" i="38"/>
  <c r="U31" i="38"/>
  <c r="U22" i="38"/>
  <c r="U24" i="38"/>
  <c r="D196" i="37"/>
  <c r="E19" i="34"/>
  <c r="D223" i="37"/>
  <c r="E46" i="34"/>
  <c r="U19" i="38"/>
  <c r="D236" i="37"/>
  <c r="E59" i="34"/>
  <c r="T3" i="38"/>
  <c r="U3" i="38" s="1"/>
  <c r="U33" i="38"/>
  <c r="U6" i="38"/>
  <c r="U32" i="38"/>
  <c r="D188" i="37"/>
  <c r="E11" i="34"/>
  <c r="E12" i="37" a="1"/>
  <c r="E12" i="37" s="1"/>
  <c r="D15" i="37"/>
  <c r="E13" i="37" s="1" a="1"/>
  <c r="E13" i="37" s="1"/>
  <c r="G508" i="34" l="1"/>
  <c r="E8" i="40" s="1"/>
  <c r="G507" i="34"/>
  <c r="E7" i="40" s="1"/>
  <c r="F508" i="34"/>
  <c r="D8" i="40" s="1"/>
  <c r="F507" i="34"/>
  <c r="D7" i="40" s="1"/>
  <c r="F506" i="34"/>
  <c r="D6" i="40" s="1"/>
  <c r="H506" i="34"/>
  <c r="F6" i="40" s="1"/>
  <c r="H505" i="34"/>
  <c r="F5" i="40" s="1"/>
  <c r="B2" i="35"/>
  <c r="B3" i="35"/>
  <c r="B4" i="35"/>
  <c r="B5" i="35"/>
  <c r="B6" i="35"/>
  <c r="B7" i="35"/>
  <c r="B8" i="35"/>
  <c r="B9" i="35"/>
  <c r="B10" i="35"/>
  <c r="B11" i="35"/>
  <c r="B12" i="35"/>
  <c r="B13" i="35"/>
  <c r="B14" i="35"/>
  <c r="B15" i="35"/>
  <c r="B16" i="35"/>
  <c r="B17" i="35"/>
  <c r="B18" i="35"/>
  <c r="B19" i="35"/>
  <c r="B20" i="35"/>
  <c r="B21" i="35"/>
  <c r="B22" i="35"/>
  <c r="B23" i="35"/>
  <c r="B24" i="35"/>
  <c r="B25" i="35"/>
  <c r="B26" i="35"/>
  <c r="B27" i="35"/>
  <c r="B28" i="35"/>
  <c r="B29" i="35"/>
  <c r="B30" i="35"/>
  <c r="B31" i="35"/>
  <c r="B32" i="35"/>
  <c r="B33" i="35"/>
  <c r="B34" i="35"/>
  <c r="B35" i="35"/>
  <c r="B36" i="35"/>
  <c r="B37" i="35"/>
  <c r="B38" i="35"/>
  <c r="B39" i="35"/>
  <c r="B40" i="35"/>
  <c r="B41" i="35"/>
  <c r="B42" i="35"/>
  <c r="B43" i="35"/>
  <c r="H508" i="34" l="1"/>
  <c r="F8" i="40" s="1"/>
  <c r="D357" i="34" a="1"/>
  <c r="D357" i="34" s="1"/>
  <c r="D424" i="34" s="1" a="1"/>
  <c r="E356" i="34" l="1" a="1"/>
  <c r="E356" i="34" s="1"/>
  <c r="D424" i="34"/>
  <c r="D463" i="34" s="1"/>
  <c r="D471" i="34"/>
  <c r="D479" i="34"/>
  <c r="D487" i="34"/>
  <c r="D495" i="34"/>
  <c r="D464" i="34"/>
  <c r="D472" i="34"/>
  <c r="D480" i="34"/>
  <c r="D488" i="34"/>
  <c r="D496" i="34"/>
  <c r="D465" i="34"/>
  <c r="D473" i="34"/>
  <c r="D481" i="34"/>
  <c r="D489" i="34"/>
  <c r="D497" i="34"/>
  <c r="D466" i="34"/>
  <c r="D474" i="34"/>
  <c r="D482" i="34"/>
  <c r="D490" i="34"/>
  <c r="D498" i="34"/>
  <c r="D467" i="34"/>
  <c r="D475" i="34"/>
  <c r="D483" i="34"/>
  <c r="D491" i="34"/>
  <c r="D468" i="34"/>
  <c r="D476" i="34"/>
  <c r="D484" i="34"/>
  <c r="D492" i="34"/>
  <c r="D470" i="34"/>
  <c r="D486" i="34"/>
  <c r="D469" i="34"/>
  <c r="D477" i="34"/>
  <c r="D485" i="34"/>
  <c r="D493" i="34"/>
  <c r="D478" i="34"/>
  <c r="D494" i="34"/>
  <c r="E423" i="34" l="1"/>
  <c r="E462" i="34" s="1"/>
  <c r="T423" i="34"/>
  <c r="T462" i="34" s="1"/>
  <c r="N423" i="34"/>
  <c r="N462" i="34" s="1"/>
  <c r="W423" i="34"/>
  <c r="W462" i="34" s="1"/>
  <c r="AB423" i="34"/>
  <c r="AB462" i="34" s="1"/>
  <c r="V423" i="34"/>
  <c r="V462" i="34" s="1"/>
  <c r="AM423" i="34"/>
  <c r="AM462" i="34" s="1"/>
  <c r="AJ423" i="34"/>
  <c r="AJ462" i="34" s="1"/>
  <c r="AD423" i="34"/>
  <c r="AD462" i="34" s="1"/>
  <c r="AN423" i="34"/>
  <c r="AN462" i="34" s="1"/>
  <c r="J423" i="34"/>
  <c r="J462" i="34" s="1"/>
  <c r="M423" i="34"/>
  <c r="M462" i="34" s="1"/>
  <c r="AL423" i="34"/>
  <c r="AL462" i="34" s="1"/>
  <c r="K423" i="34"/>
  <c r="K462" i="34" s="1"/>
  <c r="R423" i="34"/>
  <c r="R462" i="34" s="1"/>
  <c r="U423" i="34"/>
  <c r="U462" i="34" s="1"/>
  <c r="AA423" i="34"/>
  <c r="AA462" i="34" s="1"/>
  <c r="Z423" i="34"/>
  <c r="Z462" i="34" s="1"/>
  <c r="AC423" i="34"/>
  <c r="AC462" i="34" s="1"/>
  <c r="AE423" i="34"/>
  <c r="AE462" i="34" s="1"/>
  <c r="AH423" i="34"/>
  <c r="AH462" i="34" s="1"/>
  <c r="AK423" i="34"/>
  <c r="AK462" i="34" s="1"/>
  <c r="P423" i="34"/>
  <c r="P462" i="34" s="1"/>
  <c r="L423" i="34"/>
  <c r="L462" i="34" s="1"/>
  <c r="F423" i="34"/>
  <c r="F462" i="34" s="1"/>
  <c r="AF423" i="34"/>
  <c r="AF462" i="34" s="1"/>
  <c r="I423" i="34"/>
  <c r="I462" i="34" s="1"/>
  <c r="H423" i="34"/>
  <c r="H462" i="34" s="1"/>
  <c r="Y423" i="34"/>
  <c r="Y462" i="34" s="1"/>
  <c r="Q423" i="34"/>
  <c r="Q462" i="34" s="1"/>
  <c r="G423" i="34"/>
  <c r="G462" i="34" s="1"/>
  <c r="X423" i="34"/>
  <c r="X462" i="34" s="1"/>
  <c r="O423" i="34"/>
  <c r="O462" i="34" s="1"/>
  <c r="S423" i="34"/>
  <c r="S462" i="34" s="1"/>
  <c r="AG423" i="34"/>
  <c r="AG462" i="34" s="1"/>
  <c r="AI423" i="34"/>
  <c r="AI462" i="34" s="1"/>
  <c r="A357" i="34" l="1" a="1"/>
  <c r="A357" i="34" s="1"/>
  <c r="E197" i="34" l="1"/>
  <c r="E204" i="34"/>
  <c r="C357" i="34" a="1"/>
  <c r="C357" i="34" s="1"/>
  <c r="E121" i="34"/>
  <c r="E266" i="34"/>
  <c r="E196" i="34"/>
  <c r="E258" i="34"/>
  <c r="E188" i="34"/>
  <c r="E336" i="34"/>
  <c r="E328" i="34"/>
  <c r="E320" i="34"/>
  <c r="E136" i="34"/>
  <c r="E265" i="34"/>
  <c r="E120" i="34"/>
  <c r="E189" i="34"/>
  <c r="E257" i="34"/>
  <c r="E335" i="34"/>
  <c r="E327" i="34"/>
  <c r="E119" i="34"/>
  <c r="E130" i="34"/>
  <c r="E135" i="34"/>
  <c r="E203" i="34"/>
  <c r="E195" i="34"/>
  <c r="E187" i="34"/>
  <c r="E272" i="34"/>
  <c r="E264" i="34"/>
  <c r="E256" i="34"/>
  <c r="E334" i="34"/>
  <c r="E326" i="34"/>
  <c r="E118" i="34"/>
  <c r="E129" i="34"/>
  <c r="E134" i="34"/>
  <c r="E202" i="34"/>
  <c r="E194" i="34"/>
  <c r="E186" i="34"/>
  <c r="E271" i="34"/>
  <c r="E263" i="34"/>
  <c r="E255" i="34"/>
  <c r="E333" i="34"/>
  <c r="E325" i="34"/>
  <c r="E117" i="34"/>
  <c r="E128" i="34"/>
  <c r="E133" i="34"/>
  <c r="E201" i="34"/>
  <c r="E193" i="34"/>
  <c r="E185" i="34"/>
  <c r="E270" i="34"/>
  <c r="E262" i="34"/>
  <c r="E254" i="34"/>
  <c r="E332" i="34"/>
  <c r="E324" i="34"/>
  <c r="E127" i="34"/>
  <c r="E132" i="34"/>
  <c r="E200" i="34"/>
  <c r="E192" i="34"/>
  <c r="E269" i="34"/>
  <c r="E261" i="34"/>
  <c r="E253" i="34"/>
  <c r="E339" i="34"/>
  <c r="E331" i="34"/>
  <c r="E323" i="34"/>
  <c r="E123" i="34"/>
  <c r="E126" i="34"/>
  <c r="E199" i="34"/>
  <c r="E191" i="34"/>
  <c r="E268" i="34"/>
  <c r="E260" i="34"/>
  <c r="E338" i="34"/>
  <c r="E330" i="34"/>
  <c r="E322" i="34"/>
  <c r="E124" i="34"/>
  <c r="E131" i="34"/>
  <c r="E122" i="34"/>
  <c r="E125" i="34"/>
  <c r="E198" i="34"/>
  <c r="E190" i="34"/>
  <c r="E267" i="34"/>
  <c r="E259" i="34"/>
  <c r="E337" i="34"/>
  <c r="E329" i="34"/>
  <c r="E321" i="34"/>
  <c r="E237" i="34" l="1"/>
  <c r="E169" i="34"/>
  <c r="E304" i="34"/>
  <c r="E101" i="34"/>
  <c r="E245" i="34"/>
  <c r="E177" i="34"/>
  <c r="E109" i="34"/>
  <c r="E312" i="34"/>
  <c r="E104" i="34"/>
  <c r="E307" i="34"/>
  <c r="E172" i="34"/>
  <c r="E240" i="34"/>
  <c r="E316" i="34"/>
  <c r="E181" i="34"/>
  <c r="E249" i="34"/>
  <c r="E113" i="34"/>
  <c r="E143" i="34"/>
  <c r="E75" i="34"/>
  <c r="E211" i="34"/>
  <c r="E278" i="34"/>
  <c r="E137" i="34"/>
  <c r="E340" i="34"/>
  <c r="E205" i="34"/>
  <c r="E273" i="34"/>
  <c r="E166" i="34"/>
  <c r="E98" i="34"/>
  <c r="E301" i="34"/>
  <c r="E234" i="34"/>
  <c r="E236" i="34"/>
  <c r="E303" i="34"/>
  <c r="E168" i="34"/>
  <c r="E100" i="34"/>
  <c r="E305" i="34" l="1"/>
  <c r="E238" i="34"/>
  <c r="E170" i="34"/>
  <c r="E102" i="34"/>
  <c r="E289" i="34"/>
  <c r="E222" i="34"/>
  <c r="E154" i="34"/>
  <c r="E86" i="34"/>
  <c r="E89" i="34"/>
  <c r="E225" i="34"/>
  <c r="E292" i="34"/>
  <c r="E157" i="34"/>
  <c r="E228" i="34"/>
  <c r="E160" i="34"/>
  <c r="E92" i="34"/>
  <c r="E295" i="34"/>
  <c r="E158" i="34"/>
  <c r="E226" i="34"/>
  <c r="E90" i="34"/>
  <c r="E293" i="34"/>
  <c r="E213" i="34"/>
  <c r="E280" i="34"/>
  <c r="E145" i="34"/>
  <c r="E77" i="34"/>
  <c r="E296" i="34"/>
  <c r="E229" i="34"/>
  <c r="E161" i="34"/>
  <c r="E93" i="34"/>
  <c r="E150" i="34"/>
  <c r="E82" i="34"/>
  <c r="E218" i="34"/>
  <c r="E285" i="34"/>
  <c r="E299" i="34"/>
  <c r="E96" i="34"/>
  <c r="E232" i="34"/>
  <c r="E164" i="34"/>
  <c r="E282" i="34" l="1"/>
  <c r="E79" i="34"/>
  <c r="E215" i="34"/>
  <c r="E147" i="34"/>
  <c r="E314" i="34"/>
  <c r="E247" i="34"/>
  <c r="E179" i="34"/>
  <c r="E111" i="34"/>
  <c r="E97" i="34"/>
  <c r="E300" i="34"/>
  <c r="E233" i="34"/>
  <c r="E165" i="34"/>
  <c r="E297" i="34"/>
  <c r="E230" i="34"/>
  <c r="E162" i="34"/>
  <c r="E94" i="34"/>
  <c r="E81" i="34"/>
  <c r="E149" i="34"/>
  <c r="E284" i="34"/>
  <c r="E217" i="34"/>
  <c r="E243" i="34"/>
  <c r="E175" i="34"/>
  <c r="E107" i="34"/>
  <c r="E310" i="34"/>
  <c r="E290" i="34"/>
  <c r="E87" i="34"/>
  <c r="E223" i="34"/>
  <c r="E155" i="34"/>
  <c r="E174" i="34"/>
  <c r="E106" i="34"/>
  <c r="E309" i="34"/>
  <c r="E242" i="34"/>
  <c r="E182" i="34"/>
  <c r="E114" i="34"/>
  <c r="E250" i="34"/>
  <c r="E317" i="34"/>
  <c r="E221" i="34"/>
  <c r="E288" i="34"/>
  <c r="E153" i="34"/>
  <c r="E85" i="34"/>
  <c r="E105" i="34"/>
  <c r="E308" i="34"/>
  <c r="E241" i="34"/>
  <c r="E173" i="34"/>
  <c r="E148" i="34"/>
  <c r="E283" i="34"/>
  <c r="E80" i="34"/>
  <c r="E216" i="34"/>
  <c r="E219" i="34"/>
  <c r="E151" i="34"/>
  <c r="E83" i="34"/>
  <c r="E286" i="34"/>
  <c r="E281" i="34"/>
  <c r="E214" i="34"/>
  <c r="E146" i="34"/>
  <c r="E78" i="34"/>
  <c r="E112" i="34"/>
  <c r="E315" i="34"/>
  <c r="E248" i="34"/>
  <c r="E180" i="34"/>
  <c r="E298" i="34"/>
  <c r="E95" i="34"/>
  <c r="E231" i="34"/>
  <c r="E163" i="34"/>
  <c r="E291" i="34"/>
  <c r="E156" i="34"/>
  <c r="E224" i="34"/>
  <c r="E88" i="34"/>
  <c r="E252" i="34"/>
  <c r="E184" i="34"/>
  <c r="E116" i="34"/>
  <c r="E319" i="34"/>
  <c r="E210" i="34"/>
  <c r="E142" i="34"/>
  <c r="E277" i="34"/>
  <c r="E244" i="34"/>
  <c r="E176" i="34"/>
  <c r="E311" i="34"/>
  <c r="E108" i="34"/>
  <c r="E220" i="34"/>
  <c r="E152" i="34"/>
  <c r="E84" i="34"/>
  <c r="E287" i="34"/>
  <c r="E251" i="34"/>
  <c r="E183" i="34"/>
  <c r="E115" i="34"/>
  <c r="E318" i="34"/>
  <c r="E103" i="34"/>
  <c r="E306" i="34"/>
  <c r="E239" i="34"/>
  <c r="E171" i="34"/>
  <c r="E279" i="34"/>
  <c r="E144" i="34"/>
  <c r="E76" i="34"/>
  <c r="E212" i="34"/>
  <c r="E313" i="34"/>
  <c r="E246" i="34"/>
  <c r="E178" i="34"/>
  <c r="E110" i="34"/>
  <c r="E227" i="34"/>
  <c r="E159" i="34"/>
  <c r="E91" i="34"/>
  <c r="E294" i="34"/>
  <c r="E235" i="34"/>
  <c r="E167" i="34"/>
  <c r="E99" i="34"/>
  <c r="E302" i="34"/>
  <c r="E74" i="34"/>
  <c r="F2" i="34" a="1"/>
  <c r="AM235" i="34" l="1"/>
  <c r="AK235" i="34"/>
  <c r="AQ227" i="34"/>
  <c r="AH227" i="34"/>
  <c r="AG246" i="34"/>
  <c r="AL241" i="34"/>
  <c r="AK241" i="34"/>
  <c r="AJ233" i="34"/>
  <c r="AI233" i="34"/>
  <c r="AG212" i="34"/>
  <c r="AD212" i="34"/>
  <c r="X239" i="34"/>
  <c r="AA239" i="34"/>
  <c r="BG251" i="34"/>
  <c r="X235" i="34"/>
  <c r="BD235" i="34"/>
  <c r="G235" i="34"/>
  <c r="AU227" i="34"/>
  <c r="AB227" i="34"/>
  <c r="AD227" i="34"/>
  <c r="AC246" i="34"/>
  <c r="BH241" i="34"/>
  <c r="AR241" i="34"/>
  <c r="AV233" i="34"/>
  <c r="AM233" i="34"/>
  <c r="AO233" i="34"/>
  <c r="BD212" i="34"/>
  <c r="W212" i="34"/>
  <c r="AZ212" i="34"/>
  <c r="U239" i="34"/>
  <c r="AX239" i="34"/>
  <c r="Q239" i="34"/>
  <c r="BB216" i="34"/>
  <c r="BC214" i="34"/>
  <c r="V235" i="34"/>
  <c r="T235" i="34"/>
  <c r="U235" i="34"/>
  <c r="N227" i="34"/>
  <c r="X227" i="34"/>
  <c r="R227" i="34"/>
  <c r="BC246" i="34"/>
  <c r="P246" i="34"/>
  <c r="AB241" i="34"/>
  <c r="U241" i="34"/>
  <c r="V233" i="34"/>
  <c r="S233" i="34"/>
  <c r="AB252" i="34"/>
  <c r="K212" i="34"/>
  <c r="AO212" i="34"/>
  <c r="AN239" i="34"/>
  <c r="G239" i="34"/>
  <c r="AU239" i="34"/>
  <c r="BD221" i="34"/>
  <c r="J223" i="34"/>
  <c r="AF215" i="34"/>
  <c r="AG214" i="34"/>
  <c r="BK235" i="34"/>
  <c r="J235" i="34"/>
  <c r="M235" i="34"/>
  <c r="AN227" i="34"/>
  <c r="AA227" i="34"/>
  <c r="W246" i="34"/>
  <c r="G246" i="34"/>
  <c r="BG241" i="34"/>
  <c r="AQ241" i="34"/>
  <c r="M241" i="34"/>
  <c r="AU233" i="34"/>
  <c r="BJ233" i="34"/>
  <c r="AI212" i="34"/>
  <c r="BL212" i="34"/>
  <c r="AE212" i="34"/>
  <c r="AC239" i="34"/>
  <c r="AJ239" i="34"/>
  <c r="W221" i="34"/>
  <c r="AI223" i="34"/>
  <c r="K215" i="34"/>
  <c r="AL235" i="34"/>
  <c r="AZ235" i="34"/>
  <c r="AT227" i="34"/>
  <c r="W227" i="34"/>
  <c r="AR227" i="34"/>
  <c r="BN246" i="34"/>
  <c r="H241" i="34"/>
  <c r="G241" i="34"/>
  <c r="T233" i="34"/>
  <c r="BO233" i="34"/>
  <c r="Z212" i="34"/>
  <c r="Y212" i="34"/>
  <c r="BC239" i="34"/>
  <c r="AZ239" i="34"/>
  <c r="R239" i="34"/>
  <c r="BI251" i="34"/>
  <c r="AW216" i="34"/>
  <c r="AT244" i="34"/>
  <c r="AX214" i="34"/>
  <c r="R235" i="34"/>
  <c r="BN235" i="34"/>
  <c r="BI235" i="34"/>
  <c r="AF227" i="34"/>
  <c r="K227" i="34"/>
  <c r="BF227" i="34"/>
  <c r="BF246" i="34"/>
  <c r="BI241" i="34"/>
  <c r="AD233" i="34"/>
  <c r="BG233" i="34"/>
  <c r="BO212" i="34"/>
  <c r="L212" i="34"/>
  <c r="AH239" i="34"/>
  <c r="L239" i="34"/>
  <c r="AO239" i="34"/>
  <c r="BN251" i="34"/>
  <c r="Y251" i="34"/>
  <c r="BC251" i="34"/>
  <c r="I242" i="34"/>
  <c r="AJ219" i="34"/>
  <c r="BM243" i="34"/>
  <c r="BE220" i="34"/>
  <c r="M254" i="34"/>
  <c r="BA253" i="34"/>
  <c r="U256" i="34"/>
  <c r="BF253" i="34"/>
  <c r="AB255" i="34"/>
  <c r="AB254" i="34"/>
  <c r="AB257" i="34"/>
  <c r="M258" i="34"/>
  <c r="BM236" i="34"/>
  <c r="P236" i="34"/>
  <c r="BG236" i="34"/>
  <c r="BN237" i="34"/>
  <c r="BE237" i="34"/>
  <c r="BC234" i="34"/>
  <c r="AW234" i="34"/>
  <c r="BF234" i="34"/>
  <c r="U240" i="34"/>
  <c r="AQ240" i="34"/>
  <c r="BD240" i="34"/>
  <c r="BF249" i="34"/>
  <c r="L211" i="34"/>
  <c r="AY211" i="34"/>
  <c r="AO236" i="34"/>
  <c r="BC237" i="34"/>
  <c r="L236" i="34"/>
  <c r="K236" i="34"/>
  <c r="AP236" i="34"/>
  <c r="V237" i="34"/>
  <c r="AF237" i="34"/>
  <c r="T234" i="34"/>
  <c r="R234" i="34"/>
  <c r="P245" i="34"/>
  <c r="Q245" i="34"/>
  <c r="T240" i="34"/>
  <c r="W240" i="34"/>
  <c r="AK240" i="34"/>
  <c r="U249" i="34"/>
  <c r="P211" i="34"/>
  <c r="AF211" i="34"/>
  <c r="AZ236" i="34"/>
  <c r="H237" i="34"/>
  <c r="AO234" i="34"/>
  <c r="U236" i="34"/>
  <c r="V236" i="34"/>
  <c r="AA236" i="34"/>
  <c r="AD237" i="34"/>
  <c r="AO237" i="34"/>
  <c r="BG237" i="34"/>
  <c r="AB234" i="34"/>
  <c r="J234" i="34"/>
  <c r="W234" i="34"/>
  <c r="X245" i="34"/>
  <c r="Y245" i="34"/>
  <c r="AE240" i="34"/>
  <c r="AV240" i="34"/>
  <c r="AC249" i="34"/>
  <c r="Y211" i="34"/>
  <c r="AO211" i="34"/>
  <c r="BN211" i="34"/>
  <c r="AR237" i="34"/>
  <c r="BP234" i="34"/>
  <c r="AI234" i="34"/>
  <c r="AC236" i="34"/>
  <c r="AE236" i="34"/>
  <c r="BJ236" i="34"/>
  <c r="AL237" i="34"/>
  <c r="J237" i="34"/>
  <c r="AJ234" i="34"/>
  <c r="S234" i="34"/>
  <c r="AG234" i="34"/>
  <c r="AG245" i="34"/>
  <c r="AM240" i="34"/>
  <c r="BF240" i="34"/>
  <c r="AK249" i="34"/>
  <c r="AH211" i="34"/>
  <c r="AX211" i="34"/>
  <c r="M237" i="34"/>
  <c r="AU237" i="34"/>
  <c r="AK236" i="34"/>
  <c r="AN236" i="34"/>
  <c r="AT236" i="34"/>
  <c r="S237" i="34"/>
  <c r="I237" i="34"/>
  <c r="AR234" i="34"/>
  <c r="AC234" i="34"/>
  <c r="AQ234" i="34"/>
  <c r="AR240" i="34"/>
  <c r="AU240" i="34"/>
  <c r="BP240" i="34"/>
  <c r="AS211" i="34"/>
  <c r="AQ211" i="34"/>
  <c r="BG211" i="34"/>
  <c r="AV236" i="34"/>
  <c r="P240" i="34"/>
  <c r="G236" i="34"/>
  <c r="O236" i="34"/>
  <c r="BE236" i="34"/>
  <c r="Z237" i="34"/>
  <c r="BO237" i="34"/>
  <c r="M234" i="34"/>
  <c r="X234" i="34"/>
  <c r="BE234" i="34"/>
  <c r="AY245" i="34"/>
  <c r="AZ245" i="34"/>
  <c r="U245" i="34"/>
  <c r="AS240" i="34"/>
  <c r="BN240" i="34"/>
  <c r="Y249" i="34"/>
  <c r="BA211" i="34"/>
  <c r="O211" i="34"/>
  <c r="AN211" i="34"/>
  <c r="BO236" i="34"/>
  <c r="BD211" i="34"/>
  <c r="AG236" i="34"/>
  <c r="T236" i="34"/>
  <c r="W236" i="34"/>
  <c r="AP237" i="34"/>
  <c r="AS237" i="34"/>
  <c r="AG237" i="34"/>
  <c r="N234" i="34"/>
  <c r="BK234" i="34"/>
  <c r="BA245" i="34"/>
  <c r="AK245" i="34"/>
  <c r="AT240" i="34"/>
  <c r="BO240" i="34"/>
  <c r="AV211" i="34"/>
  <c r="AA211" i="34"/>
  <c r="BM211" i="34"/>
  <c r="N211" i="34"/>
  <c r="U213" i="34"/>
  <c r="AR213" i="34"/>
  <c r="L238" i="34"/>
  <c r="AW238" i="34"/>
  <c r="AC238" i="34"/>
  <c r="AD222" i="34"/>
  <c r="AF222" i="34"/>
  <c r="BH222" i="34"/>
  <c r="Q228" i="34"/>
  <c r="AS228" i="34"/>
  <c r="AC228" i="34"/>
  <c r="O226" i="34"/>
  <c r="AJ226" i="34"/>
  <c r="BO225" i="34"/>
  <c r="AU225" i="34"/>
  <c r="BE225" i="34"/>
  <c r="Y229" i="34"/>
  <c r="G229" i="34"/>
  <c r="AP218" i="34"/>
  <c r="BL218" i="34"/>
  <c r="AH232" i="34"/>
  <c r="BP232" i="34"/>
  <c r="BD232" i="34"/>
  <c r="I225" i="34"/>
  <c r="I229" i="34"/>
  <c r="AK218" i="34"/>
  <c r="J213" i="34"/>
  <c r="AF213" i="34"/>
  <c r="BB213" i="34"/>
  <c r="Y238" i="34"/>
  <c r="BH238" i="34"/>
  <c r="AO238" i="34"/>
  <c r="AQ222" i="34"/>
  <c r="AV222" i="34"/>
  <c r="P222" i="34"/>
  <c r="AD228" i="34"/>
  <c r="BI228" i="34"/>
  <c r="BE228" i="34"/>
  <c r="AC226" i="34"/>
  <c r="AM226" i="34"/>
  <c r="BC226" i="34"/>
  <c r="AK225" i="34"/>
  <c r="O225" i="34"/>
  <c r="G225" i="34"/>
  <c r="AL229" i="34"/>
  <c r="AK229" i="34"/>
  <c r="BC229" i="34"/>
  <c r="H218" i="34"/>
  <c r="AE218" i="34"/>
  <c r="BA218" i="34"/>
  <c r="AR232" i="34"/>
  <c r="BA232" i="34"/>
  <c r="M232" i="34"/>
  <c r="S225" i="34"/>
  <c r="AW229" i="34"/>
  <c r="T213" i="34"/>
  <c r="AP213" i="34"/>
  <c r="K238" i="34"/>
  <c r="AK238" i="34"/>
  <c r="P238" i="34"/>
  <c r="N222" i="34"/>
  <c r="BC222" i="34"/>
  <c r="BK222" i="34"/>
  <c r="BL228" i="34"/>
  <c r="AT228" i="34"/>
  <c r="I228" i="34"/>
  <c r="BL226" i="34"/>
  <c r="AS226" i="34"/>
  <c r="BJ226" i="34"/>
  <c r="BM225" i="34"/>
  <c r="AY225" i="34"/>
  <c r="AJ225" i="34"/>
  <c r="BL229" i="34"/>
  <c r="AX229" i="34"/>
  <c r="BD229" i="34"/>
  <c r="BK218" i="34"/>
  <c r="BM218" i="34"/>
  <c r="AQ232" i="34"/>
  <c r="BG232" i="34"/>
  <c r="AA213" i="34"/>
  <c r="O218" i="34"/>
  <c r="AE213" i="34"/>
  <c r="M213" i="34"/>
  <c r="N213" i="34"/>
  <c r="AE238" i="34"/>
  <c r="S238" i="34"/>
  <c r="AK222" i="34"/>
  <c r="AN222" i="34"/>
  <c r="BJ222" i="34"/>
  <c r="AI228" i="34"/>
  <c r="AH228" i="34"/>
  <c r="AG226" i="34"/>
  <c r="AP226" i="34"/>
  <c r="J226" i="34"/>
  <c r="AF225" i="34"/>
  <c r="AO225" i="34"/>
  <c r="AD225" i="34"/>
  <c r="AJ229" i="34"/>
  <c r="AI229" i="34"/>
  <c r="N229" i="34"/>
  <c r="AJ218" i="34"/>
  <c r="AM218" i="34"/>
  <c r="X218" i="34"/>
  <c r="AE232" i="34"/>
  <c r="AL232" i="34"/>
  <c r="AG232" i="34"/>
  <c r="AX213" i="34"/>
  <c r="AT238" i="34"/>
  <c r="AF229" i="34"/>
  <c r="BB218" i="34"/>
  <c r="AN232" i="34"/>
  <c r="X213" i="34"/>
  <c r="Z213" i="34"/>
  <c r="T238" i="34"/>
  <c r="AT222" i="34"/>
  <c r="G222" i="34"/>
  <c r="AJ228" i="34"/>
  <c r="T228" i="34"/>
  <c r="Z226" i="34"/>
  <c r="M226" i="34"/>
  <c r="T225" i="34"/>
  <c r="AW225" i="34"/>
  <c r="BJ225" i="34"/>
  <c r="AM229" i="34"/>
  <c r="AG229" i="34"/>
  <c r="P229" i="34"/>
  <c r="W218" i="34"/>
  <c r="AH218" i="34"/>
  <c r="AT232" i="34"/>
  <c r="AK232" i="34"/>
  <c r="AW218" i="34"/>
  <c r="I232" i="34"/>
  <c r="AU213" i="34"/>
  <c r="AI213" i="34"/>
  <c r="AJ213" i="34"/>
  <c r="N238" i="34"/>
  <c r="BL238" i="34"/>
  <c r="BA222" i="34"/>
  <c r="W222" i="34"/>
  <c r="AY228" i="34"/>
  <c r="BP228" i="34"/>
  <c r="AV228" i="34"/>
  <c r="AW226" i="34"/>
  <c r="AN226" i="34"/>
  <c r="AV225" i="34"/>
  <c r="AI225" i="34"/>
  <c r="AZ229" i="34"/>
  <c r="BI229" i="34"/>
  <c r="AU229" i="34"/>
  <c r="AZ218" i="34"/>
  <c r="BC218" i="34"/>
  <c r="AU232" i="34"/>
  <c r="X232" i="34"/>
  <c r="BH232" i="34"/>
  <c r="AG213" i="34"/>
  <c r="BM229" i="34"/>
  <c r="AF218" i="34"/>
  <c r="N232" i="34"/>
  <c r="AS213" i="34"/>
  <c r="BE213" i="34"/>
  <c r="AQ238" i="34"/>
  <c r="BM238" i="34"/>
  <c r="BL222" i="34"/>
  <c r="AY222" i="34"/>
  <c r="Y222" i="34"/>
  <c r="X228" i="34"/>
  <c r="M228" i="34"/>
  <c r="AX228" i="34"/>
  <c r="AI226" i="34"/>
  <c r="AU226" i="34"/>
  <c r="BD225" i="34"/>
  <c r="AM225" i="34"/>
  <c r="BH229" i="34"/>
  <c r="BK229" i="34"/>
  <c r="AT229" i="34"/>
  <c r="BH218" i="34"/>
  <c r="BN218" i="34"/>
  <c r="AS218" i="34"/>
  <c r="BC232" i="34"/>
  <c r="BN232" i="34"/>
  <c r="BO232" i="34"/>
  <c r="BD213" i="34"/>
  <c r="AG238" i="34"/>
  <c r="BP218" i="34"/>
  <c r="P232" i="34"/>
  <c r="H214" i="34"/>
  <c r="BN214" i="34"/>
  <c r="AN247" i="34"/>
  <c r="N220" i="34"/>
  <c r="BC220" i="34"/>
  <c r="M230" i="34"/>
  <c r="AU230" i="34"/>
  <c r="BH230" i="34"/>
  <c r="K217" i="34"/>
  <c r="AP217" i="34"/>
  <c r="BL217" i="34"/>
  <c r="I215" i="34"/>
  <c r="AQ215" i="34"/>
  <c r="BN215" i="34"/>
  <c r="H244" i="34"/>
  <c r="BF244" i="34"/>
  <c r="AL244" i="34"/>
  <c r="J216" i="34"/>
  <c r="BM216" i="34"/>
  <c r="M219" i="34"/>
  <c r="AP219" i="34"/>
  <c r="BL219" i="34"/>
  <c r="N242" i="34"/>
  <c r="AR242" i="34"/>
  <c r="BH242" i="34"/>
  <c r="N231" i="34"/>
  <c r="AV231" i="34"/>
  <c r="BL231" i="34"/>
  <c r="G224" i="34"/>
  <c r="BP224" i="34"/>
  <c r="AZ224" i="34"/>
  <c r="N223" i="34"/>
  <c r="AR223" i="34"/>
  <c r="L221" i="34"/>
  <c r="AE221" i="34"/>
  <c r="AN221" i="34"/>
  <c r="AO248" i="34"/>
  <c r="M251" i="34"/>
  <c r="K239" i="34"/>
  <c r="AP239" i="34"/>
  <c r="BM239" i="34"/>
  <c r="N212" i="34"/>
  <c r="AR212" i="34"/>
  <c r="BN212" i="34"/>
  <c r="J214" i="34"/>
  <c r="AE214" i="34"/>
  <c r="BB214" i="34"/>
  <c r="AY220" i="34"/>
  <c r="K220" i="34"/>
  <c r="S243" i="34"/>
  <c r="T243" i="34"/>
  <c r="AD230" i="34"/>
  <c r="AV230" i="34"/>
  <c r="S230" i="34"/>
  <c r="H217" i="34"/>
  <c r="AE217" i="34"/>
  <c r="BA217" i="34"/>
  <c r="J215" i="34"/>
  <c r="AE215" i="34"/>
  <c r="BA215" i="34"/>
  <c r="Y250" i="34"/>
  <c r="BL244" i="34"/>
  <c r="BN244" i="34"/>
  <c r="H216" i="34"/>
  <c r="AE216" i="34"/>
  <c r="BA216" i="34"/>
  <c r="H219" i="34"/>
  <c r="AD219" i="34"/>
  <c r="AZ219" i="34"/>
  <c r="AA242" i="34"/>
  <c r="M242" i="34"/>
  <c r="AJ231" i="34"/>
  <c r="BG231" i="34"/>
  <c r="R231" i="34"/>
  <c r="AC224" i="34"/>
  <c r="AI224" i="34"/>
  <c r="AJ224" i="34"/>
  <c r="BP223" i="34"/>
  <c r="BI223" i="34"/>
  <c r="AU221" i="34"/>
  <c r="BM221" i="34"/>
  <c r="BO221" i="34"/>
  <c r="AU214" i="34"/>
  <c r="T214" i="34"/>
  <c r="AB247" i="34"/>
  <c r="AC247" i="34"/>
  <c r="BM220" i="34"/>
  <c r="AA220" i="34"/>
  <c r="AW220" i="34"/>
  <c r="Z243" i="34"/>
  <c r="AA243" i="34"/>
  <c r="AO230" i="34"/>
  <c r="BK230" i="34"/>
  <c r="AR230" i="34"/>
  <c r="R217" i="34"/>
  <c r="AO217" i="34"/>
  <c r="AP215" i="34"/>
  <c r="BL215" i="34"/>
  <c r="BK216" i="34"/>
  <c r="BD216" i="34"/>
  <c r="AO219" i="34"/>
  <c r="BK219" i="34"/>
  <c r="AH219" i="34"/>
  <c r="AI242" i="34"/>
  <c r="AS242" i="34"/>
  <c r="BI242" i="34"/>
  <c r="AW231" i="34"/>
  <c r="BP231" i="34"/>
  <c r="BD224" i="34"/>
  <c r="AL224" i="34"/>
  <c r="BE224" i="34"/>
  <c r="X223" i="34"/>
  <c r="U223" i="34"/>
  <c r="AS223" i="34"/>
  <c r="J221" i="34"/>
  <c r="G221" i="34"/>
  <c r="BF221" i="34"/>
  <c r="AY251" i="34"/>
  <c r="M214" i="34"/>
  <c r="BE214" i="34"/>
  <c r="J220" i="34"/>
  <c r="AG220" i="34"/>
  <c r="AH220" i="34"/>
  <c r="AT243" i="34"/>
  <c r="N230" i="34"/>
  <c r="Y230" i="34"/>
  <c r="H230" i="34"/>
  <c r="AZ217" i="34"/>
  <c r="M217" i="34"/>
  <c r="AS217" i="34"/>
  <c r="M215" i="34"/>
  <c r="AT215" i="34"/>
  <c r="S250" i="34"/>
  <c r="AW244" i="34"/>
  <c r="AY244" i="34"/>
  <c r="AZ216" i="34"/>
  <c r="M216" i="34"/>
  <c r="X216" i="34"/>
  <c r="AY219" i="34"/>
  <c r="K219" i="34"/>
  <c r="BM219" i="34"/>
  <c r="AR231" i="34"/>
  <c r="Z231" i="34"/>
  <c r="G231" i="34"/>
  <c r="S224" i="34"/>
  <c r="H224" i="34"/>
  <c r="AA224" i="34"/>
  <c r="BK223" i="34"/>
  <c r="BC223" i="34"/>
  <c r="AH221" i="34"/>
  <c r="AQ221" i="34"/>
  <c r="BG221" i="34"/>
  <c r="AJ251" i="34"/>
  <c r="AR214" i="34"/>
  <c r="W214" i="34"/>
  <c r="BO214" i="34"/>
  <c r="AQ220" i="34"/>
  <c r="X220" i="34"/>
  <c r="U243" i="34"/>
  <c r="AK243" i="34"/>
  <c r="AS230" i="34"/>
  <c r="O230" i="34"/>
  <c r="AQ217" i="34"/>
  <c r="W217" i="34"/>
  <c r="BC217" i="34"/>
  <c r="AO215" i="34"/>
  <c r="BO215" i="34"/>
  <c r="AY250" i="34"/>
  <c r="BO250" i="34"/>
  <c r="BH244" i="34"/>
  <c r="AP216" i="34"/>
  <c r="W216" i="34"/>
  <c r="AI216" i="34"/>
  <c r="AS219" i="34"/>
  <c r="W219" i="34"/>
  <c r="N219" i="34"/>
  <c r="AT242" i="34"/>
  <c r="AK242" i="34"/>
  <c r="AT231" i="34"/>
  <c r="K231" i="34"/>
  <c r="L231" i="34"/>
  <c r="AM224" i="34"/>
  <c r="BL224" i="34"/>
  <c r="AV224" i="34"/>
  <c r="AB224" i="34"/>
  <c r="AT223" i="34"/>
  <c r="Z223" i="34"/>
  <c r="BD223" i="34"/>
  <c r="AR221" i="34"/>
  <c r="BA221" i="34"/>
  <c r="S221" i="34"/>
  <c r="AV214" i="34"/>
  <c r="AY214" i="34"/>
  <c r="AH214" i="34"/>
  <c r="Y214" i="34"/>
  <c r="G247" i="34"/>
  <c r="BB220" i="34"/>
  <c r="BN220" i="34"/>
  <c r="AU243" i="34"/>
  <c r="AL243" i="34"/>
  <c r="BA230" i="34"/>
  <c r="Z230" i="34"/>
  <c r="AM230" i="34"/>
  <c r="AY217" i="34"/>
  <c r="AG217" i="34"/>
  <c r="N217" i="34"/>
  <c r="AW215" i="34"/>
  <c r="AH215" i="34"/>
  <c r="N215" i="34"/>
  <c r="AP250" i="34"/>
  <c r="BO244" i="34"/>
  <c r="BI244" i="34"/>
  <c r="AX216" i="34"/>
  <c r="AY216" i="34"/>
  <c r="AG216" i="34"/>
  <c r="N216" i="34"/>
  <c r="BA219" i="34"/>
  <c r="AX219" i="34"/>
  <c r="AG219" i="34"/>
  <c r="AR219" i="34"/>
  <c r="BF242" i="34"/>
  <c r="U242" i="34"/>
  <c r="BP242" i="34"/>
  <c r="BB231" i="34"/>
  <c r="U231" i="34"/>
  <c r="AI231" i="34"/>
  <c r="AU224" i="34"/>
  <c r="AF224" i="34"/>
  <c r="N224" i="34"/>
  <c r="BI224" i="34"/>
  <c r="BB223" i="34"/>
  <c r="L223" i="34"/>
  <c r="AZ221" i="34"/>
  <c r="BE221" i="34"/>
  <c r="AW221" i="34"/>
  <c r="Y221" i="34"/>
  <c r="AY248" i="34"/>
  <c r="BD214" i="34"/>
  <c r="BJ214" i="34"/>
  <c r="AB214" i="34"/>
  <c r="AM214" i="34"/>
  <c r="BF247" i="34"/>
  <c r="BG247" i="34"/>
  <c r="Y220" i="34"/>
  <c r="AU220" i="34"/>
  <c r="AP220" i="34"/>
  <c r="BC243" i="34"/>
  <c r="BD243" i="34"/>
  <c r="BE243" i="34"/>
  <c r="BH243" i="34"/>
  <c r="V230" i="34"/>
  <c r="AW230" i="34"/>
  <c r="BM217" i="34"/>
  <c r="Z217" i="34"/>
  <c r="AM217" i="34"/>
  <c r="AR217" i="34"/>
  <c r="AB215" i="34"/>
  <c r="AM215" i="34"/>
  <c r="AR215" i="34"/>
  <c r="BF216" i="34"/>
  <c r="BI216" i="34"/>
  <c r="V216" i="34"/>
  <c r="BH219" i="34"/>
  <c r="T219" i="34"/>
  <c r="BM242" i="34"/>
  <c r="BN242" i="34"/>
  <c r="BO242" i="34"/>
  <c r="AS231" i="34"/>
  <c r="BF231" i="34"/>
  <c r="AM231" i="34"/>
  <c r="BC224" i="34"/>
  <c r="AX224" i="34"/>
  <c r="BJ223" i="34"/>
  <c r="O223" i="34"/>
  <c r="BH221" i="34"/>
  <c r="AC221" i="34"/>
  <c r="BF248" i="34"/>
  <c r="BM235" i="34"/>
  <c r="BF235" i="34"/>
  <c r="I235" i="34"/>
  <c r="AV227" i="34"/>
  <c r="BM227" i="34"/>
  <c r="M227" i="34"/>
  <c r="AU246" i="34"/>
  <c r="BA246" i="34"/>
  <c r="T241" i="34"/>
  <c r="BF241" i="34"/>
  <c r="AC233" i="34"/>
  <c r="AP233" i="34"/>
  <c r="BH233" i="34"/>
  <c r="BG252" i="34"/>
  <c r="BM212" i="34"/>
  <c r="AF212" i="34"/>
  <c r="BL239" i="34"/>
  <c r="O219" i="34"/>
  <c r="O216" i="34"/>
  <c r="AI220" i="34"/>
  <c r="BN247" i="34"/>
  <c r="O214" i="34"/>
  <c r="BL235" i="34"/>
  <c r="AV235" i="34"/>
  <c r="AS235" i="34"/>
  <c r="L227" i="34"/>
  <c r="AZ227" i="34"/>
  <c r="AP227" i="34"/>
  <c r="AT241" i="34"/>
  <c r="AS241" i="34"/>
  <c r="BA233" i="34"/>
  <c r="BC233" i="34"/>
  <c r="AS233" i="34"/>
  <c r="AQ233" i="34"/>
  <c r="AU212" i="34"/>
  <c r="AP212" i="34"/>
  <c r="AL212" i="34"/>
  <c r="BN239" i="34"/>
  <c r="BA239" i="34"/>
  <c r="P239" i="34"/>
  <c r="AI239" i="34"/>
  <c r="M223" i="34"/>
  <c r="BK224" i="34"/>
  <c r="J231" i="34"/>
  <c r="G242" i="34"/>
  <c r="BM215" i="34"/>
  <c r="W220" i="34"/>
  <c r="O231" i="34"/>
  <c r="G216" i="34"/>
  <c r="AO216" i="34"/>
  <c r="R220" i="34"/>
  <c r="AR244" i="34"/>
  <c r="BQ224" i="34"/>
  <c r="Y227" i="34"/>
  <c r="P220" i="34"/>
  <c r="BN224" i="34"/>
  <c r="BQ219" i="34"/>
  <c r="AG227" i="34"/>
  <c r="BQ251" i="34"/>
  <c r="G214" i="34"/>
  <c r="H235" i="34"/>
  <c r="L235" i="34"/>
  <c r="AL214" i="34"/>
  <c r="BQ235" i="34"/>
  <c r="BQ210" i="34"/>
  <c r="BO219" i="34"/>
  <c r="AL216" i="34"/>
  <c r="AG235" i="34"/>
  <c r="BB212" i="34"/>
  <c r="L220" i="34"/>
  <c r="AO244" i="34"/>
  <c r="AK216" i="34"/>
  <c r="K276" i="34"/>
  <c r="S276" i="34"/>
  <c r="AA276" i="34"/>
  <c r="AI276" i="34"/>
  <c r="AQ276" i="34"/>
  <c r="AY276" i="34"/>
  <c r="BG276" i="34"/>
  <c r="BO276" i="34"/>
  <c r="AZ209" i="34"/>
  <c r="BH209" i="34"/>
  <c r="BP209" i="34"/>
  <c r="K209" i="34"/>
  <c r="S209" i="34"/>
  <c r="AA209" i="34"/>
  <c r="AI209" i="34"/>
  <c r="AQ209" i="34"/>
  <c r="G141" i="34"/>
  <c r="O141" i="34"/>
  <c r="W141" i="34"/>
  <c r="AE141" i="34"/>
  <c r="AM141" i="34"/>
  <c r="AU141" i="34"/>
  <c r="BC141" i="34"/>
  <c r="BK141" i="34"/>
  <c r="BQ262" i="34"/>
  <c r="I276" i="34"/>
  <c r="AX209" i="34"/>
  <c r="AG209" i="34"/>
  <c r="M141" i="34"/>
  <c r="AK141" i="34"/>
  <c r="AS141" i="34"/>
  <c r="BI141" i="34"/>
  <c r="J276" i="34"/>
  <c r="BF276" i="34"/>
  <c r="Z209" i="34"/>
  <c r="V141" i="34"/>
  <c r="L276" i="34"/>
  <c r="T276" i="34"/>
  <c r="AB276" i="34"/>
  <c r="AJ276" i="34"/>
  <c r="AR276" i="34"/>
  <c r="AZ276" i="34"/>
  <c r="BH276" i="34"/>
  <c r="BP276" i="34"/>
  <c r="BA209" i="34"/>
  <c r="BI209" i="34"/>
  <c r="BQ209" i="34"/>
  <c r="L209" i="34"/>
  <c r="T209" i="34"/>
  <c r="AB209" i="34"/>
  <c r="AJ209" i="34"/>
  <c r="AR209" i="34"/>
  <c r="H141" i="34"/>
  <c r="P141" i="34"/>
  <c r="X141" i="34"/>
  <c r="AF141" i="34"/>
  <c r="AN141" i="34"/>
  <c r="AV141" i="34"/>
  <c r="BD141" i="34"/>
  <c r="BL141" i="34"/>
  <c r="AO276" i="34"/>
  <c r="AO209" i="34"/>
  <c r="AC141" i="34"/>
  <c r="BQ267" i="34"/>
  <c r="AH276" i="34"/>
  <c r="BO209" i="34"/>
  <c r="M276" i="34"/>
  <c r="U276" i="34"/>
  <c r="AC276" i="34"/>
  <c r="AK276" i="34"/>
  <c r="AS276" i="34"/>
  <c r="BA276" i="34"/>
  <c r="BI276" i="34"/>
  <c r="BQ276" i="34"/>
  <c r="BB209" i="34"/>
  <c r="BJ209" i="34"/>
  <c r="M209" i="34"/>
  <c r="U209" i="34"/>
  <c r="AC209" i="34"/>
  <c r="AK209" i="34"/>
  <c r="AS209" i="34"/>
  <c r="I141" i="34"/>
  <c r="Q141" i="34"/>
  <c r="Y141" i="34"/>
  <c r="AG141" i="34"/>
  <c r="AO141" i="34"/>
  <c r="AW141" i="34"/>
  <c r="BE141" i="34"/>
  <c r="BM141" i="34"/>
  <c r="Q276" i="34"/>
  <c r="BM276" i="34"/>
  <c r="I209" i="34"/>
  <c r="U141" i="34"/>
  <c r="BQ141" i="34"/>
  <c r="Z276" i="34"/>
  <c r="BN276" i="34"/>
  <c r="AP209" i="34"/>
  <c r="N141" i="34"/>
  <c r="BB141" i="34"/>
  <c r="N276" i="34"/>
  <c r="V276" i="34"/>
  <c r="AD276" i="34"/>
  <c r="AL276" i="34"/>
  <c r="AT276" i="34"/>
  <c r="BB276" i="34"/>
  <c r="BJ276" i="34"/>
  <c r="BC209" i="34"/>
  <c r="BK209" i="34"/>
  <c r="N209" i="34"/>
  <c r="V209" i="34"/>
  <c r="AD209" i="34"/>
  <c r="AL209" i="34"/>
  <c r="AT209" i="34"/>
  <c r="J141" i="34"/>
  <c r="R141" i="34"/>
  <c r="Z141" i="34"/>
  <c r="AH141" i="34"/>
  <c r="AP141" i="34"/>
  <c r="AX141" i="34"/>
  <c r="BF141" i="34"/>
  <c r="BN141" i="34"/>
  <c r="Y276" i="34"/>
  <c r="BE276" i="34"/>
  <c r="BF209" i="34"/>
  <c r="Y209" i="34"/>
  <c r="R276" i="34"/>
  <c r="AX276" i="34"/>
  <c r="AY209" i="34"/>
  <c r="R209" i="34"/>
  <c r="AH209" i="34"/>
  <c r="AL141" i="34"/>
  <c r="BJ141" i="34"/>
  <c r="G276" i="34"/>
  <c r="O276" i="34"/>
  <c r="W276" i="34"/>
  <c r="AE276" i="34"/>
  <c r="AM276" i="34"/>
  <c r="AU276" i="34"/>
  <c r="BC276" i="34"/>
  <c r="BK276" i="34"/>
  <c r="BD209" i="34"/>
  <c r="BL209" i="34"/>
  <c r="G209" i="34"/>
  <c r="O209" i="34"/>
  <c r="W209" i="34"/>
  <c r="AE209" i="34"/>
  <c r="AM209" i="34"/>
  <c r="AU209" i="34"/>
  <c r="K141" i="34"/>
  <c r="S141" i="34"/>
  <c r="AA141" i="34"/>
  <c r="AI141" i="34"/>
  <c r="AQ141" i="34"/>
  <c r="AY141" i="34"/>
  <c r="BG141" i="34"/>
  <c r="BO141" i="34"/>
  <c r="AG276" i="34"/>
  <c r="Q209" i="34"/>
  <c r="BQ261" i="34"/>
  <c r="J209" i="34"/>
  <c r="AT141" i="34"/>
  <c r="H276" i="34"/>
  <c r="P276" i="34"/>
  <c r="X276" i="34"/>
  <c r="AF276" i="34"/>
  <c r="AN276" i="34"/>
  <c r="AV276" i="34"/>
  <c r="BD276" i="34"/>
  <c r="BL276" i="34"/>
  <c r="AW209" i="34"/>
  <c r="BE209" i="34"/>
  <c r="BM209" i="34"/>
  <c r="H209" i="34"/>
  <c r="P209" i="34"/>
  <c r="X209" i="34"/>
  <c r="AF209" i="34"/>
  <c r="AN209" i="34"/>
  <c r="AV209" i="34"/>
  <c r="L141" i="34"/>
  <c r="T141" i="34"/>
  <c r="AB141" i="34"/>
  <c r="AJ141" i="34"/>
  <c r="AR141" i="34"/>
  <c r="AZ141" i="34"/>
  <c r="BH141" i="34"/>
  <c r="BP141" i="34"/>
  <c r="BQ266" i="34"/>
  <c r="AW276" i="34"/>
  <c r="BN209" i="34"/>
  <c r="BG209" i="34"/>
  <c r="AD141" i="34"/>
  <c r="BA141" i="34"/>
  <c r="AP276" i="34"/>
  <c r="BQ269" i="34"/>
  <c r="BQ270" i="34"/>
  <c r="BQ268" i="34"/>
  <c r="BQ256" i="34"/>
  <c r="BQ259" i="34"/>
  <c r="AB253" i="34"/>
  <c r="BQ253" i="34"/>
  <c r="BQ271" i="34"/>
  <c r="BQ263" i="34"/>
  <c r="BQ255" i="34"/>
  <c r="BQ254" i="34"/>
  <c r="BQ265" i="34"/>
  <c r="M253" i="34"/>
  <c r="BQ272" i="34"/>
  <c r="BQ264" i="34"/>
  <c r="BQ258" i="34"/>
  <c r="BQ260" i="34"/>
  <c r="BQ257" i="34"/>
  <c r="L237" i="34"/>
  <c r="N237" i="34"/>
  <c r="P237" i="34"/>
  <c r="Y237" i="34"/>
  <c r="AE237" i="34"/>
  <c r="AI237" i="34"/>
  <c r="AK237" i="34"/>
  <c r="BA237" i="34"/>
  <c r="AX245" i="34"/>
  <c r="M240" i="34"/>
  <c r="AG240" i="34"/>
  <c r="AB240" i="34"/>
  <c r="AX240" i="34"/>
  <c r="AP240" i="34"/>
  <c r="AO249" i="34"/>
  <c r="S211" i="34"/>
  <c r="AB211" i="34"/>
  <c r="BQ211" i="34"/>
  <c r="AJ211" i="34"/>
  <c r="G234" i="34"/>
  <c r="K234" i="34"/>
  <c r="V234" i="34"/>
  <c r="AF234" i="34"/>
  <c r="AH234" i="34"/>
  <c r="AQ236" i="34"/>
  <c r="AS236" i="34"/>
  <c r="J236" i="34"/>
  <c r="AL236" i="34"/>
  <c r="BP236" i="34"/>
  <c r="BK211" i="34"/>
  <c r="BP211" i="34"/>
  <c r="BJ234" i="34"/>
  <c r="G245" i="34"/>
  <c r="BQ240" i="34"/>
  <c r="K211" i="34"/>
  <c r="BQ234" i="34"/>
  <c r="R237" i="34"/>
  <c r="T237" i="34"/>
  <c r="AY237" i="34"/>
  <c r="AM237" i="34"/>
  <c r="BD245" i="34"/>
  <c r="AO240" i="34"/>
  <c r="R240" i="34"/>
  <c r="BG240" i="34"/>
  <c r="Z240" i="34"/>
  <c r="AN240" i="34"/>
  <c r="V211" i="34"/>
  <c r="W211" i="34"/>
  <c r="I211" i="34"/>
  <c r="AW211" i="34"/>
  <c r="M211" i="34"/>
  <c r="H211" i="34"/>
  <c r="O234" i="34"/>
  <c r="Q234" i="34"/>
  <c r="U234" i="34"/>
  <c r="AV234" i="34"/>
  <c r="AW236" i="34"/>
  <c r="AY236" i="34"/>
  <c r="BA236" i="34"/>
  <c r="AU236" i="34"/>
  <c r="Z236" i="34"/>
  <c r="AF236" i="34"/>
  <c r="AR236" i="34"/>
  <c r="AB236" i="34"/>
  <c r="BM237" i="34"/>
  <c r="BD234" i="34"/>
  <c r="AC237" i="34"/>
  <c r="AI245" i="34"/>
  <c r="L240" i="34"/>
  <c r="L234" i="34"/>
  <c r="AI236" i="34"/>
  <c r="AB237" i="34"/>
  <c r="BK237" i="34"/>
  <c r="BL245" i="34"/>
  <c r="BN245" i="34"/>
  <c r="AC240" i="34"/>
  <c r="BC240" i="34"/>
  <c r="AH240" i="34"/>
  <c r="BH249" i="34"/>
  <c r="AD211" i="34"/>
  <c r="AE211" i="34"/>
  <c r="AI211" i="34"/>
  <c r="U211" i="34"/>
  <c r="BI211" i="34"/>
  <c r="Z211" i="34"/>
  <c r="Y234" i="34"/>
  <c r="AA234" i="34"/>
  <c r="BB234" i="34"/>
  <c r="BH234" i="34"/>
  <c r="BL234" i="34"/>
  <c r="BI236" i="34"/>
  <c r="BC236" i="34"/>
  <c r="AJ236" i="34"/>
  <c r="BL237" i="34"/>
  <c r="BQ237" i="34"/>
  <c r="AB245" i="34"/>
  <c r="AR211" i="34"/>
  <c r="BG234" i="34"/>
  <c r="BE211" i="34"/>
  <c r="P234" i="34"/>
  <c r="AH237" i="34"/>
  <c r="AN237" i="34"/>
  <c r="K237" i="34"/>
  <c r="Q237" i="34"/>
  <c r="U237" i="34"/>
  <c r="BQ245" i="34"/>
  <c r="I245" i="34"/>
  <c r="S240" i="34"/>
  <c r="BL240" i="34"/>
  <c r="BQ249" i="34"/>
  <c r="AL211" i="34"/>
  <c r="AM211" i="34"/>
  <c r="Q211" i="34"/>
  <c r="AG211" i="34"/>
  <c r="AE234" i="34"/>
  <c r="AK234" i="34"/>
  <c r="BN234" i="34"/>
  <c r="BQ236" i="34"/>
  <c r="BK236" i="34"/>
  <c r="BF236" i="34"/>
  <c r="BH240" i="34"/>
  <c r="BO211" i="34"/>
  <c r="BQ273" i="34"/>
  <c r="BI234" i="34"/>
  <c r="O237" i="34"/>
  <c r="AJ240" i="34"/>
  <c r="BL211" i="34"/>
  <c r="BM234" i="34"/>
  <c r="Z234" i="34"/>
  <c r="BN236" i="34"/>
  <c r="AV237" i="34"/>
  <c r="AA237" i="34"/>
  <c r="BI237" i="34"/>
  <c r="M245" i="34"/>
  <c r="S245" i="34"/>
  <c r="BO245" i="34"/>
  <c r="AA240" i="34"/>
  <c r="AZ240" i="34"/>
  <c r="M249" i="34"/>
  <c r="AT211" i="34"/>
  <c r="AU211" i="34"/>
  <c r="R211" i="34"/>
  <c r="AZ211" i="34"/>
  <c r="AP211" i="34"/>
  <c r="AM234" i="34"/>
  <c r="AS234" i="34"/>
  <c r="AD234" i="34"/>
  <c r="AP234" i="34"/>
  <c r="I236" i="34"/>
  <c r="M236" i="34"/>
  <c r="H236" i="34"/>
  <c r="N236" i="34"/>
  <c r="R236" i="34"/>
  <c r="BH237" i="34"/>
  <c r="L245" i="34"/>
  <c r="BJ211" i="34"/>
  <c r="Y236" i="34"/>
  <c r="AX236" i="34"/>
  <c r="AP245" i="34"/>
  <c r="Y240" i="34"/>
  <c r="X240" i="34"/>
  <c r="G211" i="34"/>
  <c r="AC211" i="34"/>
  <c r="AZ234" i="34"/>
  <c r="AX237" i="34"/>
  <c r="AZ237" i="34"/>
  <c r="BD237" i="34"/>
  <c r="AW237" i="34"/>
  <c r="BA240" i="34"/>
  <c r="I240" i="34"/>
  <c r="AI240" i="34"/>
  <c r="AD240" i="34"/>
  <c r="AY240" i="34"/>
  <c r="BB211" i="34"/>
  <c r="BC211" i="34"/>
  <c r="BH211" i="34"/>
  <c r="AK211" i="34"/>
  <c r="T211" i="34"/>
  <c r="BF211" i="34"/>
  <c r="AU234" i="34"/>
  <c r="AY234" i="34"/>
  <c r="BA234" i="34"/>
  <c r="AN234" i="34"/>
  <c r="AT234" i="34"/>
  <c r="AX234" i="34"/>
  <c r="Q236" i="34"/>
  <c r="X236" i="34"/>
  <c r="AD236" i="34"/>
  <c r="AC245" i="34"/>
  <c r="AH245" i="34"/>
  <c r="BB240" i="34"/>
  <c r="J211" i="34"/>
  <c r="G240" i="34"/>
  <c r="X211" i="34"/>
  <c r="BO234" i="34"/>
  <c r="M238" i="34"/>
  <c r="G238" i="34"/>
  <c r="I238" i="34"/>
  <c r="J238" i="34"/>
  <c r="AX222" i="34"/>
  <c r="AZ222" i="34"/>
  <c r="BQ222" i="34"/>
  <c r="K225" i="34"/>
  <c r="M225" i="34"/>
  <c r="N225" i="34"/>
  <c r="AR225" i="34"/>
  <c r="L225" i="34"/>
  <c r="AP225" i="34"/>
  <c r="AO228" i="34"/>
  <c r="AQ228" i="34"/>
  <c r="AM228" i="34"/>
  <c r="R228" i="34"/>
  <c r="V228" i="34"/>
  <c r="Z228" i="34"/>
  <c r="N228" i="34"/>
  <c r="AL226" i="34"/>
  <c r="U226" i="34"/>
  <c r="AK226" i="34"/>
  <c r="BI226" i="34"/>
  <c r="X226" i="34"/>
  <c r="L213" i="34"/>
  <c r="Y213" i="34"/>
  <c r="AH213" i="34"/>
  <c r="BL213" i="34"/>
  <c r="J229" i="34"/>
  <c r="L229" i="34"/>
  <c r="AC229" i="34"/>
  <c r="AR218" i="34"/>
  <c r="AT218" i="34"/>
  <c r="AU218" i="34"/>
  <c r="AV218" i="34"/>
  <c r="AG218" i="34"/>
  <c r="I218" i="34"/>
  <c r="G232" i="34"/>
  <c r="K232" i="34"/>
  <c r="T232" i="34"/>
  <c r="Z232" i="34"/>
  <c r="AD232" i="34"/>
  <c r="Q232" i="34"/>
  <c r="S232" i="34"/>
  <c r="AJ232" i="34"/>
  <c r="AP232" i="34"/>
  <c r="AF232" i="34"/>
  <c r="BE232" i="34"/>
  <c r="BN238" i="34"/>
  <c r="BA226" i="34"/>
  <c r="Q229" i="34"/>
  <c r="AL218" i="34"/>
  <c r="U238" i="34"/>
  <c r="O238" i="34"/>
  <c r="Q238" i="34"/>
  <c r="Z238" i="34"/>
  <c r="AF238" i="34"/>
  <c r="AJ238" i="34"/>
  <c r="BD238" i="34"/>
  <c r="BB222" i="34"/>
  <c r="BD222" i="34"/>
  <c r="BF222" i="34"/>
  <c r="BG222" i="34"/>
  <c r="BE222" i="34"/>
  <c r="Q225" i="34"/>
  <c r="U225" i="34"/>
  <c r="V225" i="34"/>
  <c r="W225" i="34"/>
  <c r="BN225" i="34"/>
  <c r="AH225" i="34"/>
  <c r="AW228" i="34"/>
  <c r="BA228" i="34"/>
  <c r="AU228" i="34"/>
  <c r="AL228" i="34"/>
  <c r="AP228" i="34"/>
  <c r="R226" i="34"/>
  <c r="AT226" i="34"/>
  <c r="H226" i="34"/>
  <c r="AX226" i="34"/>
  <c r="BQ226" i="34"/>
  <c r="BD226" i="34"/>
  <c r="W213" i="34"/>
  <c r="AQ213" i="34"/>
  <c r="AL213" i="34"/>
  <c r="AB213" i="34"/>
  <c r="AD213" i="34"/>
  <c r="R229" i="34"/>
  <c r="T229" i="34"/>
  <c r="V229" i="34"/>
  <c r="X229" i="34"/>
  <c r="BA229" i="34"/>
  <c r="AO229" i="34"/>
  <c r="AX218" i="34"/>
  <c r="BD218" i="34"/>
  <c r="Y218" i="34"/>
  <c r="U232" i="34"/>
  <c r="O232" i="34"/>
  <c r="BF229" i="34"/>
  <c r="AU222" i="34"/>
  <c r="AZ225" i="34"/>
  <c r="AK228" i="34"/>
  <c r="AD226" i="34"/>
  <c r="K213" i="34"/>
  <c r="H229" i="34"/>
  <c r="AQ218" i="34"/>
  <c r="BK232" i="34"/>
  <c r="AX232" i="34"/>
  <c r="AA238" i="34"/>
  <c r="AP238" i="34"/>
  <c r="AV238" i="34"/>
  <c r="AZ238" i="34"/>
  <c r="BN222" i="34"/>
  <c r="BO222" i="34"/>
  <c r="BP222" i="34"/>
  <c r="AC222" i="34"/>
  <c r="AS222" i="34"/>
  <c r="Y225" i="34"/>
  <c r="AA225" i="34"/>
  <c r="AC225" i="34"/>
  <c r="AE225" i="34"/>
  <c r="H225" i="34"/>
  <c r="BF225" i="34"/>
  <c r="BP225" i="34"/>
  <c r="BG228" i="34"/>
  <c r="BC228" i="34"/>
  <c r="BB228" i="34"/>
  <c r="BF228" i="34"/>
  <c r="AB228" i="34"/>
  <c r="G226" i="34"/>
  <c r="S226" i="34"/>
  <c r="AV226" i="34"/>
  <c r="BG226" i="34"/>
  <c r="Q226" i="34"/>
  <c r="BN226" i="34"/>
  <c r="AC213" i="34"/>
  <c r="AO213" i="34"/>
  <c r="AY213" i="34"/>
  <c r="BH213" i="34"/>
  <c r="AV213" i="34"/>
  <c r="Z229" i="34"/>
  <c r="AB229" i="34"/>
  <c r="AD229" i="34"/>
  <c r="BQ229" i="34"/>
  <c r="BE229" i="34"/>
  <c r="BF218" i="34"/>
  <c r="BJ218" i="34"/>
  <c r="M218" i="34"/>
  <c r="AC232" i="34"/>
  <c r="Y232" i="34"/>
  <c r="AA232" i="34"/>
  <c r="AZ232" i="34"/>
  <c r="BF232" i="34"/>
  <c r="BJ232" i="34"/>
  <c r="R232" i="34"/>
  <c r="AR238" i="34"/>
  <c r="W228" i="34"/>
  <c r="BJ228" i="34"/>
  <c r="BK226" i="34"/>
  <c r="BK213" i="34"/>
  <c r="AB218" i="34"/>
  <c r="BQ218" i="34"/>
  <c r="BQ238" i="34"/>
  <c r="AL222" i="34"/>
  <c r="AR222" i="34"/>
  <c r="X225" i="34"/>
  <c r="J228" i="34"/>
  <c r="I226" i="34"/>
  <c r="BN229" i="34"/>
  <c r="AS229" i="34"/>
  <c r="AN218" i="34"/>
  <c r="BQ232" i="34"/>
  <c r="AI238" i="34"/>
  <c r="BF238" i="34"/>
  <c r="BP238" i="34"/>
  <c r="BJ238" i="34"/>
  <c r="AL238" i="34"/>
  <c r="H222" i="34"/>
  <c r="J222" i="34"/>
  <c r="K222" i="34"/>
  <c r="L222" i="34"/>
  <c r="U222" i="34"/>
  <c r="AW222" i="34"/>
  <c r="AG222" i="34"/>
  <c r="AG225" i="34"/>
  <c r="AL225" i="34"/>
  <c r="AB225" i="34"/>
  <c r="R225" i="34"/>
  <c r="BL225" i="34"/>
  <c r="BM228" i="34"/>
  <c r="BO228" i="34"/>
  <c r="BQ228" i="34"/>
  <c r="BK228" i="34"/>
  <c r="BN228" i="34"/>
  <c r="H228" i="34"/>
  <c r="AR228" i="34"/>
  <c r="AH226" i="34"/>
  <c r="AF226" i="34"/>
  <c r="BE226" i="34"/>
  <c r="BO226" i="34"/>
  <c r="AQ226" i="34"/>
  <c r="AA226" i="34"/>
  <c r="AK213" i="34"/>
  <c r="AM213" i="34"/>
  <c r="AW213" i="34"/>
  <c r="BF213" i="34"/>
  <c r="BG213" i="34"/>
  <c r="S213" i="34"/>
  <c r="AT213" i="34"/>
  <c r="AH229" i="34"/>
  <c r="AN229" i="34"/>
  <c r="S229" i="34"/>
  <c r="K229" i="34"/>
  <c r="M229" i="34"/>
  <c r="AE229" i="34"/>
  <c r="G218" i="34"/>
  <c r="Q218" i="34"/>
  <c r="BO218" i="34"/>
  <c r="S218" i="34"/>
  <c r="AI232" i="34"/>
  <c r="L232" i="34"/>
  <c r="BL232" i="34"/>
  <c r="H238" i="34"/>
  <c r="AI222" i="34"/>
  <c r="BM222" i="34"/>
  <c r="BI225" i="34"/>
  <c r="Z225" i="34"/>
  <c r="BD228" i="34"/>
  <c r="AO226" i="34"/>
  <c r="BI213" i="34"/>
  <c r="V213" i="34"/>
  <c r="BJ229" i="34"/>
  <c r="BG229" i="34"/>
  <c r="AD218" i="34"/>
  <c r="BI218" i="34"/>
  <c r="BO238" i="34"/>
  <c r="BB238" i="34"/>
  <c r="AE228" i="34"/>
  <c r="Y226" i="34"/>
  <c r="K218" i="34"/>
  <c r="J232" i="34"/>
  <c r="R238" i="34"/>
  <c r="R222" i="34"/>
  <c r="S222" i="34"/>
  <c r="T222" i="34"/>
  <c r="AO222" i="34"/>
  <c r="I222" i="34"/>
  <c r="BI222" i="34"/>
  <c r="AQ225" i="34"/>
  <c r="AS225" i="34"/>
  <c r="AT225" i="34"/>
  <c r="AX225" i="34"/>
  <c r="AN225" i="34"/>
  <c r="P225" i="34"/>
  <c r="K228" i="34"/>
  <c r="G228" i="34"/>
  <c r="P228" i="34"/>
  <c r="W226" i="34"/>
  <c r="AR226" i="34"/>
  <c r="BM226" i="34"/>
  <c r="P226" i="34"/>
  <c r="AY226" i="34"/>
  <c r="BF226" i="34"/>
  <c r="H213" i="34"/>
  <c r="BN213" i="34"/>
  <c r="BO213" i="34"/>
  <c r="AN213" i="34"/>
  <c r="AZ213" i="34"/>
  <c r="AP229" i="34"/>
  <c r="AR229" i="34"/>
  <c r="AV229" i="34"/>
  <c r="W229" i="34"/>
  <c r="AA229" i="34"/>
  <c r="O229" i="34"/>
  <c r="J218" i="34"/>
  <c r="L218" i="34"/>
  <c r="N218" i="34"/>
  <c r="P218" i="34"/>
  <c r="AA218" i="34"/>
  <c r="AC218" i="34"/>
  <c r="AS232" i="34"/>
  <c r="AM232" i="34"/>
  <c r="AO232" i="34"/>
  <c r="V232" i="34"/>
  <c r="AB232" i="34"/>
  <c r="AX238" i="34"/>
  <c r="AJ222" i="34"/>
  <c r="AA228" i="34"/>
  <c r="AZ228" i="34"/>
  <c r="V226" i="34"/>
  <c r="Q213" i="34"/>
  <c r="BP213" i="34"/>
  <c r="AO218" i="34"/>
  <c r="BB232" i="34"/>
  <c r="AP222" i="34"/>
  <c r="Q222" i="34"/>
  <c r="BQ225" i="34"/>
  <c r="AG228" i="34"/>
  <c r="L228" i="34"/>
  <c r="AZ226" i="34"/>
  <c r="BQ213" i="34"/>
  <c r="BP229" i="34"/>
  <c r="AY218" i="34"/>
  <c r="BM232" i="34"/>
  <c r="BA238" i="34"/>
  <c r="AU238" i="34"/>
  <c r="AB238" i="34"/>
  <c r="AH238" i="34"/>
  <c r="V222" i="34"/>
  <c r="X222" i="34"/>
  <c r="Z222" i="34"/>
  <c r="AA222" i="34"/>
  <c r="AB222" i="34"/>
  <c r="AE222" i="34"/>
  <c r="M222" i="34"/>
  <c r="AM222" i="34"/>
  <c r="BA225" i="34"/>
  <c r="BB225" i="34"/>
  <c r="BC225" i="34"/>
  <c r="J225" i="34"/>
  <c r="BH225" i="34"/>
  <c r="S228" i="34"/>
  <c r="U228" i="34"/>
  <c r="O228" i="34"/>
  <c r="AF228" i="34"/>
  <c r="AN228" i="34"/>
  <c r="BH228" i="34"/>
  <c r="N226" i="34"/>
  <c r="AE226" i="34"/>
  <c r="BB226" i="34"/>
  <c r="K226" i="34"/>
  <c r="AB226" i="34"/>
  <c r="T226" i="34"/>
  <c r="BP226" i="34"/>
  <c r="BH226" i="34"/>
  <c r="P213" i="34"/>
  <c r="BA213" i="34"/>
  <c r="BC213" i="34"/>
  <c r="BM213" i="34"/>
  <c r="G213" i="34"/>
  <c r="I213" i="34"/>
  <c r="BJ213" i="34"/>
  <c r="BB229" i="34"/>
  <c r="AY229" i="34"/>
  <c r="AQ229" i="34"/>
  <c r="R218" i="34"/>
  <c r="T218" i="34"/>
  <c r="V218" i="34"/>
  <c r="BG218" i="34"/>
  <c r="AI218" i="34"/>
  <c r="BE218" i="34"/>
  <c r="AW232" i="34"/>
  <c r="AY232" i="34"/>
  <c r="AV232" i="34"/>
  <c r="BE238" i="34"/>
  <c r="AH222" i="34"/>
  <c r="BG225" i="34"/>
  <c r="BK225" i="34"/>
  <c r="Y228" i="34"/>
  <c r="L226" i="34"/>
  <c r="R213" i="34"/>
  <c r="BO229" i="34"/>
  <c r="Z218" i="34"/>
  <c r="U218" i="34"/>
  <c r="BI232" i="34"/>
  <c r="H232" i="34"/>
  <c r="O222" i="34"/>
  <c r="O213" i="34"/>
  <c r="U229" i="34"/>
  <c r="BI238" i="34"/>
  <c r="BC238" i="34"/>
  <c r="G215" i="34"/>
  <c r="L215" i="34"/>
  <c r="AL215" i="34"/>
  <c r="AK247" i="34"/>
  <c r="N233" i="34"/>
  <c r="P233" i="34"/>
  <c r="R233" i="34"/>
  <c r="AK233" i="34"/>
  <c r="AA233" i="34"/>
  <c r="AE233" i="34"/>
  <c r="AQ230" i="34"/>
  <c r="T230" i="34"/>
  <c r="J230" i="34"/>
  <c r="AF230" i="34"/>
  <c r="BL230" i="34"/>
  <c r="I217" i="34"/>
  <c r="O217" i="34"/>
  <c r="AJ217" i="34"/>
  <c r="AH217" i="34"/>
  <c r="AQ243" i="34"/>
  <c r="AR243" i="34"/>
  <c r="BA243" i="34"/>
  <c r="AO243" i="34"/>
  <c r="G223" i="34"/>
  <c r="I223" i="34"/>
  <c r="K223" i="34"/>
  <c r="V223" i="34"/>
  <c r="AN242" i="34"/>
  <c r="BQ250" i="34"/>
  <c r="AS221" i="34"/>
  <c r="AM221" i="34"/>
  <c r="AO221" i="34"/>
  <c r="AP221" i="34"/>
  <c r="AT221" i="34"/>
  <c r="AJ221" i="34"/>
  <c r="AF221" i="34"/>
  <c r="I241" i="34"/>
  <c r="J241" i="34"/>
  <c r="L241" i="34"/>
  <c r="AN216" i="34"/>
  <c r="AR216" i="34"/>
  <c r="AS216" i="34"/>
  <c r="AT216" i="34"/>
  <c r="BG216" i="34"/>
  <c r="G219" i="34"/>
  <c r="I219" i="34"/>
  <c r="R219" i="34"/>
  <c r="BP219" i="34"/>
  <c r="AT214" i="34"/>
  <c r="AZ214" i="34"/>
  <c r="BI214" i="34"/>
  <c r="AC214" i="34"/>
  <c r="L248" i="34"/>
  <c r="M248" i="34"/>
  <c r="AX231" i="34"/>
  <c r="AK231" i="34"/>
  <c r="AA231" i="34"/>
  <c r="BC231" i="34"/>
  <c r="J224" i="34"/>
  <c r="L224" i="34"/>
  <c r="M224" i="34"/>
  <c r="AQ224" i="34"/>
  <c r="K224" i="34"/>
  <c r="AZ244" i="34"/>
  <c r="AV244" i="34"/>
  <c r="T220" i="34"/>
  <c r="V220" i="34"/>
  <c r="Z220" i="34"/>
  <c r="BI220" i="34"/>
  <c r="AC220" i="34"/>
  <c r="O220" i="34"/>
  <c r="T239" i="34"/>
  <c r="V239" i="34"/>
  <c r="Z239" i="34"/>
  <c r="AQ239" i="34"/>
  <c r="BE239" i="34"/>
  <c r="T212" i="34"/>
  <c r="AC212" i="34"/>
  <c r="AW212" i="34"/>
  <c r="AA212" i="34"/>
  <c r="Y246" i="34"/>
  <c r="Z246" i="34"/>
  <c r="AX227" i="34"/>
  <c r="BB227" i="34"/>
  <c r="AW227" i="34"/>
  <c r="BA227" i="34"/>
  <c r="AO227" i="34"/>
  <c r="P235" i="34"/>
  <c r="AW235" i="34"/>
  <c r="AI235" i="34"/>
  <c r="K235" i="34"/>
  <c r="AZ215" i="34"/>
  <c r="R221" i="34"/>
  <c r="P216" i="34"/>
  <c r="BE216" i="34"/>
  <c r="BB224" i="34"/>
  <c r="BJ220" i="34"/>
  <c r="BA220" i="34"/>
  <c r="BO239" i="34"/>
  <c r="BH212" i="34"/>
  <c r="BO227" i="34"/>
  <c r="BO235" i="34"/>
  <c r="O215" i="34"/>
  <c r="Q215" i="34"/>
  <c r="S215" i="34"/>
  <c r="T215" i="34"/>
  <c r="U215" i="34"/>
  <c r="X215" i="34"/>
  <c r="AV215" i="34"/>
  <c r="X233" i="34"/>
  <c r="Z233" i="34"/>
  <c r="AB233" i="34"/>
  <c r="AG233" i="34"/>
  <c r="AY230" i="34"/>
  <c r="AJ230" i="34"/>
  <c r="AL230" i="34"/>
  <c r="Q217" i="34"/>
  <c r="S217" i="34"/>
  <c r="U217" i="34"/>
  <c r="V217" i="34"/>
  <c r="BF217" i="34"/>
  <c r="AV217" i="34"/>
  <c r="AN217" i="34"/>
  <c r="AY243" i="34"/>
  <c r="M243" i="34"/>
  <c r="BI243" i="34"/>
  <c r="Q223" i="34"/>
  <c r="S223" i="34"/>
  <c r="T223" i="34"/>
  <c r="AP223" i="34"/>
  <c r="AF223" i="34"/>
  <c r="AX242" i="34"/>
  <c r="AY242" i="34"/>
  <c r="BA242" i="34"/>
  <c r="L242" i="34"/>
  <c r="AX221" i="34"/>
  <c r="AY221" i="34"/>
  <c r="BP221" i="34"/>
  <c r="AL221" i="34"/>
  <c r="Q241" i="34"/>
  <c r="AV241" i="34"/>
  <c r="AV216" i="34"/>
  <c r="K216" i="34"/>
  <c r="S219" i="34"/>
  <c r="U219" i="34"/>
  <c r="P219" i="34"/>
  <c r="Q219" i="34"/>
  <c r="AL219" i="34"/>
  <c r="AB219" i="34"/>
  <c r="BF214" i="34"/>
  <c r="BG214" i="34"/>
  <c r="BH214" i="34"/>
  <c r="U214" i="34"/>
  <c r="AW214" i="34"/>
  <c r="U248" i="34"/>
  <c r="AZ231" i="34"/>
  <c r="BD231" i="34"/>
  <c r="BA231" i="34"/>
  <c r="AQ231" i="34"/>
  <c r="Q231" i="34"/>
  <c r="P224" i="34"/>
  <c r="R224" i="34"/>
  <c r="T224" i="34"/>
  <c r="U224" i="34"/>
  <c r="V224" i="34"/>
  <c r="BM224" i="34"/>
  <c r="AG224" i="34"/>
  <c r="BQ252" i="34"/>
  <c r="BC244" i="34"/>
  <c r="AB220" i="34"/>
  <c r="AD220" i="34"/>
  <c r="AF220" i="34"/>
  <c r="U220" i="34"/>
  <c r="AB239" i="34"/>
  <c r="AD239" i="34"/>
  <c r="BG239" i="34"/>
  <c r="BQ239" i="34"/>
  <c r="BC212" i="34"/>
  <c r="AB212" i="34"/>
  <c r="J212" i="34"/>
  <c r="AK212" i="34"/>
  <c r="BG212" i="34"/>
  <c r="M246" i="34"/>
  <c r="BD227" i="34"/>
  <c r="BH227" i="34"/>
  <c r="BJ227" i="34"/>
  <c r="BQ227" i="34"/>
  <c r="BE227" i="34"/>
  <c r="Z235" i="34"/>
  <c r="AB235" i="34"/>
  <c r="AD235" i="34"/>
  <c r="BC235" i="34"/>
  <c r="AZ241" i="34"/>
  <c r="T216" i="34"/>
  <c r="BN219" i="34"/>
  <c r="Z214" i="34"/>
  <c r="T231" i="34"/>
  <c r="AO231" i="34"/>
  <c r="BG224" i="34"/>
  <c r="BI239" i="34"/>
  <c r="M212" i="34"/>
  <c r="BI227" i="34"/>
  <c r="BH235" i="34"/>
  <c r="W215" i="34"/>
  <c r="Y215" i="34"/>
  <c r="AA215" i="34"/>
  <c r="AC215" i="34"/>
  <c r="BD215" i="34"/>
  <c r="BB215" i="34"/>
  <c r="AF233" i="34"/>
  <c r="AH233" i="34"/>
  <c r="BQ233" i="34"/>
  <c r="BK233" i="34"/>
  <c r="BG230" i="34"/>
  <c r="BI230" i="34"/>
  <c r="BC230" i="34"/>
  <c r="BE230" i="34"/>
  <c r="AZ230" i="34"/>
  <c r="AP230" i="34"/>
  <c r="AT230" i="34"/>
  <c r="Y217" i="34"/>
  <c r="AA217" i="34"/>
  <c r="AC217" i="34"/>
  <c r="AD217" i="34"/>
  <c r="T217" i="34"/>
  <c r="BP217" i="34"/>
  <c r="AX217" i="34"/>
  <c r="BG243" i="34"/>
  <c r="BL243" i="34"/>
  <c r="AH243" i="34"/>
  <c r="W223" i="34"/>
  <c r="Y223" i="34"/>
  <c r="AA223" i="34"/>
  <c r="AB223" i="34"/>
  <c r="AC223" i="34"/>
  <c r="BL223" i="34"/>
  <c r="BG242" i="34"/>
  <c r="BK242" i="34"/>
  <c r="U250" i="34"/>
  <c r="BI221" i="34"/>
  <c r="BC221" i="34"/>
  <c r="AB221" i="34"/>
  <c r="BB221" i="34"/>
  <c r="Y241" i="34"/>
  <c r="Z241" i="34"/>
  <c r="AC241" i="34"/>
  <c r="AD241" i="34"/>
  <c r="BH216" i="34"/>
  <c r="BJ216" i="34"/>
  <c r="AQ216" i="34"/>
  <c r="AA216" i="34"/>
  <c r="Q216" i="34"/>
  <c r="AA219" i="34"/>
  <c r="AC219" i="34"/>
  <c r="X219" i="34"/>
  <c r="Y219" i="34"/>
  <c r="BL214" i="34"/>
  <c r="BP214" i="34"/>
  <c r="AO214" i="34"/>
  <c r="AK214" i="34"/>
  <c r="Y248" i="34"/>
  <c r="AB248" i="34"/>
  <c r="BH231" i="34"/>
  <c r="BJ231" i="34"/>
  <c r="BN231" i="34"/>
  <c r="BQ231" i="34"/>
  <c r="AU231" i="34"/>
  <c r="X224" i="34"/>
  <c r="Z224" i="34"/>
  <c r="AD224" i="34"/>
  <c r="BQ244" i="34"/>
  <c r="BM244" i="34"/>
  <c r="AI244" i="34"/>
  <c r="AJ220" i="34"/>
  <c r="AL220" i="34"/>
  <c r="AN220" i="34"/>
  <c r="AO220" i="34"/>
  <c r="AS220" i="34"/>
  <c r="M220" i="34"/>
  <c r="AE220" i="34"/>
  <c r="AB251" i="34"/>
  <c r="U251" i="34"/>
  <c r="AL239" i="34"/>
  <c r="M239" i="34"/>
  <c r="S239" i="34"/>
  <c r="W239" i="34"/>
  <c r="BK212" i="34"/>
  <c r="AJ212" i="34"/>
  <c r="AY212" i="34"/>
  <c r="V212" i="34"/>
  <c r="AV212" i="34"/>
  <c r="I212" i="34"/>
  <c r="AH212" i="34"/>
  <c r="AP246" i="34"/>
  <c r="AQ246" i="34"/>
  <c r="U246" i="34"/>
  <c r="BL227" i="34"/>
  <c r="BN227" i="34"/>
  <c r="BP227" i="34"/>
  <c r="O227" i="34"/>
  <c r="S227" i="34"/>
  <c r="G227" i="34"/>
  <c r="AC227" i="34"/>
  <c r="AF235" i="34"/>
  <c r="AH235" i="34"/>
  <c r="AJ235" i="34"/>
  <c r="O235" i="34"/>
  <c r="S235" i="34"/>
  <c r="AQ235" i="34"/>
  <c r="BA235" i="34"/>
  <c r="AY215" i="34"/>
  <c r="AD215" i="34"/>
  <c r="BQ247" i="34"/>
  <c r="BD233" i="34"/>
  <c r="X230" i="34"/>
  <c r="AU223" i="34"/>
  <c r="AZ223" i="34"/>
  <c r="BF223" i="34"/>
  <c r="AW242" i="34"/>
  <c r="Q221" i="34"/>
  <c r="AD221" i="34"/>
  <c r="U216" i="34"/>
  <c r="AW219" i="34"/>
  <c r="X214" i="34"/>
  <c r="AS214" i="34"/>
  <c r="AY231" i="34"/>
  <c r="I224" i="34"/>
  <c r="Y252" i="34"/>
  <c r="AC244" i="34"/>
  <c r="BL220" i="34"/>
  <c r="BE212" i="34"/>
  <c r="BO246" i="34"/>
  <c r="BC227" i="34"/>
  <c r="AG215" i="34"/>
  <c r="AI215" i="34"/>
  <c r="AJ215" i="34"/>
  <c r="AK215" i="34"/>
  <c r="R215" i="34"/>
  <c r="BF215" i="34"/>
  <c r="AL233" i="34"/>
  <c r="AR233" i="34"/>
  <c r="G233" i="34"/>
  <c r="M233" i="34"/>
  <c r="Q233" i="34"/>
  <c r="I233" i="34"/>
  <c r="BO230" i="34"/>
  <c r="BQ230" i="34"/>
  <c r="BM230" i="34"/>
  <c r="BP230" i="34"/>
  <c r="BF230" i="34"/>
  <c r="AI217" i="34"/>
  <c r="AK217" i="34"/>
  <c r="AL217" i="34"/>
  <c r="J217" i="34"/>
  <c r="BD217" i="34"/>
  <c r="H243" i="34"/>
  <c r="AP243" i="34"/>
  <c r="AE223" i="34"/>
  <c r="AG223" i="34"/>
  <c r="AJ223" i="34"/>
  <c r="AK223" i="34"/>
  <c r="P223" i="34"/>
  <c r="BN223" i="34"/>
  <c r="BQ242" i="34"/>
  <c r="H242" i="34"/>
  <c r="BD242" i="34"/>
  <c r="AO242" i="34"/>
  <c r="BQ221" i="34"/>
  <c r="BK221" i="34"/>
  <c r="BN221" i="34"/>
  <c r="AV221" i="34"/>
  <c r="AG241" i="34"/>
  <c r="AJ241" i="34"/>
  <c r="P241" i="34"/>
  <c r="BL216" i="34"/>
  <c r="BN216" i="34"/>
  <c r="BP216" i="34"/>
  <c r="BQ216" i="34"/>
  <c r="AI219" i="34"/>
  <c r="AK219" i="34"/>
  <c r="AE219" i="34"/>
  <c r="AF219" i="34"/>
  <c r="V219" i="34"/>
  <c r="L219" i="34"/>
  <c r="K214" i="34"/>
  <c r="L214" i="34"/>
  <c r="BK214" i="34"/>
  <c r="BQ248" i="34"/>
  <c r="H231" i="34"/>
  <c r="S231" i="34"/>
  <c r="I231" i="34"/>
  <c r="M231" i="34"/>
  <c r="W231" i="34"/>
  <c r="AH224" i="34"/>
  <c r="AK224" i="34"/>
  <c r="Q224" i="34"/>
  <c r="O224" i="34"/>
  <c r="J244" i="34"/>
  <c r="AR220" i="34"/>
  <c r="AT220" i="34"/>
  <c r="AV220" i="34"/>
  <c r="AX220" i="34"/>
  <c r="BO220" i="34"/>
  <c r="AK220" i="34"/>
  <c r="AO251" i="34"/>
  <c r="AR239" i="34"/>
  <c r="AV239" i="34"/>
  <c r="BK239" i="34"/>
  <c r="G212" i="34"/>
  <c r="H212" i="34"/>
  <c r="BJ212" i="34"/>
  <c r="BF212" i="34"/>
  <c r="AR246" i="34"/>
  <c r="AB246" i="34"/>
  <c r="H227" i="34"/>
  <c r="J227" i="34"/>
  <c r="AE227" i="34"/>
  <c r="AI227" i="34"/>
  <c r="AS227" i="34"/>
  <c r="AN235" i="34"/>
  <c r="AP235" i="34"/>
  <c r="AR235" i="34"/>
  <c r="AT235" i="34"/>
  <c r="Y235" i="34"/>
  <c r="AE235" i="34"/>
  <c r="BG235" i="34"/>
  <c r="BJ215" i="34"/>
  <c r="BB233" i="34"/>
  <c r="U230" i="34"/>
  <c r="AH230" i="34"/>
  <c r="BB230" i="34"/>
  <c r="L217" i="34"/>
  <c r="AX243" i="34"/>
  <c r="AY223" i="34"/>
  <c r="H223" i="34"/>
  <c r="O221" i="34"/>
  <c r="AV219" i="34"/>
  <c r="V214" i="34"/>
  <c r="X231" i="34"/>
  <c r="AE231" i="34"/>
  <c r="BA224" i="34"/>
  <c r="Y244" i="34"/>
  <c r="BH220" i="34"/>
  <c r="BH239" i="34"/>
  <c r="X212" i="34"/>
  <c r="AS212" i="34"/>
  <c r="AS215" i="34"/>
  <c r="AN215" i="34"/>
  <c r="H215" i="34"/>
  <c r="M247" i="34"/>
  <c r="BI247" i="34"/>
  <c r="AT233" i="34"/>
  <c r="AX233" i="34"/>
  <c r="AZ233" i="34"/>
  <c r="W233" i="34"/>
  <c r="BE233" i="34"/>
  <c r="AW233" i="34"/>
  <c r="K230" i="34"/>
  <c r="G230" i="34"/>
  <c r="I230" i="34"/>
  <c r="R230" i="34"/>
  <c r="L230" i="34"/>
  <c r="AT217" i="34"/>
  <c r="AU217" i="34"/>
  <c r="AF217" i="34"/>
  <c r="K243" i="34"/>
  <c r="L243" i="34"/>
  <c r="O243" i="34"/>
  <c r="Q243" i="34"/>
  <c r="Y243" i="34"/>
  <c r="AM223" i="34"/>
  <c r="AO223" i="34"/>
  <c r="AQ223" i="34"/>
  <c r="AV223" i="34"/>
  <c r="AL223" i="34"/>
  <c r="R223" i="34"/>
  <c r="J242" i="34"/>
  <c r="AB242" i="34"/>
  <c r="P242" i="34"/>
  <c r="BL242" i="34"/>
  <c r="M221" i="34"/>
  <c r="I221" i="34"/>
  <c r="K221" i="34"/>
  <c r="T221" i="34"/>
  <c r="H221" i="34"/>
  <c r="AO241" i="34"/>
  <c r="AP241" i="34"/>
  <c r="AY241" i="34"/>
  <c r="X241" i="34"/>
  <c r="L216" i="34"/>
  <c r="Y216" i="34"/>
  <c r="AM216" i="34"/>
  <c r="AQ219" i="34"/>
  <c r="AM219" i="34"/>
  <c r="AN219" i="34"/>
  <c r="N214" i="34"/>
  <c r="P214" i="34"/>
  <c r="R214" i="34"/>
  <c r="S214" i="34"/>
  <c r="BA214" i="34"/>
  <c r="AR248" i="34"/>
  <c r="P231" i="34"/>
  <c r="Y231" i="34"/>
  <c r="AC231" i="34"/>
  <c r="BM231" i="34"/>
  <c r="AN224" i="34"/>
  <c r="AP224" i="34"/>
  <c r="AR224" i="34"/>
  <c r="AS224" i="34"/>
  <c r="AT224" i="34"/>
  <c r="AW224" i="34"/>
  <c r="BO224" i="34"/>
  <c r="U244" i="34"/>
  <c r="Q244" i="34"/>
  <c r="AZ220" i="34"/>
  <c r="BD220" i="34"/>
  <c r="BF220" i="34"/>
  <c r="BA251" i="34"/>
  <c r="BD239" i="34"/>
  <c r="BF239" i="34"/>
  <c r="AS239" i="34"/>
  <c r="AY239" i="34"/>
  <c r="Y239" i="34"/>
  <c r="O212" i="34"/>
  <c r="P212" i="34"/>
  <c r="S212" i="34"/>
  <c r="AT212" i="34"/>
  <c r="BQ212" i="34"/>
  <c r="R212" i="34"/>
  <c r="AN212" i="34"/>
  <c r="BG246" i="34"/>
  <c r="BQ246" i="34"/>
  <c r="P227" i="34"/>
  <c r="T227" i="34"/>
  <c r="V227" i="34"/>
  <c r="AY227" i="34"/>
  <c r="AM227" i="34"/>
  <c r="BG227" i="34"/>
  <c r="AX235" i="34"/>
  <c r="BB235" i="34"/>
  <c r="AO235" i="34"/>
  <c r="AU235" i="34"/>
  <c r="AU215" i="34"/>
  <c r="P215" i="34"/>
  <c r="BF233" i="34"/>
  <c r="Q230" i="34"/>
  <c r="AB230" i="34"/>
  <c r="AW217" i="34"/>
  <c r="BB217" i="34"/>
  <c r="X217" i="34"/>
  <c r="AW223" i="34"/>
  <c r="BA223" i="34"/>
  <c r="V242" i="34"/>
  <c r="AB250" i="34"/>
  <c r="U221" i="34"/>
  <c r="BL221" i="34"/>
  <c r="BA241" i="34"/>
  <c r="R216" i="34"/>
  <c r="AU216" i="34"/>
  <c r="AU219" i="34"/>
  <c r="BB219" i="34"/>
  <c r="AA214" i="34"/>
  <c r="V231" i="34"/>
  <c r="AX212" i="34"/>
  <c r="Z227" i="34"/>
  <c r="BK227" i="34"/>
  <c r="BG220" i="34"/>
  <c r="BC215" i="34"/>
  <c r="BE215" i="34"/>
  <c r="BG215" i="34"/>
  <c r="BH215" i="34"/>
  <c r="BI215" i="34"/>
  <c r="V215" i="34"/>
  <c r="AX215" i="34"/>
  <c r="AO247" i="34"/>
  <c r="BL233" i="34"/>
  <c r="BN233" i="34"/>
  <c r="BP233" i="34"/>
  <c r="BI233" i="34"/>
  <c r="BM233" i="34"/>
  <c r="AA230" i="34"/>
  <c r="AC230" i="34"/>
  <c r="W230" i="34"/>
  <c r="AX230" i="34"/>
  <c r="AN230" i="34"/>
  <c r="P230" i="34"/>
  <c r="BE217" i="34"/>
  <c r="BG217" i="34"/>
  <c r="BI217" i="34"/>
  <c r="BJ217" i="34"/>
  <c r="BK217" i="34"/>
  <c r="BH217" i="34"/>
  <c r="AB243" i="34"/>
  <c r="AD243" i="34"/>
  <c r="AE243" i="34"/>
  <c r="J243" i="34"/>
  <c r="BF243" i="34"/>
  <c r="BE223" i="34"/>
  <c r="BG223" i="34"/>
  <c r="BH223" i="34"/>
  <c r="AD223" i="34"/>
  <c r="AN223" i="34"/>
  <c r="AH223" i="34"/>
  <c r="Z242" i="34"/>
  <c r="AC242" i="34"/>
  <c r="AD242" i="34"/>
  <c r="AE242" i="34"/>
  <c r="BE242" i="34"/>
  <c r="Z221" i="34"/>
  <c r="AA221" i="34"/>
  <c r="BJ221" i="34"/>
  <c r="P221" i="34"/>
  <c r="BE241" i="34"/>
  <c r="AF241" i="34"/>
  <c r="Z216" i="34"/>
  <c r="AB216" i="34"/>
  <c r="AC216" i="34"/>
  <c r="AD216" i="34"/>
  <c r="S216" i="34"/>
  <c r="BO216" i="34"/>
  <c r="BC216" i="34"/>
  <c r="BG219" i="34"/>
  <c r="BI219" i="34"/>
  <c r="BC219" i="34"/>
  <c r="BD219" i="34"/>
  <c r="BE219" i="34"/>
  <c r="Z219" i="34"/>
  <c r="J219" i="34"/>
  <c r="BF219" i="34"/>
  <c r="AD214" i="34"/>
  <c r="AF214" i="34"/>
  <c r="AI214" i="34"/>
  <c r="AJ214" i="34"/>
  <c r="Q214" i="34"/>
  <c r="BM214" i="34"/>
  <c r="I214" i="34"/>
  <c r="AB231" i="34"/>
  <c r="AD231" i="34"/>
  <c r="AF231" i="34"/>
  <c r="AH231" i="34"/>
  <c r="BO231" i="34"/>
  <c r="BE231" i="34"/>
  <c r="BI231" i="34"/>
  <c r="AG231" i="34"/>
  <c r="BF224" i="34"/>
  <c r="BH224" i="34"/>
  <c r="BJ224" i="34"/>
  <c r="AE224" i="34"/>
  <c r="Y224" i="34"/>
  <c r="BG244" i="34"/>
  <c r="BP220" i="34"/>
  <c r="H220" i="34"/>
  <c r="I220" i="34"/>
  <c r="S220" i="34"/>
  <c r="BQ220" i="34"/>
  <c r="BP239" i="34"/>
  <c r="J239" i="34"/>
  <c r="AM239" i="34"/>
  <c r="BP212" i="34"/>
  <c r="AQ212" i="34"/>
  <c r="U212" i="34"/>
  <c r="BI212" i="34"/>
  <c r="L246" i="34"/>
  <c r="AS246" i="34"/>
  <c r="AJ227" i="34"/>
  <c r="AL227" i="34"/>
  <c r="Q227" i="34"/>
  <c r="U227" i="34"/>
  <c r="I227" i="34"/>
  <c r="BP235" i="34"/>
  <c r="Q235" i="34"/>
  <c r="AA235" i="34"/>
  <c r="BK215" i="34"/>
  <c r="BP215" i="34"/>
  <c r="BQ215" i="34"/>
  <c r="Z215" i="34"/>
  <c r="BA247" i="34"/>
  <c r="H233" i="34"/>
  <c r="J233" i="34"/>
  <c r="L233" i="34"/>
  <c r="U233" i="34"/>
  <c r="K233" i="34"/>
  <c r="O233" i="34"/>
  <c r="Y233" i="34"/>
  <c r="AY233" i="34"/>
  <c r="AI230" i="34"/>
  <c r="AK230" i="34"/>
  <c r="AE230" i="34"/>
  <c r="AG230" i="34"/>
  <c r="BN230" i="34"/>
  <c r="BD230" i="34"/>
  <c r="BJ230" i="34"/>
  <c r="BO217" i="34"/>
  <c r="BQ217" i="34"/>
  <c r="G217" i="34"/>
  <c r="P217" i="34"/>
  <c r="BN217" i="34"/>
  <c r="AB217" i="34"/>
  <c r="AI243" i="34"/>
  <c r="AG243" i="34"/>
  <c r="BQ243" i="34"/>
  <c r="AW243" i="34"/>
  <c r="BM223" i="34"/>
  <c r="BO223" i="34"/>
  <c r="BQ223" i="34"/>
  <c r="AX223" i="34"/>
  <c r="AH242" i="34"/>
  <c r="AL242" i="34"/>
  <c r="Q242" i="34"/>
  <c r="Y242" i="34"/>
  <c r="BI250" i="34"/>
  <c r="BC250" i="34"/>
  <c r="AK221" i="34"/>
  <c r="AG221" i="34"/>
  <c r="AI221" i="34"/>
  <c r="X221" i="34"/>
  <c r="N221" i="34"/>
  <c r="V221" i="34"/>
  <c r="BM241" i="34"/>
  <c r="AC235" i="34"/>
  <c r="T246" i="34"/>
  <c r="Q212" i="34"/>
  <c r="BK220" i="34"/>
  <c r="AO224" i="34"/>
  <c r="AP231" i="34"/>
  <c r="AQ214" i="34"/>
  <c r="BJ219" i="34"/>
  <c r="AJ216" i="34"/>
  <c r="BC241" i="34"/>
  <c r="W235" i="34"/>
  <c r="AK239" i="34"/>
  <c r="G220" i="34"/>
  <c r="AY224" i="34"/>
  <c r="AN231" i="34"/>
  <c r="AP214" i="34"/>
  <c r="AT219" i="34"/>
  <c r="AH216" i="34"/>
  <c r="AY235" i="34"/>
  <c r="N235" i="34"/>
  <c r="S246" i="34"/>
  <c r="AM212" i="34"/>
  <c r="AG239" i="34"/>
  <c r="AM220" i="34"/>
  <c r="AS244" i="34"/>
  <c r="W224" i="34"/>
  <c r="AL231" i="34"/>
  <c r="AN214" i="34"/>
  <c r="AF216" i="34"/>
  <c r="BQ241" i="34"/>
  <c r="BP241" i="34"/>
  <c r="AK227" i="34"/>
  <c r="BA212" i="34"/>
  <c r="Q220" i="34"/>
  <c r="BQ214" i="34"/>
  <c r="I216" i="34"/>
  <c r="BN241" i="34"/>
  <c r="AH248" i="34"/>
  <c r="AS238" i="34"/>
  <c r="BG245" i="34"/>
  <c r="R244" i="34"/>
  <c r="N240" i="34"/>
  <c r="O240" i="34"/>
  <c r="I234" i="34"/>
  <c r="I243" i="34"/>
  <c r="BF237" i="34"/>
  <c r="BB237" i="34"/>
  <c r="S242" i="34"/>
  <c r="W232" i="34"/>
  <c r="J247" i="34"/>
  <c r="AJ244" i="34"/>
  <c r="AK250" i="34"/>
  <c r="AB244" i="34"/>
  <c r="BD236" i="34"/>
  <c r="BD244" i="34"/>
  <c r="AA244" i="34"/>
  <c r="AA246" i="34"/>
  <c r="AQ237" i="34"/>
  <c r="AS245" i="34"/>
  <c r="AF240" i="34"/>
  <c r="AF242" i="34"/>
  <c r="V241" i="34"/>
  <c r="AU248" i="34"/>
  <c r="AK248" i="34"/>
  <c r="BI249" i="34"/>
  <c r="S244" i="34"/>
  <c r="AY249" i="34"/>
  <c r="BH247" i="34"/>
  <c r="O242" i="34"/>
  <c r="BP243" i="34"/>
  <c r="T244" i="34"/>
  <c r="AJ246" i="34"/>
  <c r="AM238" i="34"/>
  <c r="AG247" i="34"/>
  <c r="K244" i="34"/>
  <c r="G244" i="34"/>
  <c r="BI255" i="34"/>
  <c r="K242" i="34"/>
  <c r="BI248" i="34"/>
  <c r="AV243" i="34"/>
  <c r="AX247" i="34"/>
  <c r="BP244" i="34"/>
  <c r="AJ237" i="34"/>
  <c r="AE241" i="34"/>
  <c r="AS247" i="34"/>
  <c r="BL236" i="34"/>
  <c r="R241" i="34"/>
  <c r="AF244" i="34"/>
  <c r="N241" i="34"/>
  <c r="AT239" i="34"/>
  <c r="BF251" i="34"/>
  <c r="BB239" i="34"/>
  <c r="P244" i="34"/>
  <c r="AJ245" i="34"/>
  <c r="W241" i="34"/>
  <c r="BP246" i="34"/>
  <c r="AO246" i="34"/>
  <c r="R245" i="34"/>
  <c r="AJ243" i="34"/>
  <c r="BO243" i="34"/>
  <c r="O241" i="34"/>
  <c r="BH236" i="34"/>
  <c r="X237" i="34"/>
  <c r="S236" i="34"/>
  <c r="AH244" i="34"/>
  <c r="BE244" i="34"/>
  <c r="BA248" i="34"/>
  <c r="AF243" i="34"/>
  <c r="BE235" i="34"/>
  <c r="BN250" i="34"/>
  <c r="V240" i="34"/>
  <c r="AU241" i="34"/>
  <c r="BG238" i="34"/>
  <c r="N239" i="34"/>
  <c r="AL234" i="34"/>
  <c r="Z244" i="34"/>
  <c r="S248" i="34"/>
  <c r="AR247" i="34"/>
  <c r="K241" i="34"/>
  <c r="AV245" i="34"/>
  <c r="AW241" i="34"/>
  <c r="W242" i="34"/>
  <c r="W238" i="34"/>
  <c r="AH236" i="34"/>
  <c r="AL246" i="34"/>
  <c r="AX244" i="34"/>
  <c r="AQ247" i="34"/>
  <c r="X238" i="34"/>
  <c r="AU244" i="34"/>
  <c r="BC247" i="34"/>
  <c r="M244" i="34"/>
  <c r="BJ239" i="34"/>
  <c r="BI240" i="34"/>
  <c r="H234" i="34"/>
  <c r="N243" i="34"/>
  <c r="AN233" i="34"/>
  <c r="AN241" i="34"/>
  <c r="AK246" i="34"/>
  <c r="AU242" i="34"/>
  <c r="AU247" i="34"/>
  <c r="BA252" i="34"/>
  <c r="AT245" i="34"/>
  <c r="BK231" i="34"/>
  <c r="BK240" i="34"/>
  <c r="K247" i="34"/>
  <c r="J245" i="34"/>
  <c r="AQ244" i="34"/>
  <c r="BH248" i="34"/>
  <c r="BP245" i="34"/>
  <c r="BP237" i="34"/>
  <c r="AV246" i="34"/>
  <c r="Z245" i="34"/>
  <c r="BC249" i="34"/>
  <c r="AO252" i="34"/>
  <c r="AA245" i="34"/>
  <c r="BH246" i="34"/>
  <c r="AZ246" i="34"/>
  <c r="AZ243" i="34"/>
  <c r="AK251" i="34"/>
  <c r="H240" i="34"/>
  <c r="BE245" i="34"/>
  <c r="AK253" i="34"/>
  <c r="BI245" i="34"/>
  <c r="P243" i="34"/>
  <c r="L247" i="34"/>
  <c r="AQ245" i="34"/>
  <c r="G237" i="34"/>
  <c r="BI246" i="34"/>
  <c r="Z247" i="34"/>
  <c r="BK238" i="34"/>
  <c r="J246" i="34"/>
  <c r="T245" i="34"/>
  <c r="AG244" i="34"/>
  <c r="BC248" i="34"/>
  <c r="BO248" i="34"/>
  <c r="AY238" i="34"/>
  <c r="AY247" i="34"/>
  <c r="AH250" i="34"/>
  <c r="BC245" i="34"/>
  <c r="G73" i="34"/>
  <c r="O73" i="34"/>
  <c r="W73" i="34"/>
  <c r="AE73" i="34"/>
  <c r="AM73" i="34"/>
  <c r="AU73" i="34"/>
  <c r="BC73" i="34"/>
  <c r="BK73" i="34"/>
  <c r="I73" i="34"/>
  <c r="Q73" i="34"/>
  <c r="Y73" i="34"/>
  <c r="AG73" i="34"/>
  <c r="AO73" i="34"/>
  <c r="AW73" i="34"/>
  <c r="BE73" i="34"/>
  <c r="BM73" i="34"/>
  <c r="J73" i="34"/>
  <c r="R73" i="34"/>
  <c r="Z73" i="34"/>
  <c r="AH73" i="34"/>
  <c r="AP73" i="34"/>
  <c r="AX73" i="34"/>
  <c r="BF73" i="34"/>
  <c r="BN73" i="34"/>
  <c r="K73" i="34"/>
  <c r="S73" i="34"/>
  <c r="AA73" i="34"/>
  <c r="AI73" i="34"/>
  <c r="AQ73" i="34"/>
  <c r="AY73" i="34"/>
  <c r="BG73" i="34"/>
  <c r="BO73" i="34"/>
  <c r="L73" i="34"/>
  <c r="T73" i="34"/>
  <c r="AB73" i="34"/>
  <c r="AJ73" i="34"/>
  <c r="AR73" i="34"/>
  <c r="AZ73" i="34"/>
  <c r="BH73" i="34"/>
  <c r="BP73" i="34"/>
  <c r="H73" i="34"/>
  <c r="AD73" i="34"/>
  <c r="BA73" i="34"/>
  <c r="N73" i="34"/>
  <c r="AK73" i="34"/>
  <c r="BD73" i="34"/>
  <c r="P73" i="34"/>
  <c r="AL73" i="34"/>
  <c r="BI73" i="34"/>
  <c r="U73" i="34"/>
  <c r="V73" i="34"/>
  <c r="AS73" i="34"/>
  <c r="BL73" i="34"/>
  <c r="X73" i="34"/>
  <c r="AT73" i="34"/>
  <c r="BQ73" i="34"/>
  <c r="AN73" i="34"/>
  <c r="BB73" i="34"/>
  <c r="AV73" i="34"/>
  <c r="M73" i="34"/>
  <c r="AC73" i="34"/>
  <c r="AF73" i="34"/>
  <c r="BJ73" i="34"/>
  <c r="F2" i="34"/>
  <c r="AX68" i="34" l="1"/>
  <c r="AX210" i="34"/>
  <c r="BG68" i="34"/>
  <c r="BG210" i="34"/>
  <c r="Z68" i="34"/>
  <c r="Z210" i="34"/>
  <c r="N68" i="34"/>
  <c r="N210" i="34"/>
  <c r="BJ68" i="34"/>
  <c r="BJ210" i="34"/>
  <c r="T68" i="34"/>
  <c r="T210" i="34"/>
  <c r="V68" i="34"/>
  <c r="V210" i="34"/>
  <c r="S68" i="34"/>
  <c r="S210" i="34"/>
  <c r="BK68" i="34"/>
  <c r="BK210" i="34"/>
  <c r="M68" i="34"/>
  <c r="M210" i="34"/>
  <c r="J68" i="34"/>
  <c r="J210" i="34"/>
  <c r="U68" i="34"/>
  <c r="U210" i="34"/>
  <c r="AU68" i="34"/>
  <c r="AU210" i="34"/>
  <c r="AI68" i="34"/>
  <c r="AI210" i="34"/>
  <c r="W68" i="34"/>
  <c r="W210" i="34"/>
  <c r="BM68" i="34"/>
  <c r="BM210" i="34"/>
  <c r="O68" i="34"/>
  <c r="O210" i="34"/>
  <c r="AO68" i="34"/>
  <c r="AO210" i="34"/>
  <c r="AH68" i="34"/>
  <c r="AH210" i="34"/>
  <c r="BO68" i="34"/>
  <c r="BO210" i="34"/>
  <c r="H68" i="34"/>
  <c r="H210" i="34"/>
  <c r="BQ68" i="34"/>
  <c r="BD68" i="34"/>
  <c r="BD210" i="34"/>
  <c r="AA68" i="34"/>
  <c r="AA210" i="34"/>
  <c r="L68" i="34"/>
  <c r="L210" i="34"/>
  <c r="G68" i="34"/>
  <c r="G210" i="34"/>
  <c r="BI68" i="34"/>
  <c r="BI210" i="34"/>
  <c r="BF68" i="34"/>
  <c r="BF210" i="34"/>
  <c r="AW68" i="34"/>
  <c r="AW210" i="34"/>
  <c r="AN68" i="34"/>
  <c r="AN210" i="34"/>
  <c r="AV68" i="34"/>
  <c r="AV210" i="34"/>
  <c r="BB68" i="34"/>
  <c r="BB210" i="34"/>
  <c r="AT68" i="34"/>
  <c r="AT210" i="34"/>
  <c r="BP68" i="34"/>
  <c r="BP210" i="34"/>
  <c r="K68" i="34"/>
  <c r="K210" i="34"/>
  <c r="AZ68" i="34"/>
  <c r="AZ210" i="34"/>
  <c r="AY68" i="34"/>
  <c r="AY210" i="34"/>
  <c r="AP68" i="34"/>
  <c r="AP210" i="34"/>
  <c r="AG68" i="34"/>
  <c r="AG210" i="34"/>
  <c r="I68" i="34"/>
  <c r="I210" i="34"/>
  <c r="P68" i="34"/>
  <c r="P210" i="34"/>
  <c r="Y68" i="34"/>
  <c r="Y210" i="34"/>
  <c r="F236" i="34"/>
  <c r="F237" i="34"/>
  <c r="F234" i="34"/>
  <c r="F245" i="34"/>
  <c r="F249" i="34"/>
  <c r="F232" i="34"/>
  <c r="F226" i="34"/>
  <c r="F218" i="34"/>
  <c r="F229" i="34"/>
  <c r="F228" i="34"/>
  <c r="F225" i="34"/>
  <c r="F238" i="34"/>
  <c r="F243" i="34"/>
  <c r="F250" i="34"/>
  <c r="F241" i="34"/>
  <c r="F233" i="34"/>
  <c r="F246" i="34"/>
  <c r="F227" i="34"/>
  <c r="F235" i="34"/>
  <c r="F239" i="34"/>
  <c r="F212" i="34"/>
  <c r="F247" i="34"/>
  <c r="F220" i="34"/>
  <c r="F230" i="34"/>
  <c r="F217" i="34"/>
  <c r="F215" i="34"/>
  <c r="F216" i="34"/>
  <c r="F219" i="34"/>
  <c r="F242" i="34"/>
  <c r="F231" i="34"/>
  <c r="F224" i="34"/>
  <c r="F223" i="34"/>
  <c r="F221" i="34"/>
  <c r="BH68" i="34"/>
  <c r="BH210" i="34"/>
  <c r="BC68" i="34"/>
  <c r="BC210" i="34"/>
  <c r="AR68" i="34"/>
  <c r="AR210" i="34"/>
  <c r="AJ68" i="34"/>
  <c r="AJ210" i="34"/>
  <c r="AB68" i="34"/>
  <c r="AB210" i="34"/>
  <c r="AS68" i="34"/>
  <c r="AS210" i="34"/>
  <c r="AK68" i="34"/>
  <c r="AK210" i="34"/>
  <c r="BN68" i="34"/>
  <c r="BN210" i="34"/>
  <c r="Q68" i="34"/>
  <c r="Q210" i="34"/>
  <c r="AQ68" i="34"/>
  <c r="AQ210" i="34"/>
  <c r="AD68" i="34"/>
  <c r="AD210" i="34"/>
  <c r="R68" i="34"/>
  <c r="R210" i="34"/>
  <c r="AE68" i="34"/>
  <c r="AE210" i="34"/>
  <c r="BE68" i="34"/>
  <c r="BE210" i="34"/>
  <c r="AC68" i="34"/>
  <c r="AC210" i="34"/>
  <c r="AL68" i="34"/>
  <c r="AL210" i="34"/>
  <c r="BL68" i="34"/>
  <c r="BL210" i="34"/>
  <c r="BA68" i="34"/>
  <c r="BA210" i="34"/>
  <c r="AM68" i="34"/>
  <c r="AM210" i="34"/>
  <c r="X68" i="34"/>
  <c r="X210" i="34"/>
  <c r="AF68" i="34"/>
  <c r="AF210" i="34"/>
  <c r="F141" i="34"/>
  <c r="F209" i="34"/>
  <c r="F276" i="34"/>
  <c r="F211" i="34"/>
  <c r="F240" i="34"/>
  <c r="F222" i="34"/>
  <c r="F213" i="34"/>
  <c r="F244" i="34"/>
  <c r="F214" i="34"/>
  <c r="BH252" i="34"/>
  <c r="L254" i="34"/>
  <c r="BM249" i="34"/>
  <c r="G249" i="34"/>
  <c r="BF254" i="34"/>
  <c r="AL245" i="34"/>
  <c r="AH246" i="34"/>
  <c r="BJ237" i="34"/>
  <c r="AS243" i="34"/>
  <c r="AS249" i="34"/>
  <c r="AT250" i="34"/>
  <c r="AI241" i="34"/>
  <c r="AI251" i="34"/>
  <c r="AI249" i="34"/>
  <c r="AS251" i="34"/>
  <c r="Z252" i="34"/>
  <c r="AZ242" i="34"/>
  <c r="AJ242" i="34"/>
  <c r="AQ242" i="34"/>
  <c r="V238" i="34"/>
  <c r="AW240" i="34"/>
  <c r="AQ249" i="34"/>
  <c r="AP242" i="34"/>
  <c r="BN243" i="34"/>
  <c r="AF246" i="34"/>
  <c r="AE239" i="34"/>
  <c r="AE245" i="34"/>
  <c r="AQ252" i="34"/>
  <c r="BJ235" i="34"/>
  <c r="BJ240" i="34"/>
  <c r="BL241" i="34"/>
  <c r="BL251" i="34"/>
  <c r="BL255" i="34"/>
  <c r="BL250" i="34"/>
  <c r="BK245" i="34"/>
  <c r="BC242" i="34"/>
  <c r="AI250" i="34"/>
  <c r="AA250" i="34"/>
  <c r="T248" i="34"/>
  <c r="Y255" i="34"/>
  <c r="AZ248" i="34"/>
  <c r="BB245" i="34"/>
  <c r="T251" i="34"/>
  <c r="H253" i="34"/>
  <c r="R243" i="34"/>
  <c r="AF249" i="34"/>
  <c r="H239" i="34"/>
  <c r="T252" i="34"/>
  <c r="AC243" i="34"/>
  <c r="AC250" i="34"/>
  <c r="AC251" i="34"/>
  <c r="M256" i="34"/>
  <c r="BA244" i="34"/>
  <c r="H255" i="34"/>
  <c r="AG242" i="34"/>
  <c r="BG250" i="34"/>
  <c r="AD246" i="34"/>
  <c r="AO245" i="34"/>
  <c r="BI256" i="34"/>
  <c r="AG248" i="34"/>
  <c r="AR245" i="34"/>
  <c r="BJ244" i="34"/>
  <c r="AA241" i="34"/>
  <c r="AA248" i="34"/>
  <c r="W237" i="34"/>
  <c r="J240" i="34"/>
  <c r="BH251" i="34"/>
  <c r="AK254" i="34"/>
  <c r="AK256" i="34"/>
  <c r="AW248" i="34"/>
  <c r="BM240" i="34"/>
  <c r="AS250" i="34"/>
  <c r="X244" i="34"/>
  <c r="AZ250" i="34"/>
  <c r="BK241" i="34"/>
  <c r="BK246" i="34"/>
  <c r="K246" i="34"/>
  <c r="AA251" i="34"/>
  <c r="AG250" i="34"/>
  <c r="AJ250" i="34"/>
  <c r="L252" i="34"/>
  <c r="T242" i="34"/>
  <c r="AN246" i="34"/>
  <c r="BD241" i="34"/>
  <c r="BD250" i="34"/>
  <c r="BD249" i="34"/>
  <c r="BD247" i="34"/>
  <c r="BB244" i="34"/>
  <c r="J248" i="34"/>
  <c r="BE240" i="34"/>
  <c r="X242" i="34"/>
  <c r="BH256" i="34"/>
  <c r="BO241" i="34"/>
  <c r="BO249" i="34"/>
  <c r="BO257" i="34"/>
  <c r="BO251" i="34"/>
  <c r="J249" i="34"/>
  <c r="U254" i="34"/>
  <c r="S255" i="34"/>
  <c r="BB236" i="34"/>
  <c r="AT237" i="34"/>
  <c r="AT248" i="34"/>
  <c r="Y247" i="34"/>
  <c r="BP248" i="34"/>
  <c r="M252" i="34"/>
  <c r="AM236" i="34"/>
  <c r="AM245" i="34"/>
  <c r="AM249" i="34"/>
  <c r="Z249" i="34"/>
  <c r="AY253" i="34"/>
  <c r="BH250" i="34"/>
  <c r="AF239" i="34"/>
  <c r="BN249" i="34"/>
  <c r="BD252" i="34"/>
  <c r="AZ251" i="34"/>
  <c r="I239" i="34"/>
  <c r="AZ247" i="34"/>
  <c r="K240" i="34"/>
  <c r="BG249" i="34"/>
  <c r="AL240" i="34"/>
  <c r="M250" i="34"/>
  <c r="U247" i="34"/>
  <c r="U253" i="34"/>
  <c r="BL248" i="34"/>
  <c r="AY256" i="34"/>
  <c r="X250" i="34"/>
  <c r="S251" i="34"/>
  <c r="BH254" i="34"/>
  <c r="AV248" i="34"/>
  <c r="AJ257" i="34"/>
  <c r="S252" i="34"/>
  <c r="BB243" i="34"/>
  <c r="H250" i="34"/>
  <c r="AX241" i="34"/>
  <c r="AQ251" i="34"/>
  <c r="AJ252" i="34"/>
  <c r="AI248" i="34"/>
  <c r="AQ248" i="34"/>
  <c r="BD248" i="34"/>
  <c r="AJ249" i="34"/>
  <c r="AC252" i="34"/>
  <c r="AG249" i="34"/>
  <c r="AY258" i="34"/>
  <c r="AR249" i="34"/>
  <c r="AR254" i="34"/>
  <c r="AI247" i="34"/>
  <c r="AA249" i="34"/>
  <c r="AU249" i="34"/>
  <c r="U255" i="34"/>
  <c r="AF248" i="34"/>
  <c r="AY254" i="34"/>
  <c r="L244" i="34"/>
  <c r="L249" i="34"/>
  <c r="L259" i="34"/>
  <c r="L257" i="34"/>
  <c r="AN238" i="34"/>
  <c r="BE249" i="34"/>
  <c r="BP251" i="34"/>
  <c r="AP244" i="34"/>
  <c r="AN251" i="34"/>
  <c r="BH253" i="34"/>
  <c r="AJ256" i="34"/>
  <c r="BP249" i="34"/>
  <c r="BC254" i="34"/>
  <c r="S249" i="34"/>
  <c r="AB260" i="34"/>
  <c r="AV247" i="34"/>
  <c r="Q240" i="34"/>
  <c r="H245" i="34"/>
  <c r="BN248" i="34"/>
  <c r="Y254" i="34"/>
  <c r="BC253" i="34"/>
  <c r="AF247" i="34"/>
  <c r="M259" i="34"/>
  <c r="X246" i="34"/>
  <c r="AS252" i="34"/>
  <c r="AM244" i="34"/>
  <c r="G243" i="34"/>
  <c r="AS257" i="34"/>
  <c r="N246" i="34"/>
  <c r="BF245" i="34"/>
  <c r="BF250" i="34"/>
  <c r="BF258" i="34"/>
  <c r="G250" i="34"/>
  <c r="BL247" i="34"/>
  <c r="AQ250" i="34"/>
  <c r="S241" i="34"/>
  <c r="AN244" i="34"/>
  <c r="AB249" i="34"/>
  <c r="AB259" i="34"/>
  <c r="BH245" i="34"/>
  <c r="AO253" i="34"/>
  <c r="I250" i="34"/>
  <c r="AV242" i="34"/>
  <c r="AV250" i="34"/>
  <c r="AH241" i="34"/>
  <c r="R242" i="34"/>
  <c r="AW239" i="34"/>
  <c r="AW249" i="34"/>
  <c r="AB258" i="34"/>
  <c r="BO252" i="34"/>
  <c r="AJ254" i="34"/>
  <c r="BL253" i="34"/>
  <c r="Z250" i="34"/>
  <c r="AZ249" i="34"/>
  <c r="AM243" i="34"/>
  <c r="O239" i="34"/>
  <c r="O249" i="34"/>
  <c r="AG252" i="34"/>
  <c r="AV253" i="34"/>
  <c r="T249" i="34"/>
  <c r="BA250" i="34"/>
  <c r="AY246" i="34"/>
  <c r="BO253" i="34"/>
  <c r="BP250" i="34"/>
  <c r="H248" i="34"/>
  <c r="W244" i="34"/>
  <c r="AD238" i="34"/>
  <c r="L251" i="34"/>
  <c r="AK244" i="34"/>
  <c r="BB246" i="34"/>
  <c r="BE247" i="34"/>
  <c r="F73" i="34"/>
  <c r="F68" i="34" l="1"/>
  <c r="U257" i="34"/>
  <c r="G254" i="34"/>
  <c r="AO256" i="34"/>
  <c r="Y259" i="34"/>
  <c r="BB250" i="34"/>
  <c r="BK250" i="34"/>
  <c r="AN252" i="34"/>
  <c r="AY261" i="34"/>
  <c r="AT246" i="34"/>
  <c r="AH253" i="34"/>
  <c r="M263" i="34"/>
  <c r="AA247" i="34"/>
  <c r="Z251" i="34"/>
  <c r="AB256" i="34"/>
  <c r="AB261" i="34"/>
  <c r="BB242" i="34"/>
  <c r="BB247" i="34"/>
  <c r="AG253" i="34"/>
  <c r="P250" i="34"/>
  <c r="AL249" i="34"/>
  <c r="AE246" i="34"/>
  <c r="BC256" i="34"/>
  <c r="BC261" i="34"/>
  <c r="AU253" i="34"/>
  <c r="AQ253" i="34"/>
  <c r="AQ258" i="34"/>
  <c r="AP247" i="34"/>
  <c r="V246" i="34"/>
  <c r="Y257" i="34"/>
  <c r="BF259" i="34"/>
  <c r="BF264" i="34"/>
  <c r="BJ241" i="34"/>
  <c r="O245" i="34"/>
  <c r="AB262" i="34"/>
  <c r="AP248" i="34"/>
  <c r="W249" i="34"/>
  <c r="P248" i="34"/>
  <c r="BJ245" i="34"/>
  <c r="AQ256" i="34"/>
  <c r="BP247" i="34"/>
  <c r="O248" i="34"/>
  <c r="O253" i="34"/>
  <c r="S247" i="34"/>
  <c r="BK243" i="34"/>
  <c r="AR252" i="34"/>
  <c r="K245" i="34"/>
  <c r="AM241" i="34"/>
  <c r="BD256" i="34"/>
  <c r="P251" i="34"/>
  <c r="AL247" i="34"/>
  <c r="J250" i="34"/>
  <c r="BI254" i="34"/>
  <c r="BI259" i="34"/>
  <c r="S254" i="34"/>
  <c r="BM246" i="34"/>
  <c r="AI253" i="34"/>
  <c r="AE248" i="34"/>
  <c r="BG248" i="34"/>
  <c r="J251" i="34"/>
  <c r="J256" i="34"/>
  <c r="AF254" i="34"/>
  <c r="AA256" i="34"/>
  <c r="AD248" i="34"/>
  <c r="AY255" i="34"/>
  <c r="AY260" i="34"/>
  <c r="W243" i="34"/>
  <c r="AT247" i="34"/>
  <c r="AO250" i="34"/>
  <c r="R247" i="34"/>
  <c r="AF245" i="34"/>
  <c r="Q250" i="34"/>
  <c r="L253" i="34"/>
  <c r="P247" i="34"/>
  <c r="U258" i="34"/>
  <c r="AT249" i="34"/>
  <c r="W247" i="34"/>
  <c r="T247" i="34"/>
  <c r="Q246" i="34"/>
  <c r="M257" i="34"/>
  <c r="AL251" i="34"/>
  <c r="R246" i="34"/>
  <c r="AR251" i="34"/>
  <c r="BI253" i="34"/>
  <c r="BJ242" i="34"/>
  <c r="AH251" i="34"/>
  <c r="AX248" i="34"/>
  <c r="K249" i="34"/>
  <c r="AH247" i="34"/>
  <c r="BN253" i="34"/>
  <c r="I247" i="34"/>
  <c r="M264" i="34"/>
  <c r="P249" i="34"/>
  <c r="BC255" i="34"/>
  <c r="O247" i="34"/>
  <c r="AN243" i="34"/>
  <c r="AE247" i="34"/>
  <c r="G251" i="34"/>
  <c r="R248" i="34"/>
  <c r="K248" i="34"/>
  <c r="AU245" i="34"/>
  <c r="BH263" i="34"/>
  <c r="AS248" i="34"/>
  <c r="AI246" i="34"/>
  <c r="AK252" i="34"/>
  <c r="AX252" i="34"/>
  <c r="AD245" i="34"/>
  <c r="AV255" i="34"/>
  <c r="BM245" i="34"/>
  <c r="BB248" i="34"/>
  <c r="V245" i="34"/>
  <c r="Y253" i="34"/>
  <c r="BK251" i="34"/>
  <c r="AD244" i="34"/>
  <c r="AU252" i="34"/>
  <c r="AK255" i="34"/>
  <c r="T250" i="34"/>
  <c r="T255" i="34"/>
  <c r="AX246" i="34"/>
  <c r="J252" i="34"/>
  <c r="BE250" i="34"/>
  <c r="AD247" i="34"/>
  <c r="N247" i="34"/>
  <c r="AB267" i="34"/>
  <c r="H246" i="34"/>
  <c r="BF255" i="34"/>
  <c r="BF260" i="34"/>
  <c r="AV249" i="34"/>
  <c r="BM248" i="34"/>
  <c r="AP249" i="34"/>
  <c r="Y256" i="34"/>
  <c r="AR253" i="34"/>
  <c r="AE250" i="34"/>
  <c r="BK247" i="34"/>
  <c r="AW246" i="34"/>
  <c r="AC259" i="34"/>
  <c r="AM242" i="34"/>
  <c r="AM247" i="34"/>
  <c r="BD246" i="34"/>
  <c r="BD251" i="34"/>
  <c r="AO254" i="34"/>
  <c r="AO259" i="34"/>
  <c r="I246" i="34"/>
  <c r="BA249" i="34"/>
  <c r="BA254" i="34"/>
  <c r="AX250" i="34"/>
  <c r="AC255" i="34"/>
  <c r="Q249" i="34"/>
  <c r="H247" i="34"/>
  <c r="BF252" i="34"/>
  <c r="BF257" i="34"/>
  <c r="AN245" i="34"/>
  <c r="BJ243" i="34"/>
  <c r="AE244" i="34"/>
  <c r="AL250" i="34"/>
  <c r="AW254" i="34"/>
  <c r="BN256" i="34"/>
  <c r="G248" i="34"/>
  <c r="BC258" i="34"/>
  <c r="AY259" i="34"/>
  <c r="AW253" i="34"/>
  <c r="R250" i="34"/>
  <c r="N245" i="34"/>
  <c r="AM250" i="34"/>
  <c r="X247" i="34"/>
  <c r="AG254" i="34"/>
  <c r="O246" i="34"/>
  <c r="AK259" i="34"/>
  <c r="AW247" i="34"/>
  <c r="O244" i="34"/>
  <c r="AY252" i="34"/>
  <c r="AA255" i="34"/>
  <c r="Q248" i="34"/>
  <c r="V243" i="34"/>
  <c r="AU251" i="34"/>
  <c r="H249" i="34"/>
  <c r="BO247" i="34"/>
  <c r="BO255" i="34"/>
  <c r="BO256" i="34"/>
  <c r="BO258" i="34"/>
  <c r="V247" i="34"/>
  <c r="M255" i="34"/>
  <c r="M260" i="34"/>
  <c r="AA253" i="34"/>
  <c r="Z248" i="34"/>
  <c r="BB241" i="34"/>
  <c r="AC258" i="34"/>
  <c r="AV251" i="34"/>
  <c r="BD261" i="34"/>
  <c r="AG251" i="34"/>
  <c r="W245" i="34"/>
  <c r="AI255" i="34"/>
  <c r="AR250" i="34"/>
  <c r="AG257" i="34"/>
  <c r="J254" i="34"/>
  <c r="AI254" i="34"/>
  <c r="AJ248" i="34"/>
  <c r="BH257" i="34"/>
  <c r="I248" i="34"/>
  <c r="G252" i="34"/>
  <c r="BM247" i="34"/>
  <c r="BL256" i="34"/>
  <c r="J253" i="34"/>
  <c r="Q247" i="34"/>
  <c r="BI252" i="34"/>
  <c r="BI264" i="34"/>
  <c r="X251" i="34"/>
  <c r="AN249" i="34"/>
  <c r="BH258" i="34"/>
  <c r="AL248" i="34"/>
  <c r="V244" i="34"/>
  <c r="V249" i="34"/>
  <c r="X243" i="34"/>
  <c r="BL249" i="34"/>
  <c r="AR259" i="34"/>
  <c r="AC248" i="34"/>
  <c r="AC254" i="34"/>
  <c r="AC256" i="34"/>
  <c r="AC257" i="34"/>
  <c r="AH249" i="34"/>
  <c r="AZ253" i="34"/>
  <c r="I244" i="34"/>
  <c r="AA254" i="34"/>
  <c r="AI259" i="34"/>
  <c r="BN252" i="34"/>
  <c r="L250" i="34"/>
  <c r="AF252" i="34"/>
  <c r="U252" i="34"/>
  <c r="U259" i="34"/>
  <c r="U263" i="34"/>
  <c r="AX249" i="34"/>
  <c r="BL246" i="34"/>
  <c r="I249" i="34"/>
  <c r="BK244" i="34"/>
  <c r="BC252" i="34"/>
  <c r="N248" i="34"/>
  <c r="N244" i="34"/>
  <c r="BO260" i="34"/>
  <c r="R249" i="34"/>
  <c r="BD253" i="34"/>
  <c r="BE248" i="34"/>
  <c r="AJ247" i="34"/>
  <c r="AJ255" i="34"/>
  <c r="AP251" i="34"/>
  <c r="T256" i="34"/>
  <c r="BE246" i="34"/>
  <c r="AZ256" i="34"/>
  <c r="AW245" i="34"/>
  <c r="F255" i="34"/>
  <c r="F252" i="34"/>
  <c r="F248" i="34"/>
  <c r="F251" i="34"/>
  <c r="AU256" i="34" l="1"/>
  <c r="T258" i="34"/>
  <c r="AA261" i="34"/>
  <c r="AI258" i="34"/>
  <c r="Y264" i="34"/>
  <c r="AM255" i="34"/>
  <c r="BN261" i="34"/>
  <c r="AX257" i="34"/>
  <c r="AY266" i="34"/>
  <c r="BL261" i="34"/>
  <c r="AJ259" i="34"/>
  <c r="BK255" i="34"/>
  <c r="BB251" i="34"/>
  <c r="AC264" i="34"/>
  <c r="Q252" i="34"/>
  <c r="AR255" i="34"/>
  <c r="AW258" i="34"/>
  <c r="AL255" i="34"/>
  <c r="BG257" i="34"/>
  <c r="AV260" i="34"/>
  <c r="AM248" i="34"/>
  <c r="K252" i="34"/>
  <c r="O254" i="34"/>
  <c r="N253" i="34"/>
  <c r="L255" i="34"/>
  <c r="AS254" i="34"/>
  <c r="AO255" i="34"/>
  <c r="AB266" i="34"/>
  <c r="AB271" i="34"/>
  <c r="AT253" i="34"/>
  <c r="Q253" i="34"/>
  <c r="AN256" i="34"/>
  <c r="BF256" i="34"/>
  <c r="BF265" i="34"/>
  <c r="AU254" i="34"/>
  <c r="H251" i="34"/>
  <c r="AU257" i="34"/>
  <c r="BA256" i="34"/>
  <c r="BA261" i="34"/>
  <c r="BC260" i="34"/>
  <c r="BN258" i="34"/>
  <c r="AO258" i="34"/>
  <c r="AF251" i="34"/>
  <c r="AT254" i="34"/>
  <c r="AB272" i="34"/>
  <c r="AD253" i="34"/>
  <c r="P256" i="34"/>
  <c r="BK248" i="34"/>
  <c r="S257" i="34"/>
  <c r="BP252" i="34"/>
  <c r="AT251" i="34"/>
  <c r="AJ261" i="34"/>
  <c r="Z255" i="34"/>
  <c r="X256" i="34"/>
  <c r="AJ253" i="34"/>
  <c r="AM254" i="34"/>
  <c r="G253" i="34"/>
  <c r="Q254" i="34"/>
  <c r="AP254" i="34"/>
  <c r="V250" i="34"/>
  <c r="AK257" i="34"/>
  <c r="K253" i="34"/>
  <c r="AX253" i="34"/>
  <c r="BA258" i="34"/>
  <c r="T253" i="34"/>
  <c r="BP253" i="34"/>
  <c r="BP255" i="34"/>
  <c r="BM251" i="34"/>
  <c r="AP252" i="34"/>
  <c r="AL254" i="34"/>
  <c r="AA252" i="34"/>
  <c r="I254" i="34"/>
  <c r="BI261" i="34"/>
  <c r="BI266" i="34"/>
  <c r="AD251" i="34"/>
  <c r="J258" i="34"/>
  <c r="AK261" i="34"/>
  <c r="Z257" i="34"/>
  <c r="M261" i="34"/>
  <c r="H254" i="34"/>
  <c r="AG259" i="34"/>
  <c r="AN250" i="34"/>
  <c r="AW251" i="34"/>
  <c r="BM253" i="34"/>
  <c r="AD250" i="34"/>
  <c r="AB263" i="34"/>
  <c r="BI260" i="34"/>
  <c r="AN248" i="34"/>
  <c r="AH256" i="34"/>
  <c r="AR256" i="34"/>
  <c r="AL256" i="34"/>
  <c r="T257" i="34"/>
  <c r="T262" i="34"/>
  <c r="Q255" i="34"/>
  <c r="R252" i="34"/>
  <c r="AT252" i="34"/>
  <c r="BG253" i="34"/>
  <c r="BN255" i="34"/>
  <c r="P253" i="34"/>
  <c r="BP256" i="34"/>
  <c r="Y262" i="34"/>
  <c r="G257" i="34"/>
  <c r="AS256" i="34"/>
  <c r="AC253" i="34"/>
  <c r="BP254" i="34"/>
  <c r="T260" i="34"/>
  <c r="AS255" i="34"/>
  <c r="S256" i="34"/>
  <c r="BL254" i="34"/>
  <c r="AL253" i="34"/>
  <c r="W250" i="34"/>
  <c r="BB249" i="34"/>
  <c r="AW252" i="34"/>
  <c r="H260" i="34"/>
  <c r="I251" i="34"/>
  <c r="AZ258" i="34"/>
  <c r="BE252" i="34"/>
  <c r="AR258" i="34"/>
  <c r="BE255" i="34"/>
  <c r="AD249" i="34"/>
  <c r="Y260" i="34"/>
  <c r="AZ252" i="34"/>
  <c r="Z254" i="34"/>
  <c r="R253" i="34"/>
  <c r="P254" i="34"/>
  <c r="BA255" i="34"/>
  <c r="AQ261" i="34"/>
  <c r="AF250" i="34"/>
  <c r="AK258" i="34"/>
  <c r="N251" i="34"/>
  <c r="BD254" i="34"/>
  <c r="K250" i="34"/>
  <c r="AE251" i="34"/>
  <c r="P255" i="34"/>
  <c r="AB265" i="34"/>
  <c r="AB270" i="34"/>
  <c r="BE253" i="34"/>
  <c r="K251" i="34"/>
  <c r="AP256" i="34"/>
  <c r="R254" i="34"/>
  <c r="AM246" i="34"/>
  <c r="BF261" i="34"/>
  <c r="U262" i="34"/>
  <c r="U267" i="34"/>
  <c r="I253" i="34"/>
  <c r="Y258" i="34"/>
  <c r="AV256" i="34"/>
  <c r="AH255" i="34"/>
  <c r="N250" i="34"/>
  <c r="BC263" i="34"/>
  <c r="N252" i="34"/>
  <c r="AK260" i="34"/>
  <c r="BD255" i="34"/>
  <c r="AH252" i="34"/>
  <c r="BJ247" i="34"/>
  <c r="L256" i="34"/>
  <c r="R251" i="34"/>
  <c r="Q251" i="34"/>
  <c r="BG254" i="34"/>
  <c r="P252" i="34"/>
  <c r="T254" i="34"/>
  <c r="T259" i="34"/>
  <c r="AE253" i="34"/>
  <c r="S253" i="34"/>
  <c r="O250" i="34"/>
  <c r="BK249" i="34"/>
  <c r="BL252" i="34"/>
  <c r="BH255" i="34"/>
  <c r="BC257" i="34"/>
  <c r="AJ260" i="34"/>
  <c r="Z253" i="34"/>
  <c r="BN257" i="34"/>
  <c r="AY257" i="34"/>
  <c r="AH254" i="34"/>
  <c r="AQ257" i="34"/>
  <c r="AE249" i="34"/>
  <c r="AX255" i="34"/>
  <c r="AV252" i="34"/>
  <c r="BK252" i="34"/>
  <c r="AV254" i="34"/>
  <c r="J257" i="34"/>
  <c r="AT255" i="34"/>
  <c r="G256" i="34"/>
  <c r="AG255" i="34"/>
  <c r="M269" i="34"/>
  <c r="BI258" i="34"/>
  <c r="BI269" i="34"/>
  <c r="W251" i="34"/>
  <c r="BG256" i="34"/>
  <c r="J255" i="34"/>
  <c r="AB264" i="34"/>
  <c r="AB269" i="34"/>
  <c r="AR257" i="34"/>
  <c r="BJ250" i="34"/>
  <c r="V251" i="34"/>
  <c r="AZ255" i="34"/>
  <c r="G255" i="34"/>
  <c r="AW250" i="34"/>
  <c r="BE251" i="34"/>
  <c r="AX254" i="34"/>
  <c r="AZ254" i="34"/>
  <c r="BJ249" i="34"/>
  <c r="X249" i="34"/>
  <c r="AN254" i="34"/>
  <c r="BI257" i="34"/>
  <c r="BM252" i="34"/>
  <c r="AG256" i="34"/>
  <c r="BE254" i="34"/>
  <c r="AY263" i="34"/>
  <c r="V252" i="34"/>
  <c r="O251" i="34"/>
  <c r="X252" i="34"/>
  <c r="R255" i="34"/>
  <c r="AI264" i="34"/>
  <c r="U260" i="34"/>
  <c r="H252" i="34"/>
  <c r="W248" i="34"/>
  <c r="Y261" i="34"/>
  <c r="AY264" i="34"/>
  <c r="AQ255" i="34"/>
  <c r="BM250" i="34"/>
  <c r="AU250" i="34"/>
  <c r="K254" i="34"/>
  <c r="M262" i="34"/>
  <c r="W252" i="34"/>
  <c r="L258" i="34"/>
  <c r="BG255" i="34"/>
  <c r="AP253" i="34"/>
  <c r="BJ246" i="34"/>
  <c r="AG258" i="34"/>
  <c r="Z256" i="34"/>
  <c r="AX251" i="34"/>
  <c r="AP255" i="34"/>
  <c r="N249" i="34"/>
  <c r="AF253" i="34"/>
  <c r="AI252" i="34"/>
  <c r="X248" i="34"/>
  <c r="AQ254" i="34"/>
  <c r="BA257" i="34"/>
  <c r="BH259" i="34"/>
  <c r="BN254" i="34"/>
  <c r="BO254" i="34"/>
  <c r="V248" i="34"/>
  <c r="BM254" i="34"/>
  <c r="BJ248" i="34"/>
  <c r="AD252" i="34"/>
  <c r="AI256" i="34"/>
  <c r="AS253" i="34"/>
  <c r="AE252" i="34"/>
  <c r="O252" i="34"/>
  <c r="I252" i="34"/>
  <c r="AO257" i="34"/>
  <c r="BC259" i="34"/>
  <c r="AL252" i="34"/>
  <c r="AM252" i="34"/>
  <c r="U261" i="34"/>
  <c r="F254" i="34"/>
  <c r="F253" i="34"/>
  <c r="F257" i="34"/>
  <c r="F256" i="34"/>
  <c r="BL266" i="34" l="1"/>
  <c r="AZ263" i="34"/>
  <c r="BA266" i="34"/>
  <c r="AU262" i="34"/>
  <c r="AM260" i="34"/>
  <c r="BO265" i="34"/>
  <c r="BO270" i="34"/>
  <c r="AV259" i="34"/>
  <c r="N256" i="34"/>
  <c r="AO260" i="34"/>
  <c r="J259" i="34"/>
  <c r="BM255" i="34"/>
  <c r="BE258" i="34"/>
  <c r="AS260" i="34"/>
  <c r="BP261" i="34"/>
  <c r="BG258" i="34"/>
  <c r="AN255" i="34"/>
  <c r="BD258" i="34"/>
  <c r="BM256" i="34"/>
  <c r="BP257" i="34"/>
  <c r="AD258" i="34"/>
  <c r="J261" i="34"/>
  <c r="BJ253" i="34"/>
  <c r="AX256" i="34"/>
  <c r="X255" i="34"/>
  <c r="AE258" i="34"/>
  <c r="AR263" i="34"/>
  <c r="M266" i="34"/>
  <c r="M271" i="34"/>
  <c r="Q259" i="34"/>
  <c r="AO263" i="34"/>
  <c r="AL257" i="34"/>
  <c r="R260" i="34"/>
  <c r="AZ260" i="34"/>
  <c r="AC261" i="34"/>
  <c r="BK256" i="34"/>
  <c r="BO259" i="34"/>
  <c r="BO271" i="34"/>
  <c r="I257" i="34"/>
  <c r="AK264" i="34"/>
  <c r="AK269" i="34"/>
  <c r="BM259" i="34"/>
  <c r="BN259" i="34"/>
  <c r="AF258" i="34"/>
  <c r="U268" i="34"/>
  <c r="U273" i="34"/>
  <c r="AU258" i="34"/>
  <c r="L263" i="34"/>
  <c r="AZ261" i="34"/>
  <c r="AY268" i="34"/>
  <c r="BI262" i="34"/>
  <c r="BI271" i="34"/>
  <c r="BJ254" i="34"/>
  <c r="AW255" i="34"/>
  <c r="W256" i="34"/>
  <c r="G261" i="34"/>
  <c r="L264" i="34"/>
  <c r="L269" i="34"/>
  <c r="AE254" i="34"/>
  <c r="BC262" i="34"/>
  <c r="BK254" i="34"/>
  <c r="AW259" i="34"/>
  <c r="AK263" i="34"/>
  <c r="P259" i="34"/>
  <c r="Y265" i="34"/>
  <c r="Y270" i="34"/>
  <c r="BE257" i="34"/>
  <c r="AA259" i="34"/>
  <c r="AL258" i="34"/>
  <c r="AN253" i="34"/>
  <c r="BM258" i="34"/>
  <c r="Z262" i="34"/>
  <c r="AC260" i="34"/>
  <c r="AA257" i="34"/>
  <c r="AK262" i="34"/>
  <c r="G258" i="34"/>
  <c r="Z260" i="34"/>
  <c r="BL260" i="34"/>
  <c r="BA259" i="34"/>
  <c r="Q258" i="34"/>
  <c r="AS259" i="34"/>
  <c r="O259" i="34"/>
  <c r="BG262" i="34"/>
  <c r="Q257" i="34"/>
  <c r="AJ264" i="34"/>
  <c r="AS258" i="34"/>
  <c r="BG260" i="34"/>
  <c r="V257" i="34"/>
  <c r="AG260" i="34"/>
  <c r="N257" i="34"/>
  <c r="W255" i="34"/>
  <c r="N258" i="34"/>
  <c r="AQ259" i="34"/>
  <c r="W254" i="34"/>
  <c r="W253" i="34"/>
  <c r="AF259" i="34"/>
  <c r="AH260" i="34"/>
  <c r="AE256" i="34"/>
  <c r="AS261" i="34"/>
  <c r="U266" i="34"/>
  <c r="U271" i="34"/>
  <c r="AI261" i="34"/>
  <c r="X253" i="34"/>
  <c r="V254" i="34"/>
  <c r="BJ251" i="34"/>
  <c r="K259" i="34"/>
  <c r="AQ260" i="34"/>
  <c r="H258" i="34"/>
  <c r="X257" i="34"/>
  <c r="V256" i="34"/>
  <c r="BK257" i="34"/>
  <c r="AY262" i="34"/>
  <c r="AY269" i="34"/>
  <c r="R256" i="34"/>
  <c r="BD260" i="34"/>
  <c r="AV261" i="34"/>
  <c r="R259" i="34"/>
  <c r="G259" i="34"/>
  <c r="BO262" i="34"/>
  <c r="BC266" i="34"/>
  <c r="BC271" i="34"/>
  <c r="G262" i="34"/>
  <c r="P258" i="34"/>
  <c r="AT257" i="34"/>
  <c r="AL261" i="34"/>
  <c r="AG264" i="34"/>
  <c r="AG269" i="34"/>
  <c r="AD256" i="34"/>
  <c r="BP260" i="34"/>
  <c r="S262" i="34"/>
  <c r="BN263" i="34"/>
  <c r="AR262" i="34"/>
  <c r="Q256" i="34"/>
  <c r="BA260" i="34"/>
  <c r="BA271" i="34"/>
  <c r="AH261" i="34"/>
  <c r="I259" i="34"/>
  <c r="BK260" i="34"/>
  <c r="AH257" i="34"/>
  <c r="O258" i="34"/>
  <c r="N254" i="34"/>
  <c r="W257" i="34"/>
  <c r="BE259" i="34"/>
  <c r="AZ259" i="34"/>
  <c r="BB255" i="34"/>
  <c r="J260" i="34"/>
  <c r="M265" i="34"/>
  <c r="M270" i="34"/>
  <c r="AT260" i="34"/>
  <c r="AQ262" i="34"/>
  <c r="P257" i="34"/>
  <c r="M268" i="34"/>
  <c r="M273" i="34"/>
  <c r="K255" i="34"/>
  <c r="AF255" i="34"/>
  <c r="R258" i="34"/>
  <c r="AD254" i="34"/>
  <c r="AW257" i="34"/>
  <c r="BL259" i="34"/>
  <c r="BP259" i="34"/>
  <c r="BI265" i="34"/>
  <c r="BI270" i="34"/>
  <c r="U264" i="34"/>
  <c r="U269" i="34"/>
  <c r="BB252" i="34"/>
  <c r="AL259" i="34"/>
  <c r="BA263" i="34"/>
  <c r="V255" i="34"/>
  <c r="AT259" i="34"/>
  <c r="AF257" i="34"/>
  <c r="AT258" i="34"/>
  <c r="L260" i="34"/>
  <c r="K257" i="34"/>
  <c r="AL260" i="34"/>
  <c r="AC269" i="34"/>
  <c r="T263" i="34"/>
  <c r="AV258" i="34"/>
  <c r="AG263" i="34"/>
  <c r="BM257" i="34"/>
  <c r="AX260" i="34"/>
  <c r="BO264" i="34"/>
  <c r="BO269" i="34"/>
  <c r="AZ257" i="34"/>
  <c r="BF263" i="34"/>
  <c r="K258" i="34"/>
  <c r="BC264" i="34"/>
  <c r="BC269" i="34"/>
  <c r="AN257" i="34"/>
  <c r="O255" i="34"/>
  <c r="AS262" i="34"/>
  <c r="AD257" i="34"/>
  <c r="V253" i="34"/>
  <c r="AR264" i="34"/>
  <c r="AR269" i="34"/>
  <c r="AH258" i="34"/>
  <c r="AP258" i="34"/>
  <c r="O256" i="34"/>
  <c r="BD257" i="34"/>
  <c r="BJ255" i="34"/>
  <c r="BI263" i="34"/>
  <c r="AV257" i="34"/>
  <c r="BN262" i="34"/>
  <c r="BH260" i="34"/>
  <c r="L262" i="34"/>
  <c r="BB253" i="34"/>
  <c r="N255" i="34"/>
  <c r="Y263" i="34"/>
  <c r="BF266" i="34"/>
  <c r="BF271" i="34"/>
  <c r="AP261" i="34"/>
  <c r="AY265" i="34"/>
  <c r="AY270" i="34"/>
  <c r="S259" i="34"/>
  <c r="R257" i="34"/>
  <c r="AR261" i="34"/>
  <c r="AW256" i="34"/>
  <c r="H259" i="34"/>
  <c r="AK266" i="34"/>
  <c r="AK271" i="34"/>
  <c r="U272" i="34"/>
  <c r="BP258" i="34"/>
  <c r="BK253" i="34"/>
  <c r="BC265" i="34"/>
  <c r="BC270" i="34"/>
  <c r="H256" i="34"/>
  <c r="BF262" i="34"/>
  <c r="AO264" i="34"/>
  <c r="AO269" i="34"/>
  <c r="AJ265" i="34"/>
  <c r="BE256" i="34"/>
  <c r="BL257" i="34"/>
  <c r="AD255" i="34"/>
  <c r="AN261" i="34"/>
  <c r="AI263" i="34"/>
  <c r="O257" i="34"/>
  <c r="BH264" i="34"/>
  <c r="BH269" i="34"/>
  <c r="BH261" i="34"/>
  <c r="AO262" i="34"/>
  <c r="AE257" i="34"/>
  <c r="BA262" i="34"/>
  <c r="AP260" i="34"/>
  <c r="Z261" i="34"/>
  <c r="AU255" i="34"/>
  <c r="Y266" i="34"/>
  <c r="Y271" i="34"/>
  <c r="U265" i="34"/>
  <c r="U270" i="34"/>
  <c r="AG261" i="34"/>
  <c r="AX259" i="34"/>
  <c r="AI260" i="34"/>
  <c r="AC262" i="34"/>
  <c r="J262" i="34"/>
  <c r="BO263" i="34"/>
  <c r="BO268" i="34"/>
  <c r="BG259" i="34"/>
  <c r="AK265" i="34"/>
  <c r="AK270" i="34"/>
  <c r="BD259" i="34"/>
  <c r="Z259" i="34"/>
  <c r="BE260" i="34"/>
  <c r="I256" i="34"/>
  <c r="BB254" i="34"/>
  <c r="S261" i="34"/>
  <c r="AJ262" i="34"/>
  <c r="AQ263" i="34"/>
  <c r="BF269" i="34"/>
  <c r="AB268" i="34"/>
  <c r="AB273" i="34"/>
  <c r="AP257" i="34"/>
  <c r="AX258" i="34"/>
  <c r="AP259" i="34"/>
  <c r="AJ258" i="34"/>
  <c r="AJ270" i="34"/>
  <c r="AO261" i="34"/>
  <c r="AF256" i="34"/>
  <c r="BF270" i="34"/>
  <c r="L261" i="34"/>
  <c r="AM253" i="34"/>
  <c r="BB256" i="34"/>
  <c r="AY271" i="34"/>
  <c r="Y269" i="34"/>
  <c r="H265" i="34"/>
  <c r="AR260" i="34"/>
  <c r="I255" i="34"/>
  <c r="H257" i="34"/>
  <c r="S260" i="34"/>
  <c r="AE255" i="34"/>
  <c r="BO273" i="34"/>
  <c r="AI257" i="34"/>
  <c r="S258" i="34"/>
  <c r="M267" i="34"/>
  <c r="M272" i="34"/>
  <c r="BH262" i="34"/>
  <c r="X254" i="34"/>
  <c r="G260" i="34"/>
  <c r="BG261" i="34"/>
  <c r="AG262" i="34"/>
  <c r="AH259" i="34"/>
  <c r="Z258" i="34"/>
  <c r="BL258" i="34"/>
  <c r="BJ252" i="34"/>
  <c r="T261" i="34"/>
  <c r="I258" i="34"/>
  <c r="AM251" i="34"/>
  <c r="K256" i="34"/>
  <c r="P260" i="34"/>
  <c r="AC263" i="34"/>
  <c r="Y267" i="34"/>
  <c r="Y272" i="34"/>
  <c r="BN260" i="34"/>
  <c r="Q260" i="34"/>
  <c r="AA258" i="34"/>
  <c r="AA260" i="34"/>
  <c r="BO261" i="34"/>
  <c r="BO266" i="34"/>
  <c r="J263" i="34"/>
  <c r="AT256" i="34"/>
  <c r="P261" i="34"/>
  <c r="AU259" i="34"/>
  <c r="F260" i="34"/>
  <c r="F262" i="34"/>
  <c r="F258" i="34"/>
  <c r="F259" i="34"/>
  <c r="F261" i="34"/>
  <c r="BK265" i="34" l="1"/>
  <c r="N260" i="34"/>
  <c r="AM259" i="34"/>
  <c r="AN258" i="34"/>
  <c r="AU267" i="34"/>
  <c r="P266" i="34"/>
  <c r="P271" i="34"/>
  <c r="AA265" i="34"/>
  <c r="AA270" i="34"/>
  <c r="AM256" i="34"/>
  <c r="BL263" i="34"/>
  <c r="BG266" i="34"/>
  <c r="BG271" i="34"/>
  <c r="AE260" i="34"/>
  <c r="AQ268" i="34"/>
  <c r="AQ273" i="34"/>
  <c r="I261" i="34"/>
  <c r="Z266" i="34"/>
  <c r="Z271" i="34"/>
  <c r="BL262" i="34"/>
  <c r="BF267" i="34"/>
  <c r="BF272" i="34"/>
  <c r="BP263" i="34"/>
  <c r="O260" i="34"/>
  <c r="AT263" i="34"/>
  <c r="V260" i="34"/>
  <c r="AW262" i="34"/>
  <c r="K260" i="34"/>
  <c r="AT265" i="34"/>
  <c r="AT270" i="34"/>
  <c r="AZ264" i="34"/>
  <c r="AZ269" i="34"/>
  <c r="O263" i="34"/>
  <c r="AH266" i="34"/>
  <c r="AH271" i="34"/>
  <c r="BN268" i="34"/>
  <c r="BN273" i="34"/>
  <c r="G267" i="34"/>
  <c r="G272" i="34"/>
  <c r="R264" i="34"/>
  <c r="R269" i="34"/>
  <c r="X262" i="34"/>
  <c r="BJ256" i="34"/>
  <c r="AF264" i="34"/>
  <c r="AF269" i="34"/>
  <c r="N263" i="34"/>
  <c r="V262" i="34"/>
  <c r="AJ269" i="34"/>
  <c r="AS264" i="34"/>
  <c r="AS269" i="34"/>
  <c r="Z265" i="34"/>
  <c r="Z270" i="34"/>
  <c r="BK259" i="34"/>
  <c r="G266" i="34"/>
  <c r="G271" i="34"/>
  <c r="BI267" i="34"/>
  <c r="BI272" i="34"/>
  <c r="AX261" i="34"/>
  <c r="BP262" i="34"/>
  <c r="AG266" i="34"/>
  <c r="AG271" i="34"/>
  <c r="T268" i="34"/>
  <c r="T273" i="34"/>
  <c r="N261" i="34"/>
  <c r="AR265" i="34"/>
  <c r="AR270" i="34"/>
  <c r="BB261" i="34"/>
  <c r="AF261" i="34"/>
  <c r="AX263" i="34"/>
  <c r="AC267" i="34"/>
  <c r="AC272" i="34"/>
  <c r="AO267" i="34"/>
  <c r="AO272" i="34"/>
  <c r="AI268" i="34"/>
  <c r="AI273" i="34"/>
  <c r="AR266" i="34"/>
  <c r="AR271" i="34"/>
  <c r="AP266" i="34"/>
  <c r="AP271" i="34"/>
  <c r="BB258" i="34"/>
  <c r="AV262" i="34"/>
  <c r="AN259" i="34"/>
  <c r="BF268" i="34"/>
  <c r="BF273" i="34"/>
  <c r="BM262" i="34"/>
  <c r="AY267" i="34"/>
  <c r="AY272" i="34"/>
  <c r="AC265" i="34"/>
  <c r="AC270" i="34"/>
  <c r="AL263" i="34"/>
  <c r="P264" i="34"/>
  <c r="P269" i="34"/>
  <c r="AU263" i="34"/>
  <c r="BM264" i="34"/>
  <c r="BM269" i="34"/>
  <c r="BK261" i="34"/>
  <c r="AL262" i="34"/>
  <c r="BG263" i="34"/>
  <c r="BM260" i="34"/>
  <c r="AV264" i="34"/>
  <c r="AV269" i="34"/>
  <c r="I260" i="34"/>
  <c r="J267" i="34"/>
  <c r="J272" i="34"/>
  <c r="AW261" i="34"/>
  <c r="BN266" i="34"/>
  <c r="BN271" i="34"/>
  <c r="L268" i="34"/>
  <c r="L273" i="34"/>
  <c r="BE263" i="34"/>
  <c r="AT261" i="34"/>
  <c r="AA263" i="34"/>
  <c r="AC268" i="34"/>
  <c r="AC273" i="34"/>
  <c r="I263" i="34"/>
  <c r="Z263" i="34"/>
  <c r="G265" i="34"/>
  <c r="G270" i="34"/>
  <c r="S263" i="34"/>
  <c r="S265" i="34"/>
  <c r="S270" i="34"/>
  <c r="AJ267" i="34"/>
  <c r="AJ272" i="34"/>
  <c r="BE265" i="34"/>
  <c r="BE270" i="34"/>
  <c r="AP265" i="34"/>
  <c r="AP270" i="34"/>
  <c r="BE261" i="34"/>
  <c r="H261" i="34"/>
  <c r="O261" i="34"/>
  <c r="V258" i="34"/>
  <c r="AN262" i="34"/>
  <c r="AL265" i="34"/>
  <c r="AL270" i="34"/>
  <c r="AF262" i="34"/>
  <c r="BA268" i="34"/>
  <c r="BA273" i="34"/>
  <c r="AD259" i="34"/>
  <c r="BE264" i="34"/>
  <c r="BE269" i="34"/>
  <c r="AH262" i="34"/>
  <c r="BA265" i="34"/>
  <c r="BA270" i="34"/>
  <c r="S267" i="34"/>
  <c r="S272" i="34"/>
  <c r="AL266" i="34"/>
  <c r="AL271" i="34"/>
  <c r="AV266" i="34"/>
  <c r="AV271" i="34"/>
  <c r="H263" i="34"/>
  <c r="V259" i="34"/>
  <c r="AS266" i="34"/>
  <c r="AS271" i="34"/>
  <c r="W258" i="34"/>
  <c r="W260" i="34"/>
  <c r="BG265" i="34"/>
  <c r="BG270" i="34"/>
  <c r="Q262" i="34"/>
  <c r="Q263" i="34"/>
  <c r="G263" i="34"/>
  <c r="BC267" i="34"/>
  <c r="BC272" i="34"/>
  <c r="W261" i="34"/>
  <c r="AR268" i="34"/>
  <c r="AR273" i="34"/>
  <c r="BJ258" i="34"/>
  <c r="T267" i="34"/>
  <c r="T272" i="34"/>
  <c r="AP264" i="34"/>
  <c r="AP269" i="34"/>
  <c r="O262" i="34"/>
  <c r="BN267" i="34"/>
  <c r="BN272" i="34"/>
  <c r="R261" i="34"/>
  <c r="AN260" i="34"/>
  <c r="H270" i="34"/>
  <c r="AW263" i="34"/>
  <c r="AO266" i="34"/>
  <c r="AO271" i="34"/>
  <c r="AP262" i="34"/>
  <c r="BG264" i="34"/>
  <c r="BG269" i="34"/>
  <c r="AI265" i="34"/>
  <c r="AI270" i="34"/>
  <c r="BH266" i="34"/>
  <c r="BH271" i="34"/>
  <c r="R262" i="34"/>
  <c r="L267" i="34"/>
  <c r="L272" i="34"/>
  <c r="BI268" i="34"/>
  <c r="BI273" i="34"/>
  <c r="AZ262" i="34"/>
  <c r="AG268" i="34"/>
  <c r="AG273" i="34"/>
  <c r="Z267" i="34"/>
  <c r="Z272" i="34"/>
  <c r="AA264" i="34"/>
  <c r="AA269" i="34"/>
  <c r="AK268" i="34"/>
  <c r="AK273" i="34"/>
  <c r="AY273" i="34"/>
  <c r="AC266" i="34"/>
  <c r="AC271" i="34"/>
  <c r="AX262" i="34"/>
  <c r="BM261" i="34"/>
  <c r="BP266" i="34"/>
  <c r="BP271" i="34"/>
  <c r="J264" i="34"/>
  <c r="J269" i="34"/>
  <c r="BD264" i="34"/>
  <c r="BD269" i="34"/>
  <c r="AX265" i="34"/>
  <c r="AX270" i="34"/>
  <c r="BD266" i="34"/>
  <c r="BD271" i="34"/>
  <c r="R265" i="34"/>
  <c r="R270" i="34"/>
  <c r="J268" i="34"/>
  <c r="J273" i="34"/>
  <c r="Q265" i="34"/>
  <c r="Q270" i="34"/>
  <c r="P265" i="34"/>
  <c r="P270" i="34"/>
  <c r="T266" i="34"/>
  <c r="T271" i="34"/>
  <c r="AH264" i="34"/>
  <c r="AH269" i="34"/>
  <c r="X259" i="34"/>
  <c r="AI262" i="34"/>
  <c r="AI269" i="34"/>
  <c r="H262" i="34"/>
  <c r="AM258" i="34"/>
  <c r="S266" i="34"/>
  <c r="S271" i="34"/>
  <c r="Z264" i="34"/>
  <c r="Z269" i="34"/>
  <c r="BH268" i="34"/>
  <c r="BH273" i="34"/>
  <c r="AP263" i="34"/>
  <c r="AD262" i="34"/>
  <c r="K262" i="34"/>
  <c r="AT264" i="34"/>
  <c r="AT269" i="34"/>
  <c r="AL264" i="34"/>
  <c r="AL269" i="34"/>
  <c r="BP264" i="34"/>
  <c r="BP269" i="34"/>
  <c r="R263" i="34"/>
  <c r="P262" i="34"/>
  <c r="J265" i="34"/>
  <c r="J270" i="34"/>
  <c r="W262" i="34"/>
  <c r="Q261" i="34"/>
  <c r="BP265" i="34"/>
  <c r="BP270" i="34"/>
  <c r="AT262" i="34"/>
  <c r="BO267" i="34"/>
  <c r="BO272" i="34"/>
  <c r="BC268" i="34"/>
  <c r="BC273" i="34"/>
  <c r="BK262" i="34"/>
  <c r="AQ265" i="34"/>
  <c r="AQ270" i="34"/>
  <c r="X258" i="34"/>
  <c r="AE261" i="34"/>
  <c r="W259" i="34"/>
  <c r="N262" i="34"/>
  <c r="AS263" i="34"/>
  <c r="BG267" i="34"/>
  <c r="BG272" i="34"/>
  <c r="BA264" i="34"/>
  <c r="BA269" i="34"/>
  <c r="AK267" i="34"/>
  <c r="AK272" i="34"/>
  <c r="AE259" i="34"/>
  <c r="AW260" i="34"/>
  <c r="AO268" i="34"/>
  <c r="AO273" i="34"/>
  <c r="AE263" i="34"/>
  <c r="J266" i="34"/>
  <c r="J271" i="34"/>
  <c r="AE262" i="34"/>
  <c r="K263" i="34"/>
  <c r="AA262" i="34"/>
  <c r="AI267" i="34"/>
  <c r="AI272" i="34"/>
  <c r="AM257" i="34"/>
  <c r="AJ263" i="34"/>
  <c r="AX264" i="34"/>
  <c r="AX269" i="34"/>
  <c r="AU260" i="34"/>
  <c r="BA267" i="34"/>
  <c r="BA272" i="34"/>
  <c r="X261" i="34"/>
  <c r="H264" i="34"/>
  <c r="H269" i="34"/>
  <c r="S264" i="34"/>
  <c r="S269" i="34"/>
  <c r="Y268" i="34"/>
  <c r="Y273" i="34"/>
  <c r="BH265" i="34"/>
  <c r="BH270" i="34"/>
  <c r="BJ260" i="34"/>
  <c r="AV263" i="34"/>
  <c r="BD265" i="34"/>
  <c r="BD270" i="34"/>
  <c r="BM263" i="34"/>
  <c r="BE262" i="34"/>
  <c r="AW264" i="34"/>
  <c r="AW269" i="34"/>
  <c r="AZ266" i="34"/>
  <c r="AZ271" i="34"/>
  <c r="AF263" i="34"/>
  <c r="I262" i="34"/>
  <c r="AZ265" i="34"/>
  <c r="AZ270" i="34"/>
  <c r="BD263" i="34"/>
  <c r="AS265" i="34"/>
  <c r="AS270" i="34"/>
  <c r="AO265" i="34"/>
  <c r="AO270" i="34"/>
  <c r="BL271" i="34"/>
  <c r="T264" i="34"/>
  <c r="T269" i="34"/>
  <c r="BD262" i="34"/>
  <c r="BN264" i="34"/>
  <c r="BN269" i="34"/>
  <c r="AU264" i="34"/>
  <c r="AU269" i="34"/>
  <c r="BN265" i="34"/>
  <c r="BN270" i="34"/>
  <c r="K261" i="34"/>
  <c r="BJ257" i="34"/>
  <c r="AG267" i="34"/>
  <c r="AG272" i="34"/>
  <c r="BH267" i="34"/>
  <c r="BH272" i="34"/>
  <c r="AU261" i="34"/>
  <c r="L266" i="34"/>
  <c r="L271" i="34"/>
  <c r="BB259" i="34"/>
  <c r="AQ266" i="34"/>
  <c r="AQ271" i="34"/>
  <c r="AD260" i="34"/>
  <c r="BK258" i="34"/>
  <c r="AH263" i="34"/>
  <c r="AS267" i="34"/>
  <c r="AS272" i="34"/>
  <c r="AV265" i="34"/>
  <c r="AV270" i="34"/>
  <c r="L265" i="34"/>
  <c r="L270" i="34"/>
  <c r="AJ266" i="34"/>
  <c r="AJ271" i="34"/>
  <c r="BB257" i="34"/>
  <c r="BL264" i="34"/>
  <c r="BL269" i="34"/>
  <c r="AF260" i="34"/>
  <c r="AQ267" i="34"/>
  <c r="AQ272" i="34"/>
  <c r="BB260" i="34"/>
  <c r="N259" i="34"/>
  <c r="I264" i="34"/>
  <c r="I269" i="34"/>
  <c r="AR267" i="34"/>
  <c r="AR272" i="34"/>
  <c r="AD261" i="34"/>
  <c r="P263" i="34"/>
  <c r="G264" i="34"/>
  <c r="G269" i="34"/>
  <c r="V261" i="34"/>
  <c r="K264" i="34"/>
  <c r="K269" i="34"/>
  <c r="AI266" i="34"/>
  <c r="AI271" i="34"/>
  <c r="AH265" i="34"/>
  <c r="AH270" i="34"/>
  <c r="AQ264" i="34"/>
  <c r="AQ269" i="34"/>
  <c r="AG265" i="34"/>
  <c r="AG270" i="34"/>
  <c r="AA266" i="34"/>
  <c r="AA271" i="34"/>
  <c r="O264" i="34"/>
  <c r="O269" i="34"/>
  <c r="BL265" i="34"/>
  <c r="BL270" i="34"/>
  <c r="T265" i="34"/>
  <c r="T270" i="34"/>
  <c r="BJ259" i="34"/>
  <c r="Q264" i="34"/>
  <c r="Q269" i="34"/>
  <c r="X260" i="34"/>
  <c r="AD263" i="34"/>
  <c r="F264" i="34"/>
  <c r="F269" i="34"/>
  <c r="F263" i="34"/>
  <c r="F267" i="34"/>
  <c r="F272" i="34"/>
  <c r="F266" i="34"/>
  <c r="F271" i="34"/>
  <c r="F265" i="34"/>
  <c r="F270" i="34"/>
  <c r="N268" i="34" l="1"/>
  <c r="N273" i="34"/>
  <c r="BB265" i="34"/>
  <c r="BB270" i="34"/>
  <c r="BD268" i="34"/>
  <c r="BD273" i="34"/>
  <c r="AE267" i="34"/>
  <c r="AE272" i="34"/>
  <c r="AW265" i="34"/>
  <c r="AW270" i="34"/>
  <c r="AE266" i="34"/>
  <c r="AE271" i="34"/>
  <c r="AP267" i="34"/>
  <c r="AP272" i="34"/>
  <c r="V265" i="34"/>
  <c r="V270" i="34"/>
  <c r="AM261" i="34"/>
  <c r="AN263" i="34"/>
  <c r="X265" i="34"/>
  <c r="X270" i="34"/>
  <c r="AV268" i="34"/>
  <c r="AV273" i="34"/>
  <c r="AU265" i="34"/>
  <c r="AU270" i="34"/>
  <c r="AE264" i="34"/>
  <c r="AE269" i="34"/>
  <c r="AS268" i="34"/>
  <c r="AS273" i="34"/>
  <c r="X263" i="34"/>
  <c r="W267" i="34"/>
  <c r="W272" i="34"/>
  <c r="AD267" i="34"/>
  <c r="AD272" i="34"/>
  <c r="X264" i="34"/>
  <c r="X269" i="34"/>
  <c r="AZ267" i="34"/>
  <c r="AZ272" i="34"/>
  <c r="AN266" i="34"/>
  <c r="AN271" i="34"/>
  <c r="R266" i="34"/>
  <c r="R271" i="34"/>
  <c r="V264" i="34"/>
  <c r="V269" i="34"/>
  <c r="AD264" i="34"/>
  <c r="AD269" i="34"/>
  <c r="AN267" i="34"/>
  <c r="AN272" i="34"/>
  <c r="BE266" i="34"/>
  <c r="BE271" i="34"/>
  <c r="I268" i="34"/>
  <c r="I273" i="34"/>
  <c r="BE268" i="34"/>
  <c r="BE273" i="34"/>
  <c r="BG268" i="34"/>
  <c r="BG273" i="34"/>
  <c r="AU268" i="34"/>
  <c r="AU273" i="34"/>
  <c r="AV267" i="34"/>
  <c r="AV272" i="34"/>
  <c r="AF266" i="34"/>
  <c r="AF271" i="34"/>
  <c r="V266" i="34"/>
  <c r="V271" i="34"/>
  <c r="AH268" i="34"/>
  <c r="AH273" i="34"/>
  <c r="AM265" i="34"/>
  <c r="AM270" i="34"/>
  <c r="BM266" i="34"/>
  <c r="BM271" i="34"/>
  <c r="BJ261" i="34"/>
  <c r="AT268" i="34"/>
  <c r="AT273" i="34"/>
  <c r="BL267" i="34"/>
  <c r="BL272" i="34"/>
  <c r="AE265" i="34"/>
  <c r="AE270" i="34"/>
  <c r="AM264" i="34"/>
  <c r="AM269" i="34"/>
  <c r="AF265" i="34"/>
  <c r="AF270" i="34"/>
  <c r="BE267" i="34"/>
  <c r="BE272" i="34"/>
  <c r="AA267" i="34"/>
  <c r="AA272" i="34"/>
  <c r="AP268" i="34"/>
  <c r="AP273" i="34"/>
  <c r="BJ263" i="34"/>
  <c r="G268" i="34"/>
  <c r="G273" i="34"/>
  <c r="W265" i="34"/>
  <c r="W270" i="34"/>
  <c r="V263" i="34"/>
  <c r="S268" i="34"/>
  <c r="S273" i="34"/>
  <c r="I265" i="34"/>
  <c r="I270" i="34"/>
  <c r="AL267" i="34"/>
  <c r="AL272" i="34"/>
  <c r="BM267" i="34"/>
  <c r="BM272" i="34"/>
  <c r="BB263" i="34"/>
  <c r="BB266" i="34"/>
  <c r="BB271" i="34"/>
  <c r="BJ262" i="34"/>
  <c r="I267" i="34"/>
  <c r="I272" i="34"/>
  <c r="BJ265" i="34"/>
  <c r="BJ270" i="34"/>
  <c r="AE268" i="34"/>
  <c r="AE273" i="34"/>
  <c r="N267" i="34"/>
  <c r="N272" i="34"/>
  <c r="AT267" i="34"/>
  <c r="AT272" i="34"/>
  <c r="AM263" i="34"/>
  <c r="H268" i="34"/>
  <c r="H273" i="34"/>
  <c r="AX267" i="34"/>
  <c r="AX272" i="34"/>
  <c r="AW268" i="34"/>
  <c r="AW273" i="34"/>
  <c r="V267" i="34"/>
  <c r="V272" i="34"/>
  <c r="X267" i="34"/>
  <c r="X272" i="34"/>
  <c r="K265" i="34"/>
  <c r="K270" i="34"/>
  <c r="O265" i="34"/>
  <c r="O270" i="34"/>
  <c r="N265" i="34"/>
  <c r="N270" i="34"/>
  <c r="BB264" i="34"/>
  <c r="BB269" i="34"/>
  <c r="BK263" i="34"/>
  <c r="BJ264" i="34"/>
  <c r="BJ269" i="34"/>
  <c r="P268" i="34"/>
  <c r="P273" i="34"/>
  <c r="N264" i="34"/>
  <c r="N269" i="34"/>
  <c r="AD265" i="34"/>
  <c r="AD270" i="34"/>
  <c r="AU266" i="34"/>
  <c r="AU271" i="34"/>
  <c r="K266" i="34"/>
  <c r="K271" i="34"/>
  <c r="BD267" i="34"/>
  <c r="BD272" i="34"/>
  <c r="AF268" i="34"/>
  <c r="AF273" i="34"/>
  <c r="BM268" i="34"/>
  <c r="BM273" i="34"/>
  <c r="X266" i="34"/>
  <c r="X271" i="34"/>
  <c r="AJ268" i="34"/>
  <c r="AJ273" i="34"/>
  <c r="K268" i="34"/>
  <c r="K273" i="34"/>
  <c r="W264" i="34"/>
  <c r="W269" i="34"/>
  <c r="BK267" i="34"/>
  <c r="BK272" i="34"/>
  <c r="P267" i="34"/>
  <c r="P272" i="34"/>
  <c r="H267" i="34"/>
  <c r="H272" i="34"/>
  <c r="AZ268" i="34"/>
  <c r="AZ273" i="34"/>
  <c r="O267" i="34"/>
  <c r="O272" i="34"/>
  <c r="Q268" i="34"/>
  <c r="Q273" i="34"/>
  <c r="W263" i="34"/>
  <c r="AH267" i="34"/>
  <c r="AH272" i="34"/>
  <c r="AF267" i="34"/>
  <c r="AF272" i="34"/>
  <c r="O266" i="34"/>
  <c r="O271" i="34"/>
  <c r="AA268" i="34"/>
  <c r="AA273" i="34"/>
  <c r="BK266" i="34"/>
  <c r="BK271" i="34"/>
  <c r="AL268" i="34"/>
  <c r="AL273" i="34"/>
  <c r="BP267" i="34"/>
  <c r="BP272" i="34"/>
  <c r="BK264" i="34"/>
  <c r="BK269" i="34"/>
  <c r="O268" i="34"/>
  <c r="O273" i="34"/>
  <c r="AW267" i="34"/>
  <c r="AW272" i="34"/>
  <c r="BP268" i="34"/>
  <c r="BP273" i="34"/>
  <c r="I266" i="34"/>
  <c r="I271" i="34"/>
  <c r="BL268" i="34"/>
  <c r="BL273" i="34"/>
  <c r="AU272" i="34"/>
  <c r="BK270" i="34"/>
  <c r="AD268" i="34"/>
  <c r="AD273" i="34"/>
  <c r="AD266" i="34"/>
  <c r="AD271" i="34"/>
  <c r="BB262" i="34"/>
  <c r="AM262" i="34"/>
  <c r="Q266" i="34"/>
  <c r="Q271" i="34"/>
  <c r="R268" i="34"/>
  <c r="R273" i="34"/>
  <c r="K267" i="34"/>
  <c r="K272" i="34"/>
  <c r="R267" i="34"/>
  <c r="R272" i="34"/>
  <c r="AN265" i="34"/>
  <c r="AN270" i="34"/>
  <c r="W266" i="34"/>
  <c r="W271" i="34"/>
  <c r="Q267" i="34"/>
  <c r="Q272" i="34"/>
  <c r="H266" i="34"/>
  <c r="H271" i="34"/>
  <c r="Z268" i="34"/>
  <c r="Z273" i="34"/>
  <c r="AT266" i="34"/>
  <c r="AT271" i="34"/>
  <c r="AW266" i="34"/>
  <c r="AW271" i="34"/>
  <c r="BM265" i="34"/>
  <c r="BM270" i="34"/>
  <c r="AN264" i="34"/>
  <c r="AN269" i="34"/>
  <c r="AX268" i="34"/>
  <c r="AX273" i="34"/>
  <c r="N266" i="34"/>
  <c r="N271" i="34"/>
  <c r="AX266" i="34"/>
  <c r="AX271" i="34"/>
  <c r="F268" i="34"/>
  <c r="F273" i="34"/>
  <c r="F277" i="34" l="1" a="1"/>
  <c r="W268" i="34"/>
  <c r="W273" i="34"/>
  <c r="BK268" i="34"/>
  <c r="BK273" i="34"/>
  <c r="BJ267" i="34"/>
  <c r="BJ272" i="34"/>
  <c r="X268" i="34"/>
  <c r="X273" i="34"/>
  <c r="AM267" i="34"/>
  <c r="AM272" i="34"/>
  <c r="AM268" i="34"/>
  <c r="AM273" i="34"/>
  <c r="BB268" i="34"/>
  <c r="BB273" i="34"/>
  <c r="BJ268" i="34"/>
  <c r="BJ273" i="34"/>
  <c r="AN268" i="34"/>
  <c r="AN273" i="34"/>
  <c r="BB267" i="34"/>
  <c r="BB272" i="34"/>
  <c r="V268" i="34"/>
  <c r="V273" i="34"/>
  <c r="BJ266" i="34"/>
  <c r="BJ271" i="34"/>
  <c r="AM266" i="34"/>
  <c r="AM271" i="34"/>
  <c r="L277" i="34" l="1"/>
  <c r="U277" i="34"/>
  <c r="BB277" i="34"/>
  <c r="G278" i="34"/>
  <c r="W278" i="34"/>
  <c r="AM278" i="34"/>
  <c r="BC278" i="34"/>
  <c r="H279" i="34"/>
  <c r="H349" i="34" s="1"/>
  <c r="X279" i="34"/>
  <c r="AN279" i="34"/>
  <c r="BD279" i="34"/>
  <c r="I280" i="34"/>
  <c r="I349" i="34" s="1"/>
  <c r="Y280" i="34"/>
  <c r="AO280" i="34"/>
  <c r="BE280" i="34"/>
  <c r="J281" i="34"/>
  <c r="J349" i="34" s="1"/>
  <c r="Z281" i="34"/>
  <c r="AP281" i="34"/>
  <c r="BF281" i="34"/>
  <c r="K282" i="34"/>
  <c r="AA282" i="34"/>
  <c r="AQ282" i="34"/>
  <c r="BG282" i="34"/>
  <c r="L283" i="34"/>
  <c r="L349" i="34" s="1"/>
  <c r="AB283" i="34"/>
  <c r="AR283" i="34"/>
  <c r="BH283" i="34"/>
  <c r="M284" i="34"/>
  <c r="M349" i="34" s="1"/>
  <c r="AC284" i="34"/>
  <c r="AS284" i="34"/>
  <c r="BI284" i="34"/>
  <c r="N285" i="34"/>
  <c r="N349" i="34" s="1"/>
  <c r="AD285" i="34"/>
  <c r="AT285" i="34"/>
  <c r="BJ285" i="34"/>
  <c r="M286" i="34"/>
  <c r="X286" i="34"/>
  <c r="AL286" i="34"/>
  <c r="AZ286" i="34"/>
  <c r="BK286" i="34"/>
  <c r="N287" i="34"/>
  <c r="Y287" i="34"/>
  <c r="AM287" i="34"/>
  <c r="BA287" i="34"/>
  <c r="BI287" i="34"/>
  <c r="F288" i="34"/>
  <c r="N288" i="34"/>
  <c r="V288" i="34"/>
  <c r="AD288" i="34"/>
  <c r="AL288" i="34"/>
  <c r="AT288" i="34"/>
  <c r="BB288" i="34"/>
  <c r="BJ288" i="34"/>
  <c r="G289" i="34"/>
  <c r="O289" i="34"/>
  <c r="W289" i="34"/>
  <c r="AE289" i="34"/>
  <c r="AM289" i="34"/>
  <c r="AU289" i="34"/>
  <c r="BC289" i="34"/>
  <c r="BK289" i="34"/>
  <c r="H290" i="34"/>
  <c r="P290" i="34"/>
  <c r="X290" i="34"/>
  <c r="AF290" i="34"/>
  <c r="AN290" i="34"/>
  <c r="AV290" i="34"/>
  <c r="BD290" i="34"/>
  <c r="BL290" i="34"/>
  <c r="I291" i="34"/>
  <c r="Q291" i="34"/>
  <c r="Y291" i="34"/>
  <c r="AG291" i="34"/>
  <c r="AO291" i="34"/>
  <c r="AW291" i="34"/>
  <c r="BE291" i="34"/>
  <c r="BM291" i="34"/>
  <c r="J292" i="34"/>
  <c r="R292" i="34"/>
  <c r="Z292" i="34"/>
  <c r="AH292" i="34"/>
  <c r="AP292" i="34"/>
  <c r="AX292" i="34"/>
  <c r="BF292" i="34"/>
  <c r="BN292" i="34"/>
  <c r="K293" i="34"/>
  <c r="AK277" i="34"/>
  <c r="BG277" i="34"/>
  <c r="L278" i="34"/>
  <c r="AB278" i="34"/>
  <c r="AR278" i="34"/>
  <c r="BH278" i="34"/>
  <c r="M279" i="34"/>
  <c r="AC279" i="34"/>
  <c r="AS279" i="34"/>
  <c r="BI279" i="34"/>
  <c r="N280" i="34"/>
  <c r="AD280" i="34"/>
  <c r="AT280" i="34"/>
  <c r="BJ280" i="34"/>
  <c r="O281" i="34"/>
  <c r="AE281" i="34"/>
  <c r="AU281" i="34"/>
  <c r="BK281" i="34"/>
  <c r="P282" i="34"/>
  <c r="AF282" i="34"/>
  <c r="AV282" i="34"/>
  <c r="BL282" i="34"/>
  <c r="Q283" i="34"/>
  <c r="AG283" i="34"/>
  <c r="AW283" i="34"/>
  <c r="BM283" i="34"/>
  <c r="R284" i="34"/>
  <c r="AH284" i="34"/>
  <c r="AX284" i="34"/>
  <c r="BN284" i="34"/>
  <c r="S285" i="34"/>
  <c r="AI285" i="34"/>
  <c r="AY285" i="34"/>
  <c r="BO285" i="34"/>
  <c r="O286" i="34"/>
  <c r="AC286" i="34"/>
  <c r="AN286" i="34"/>
  <c r="BB286" i="34"/>
  <c r="BP286" i="34"/>
  <c r="P287" i="34"/>
  <c r="P349" i="34" s="1"/>
  <c r="AD287" i="34"/>
  <c r="AO287" i="34"/>
  <c r="BC287" i="34"/>
  <c r="BK287" i="34"/>
  <c r="H288" i="34"/>
  <c r="P288" i="34"/>
  <c r="X288" i="34"/>
  <c r="AF288" i="34"/>
  <c r="AN288" i="34"/>
  <c r="AV288" i="34"/>
  <c r="BD288" i="34"/>
  <c r="BL288" i="34"/>
  <c r="I289" i="34"/>
  <c r="Q289" i="34"/>
  <c r="Y289" i="34"/>
  <c r="AG289" i="34"/>
  <c r="AO289" i="34"/>
  <c r="AW289" i="34"/>
  <c r="BE289" i="34"/>
  <c r="BM289" i="34"/>
  <c r="J290" i="34"/>
  <c r="R290" i="34"/>
  <c r="Z290" i="34"/>
  <c r="AH290" i="34"/>
  <c r="AP290" i="34"/>
  <c r="AX290" i="34"/>
  <c r="BF290" i="34"/>
  <c r="BN290" i="34"/>
  <c r="K291" i="34"/>
  <c r="S291" i="34"/>
  <c r="AA291" i="34"/>
  <c r="AI291" i="34"/>
  <c r="AQ291" i="34"/>
  <c r="AY291" i="34"/>
  <c r="BG291" i="34"/>
  <c r="BO291" i="34"/>
  <c r="L292" i="34"/>
  <c r="T292" i="34"/>
  <c r="AB292" i="34"/>
  <c r="AJ292" i="34"/>
  <c r="AR292" i="34"/>
  <c r="AZ292" i="34"/>
  <c r="BH292" i="34"/>
  <c r="AT277" i="34"/>
  <c r="BO277" i="34"/>
  <c r="X278" i="34"/>
  <c r="AU278" i="34"/>
  <c r="BP278" i="34"/>
  <c r="Y279" i="34"/>
  <c r="AV279" i="34"/>
  <c r="F280" i="34"/>
  <c r="Z280" i="34"/>
  <c r="AW280" i="34"/>
  <c r="G281" i="34"/>
  <c r="AA281" i="34"/>
  <c r="AX281" i="34"/>
  <c r="H282" i="34"/>
  <c r="AB282" i="34"/>
  <c r="AY282" i="34"/>
  <c r="I283" i="34"/>
  <c r="AC283" i="34"/>
  <c r="AZ283" i="34"/>
  <c r="J284" i="34"/>
  <c r="AD284" i="34"/>
  <c r="BA284" i="34"/>
  <c r="K285" i="34"/>
  <c r="AE285" i="34"/>
  <c r="BB285" i="34"/>
  <c r="H286" i="34"/>
  <c r="AB286" i="34"/>
  <c r="AS286" i="34"/>
  <c r="BI286" i="34"/>
  <c r="O287" i="34"/>
  <c r="AF287" i="34"/>
  <c r="AV287" i="34"/>
  <c r="BJ287" i="34"/>
  <c r="AU277" i="34"/>
  <c r="F278" i="34"/>
  <c r="AD278" i="34"/>
  <c r="AV278" i="34"/>
  <c r="G279" i="34"/>
  <c r="AE279" i="34"/>
  <c r="AW279" i="34"/>
  <c r="H280" i="34"/>
  <c r="AF280" i="34"/>
  <c r="AX280" i="34"/>
  <c r="I281" i="34"/>
  <c r="AG281" i="34"/>
  <c r="AY281" i="34"/>
  <c r="J282" i="34"/>
  <c r="AH282" i="34"/>
  <c r="AZ282" i="34"/>
  <c r="K283" i="34"/>
  <c r="AI283" i="34"/>
  <c r="BA283" i="34"/>
  <c r="L284" i="34"/>
  <c r="AJ284" i="34"/>
  <c r="BB284" i="34"/>
  <c r="M285" i="34"/>
  <c r="AK285" i="34"/>
  <c r="BC285" i="34"/>
  <c r="L286" i="34"/>
  <c r="AD286" i="34"/>
  <c r="AT286" i="34"/>
  <c r="BJ286" i="34"/>
  <c r="Q287" i="34"/>
  <c r="AG287" i="34"/>
  <c r="AW287" i="34"/>
  <c r="BL287" i="34"/>
  <c r="K288" i="34"/>
  <c r="U288" i="34"/>
  <c r="AG288" i="34"/>
  <c r="AQ288" i="34"/>
  <c r="BA288" i="34"/>
  <c r="BM288" i="34"/>
  <c r="L289" i="34"/>
  <c r="V289" i="34"/>
  <c r="AH289" i="34"/>
  <c r="AR289" i="34"/>
  <c r="BB289" i="34"/>
  <c r="BN289" i="34"/>
  <c r="M290" i="34"/>
  <c r="W290" i="34"/>
  <c r="AI290" i="34"/>
  <c r="AS290" i="34"/>
  <c r="BC290" i="34"/>
  <c r="BO290" i="34"/>
  <c r="N291" i="34"/>
  <c r="X291" i="34"/>
  <c r="AJ291" i="34"/>
  <c r="AT291" i="34"/>
  <c r="BD291" i="34"/>
  <c r="BP291" i="34"/>
  <c r="O292" i="34"/>
  <c r="Y292" i="34"/>
  <c r="AK292" i="34"/>
  <c r="AU292" i="34"/>
  <c r="BE292" i="34"/>
  <c r="BP292" i="34"/>
  <c r="N293" i="34"/>
  <c r="V293" i="34"/>
  <c r="AD293" i="34"/>
  <c r="AL293" i="34"/>
  <c r="AT293" i="34"/>
  <c r="BB293" i="34"/>
  <c r="BJ293" i="34"/>
  <c r="G294" i="34"/>
  <c r="O294" i="34"/>
  <c r="W294" i="34"/>
  <c r="AE294" i="34"/>
  <c r="AM294" i="34"/>
  <c r="AU294" i="34"/>
  <c r="BC294" i="34"/>
  <c r="BK294" i="34"/>
  <c r="H295" i="34"/>
  <c r="P295" i="34"/>
  <c r="X295" i="34"/>
  <c r="AF295" i="34"/>
  <c r="AN295" i="34"/>
  <c r="AV295" i="34"/>
  <c r="BD295" i="34"/>
  <c r="AY277" i="34"/>
  <c r="H278" i="34"/>
  <c r="AE278" i="34"/>
  <c r="AZ278" i="34"/>
  <c r="I279" i="34"/>
  <c r="AF279" i="34"/>
  <c r="BA279" i="34"/>
  <c r="J280" i="34"/>
  <c r="AG280" i="34"/>
  <c r="BB280" i="34"/>
  <c r="K281" i="34"/>
  <c r="AH281" i="34"/>
  <c r="BC281" i="34"/>
  <c r="L282" i="34"/>
  <c r="AI282" i="34"/>
  <c r="BD282" i="34"/>
  <c r="M283" i="34"/>
  <c r="AJ283" i="34"/>
  <c r="BE283" i="34"/>
  <c r="N284" i="34"/>
  <c r="AK284" i="34"/>
  <c r="BF284" i="34"/>
  <c r="O285" i="34"/>
  <c r="AL285" i="34"/>
  <c r="BG285" i="34"/>
  <c r="N286" i="34"/>
  <c r="AE286" i="34"/>
  <c r="AU286" i="34"/>
  <c r="BL286" i="34"/>
  <c r="U287" i="34"/>
  <c r="AK287" i="34"/>
  <c r="BB287" i="34"/>
  <c r="BM287" i="34"/>
  <c r="L288" i="34"/>
  <c r="W288" i="34"/>
  <c r="AC277" i="34"/>
  <c r="O278" i="34"/>
  <c r="AT278" i="34"/>
  <c r="Q279" i="34"/>
  <c r="BC279" i="34"/>
  <c r="V280" i="34"/>
  <c r="BF280" i="34"/>
  <c r="Y281" i="34"/>
  <c r="BM281" i="34"/>
  <c r="AJ282" i="34"/>
  <c r="BO282" i="34"/>
  <c r="AO283" i="34"/>
  <c r="F284" i="34"/>
  <c r="AR284" i="34"/>
  <c r="U285" i="34"/>
  <c r="AU285" i="34"/>
  <c r="T286" i="34"/>
  <c r="AR286" i="34"/>
  <c r="H287" i="34"/>
  <c r="AL287" i="34"/>
  <c r="BG287" i="34"/>
  <c r="M288" i="34"/>
  <c r="AA288" i="34"/>
  <c r="AM288" i="34"/>
  <c r="AY288" i="34"/>
  <c r="BK288" i="34"/>
  <c r="M289" i="34"/>
  <c r="Z289" i="34"/>
  <c r="AK289" i="34"/>
  <c r="AX289" i="34"/>
  <c r="BI289" i="34"/>
  <c r="K290" i="34"/>
  <c r="V290" i="34"/>
  <c r="AJ290" i="34"/>
  <c r="AU290" i="34"/>
  <c r="BH290" i="34"/>
  <c r="H291" i="34"/>
  <c r="U291" i="34"/>
  <c r="AF291" i="34"/>
  <c r="AS291" i="34"/>
  <c r="BF291" i="34"/>
  <c r="G292" i="34"/>
  <c r="S292" i="34"/>
  <c r="AE292" i="34"/>
  <c r="AQ292" i="34"/>
  <c r="BC292" i="34"/>
  <c r="BO292" i="34"/>
  <c r="O293" i="34"/>
  <c r="X293" i="34"/>
  <c r="AG293" i="34"/>
  <c r="AP293" i="34"/>
  <c r="AY293" i="34"/>
  <c r="BH293" i="34"/>
  <c r="F294" i="34"/>
  <c r="P294" i="34"/>
  <c r="Y294" i="34"/>
  <c r="AH294" i="34"/>
  <c r="AQ294" i="34"/>
  <c r="AZ294" i="34"/>
  <c r="BI294" i="34"/>
  <c r="G295" i="34"/>
  <c r="Q295" i="34"/>
  <c r="Z295" i="34"/>
  <c r="AI295" i="34"/>
  <c r="AR295" i="34"/>
  <c r="BA295" i="34"/>
  <c r="BJ295" i="34"/>
  <c r="G296" i="34"/>
  <c r="O296" i="34"/>
  <c r="W296" i="34"/>
  <c r="AE296" i="34"/>
  <c r="AM296" i="34"/>
  <c r="AU296" i="34"/>
  <c r="BC296" i="34"/>
  <c r="BK296" i="34"/>
  <c r="H297" i="34"/>
  <c r="P297" i="34"/>
  <c r="X297" i="34"/>
  <c r="AF297" i="34"/>
  <c r="AN297" i="34"/>
  <c r="AV297" i="34"/>
  <c r="BD297" i="34"/>
  <c r="BL297" i="34"/>
  <c r="I298" i="34"/>
  <c r="Q298" i="34"/>
  <c r="BC277" i="34"/>
  <c r="V278" i="34"/>
  <c r="BJ278" i="34"/>
  <c r="AG279" i="34"/>
  <c r="BL279" i="34"/>
  <c r="AL280" i="34"/>
  <c r="BN280" i="34"/>
  <c r="AO281" i="34"/>
  <c r="R282" i="34"/>
  <c r="AR282" i="34"/>
  <c r="T283" i="34"/>
  <c r="AY283" i="34"/>
  <c r="V284" i="34"/>
  <c r="BH284" i="34"/>
  <c r="AA285" i="34"/>
  <c r="BK285" i="34"/>
  <c r="W286" i="34"/>
  <c r="BC286" i="34"/>
  <c r="V287" i="34"/>
  <c r="AT287" i="34"/>
  <c r="BO287" i="34"/>
  <c r="R288" i="34"/>
  <c r="AE288" i="34"/>
  <c r="AR288" i="34"/>
  <c r="BE288" i="34"/>
  <c r="BP288" i="34"/>
  <c r="R289" i="34"/>
  <c r="AC289" i="34"/>
  <c r="AP289" i="34"/>
  <c r="BA289" i="34"/>
  <c r="BO289" i="34"/>
  <c r="O290" i="34"/>
  <c r="AB290" i="34"/>
  <c r="AM290" i="34"/>
  <c r="AZ290" i="34"/>
  <c r="BK290" i="34"/>
  <c r="M291" i="34"/>
  <c r="Z291" i="34"/>
  <c r="AL291" i="34"/>
  <c r="AX291" i="34"/>
  <c r="BJ291" i="34"/>
  <c r="K292" i="34"/>
  <c r="W292" i="34"/>
  <c r="AI292" i="34"/>
  <c r="AV292" i="34"/>
  <c r="BI292" i="34"/>
  <c r="H293" i="34"/>
  <c r="R293" i="34"/>
  <c r="AA293" i="34"/>
  <c r="AJ293" i="34"/>
  <c r="AS293" i="34"/>
  <c r="BC293" i="34"/>
  <c r="BL293" i="34"/>
  <c r="J294" i="34"/>
  <c r="S294" i="34"/>
  <c r="AB294" i="34"/>
  <c r="AK294" i="34"/>
  <c r="AT294" i="34"/>
  <c r="BD294" i="34"/>
  <c r="BM294" i="34"/>
  <c r="K295" i="34"/>
  <c r="T295" i="34"/>
  <c r="AC295" i="34"/>
  <c r="AL295" i="34"/>
  <c r="AU295" i="34"/>
  <c r="BE295" i="34"/>
  <c r="BM295" i="34"/>
  <c r="J296" i="34"/>
  <c r="R296" i="34"/>
  <c r="BI277" i="34"/>
  <c r="AF278" i="34"/>
  <c r="BK278" i="34"/>
  <c r="AK279" i="34"/>
  <c r="BM279" i="34"/>
  <c r="AN280" i="34"/>
  <c r="Q281" i="34"/>
  <c r="AQ281" i="34"/>
  <c r="S282" i="34"/>
  <c r="AX282" i="34"/>
  <c r="U283" i="34"/>
  <c r="BG283" i="34"/>
  <c r="Z284" i="34"/>
  <c r="BJ284" i="34"/>
  <c r="AC285" i="34"/>
  <c r="BP285" i="34"/>
  <c r="AF286" i="34"/>
  <c r="BD286" i="34"/>
  <c r="W287" i="34"/>
  <c r="AU287" i="34"/>
  <c r="BP287" i="34"/>
  <c r="S288" i="34"/>
  <c r="AH288" i="34"/>
  <c r="AS288" i="34"/>
  <c r="BF288" i="34"/>
  <c r="F289" i="34"/>
  <c r="S289" i="34"/>
  <c r="AD289" i="34"/>
  <c r="AQ289" i="34"/>
  <c r="BD289" i="34"/>
  <c r="BP289" i="34"/>
  <c r="Q290" i="34"/>
  <c r="AC290" i="34"/>
  <c r="AO290" i="34"/>
  <c r="BA290" i="34"/>
  <c r="BM290" i="34"/>
  <c r="O291" i="34"/>
  <c r="AB291" i="34"/>
  <c r="AM291" i="34"/>
  <c r="AZ291" i="34"/>
  <c r="BK291" i="34"/>
  <c r="M292" i="34"/>
  <c r="X292" i="34"/>
  <c r="AL292" i="34"/>
  <c r="AW292" i="34"/>
  <c r="BJ292" i="34"/>
  <c r="I293" i="34"/>
  <c r="S293" i="34"/>
  <c r="AB293" i="34"/>
  <c r="AK293" i="34"/>
  <c r="AU293" i="34"/>
  <c r="BD293" i="34"/>
  <c r="BM293" i="34"/>
  <c r="K294" i="34"/>
  <c r="T294" i="34"/>
  <c r="AC294" i="34"/>
  <c r="AL294" i="34"/>
  <c r="AV294" i="34"/>
  <c r="BE294" i="34"/>
  <c r="BN294" i="34"/>
  <c r="L295" i="34"/>
  <c r="U295" i="34"/>
  <c r="AD295" i="34"/>
  <c r="AM295" i="34"/>
  <c r="AW295" i="34"/>
  <c r="BF295" i="34"/>
  <c r="BN295" i="34"/>
  <c r="K296" i="34"/>
  <c r="S296" i="34"/>
  <c r="AA296" i="34"/>
  <c r="AI296" i="34"/>
  <c r="AQ296" i="34"/>
  <c r="AY296" i="34"/>
  <c r="BG296" i="34"/>
  <c r="BO296" i="34"/>
  <c r="L297" i="34"/>
  <c r="T297" i="34"/>
  <c r="AB297" i="34"/>
  <c r="AJ297" i="34"/>
  <c r="AR297" i="34"/>
  <c r="AZ297" i="34"/>
  <c r="M277" i="34"/>
  <c r="AJ278" i="34"/>
  <c r="U279" i="34"/>
  <c r="Q280" i="34"/>
  <c r="BM280" i="34"/>
  <c r="BG281" i="34"/>
  <c r="BF282" i="34"/>
  <c r="AQ283" i="34"/>
  <c r="AL284" i="34"/>
  <c r="W285" i="34"/>
  <c r="P286" i="34"/>
  <c r="BH286" i="34"/>
  <c r="AN287" i="34"/>
  <c r="I288" i="34"/>
  <c r="AC288" i="34"/>
  <c r="AX288" i="34"/>
  <c r="H289" i="34"/>
  <c r="AA289" i="34"/>
  <c r="AT289" i="34"/>
  <c r="BL289" i="34"/>
  <c r="U290" i="34"/>
  <c r="AQ290" i="34"/>
  <c r="BI290" i="34"/>
  <c r="R291" i="34"/>
  <c r="AK291" i="34"/>
  <c r="BC291" i="34"/>
  <c r="N292" i="34"/>
  <c r="AF292" i="34"/>
  <c r="BA292" i="34"/>
  <c r="G293" i="34"/>
  <c r="W293" i="34"/>
  <c r="AM293" i="34"/>
  <c r="AZ293" i="34"/>
  <c r="BO293" i="34"/>
  <c r="R294" i="34"/>
  <c r="AG294" i="34"/>
  <c r="AW294" i="34"/>
  <c r="BJ294" i="34"/>
  <c r="N295" i="34"/>
  <c r="AB295" i="34"/>
  <c r="AQ295" i="34"/>
  <c r="BG295" i="34"/>
  <c r="H296" i="34"/>
  <c r="U296" i="34"/>
  <c r="AS277" i="34"/>
  <c r="AL278" i="34"/>
  <c r="W279" i="34"/>
  <c r="R280" i="34"/>
  <c r="R281" i="34"/>
  <c r="BN281" i="34"/>
  <c r="BH282" i="34"/>
  <c r="AS283" i="34"/>
  <c r="AP284" i="34"/>
  <c r="AM285" i="34"/>
  <c r="U286" i="34"/>
  <c r="F287" i="34"/>
  <c r="AS287" i="34"/>
  <c r="J288" i="34"/>
  <c r="AI288" i="34"/>
  <c r="AZ288" i="34"/>
  <c r="J289" i="34"/>
  <c r="AB289" i="34"/>
  <c r="AV289" i="34"/>
  <c r="F290" i="34"/>
  <c r="Y290" i="34"/>
  <c r="AR290" i="34"/>
  <c r="BJ290" i="34"/>
  <c r="T291" i="34"/>
  <c r="AN291" i="34"/>
  <c r="BH291" i="34"/>
  <c r="P292" i="34"/>
  <c r="AG292" i="34"/>
  <c r="BB292" i="34"/>
  <c r="J293" i="34"/>
  <c r="Y293" i="34"/>
  <c r="AN293" i="34"/>
  <c r="BA293" i="34"/>
  <c r="BP293" i="34"/>
  <c r="U294" i="34"/>
  <c r="AI294" i="34"/>
  <c r="AX294" i="34"/>
  <c r="BL294" i="34"/>
  <c r="O295" i="34"/>
  <c r="AE295" i="34"/>
  <c r="AS295" i="34"/>
  <c r="BH295" i="34"/>
  <c r="I296" i="34"/>
  <c r="V296" i="34"/>
  <c r="AG296" i="34"/>
  <c r="AR296" i="34"/>
  <c r="BB296" i="34"/>
  <c r="BM296" i="34"/>
  <c r="M297" i="34"/>
  <c r="W297" i="34"/>
  <c r="AH297" i="34"/>
  <c r="AS297" i="34"/>
  <c r="BC297" i="34"/>
  <c r="BM297" i="34"/>
  <c r="K298" i="34"/>
  <c r="T298" i="34"/>
  <c r="AB298" i="34"/>
  <c r="AJ298" i="34"/>
  <c r="AR298" i="34"/>
  <c r="AZ298" i="34"/>
  <c r="BH298" i="34"/>
  <c r="BP298" i="34"/>
  <c r="M299" i="34"/>
  <c r="U299" i="34"/>
  <c r="AC299" i="34"/>
  <c r="AK299" i="34"/>
  <c r="AS299" i="34"/>
  <c r="BA299" i="34"/>
  <c r="BI299" i="34"/>
  <c r="F300" i="34"/>
  <c r="N300" i="34"/>
  <c r="V300" i="34"/>
  <c r="AD300" i="34"/>
  <c r="AL300" i="34"/>
  <c r="AT300" i="34"/>
  <c r="BB300" i="34"/>
  <c r="BJ300" i="34"/>
  <c r="G301" i="34"/>
  <c r="O301" i="34"/>
  <c r="W301" i="34"/>
  <c r="AE301" i="34"/>
  <c r="AM301" i="34"/>
  <c r="AU301" i="34"/>
  <c r="BC301" i="34"/>
  <c r="BK301" i="34"/>
  <c r="H302" i="34"/>
  <c r="P302" i="34"/>
  <c r="X302" i="34"/>
  <c r="AF302" i="34"/>
  <c r="AN302" i="34"/>
  <c r="AV302" i="34"/>
  <c r="BD302" i="34"/>
  <c r="BL302" i="34"/>
  <c r="I303" i="34"/>
  <c r="Q303" i="34"/>
  <c r="Y303" i="34"/>
  <c r="AG303" i="34"/>
  <c r="AO303" i="34"/>
  <c r="AW303" i="34"/>
  <c r="BE303" i="34"/>
  <c r="BM303" i="34"/>
  <c r="J304" i="34"/>
  <c r="R304" i="34"/>
  <c r="Z304" i="34"/>
  <c r="AH304" i="34"/>
  <c r="AP304" i="34"/>
  <c r="AX304" i="34"/>
  <c r="BF304" i="34"/>
  <c r="BN304" i="34"/>
  <c r="K305" i="34"/>
  <c r="S305" i="34"/>
  <c r="AA305" i="34"/>
  <c r="AI305" i="34"/>
  <c r="AQ305" i="34"/>
  <c r="AY305" i="34"/>
  <c r="BG305" i="34"/>
  <c r="BO305" i="34"/>
  <c r="L306" i="34"/>
  <c r="T306" i="34"/>
  <c r="AB306" i="34"/>
  <c r="AJ306" i="34"/>
  <c r="AR306" i="34"/>
  <c r="AZ306" i="34"/>
  <c r="BH306" i="34"/>
  <c r="BP306" i="34"/>
  <c r="M307" i="34"/>
  <c r="U307" i="34"/>
  <c r="BK277" i="34"/>
  <c r="BD278" i="34"/>
  <c r="AU279" i="34"/>
  <c r="AP280" i="34"/>
  <c r="AI281" i="34"/>
  <c r="X282" i="34"/>
  <c r="S283" i="34"/>
  <c r="BP283" i="34"/>
  <c r="BP284" i="34"/>
  <c r="BA285" i="34"/>
  <c r="AK286" i="34"/>
  <c r="M287" i="34"/>
  <c r="BF287" i="34"/>
  <c r="T288" i="34"/>
  <c r="AO288" i="34"/>
  <c r="BH288" i="34"/>
  <c r="P289" i="34"/>
  <c r="AJ289" i="34"/>
  <c r="BF289" i="34"/>
  <c r="L290" i="34"/>
  <c r="AE290" i="34"/>
  <c r="AY290" i="34"/>
  <c r="G291" i="34"/>
  <c r="AC291" i="34"/>
  <c r="AU291" i="34"/>
  <c r="BN291" i="34"/>
  <c r="V292" i="34"/>
  <c r="AO292" i="34"/>
  <c r="BK292" i="34"/>
  <c r="P293" i="34"/>
  <c r="AE293" i="34"/>
  <c r="AR293" i="34"/>
  <c r="BG293" i="34"/>
  <c r="L294" i="34"/>
  <c r="Z294" i="34"/>
  <c r="AO294" i="34"/>
  <c r="BB294" i="34"/>
  <c r="F295" i="34"/>
  <c r="V295" i="34"/>
  <c r="AJ295" i="34"/>
  <c r="AY295" i="34"/>
  <c r="BL295" i="34"/>
  <c r="N296" i="34"/>
  <c r="Z296" i="34"/>
  <c r="AK296" i="34"/>
  <c r="AV296" i="34"/>
  <c r="BF296" i="34"/>
  <c r="F297" i="34"/>
  <c r="Q297" i="34"/>
  <c r="AA297" i="34"/>
  <c r="AL297" i="34"/>
  <c r="AW297" i="34"/>
  <c r="BG297" i="34"/>
  <c r="BP297" i="34"/>
  <c r="N298" i="34"/>
  <c r="W298" i="34"/>
  <c r="AE298" i="34"/>
  <c r="AM298" i="34"/>
  <c r="AU298" i="34"/>
  <c r="BC298" i="34"/>
  <c r="BK298" i="34"/>
  <c r="H299" i="34"/>
  <c r="P299" i="34"/>
  <c r="X299" i="34"/>
  <c r="AF299" i="34"/>
  <c r="AN299" i="34"/>
  <c r="AV299" i="34"/>
  <c r="BD299" i="34"/>
  <c r="BL299" i="34"/>
  <c r="I300" i="34"/>
  <c r="Q300" i="34"/>
  <c r="Y300" i="34"/>
  <c r="AG300" i="34"/>
  <c r="AO300" i="34"/>
  <c r="AW300" i="34"/>
  <c r="BE300" i="34"/>
  <c r="BM300" i="34"/>
  <c r="J301" i="34"/>
  <c r="R301" i="34"/>
  <c r="Z301" i="34"/>
  <c r="AH301" i="34"/>
  <c r="AP301" i="34"/>
  <c r="AX301" i="34"/>
  <c r="BF301" i="34"/>
  <c r="BN301" i="34"/>
  <c r="N278" i="34"/>
  <c r="BL278" i="34"/>
  <c r="BE279" i="34"/>
  <c r="AV280" i="34"/>
  <c r="AM281" i="34"/>
  <c r="Z282" i="34"/>
  <c r="Y283" i="34"/>
  <c r="T284" i="34"/>
  <c r="F285" i="34"/>
  <c r="BI285" i="34"/>
  <c r="AM286" i="34"/>
  <c r="X287" i="34"/>
  <c r="BH287" i="34"/>
  <c r="Y288" i="34"/>
  <c r="AP288" i="34"/>
  <c r="BI288" i="34"/>
  <c r="T289" i="34"/>
  <c r="AL289" i="34"/>
  <c r="BG289" i="34"/>
  <c r="N290" i="34"/>
  <c r="AG290" i="34"/>
  <c r="BB290" i="34"/>
  <c r="J291" i="34"/>
  <c r="AD291" i="34"/>
  <c r="AV291" i="34"/>
  <c r="F292" i="34"/>
  <c r="AA292" i="34"/>
  <c r="AS292" i="34"/>
  <c r="BL292" i="34"/>
  <c r="Q293" i="34"/>
  <c r="AF293" i="34"/>
  <c r="AV293" i="34"/>
  <c r="BI293" i="34"/>
  <c r="M294" i="34"/>
  <c r="AA294" i="34"/>
  <c r="AP294" i="34"/>
  <c r="BF294" i="34"/>
  <c r="I295" i="34"/>
  <c r="W295" i="34"/>
  <c r="AK295" i="34"/>
  <c r="AZ295" i="34"/>
  <c r="BO295" i="34"/>
  <c r="P296" i="34"/>
  <c r="AB296" i="34"/>
  <c r="AL296" i="34"/>
  <c r="AW296" i="34"/>
  <c r="BH296" i="34"/>
  <c r="G297" i="34"/>
  <c r="R297" i="34"/>
  <c r="AC297" i="34"/>
  <c r="AM297" i="34"/>
  <c r="AX297" i="34"/>
  <c r="BH297" i="34"/>
  <c r="F298" i="34"/>
  <c r="O298" i="34"/>
  <c r="X298" i="34"/>
  <c r="AF298" i="34"/>
  <c r="AN298" i="34"/>
  <c r="AV298" i="34"/>
  <c r="BD298" i="34"/>
  <c r="BL298" i="34"/>
  <c r="I299" i="34"/>
  <c r="Q299" i="34"/>
  <c r="Y299" i="34"/>
  <c r="AG299" i="34"/>
  <c r="AO299" i="34"/>
  <c r="AW299" i="34"/>
  <c r="BE299" i="34"/>
  <c r="BM299" i="34"/>
  <c r="J300" i="34"/>
  <c r="R300" i="34"/>
  <c r="Z300" i="34"/>
  <c r="AH300" i="34"/>
  <c r="AP300" i="34"/>
  <c r="AX300" i="34"/>
  <c r="BF300" i="34"/>
  <c r="BN300" i="34"/>
  <c r="K301" i="34"/>
  <c r="S301" i="34"/>
  <c r="AA301" i="34"/>
  <c r="AI301" i="34"/>
  <c r="AQ301" i="34"/>
  <c r="AY301" i="34"/>
  <c r="BG301" i="34"/>
  <c r="BO301" i="34"/>
  <c r="L302" i="34"/>
  <c r="T302" i="34"/>
  <c r="AB302" i="34"/>
  <c r="AJ302" i="34"/>
  <c r="AR302" i="34"/>
  <c r="AZ302" i="34"/>
  <c r="BH302" i="34"/>
  <c r="BP302" i="34"/>
  <c r="M303" i="34"/>
  <c r="U303" i="34"/>
  <c r="AC303" i="34"/>
  <c r="AK303" i="34"/>
  <c r="AS303" i="34"/>
  <c r="BA303" i="34"/>
  <c r="BI303" i="34"/>
  <c r="F304" i="34"/>
  <c r="N304" i="34"/>
  <c r="V304" i="34"/>
  <c r="AD304" i="34"/>
  <c r="AL304" i="34"/>
  <c r="AT304" i="34"/>
  <c r="BB304" i="34"/>
  <c r="BJ304" i="34"/>
  <c r="G305" i="34"/>
  <c r="O305" i="34"/>
  <c r="W305" i="34"/>
  <c r="AE305" i="34"/>
  <c r="AM305" i="34"/>
  <c r="AU305" i="34"/>
  <c r="BC305" i="34"/>
  <c r="BK305" i="34"/>
  <c r="H306" i="34"/>
  <c r="P306" i="34"/>
  <c r="X306" i="34"/>
  <c r="AF306" i="34"/>
  <c r="AN306" i="34"/>
  <c r="AV306" i="34"/>
  <c r="BD306" i="34"/>
  <c r="BL306" i="34"/>
  <c r="I307" i="34"/>
  <c r="Q307" i="34"/>
  <c r="Y307" i="34"/>
  <c r="BA277" i="34"/>
  <c r="AM279" i="34"/>
  <c r="S281" i="34"/>
  <c r="BN282" i="34"/>
  <c r="AT284" i="34"/>
  <c r="V286" i="34"/>
  <c r="BD287" i="34"/>
  <c r="AJ288" i="34"/>
  <c r="K289" i="34"/>
  <c r="AY289" i="34"/>
  <c r="AA290" i="34"/>
  <c r="BP290" i="34"/>
  <c r="AP291" i="34"/>
  <c r="Q292" i="34"/>
  <c r="BD292" i="34"/>
  <c r="Z293" i="34"/>
  <c r="BE293" i="34"/>
  <c r="V294" i="34"/>
  <c r="AY294" i="34"/>
  <c r="R295" i="34"/>
  <c r="AT295" i="34"/>
  <c r="L296" i="34"/>
  <c r="AF296" i="34"/>
  <c r="AX296" i="34"/>
  <c r="BN296" i="34"/>
  <c r="U297" i="34"/>
  <c r="AK297" i="34"/>
  <c r="BB297" i="34"/>
  <c r="G298" i="34"/>
  <c r="U298" i="34"/>
  <c r="AH298" i="34"/>
  <c r="AT298" i="34"/>
  <c r="BG298" i="34"/>
  <c r="J299" i="34"/>
  <c r="V299" i="34"/>
  <c r="AI299" i="34"/>
  <c r="AU299" i="34"/>
  <c r="BH299" i="34"/>
  <c r="K300" i="34"/>
  <c r="W300" i="34"/>
  <c r="AJ300" i="34"/>
  <c r="AV300" i="34"/>
  <c r="BI300" i="34"/>
  <c r="L301" i="34"/>
  <c r="X301" i="34"/>
  <c r="AK301" i="34"/>
  <c r="AW301" i="34"/>
  <c r="BJ301" i="34"/>
  <c r="K302" i="34"/>
  <c r="V302" i="34"/>
  <c r="AG302" i="34"/>
  <c r="AQ302" i="34"/>
  <c r="BB302" i="34"/>
  <c r="BM302" i="34"/>
  <c r="L303" i="34"/>
  <c r="W303" i="34"/>
  <c r="AH303" i="34"/>
  <c r="AR303" i="34"/>
  <c r="BC303" i="34"/>
  <c r="BN303" i="34"/>
  <c r="M304" i="34"/>
  <c r="X304" i="34"/>
  <c r="AI304" i="34"/>
  <c r="AS304" i="34"/>
  <c r="BD304" i="34"/>
  <c r="BO304" i="34"/>
  <c r="N305" i="34"/>
  <c r="Y305" i="34"/>
  <c r="AJ305" i="34"/>
  <c r="AT305" i="34"/>
  <c r="BE305" i="34"/>
  <c r="BP305" i="34"/>
  <c r="O306" i="34"/>
  <c r="Z306" i="34"/>
  <c r="AK306" i="34"/>
  <c r="AU306" i="34"/>
  <c r="BF306" i="34"/>
  <c r="F307" i="34"/>
  <c r="P307" i="34"/>
  <c r="AA307" i="34"/>
  <c r="AI307" i="34"/>
  <c r="AQ307" i="34"/>
  <c r="AY307" i="34"/>
  <c r="BG307" i="34"/>
  <c r="BO307" i="34"/>
  <c r="BJ277" i="34"/>
  <c r="AO279" i="34"/>
  <c r="W281" i="34"/>
  <c r="BP282" i="34"/>
  <c r="AZ284" i="34"/>
  <c r="AJ286" i="34"/>
  <c r="BE287" i="34"/>
  <c r="AK288" i="34"/>
  <c r="N289" i="34"/>
  <c r="AZ289" i="34"/>
  <c r="AD290" i="34"/>
  <c r="F291" i="34"/>
  <c r="AR291" i="34"/>
  <c r="U292" i="34"/>
  <c r="U349" i="34" s="1"/>
  <c r="BG292" i="34"/>
  <c r="AC293" i="34"/>
  <c r="BF293" i="34"/>
  <c r="X294" i="34"/>
  <c r="BA294" i="34"/>
  <c r="S295" i="34"/>
  <c r="AX295" i="34"/>
  <c r="M296" i="34"/>
  <c r="AH296" i="34"/>
  <c r="AZ296" i="34"/>
  <c r="BP296" i="34"/>
  <c r="V297" i="34"/>
  <c r="AO297" i="34"/>
  <c r="BE297" i="34"/>
  <c r="H298" i="34"/>
  <c r="V298" i="34"/>
  <c r="AI298" i="34"/>
  <c r="AW298" i="34"/>
  <c r="BI298" i="34"/>
  <c r="K299" i="34"/>
  <c r="W299" i="34"/>
  <c r="AJ299" i="34"/>
  <c r="AX299" i="34"/>
  <c r="BJ299" i="34"/>
  <c r="L300" i="34"/>
  <c r="X300" i="34"/>
  <c r="AK300" i="34"/>
  <c r="AY300" i="34"/>
  <c r="BK300" i="34"/>
  <c r="M301" i="34"/>
  <c r="Y301" i="34"/>
  <c r="AL301" i="34"/>
  <c r="AZ301" i="34"/>
  <c r="BL301" i="34"/>
  <c r="M302" i="34"/>
  <c r="W302" i="34"/>
  <c r="AH302" i="34"/>
  <c r="AS302" i="34"/>
  <c r="BC302" i="34"/>
  <c r="BN302" i="34"/>
  <c r="N303" i="34"/>
  <c r="X303" i="34"/>
  <c r="AI303" i="34"/>
  <c r="AT303" i="34"/>
  <c r="BD303" i="34"/>
  <c r="BO303" i="34"/>
  <c r="O304" i="34"/>
  <c r="Y304" i="34"/>
  <c r="AJ304" i="34"/>
  <c r="AU304" i="34"/>
  <c r="BE304" i="34"/>
  <c r="BP304" i="34"/>
  <c r="P305" i="34"/>
  <c r="Z305" i="34"/>
  <c r="AK305" i="34"/>
  <c r="AV305" i="34"/>
  <c r="BF305" i="34"/>
  <c r="F306" i="34"/>
  <c r="Q306" i="34"/>
  <c r="AA306" i="34"/>
  <c r="AL306" i="34"/>
  <c r="AW306" i="34"/>
  <c r="BG306" i="34"/>
  <c r="G307" i="34"/>
  <c r="R307" i="34"/>
  <c r="AB307" i="34"/>
  <c r="AJ307" i="34"/>
  <c r="AR307" i="34"/>
  <c r="AZ307" i="34"/>
  <c r="BH307" i="34"/>
  <c r="BP307" i="34"/>
  <c r="M308" i="34"/>
  <c r="U308" i="34"/>
  <c r="AC308" i="34"/>
  <c r="AK308" i="34"/>
  <c r="AS308" i="34"/>
  <c r="BA308" i="34"/>
  <c r="BI308" i="34"/>
  <c r="F309" i="34"/>
  <c r="N309" i="34"/>
  <c r="V309" i="34"/>
  <c r="AD309" i="34"/>
  <c r="AL309" i="34"/>
  <c r="AT309" i="34"/>
  <c r="BB309" i="34"/>
  <c r="BJ309" i="34"/>
  <c r="G310" i="34"/>
  <c r="O310" i="34"/>
  <c r="W310" i="34"/>
  <c r="AE310" i="34"/>
  <c r="AM310" i="34"/>
  <c r="AU310" i="34"/>
  <c r="BC310" i="34"/>
  <c r="BK310" i="34"/>
  <c r="H311" i="34"/>
  <c r="P311" i="34"/>
  <c r="X311" i="34"/>
  <c r="AF311" i="34"/>
  <c r="AN311" i="34"/>
  <c r="AV311" i="34"/>
  <c r="BD311" i="34"/>
  <c r="BL311" i="34"/>
  <c r="I312" i="34"/>
  <c r="Q312" i="34"/>
  <c r="Y312" i="34"/>
  <c r="AG312" i="34"/>
  <c r="AO312" i="34"/>
  <c r="AW312" i="34"/>
  <c r="BE312" i="34"/>
  <c r="BM312" i="34"/>
  <c r="J313" i="34"/>
  <c r="R313" i="34"/>
  <c r="Z313" i="34"/>
  <c r="AH313" i="34"/>
  <c r="AP313" i="34"/>
  <c r="AX313" i="34"/>
  <c r="BF313" i="34"/>
  <c r="BN313" i="34"/>
  <c r="K314" i="34"/>
  <c r="S314" i="34"/>
  <c r="AA314" i="34"/>
  <c r="AI314" i="34"/>
  <c r="AQ314" i="34"/>
  <c r="AY314" i="34"/>
  <c r="BG314" i="34"/>
  <c r="BO314" i="34"/>
  <c r="L315" i="34"/>
  <c r="T315" i="34"/>
  <c r="AB315" i="34"/>
  <c r="AJ315" i="34"/>
  <c r="AR315" i="34"/>
  <c r="AZ315" i="34"/>
  <c r="BH315" i="34"/>
  <c r="BP315" i="34"/>
  <c r="M316" i="34"/>
  <c r="U316" i="34"/>
  <c r="AC316" i="34"/>
  <c r="AN278" i="34"/>
  <c r="X280" i="34"/>
  <c r="BO281" i="34"/>
  <c r="BI283" i="34"/>
  <c r="AQ285" i="34"/>
  <c r="G287" i="34"/>
  <c r="O288" i="34"/>
  <c r="BC288" i="34"/>
  <c r="AF289" i="34"/>
  <c r="G290" i="34"/>
  <c r="AT290" i="34"/>
  <c r="V291" i="34"/>
  <c r="BI291" i="34"/>
  <c r="AM292" i="34"/>
  <c r="L293" i="34"/>
  <c r="AO293" i="34"/>
  <c r="H294" i="34"/>
  <c r="AJ294" i="34"/>
  <c r="BO294" i="34"/>
  <c r="AG295" i="34"/>
  <c r="BI295" i="34"/>
  <c r="X296" i="34"/>
  <c r="AO296" i="34"/>
  <c r="BE296" i="34"/>
  <c r="K297" i="34"/>
  <c r="AD297" i="34"/>
  <c r="AT297" i="34"/>
  <c r="BJ297" i="34"/>
  <c r="M298" i="34"/>
  <c r="AA298" i="34"/>
  <c r="AA349" i="34" s="1"/>
  <c r="AO298" i="34"/>
  <c r="BA298" i="34"/>
  <c r="BN298" i="34"/>
  <c r="O299" i="34"/>
  <c r="AB299" i="34"/>
  <c r="AP299" i="34"/>
  <c r="BB299" i="34"/>
  <c r="BO299" i="34"/>
  <c r="P300" i="34"/>
  <c r="AC300" i="34"/>
  <c r="AC349" i="34" s="1"/>
  <c r="AQ300" i="34"/>
  <c r="BC300" i="34"/>
  <c r="BP300" i="34"/>
  <c r="Q301" i="34"/>
  <c r="AD301" i="34"/>
  <c r="AD349" i="34" s="1"/>
  <c r="AR301" i="34"/>
  <c r="BD301" i="34"/>
  <c r="F302" i="34"/>
  <c r="Q302" i="34"/>
  <c r="AA302" i="34"/>
  <c r="AL302" i="34"/>
  <c r="AW302" i="34"/>
  <c r="BG302" i="34"/>
  <c r="G303" i="34"/>
  <c r="R303" i="34"/>
  <c r="AB303" i="34"/>
  <c r="AM303" i="34"/>
  <c r="AX303" i="34"/>
  <c r="BH303" i="34"/>
  <c r="H304" i="34"/>
  <c r="S304" i="34"/>
  <c r="AC304" i="34"/>
  <c r="AN304" i="34"/>
  <c r="AY304" i="34"/>
  <c r="BI304" i="34"/>
  <c r="I305" i="34"/>
  <c r="T305" i="34"/>
  <c r="AD305" i="34"/>
  <c r="AO305" i="34"/>
  <c r="AZ305" i="34"/>
  <c r="BJ305" i="34"/>
  <c r="J306" i="34"/>
  <c r="U306" i="34"/>
  <c r="AE306" i="34"/>
  <c r="AP306" i="34"/>
  <c r="BA306" i="34"/>
  <c r="BK306" i="34"/>
  <c r="K307" i="34"/>
  <c r="V307" i="34"/>
  <c r="AE307" i="34"/>
  <c r="AM307" i="34"/>
  <c r="AU307" i="34"/>
  <c r="BC307" i="34"/>
  <c r="BK307" i="34"/>
  <c r="H308" i="34"/>
  <c r="P308" i="34"/>
  <c r="X308" i="34"/>
  <c r="AF308" i="34"/>
  <c r="AN308" i="34"/>
  <c r="AV308" i="34"/>
  <c r="BD308" i="34"/>
  <c r="BL308" i="34"/>
  <c r="I309" i="34"/>
  <c r="Q309" i="34"/>
  <c r="Y309" i="34"/>
  <c r="AG309" i="34"/>
  <c r="AO309" i="34"/>
  <c r="AW309" i="34"/>
  <c r="BE309" i="34"/>
  <c r="BM309" i="34"/>
  <c r="J310" i="34"/>
  <c r="R310" i="34"/>
  <c r="Z310" i="34"/>
  <c r="AH310" i="34"/>
  <c r="AP310" i="34"/>
  <c r="AX310" i="34"/>
  <c r="BF310" i="34"/>
  <c r="BN310" i="34"/>
  <c r="K311" i="34"/>
  <c r="S311" i="34"/>
  <c r="AA311" i="34"/>
  <c r="BB278" i="34"/>
  <c r="AH280" i="34"/>
  <c r="T282" i="34"/>
  <c r="BO283" i="34"/>
  <c r="AS285" i="34"/>
  <c r="I287" i="34"/>
  <c r="Q288" i="34"/>
  <c r="Q349" i="34" s="1"/>
  <c r="BG288" i="34"/>
  <c r="AI289" i="34"/>
  <c r="I290" i="34"/>
  <c r="AW290" i="34"/>
  <c r="W291" i="34"/>
  <c r="BL291" i="34"/>
  <c r="AN292" i="34"/>
  <c r="M293" i="34"/>
  <c r="AQ293" i="34"/>
  <c r="I294" i="34"/>
  <c r="AN294" i="34"/>
  <c r="BP294" i="34"/>
  <c r="AH295" i="34"/>
  <c r="BK295" i="34"/>
  <c r="Y296" i="34"/>
  <c r="Y349" i="34" s="1"/>
  <c r="AP296" i="34"/>
  <c r="BI296" i="34"/>
  <c r="N297" i="34"/>
  <c r="AE297" i="34"/>
  <c r="AU297" i="34"/>
  <c r="BK297" i="34"/>
  <c r="P298" i="34"/>
  <c r="AC298" i="34"/>
  <c r="AP298" i="34"/>
  <c r="BB298" i="34"/>
  <c r="BO298" i="34"/>
  <c r="R299" i="34"/>
  <c r="AD299" i="34"/>
  <c r="AQ299" i="34"/>
  <c r="BC299" i="34"/>
  <c r="BP299" i="34"/>
  <c r="S300" i="34"/>
  <c r="AE300" i="34"/>
  <c r="AR300" i="34"/>
  <c r="BD300" i="34"/>
  <c r="F301" i="34"/>
  <c r="T301" i="34"/>
  <c r="AF301" i="34"/>
  <c r="AS301" i="34"/>
  <c r="BE301" i="34"/>
  <c r="G302" i="34"/>
  <c r="R302" i="34"/>
  <c r="AC302" i="34"/>
  <c r="AM302" i="34"/>
  <c r="AX302" i="34"/>
  <c r="BI302" i="34"/>
  <c r="H303" i="34"/>
  <c r="S303" i="34"/>
  <c r="AD303" i="34"/>
  <c r="AN303" i="34"/>
  <c r="AY303" i="34"/>
  <c r="BJ303" i="34"/>
  <c r="I304" i="34"/>
  <c r="T304" i="34"/>
  <c r="AE304" i="34"/>
  <c r="AO304" i="34"/>
  <c r="AZ304" i="34"/>
  <c r="BK304" i="34"/>
  <c r="J305" i="34"/>
  <c r="U305" i="34"/>
  <c r="AF305" i="34"/>
  <c r="AP305" i="34"/>
  <c r="BA305" i="34"/>
  <c r="BL305" i="34"/>
  <c r="K306" i="34"/>
  <c r="V306" i="34"/>
  <c r="AG306" i="34"/>
  <c r="AQ306" i="34"/>
  <c r="BB306" i="34"/>
  <c r="BM306" i="34"/>
  <c r="L307" i="34"/>
  <c r="W307" i="34"/>
  <c r="AF307" i="34"/>
  <c r="AN307" i="34"/>
  <c r="AV307" i="34"/>
  <c r="BD307" i="34"/>
  <c r="BL307" i="34"/>
  <c r="I308" i="34"/>
  <c r="Q308" i="34"/>
  <c r="Y308" i="34"/>
  <c r="AG308" i="34"/>
  <c r="AO308" i="34"/>
  <c r="AW308" i="34"/>
  <c r="BE308" i="34"/>
  <c r="BM308" i="34"/>
  <c r="J309" i="34"/>
  <c r="R309" i="34"/>
  <c r="Z309" i="34"/>
  <c r="AH309" i="34"/>
  <c r="AP309" i="34"/>
  <c r="AX309" i="34"/>
  <c r="BF309" i="34"/>
  <c r="BN309" i="34"/>
  <c r="K310" i="34"/>
  <c r="S310" i="34"/>
  <c r="AA310" i="34"/>
  <c r="AI310" i="34"/>
  <c r="AQ310" i="34"/>
  <c r="AY310" i="34"/>
  <c r="BG310" i="34"/>
  <c r="BO310" i="34"/>
  <c r="L311" i="34"/>
  <c r="T311" i="34"/>
  <c r="AB311" i="34"/>
  <c r="AJ311" i="34"/>
  <c r="AR311" i="34"/>
  <c r="AZ311" i="34"/>
  <c r="BH311" i="34"/>
  <c r="BP311" i="34"/>
  <c r="M312" i="34"/>
  <c r="U312" i="34"/>
  <c r="AC312" i="34"/>
  <c r="AK312" i="34"/>
  <c r="AS312" i="34"/>
  <c r="BA312" i="34"/>
  <c r="BI312" i="34"/>
  <c r="F313" i="34"/>
  <c r="N313" i="34"/>
  <c r="V313" i="34"/>
  <c r="AD313" i="34"/>
  <c r="AL313" i="34"/>
  <c r="AT313" i="34"/>
  <c r="BB313" i="34"/>
  <c r="BJ313" i="34"/>
  <c r="G314" i="34"/>
  <c r="O314" i="34"/>
  <c r="W314" i="34"/>
  <c r="AE314" i="34"/>
  <c r="AM314" i="34"/>
  <c r="AU314" i="34"/>
  <c r="BC314" i="34"/>
  <c r="BK314" i="34"/>
  <c r="H315" i="34"/>
  <c r="P315" i="34"/>
  <c r="X315" i="34"/>
  <c r="AF315" i="34"/>
  <c r="AN315" i="34"/>
  <c r="AV315" i="34"/>
  <c r="BD315" i="34"/>
  <c r="BL315" i="34"/>
  <c r="I316" i="34"/>
  <c r="Q316" i="34"/>
  <c r="Y316" i="34"/>
  <c r="AG316" i="34"/>
  <c r="AO316" i="34"/>
  <c r="AW316" i="34"/>
  <c r="BE316" i="34"/>
  <c r="BM316" i="34"/>
  <c r="J317" i="34"/>
  <c r="R317" i="34"/>
  <c r="Z317" i="34"/>
  <c r="AH317" i="34"/>
  <c r="AP317" i="34"/>
  <c r="AX317" i="34"/>
  <c r="BF317" i="34"/>
  <c r="BN317" i="34"/>
  <c r="K318" i="34"/>
  <c r="S318" i="34"/>
  <c r="AA318" i="34"/>
  <c r="AI318" i="34"/>
  <c r="AQ318" i="34"/>
  <c r="AY318" i="34"/>
  <c r="BG318" i="34"/>
  <c r="P278" i="34"/>
  <c r="AW281" i="34"/>
  <c r="G285" i="34"/>
  <c r="BN287" i="34"/>
  <c r="U289" i="34"/>
  <c r="AK290" i="34"/>
  <c r="BA291" i="34"/>
  <c r="BM292" i="34"/>
  <c r="BK293" i="34"/>
  <c r="BG294" i="34"/>
  <c r="BB295" i="34"/>
  <c r="AJ296" i="34"/>
  <c r="I297" i="34"/>
  <c r="AP297" i="34"/>
  <c r="J298" i="34"/>
  <c r="AK298" i="34"/>
  <c r="BJ298" i="34"/>
  <c r="Z299" i="34"/>
  <c r="AY299" i="34"/>
  <c r="M300" i="34"/>
  <c r="AM300" i="34"/>
  <c r="BL300" i="34"/>
  <c r="AB301" i="34"/>
  <c r="BA301" i="34"/>
  <c r="N302" i="34"/>
  <c r="AI302" i="34"/>
  <c r="BE302" i="34"/>
  <c r="O303" i="34"/>
  <c r="AJ303" i="34"/>
  <c r="BF303" i="34"/>
  <c r="P304" i="34"/>
  <c r="AK304" i="34"/>
  <c r="BG304" i="34"/>
  <c r="Q305" i="34"/>
  <c r="AL305" i="34"/>
  <c r="BH305" i="34"/>
  <c r="R306" i="34"/>
  <c r="AM306" i="34"/>
  <c r="BI306" i="34"/>
  <c r="S307" i="34"/>
  <c r="AK307" i="34"/>
  <c r="BA307" i="34"/>
  <c r="F308" i="34"/>
  <c r="S308" i="34"/>
  <c r="AE308" i="34"/>
  <c r="AR308" i="34"/>
  <c r="BF308" i="34"/>
  <c r="G309" i="34"/>
  <c r="T309" i="34"/>
  <c r="AF309" i="34"/>
  <c r="AS309" i="34"/>
  <c r="BG309" i="34"/>
  <c r="H310" i="34"/>
  <c r="U310" i="34"/>
  <c r="AG310" i="34"/>
  <c r="AT310" i="34"/>
  <c r="BH310" i="34"/>
  <c r="I311" i="34"/>
  <c r="V311" i="34"/>
  <c r="AH311" i="34"/>
  <c r="AS311" i="34"/>
  <c r="BC311" i="34"/>
  <c r="BN311" i="34"/>
  <c r="N312" i="34"/>
  <c r="X312" i="34"/>
  <c r="AI312" i="34"/>
  <c r="AT312" i="34"/>
  <c r="BD312" i="34"/>
  <c r="BO312" i="34"/>
  <c r="O313" i="34"/>
  <c r="Y313" i="34"/>
  <c r="AJ313" i="34"/>
  <c r="AU313" i="34"/>
  <c r="BE313" i="34"/>
  <c r="BP313" i="34"/>
  <c r="P314" i="34"/>
  <c r="Z314" i="34"/>
  <c r="AK314" i="34"/>
  <c r="AV314" i="34"/>
  <c r="BF314" i="34"/>
  <c r="F315" i="34"/>
  <c r="Q315" i="34"/>
  <c r="AA315" i="34"/>
  <c r="AL315" i="34"/>
  <c r="AW315" i="34"/>
  <c r="BG315" i="34"/>
  <c r="G316" i="34"/>
  <c r="R316" i="34"/>
  <c r="AB316" i="34"/>
  <c r="AL316" i="34"/>
  <c r="AU316" i="34"/>
  <c r="BD316" i="34"/>
  <c r="BN316" i="34"/>
  <c r="L317" i="34"/>
  <c r="U317" i="34"/>
  <c r="AD317" i="34"/>
  <c r="AM317" i="34"/>
  <c r="AV317" i="34"/>
  <c r="BE317" i="34"/>
  <c r="BO317" i="34"/>
  <c r="M318" i="34"/>
  <c r="V318" i="34"/>
  <c r="AE318" i="34"/>
  <c r="AN318" i="34"/>
  <c r="AW318" i="34"/>
  <c r="BF318" i="34"/>
  <c r="BO318" i="34"/>
  <c r="L319" i="34"/>
  <c r="T319" i="34"/>
  <c r="AB319" i="34"/>
  <c r="AJ319" i="34"/>
  <c r="T278" i="34"/>
  <c r="BE281" i="34"/>
  <c r="V285" i="34"/>
  <c r="G288" i="34"/>
  <c r="X289" i="34"/>
  <c r="AL290" i="34"/>
  <c r="BB291" i="34"/>
  <c r="F293" i="34"/>
  <c r="BN293" i="34"/>
  <c r="BH294" i="34"/>
  <c r="BC295" i="34"/>
  <c r="AN296" i="34"/>
  <c r="J297" i="34"/>
  <c r="AQ297" i="34"/>
  <c r="L298" i="34"/>
  <c r="AL298" i="34"/>
  <c r="BM298" i="34"/>
  <c r="AA299" i="34"/>
  <c r="AZ299" i="34"/>
  <c r="O300" i="34"/>
  <c r="AN300" i="34"/>
  <c r="BO300" i="34"/>
  <c r="AC301" i="34"/>
  <c r="BB301" i="34"/>
  <c r="O302" i="34"/>
  <c r="AK302" i="34"/>
  <c r="BF302" i="34"/>
  <c r="P303" i="34"/>
  <c r="AL303" i="34"/>
  <c r="BG303" i="34"/>
  <c r="Q304" i="34"/>
  <c r="AM304" i="34"/>
  <c r="BH304" i="34"/>
  <c r="R305" i="34"/>
  <c r="AN305" i="34"/>
  <c r="BI305" i="34"/>
  <c r="S306" i="34"/>
  <c r="AO306" i="34"/>
  <c r="BJ306" i="34"/>
  <c r="T307" i="34"/>
  <c r="AL307" i="34"/>
  <c r="BB307" i="34"/>
  <c r="G308" i="34"/>
  <c r="T308" i="34"/>
  <c r="AH308" i="34"/>
  <c r="AT308" i="34"/>
  <c r="BG308" i="34"/>
  <c r="H309" i="34"/>
  <c r="U309" i="34"/>
  <c r="AI309" i="34"/>
  <c r="AU309" i="34"/>
  <c r="BH309" i="34"/>
  <c r="I310" i="34"/>
  <c r="V310" i="34"/>
  <c r="AJ310" i="34"/>
  <c r="AV310" i="34"/>
  <c r="BI310" i="34"/>
  <c r="J311" i="34"/>
  <c r="W311" i="34"/>
  <c r="AI311" i="34"/>
  <c r="AT311" i="34"/>
  <c r="BE311" i="34"/>
  <c r="BO311" i="34"/>
  <c r="O312" i="34"/>
  <c r="Z312" i="34"/>
  <c r="AJ312" i="34"/>
  <c r="AU312" i="34"/>
  <c r="BF312" i="34"/>
  <c r="BP312" i="34"/>
  <c r="P313" i="34"/>
  <c r="AA313" i="34"/>
  <c r="AK313" i="34"/>
  <c r="AV313" i="34"/>
  <c r="BG313" i="34"/>
  <c r="F314" i="34"/>
  <c r="Q314" i="34"/>
  <c r="AB314" i="34"/>
  <c r="AL314" i="34"/>
  <c r="AW314" i="34"/>
  <c r="BH314" i="34"/>
  <c r="G315" i="34"/>
  <c r="R315" i="34"/>
  <c r="AC315" i="34"/>
  <c r="AM315" i="34"/>
  <c r="AX315" i="34"/>
  <c r="BI315" i="34"/>
  <c r="H316" i="34"/>
  <c r="S316" i="34"/>
  <c r="AD316" i="34"/>
  <c r="AM316" i="34"/>
  <c r="AV316" i="34"/>
  <c r="BF316" i="34"/>
  <c r="BO316" i="34"/>
  <c r="M317" i="34"/>
  <c r="V317" i="34"/>
  <c r="AE317" i="34"/>
  <c r="AN317" i="34"/>
  <c r="AW317" i="34"/>
  <c r="BG317" i="34"/>
  <c r="BP317" i="34"/>
  <c r="N318" i="34"/>
  <c r="W318" i="34"/>
  <c r="AF318" i="34"/>
  <c r="AO318" i="34"/>
  <c r="AX318" i="34"/>
  <c r="BH318" i="34"/>
  <c r="BP318" i="34"/>
  <c r="M319" i="34"/>
  <c r="U319" i="34"/>
  <c r="AC319" i="34"/>
  <c r="AK319" i="34"/>
  <c r="AS319" i="34"/>
  <c r="BA319" i="34"/>
  <c r="BI319" i="34"/>
  <c r="F320" i="34"/>
  <c r="N320" i="34"/>
  <c r="V320" i="34"/>
  <c r="AD320" i="34"/>
  <c r="AL320" i="34"/>
  <c r="AT320" i="34"/>
  <c r="BB320" i="34"/>
  <c r="BJ320" i="34"/>
  <c r="G321" i="34"/>
  <c r="O321" i="34"/>
  <c r="W321" i="34"/>
  <c r="AE321" i="34"/>
  <c r="AM321" i="34"/>
  <c r="AU321" i="34"/>
  <c r="BC321" i="34"/>
  <c r="BK321" i="34"/>
  <c r="H322" i="34"/>
  <c r="P322" i="34"/>
  <c r="X322" i="34"/>
  <c r="AF322" i="34"/>
  <c r="AN322" i="34"/>
  <c r="AV322" i="34"/>
  <c r="BD322" i="34"/>
  <c r="BL322" i="34"/>
  <c r="I323" i="34"/>
  <c r="Q323" i="34"/>
  <c r="Y323" i="34"/>
  <c r="AG323" i="34"/>
  <c r="AO323" i="34"/>
  <c r="AW323" i="34"/>
  <c r="BE323" i="34"/>
  <c r="BM323" i="34"/>
  <c r="J324" i="34"/>
  <c r="R324" i="34"/>
  <c r="Z324" i="34"/>
  <c r="AH324" i="34"/>
  <c r="AP324" i="34"/>
  <c r="AX324" i="34"/>
  <c r="BF324" i="34"/>
  <c r="BN324" i="34"/>
  <c r="K325" i="34"/>
  <c r="S325" i="34"/>
  <c r="AA325" i="34"/>
  <c r="AI325" i="34"/>
  <c r="AQ325" i="34"/>
  <c r="AY325" i="34"/>
  <c r="BG325" i="34"/>
  <c r="BO325" i="34"/>
  <c r="L326" i="34"/>
  <c r="T326" i="34"/>
  <c r="AB326" i="34"/>
  <c r="AJ326" i="34"/>
  <c r="AR326" i="34"/>
  <c r="AZ326" i="34"/>
  <c r="BH326" i="34"/>
  <c r="BP326" i="34"/>
  <c r="BK279" i="34"/>
  <c r="AA283" i="34"/>
  <c r="AV286" i="34"/>
  <c r="AU288" i="34"/>
  <c r="BH289" i="34"/>
  <c r="L291" i="34"/>
  <c r="AC292" i="34"/>
  <c r="AH293" i="34"/>
  <c r="AD294" i="34"/>
  <c r="Y295" i="34"/>
  <c r="Q296" i="34"/>
  <c r="BA296" i="34"/>
  <c r="Y297" i="34"/>
  <c r="BF297" i="34"/>
  <c r="Y298" i="34"/>
  <c r="AX298" i="34"/>
  <c r="L299" i="34"/>
  <c r="AL299" i="34"/>
  <c r="BK299" i="34"/>
  <c r="AA300" i="34"/>
  <c r="AZ300" i="34"/>
  <c r="N301" i="34"/>
  <c r="AN301" i="34"/>
  <c r="BM301" i="34"/>
  <c r="Y302" i="34"/>
  <c r="AT302" i="34"/>
  <c r="BO302" i="34"/>
  <c r="Z303" i="34"/>
  <c r="AU303" i="34"/>
  <c r="BP303" i="34"/>
  <c r="AA304" i="34"/>
  <c r="AV304" i="34"/>
  <c r="F305" i="34"/>
  <c r="AB305" i="34"/>
  <c r="AW305" i="34"/>
  <c r="G306" i="34"/>
  <c r="AC306" i="34"/>
  <c r="AX306" i="34"/>
  <c r="H307" i="34"/>
  <c r="AC307" i="34"/>
  <c r="AS307" i="34"/>
  <c r="BI307" i="34"/>
  <c r="L308" i="34"/>
  <c r="Z308" i="34"/>
  <c r="AL308" i="34"/>
  <c r="AY308" i="34"/>
  <c r="BK308" i="34"/>
  <c r="M309" i="34"/>
  <c r="AA309" i="34"/>
  <c r="AM309" i="34"/>
  <c r="AZ309" i="34"/>
  <c r="BL309" i="34"/>
  <c r="N310" i="34"/>
  <c r="AB310" i="34"/>
  <c r="AN310" i="34"/>
  <c r="BA310" i="34"/>
  <c r="BM310" i="34"/>
  <c r="O311" i="34"/>
  <c r="AC311" i="34"/>
  <c r="AM311" i="34"/>
  <c r="AX311" i="34"/>
  <c r="BI311" i="34"/>
  <c r="H312" i="34"/>
  <c r="S312" i="34"/>
  <c r="AD312" i="34"/>
  <c r="AN312" i="34"/>
  <c r="AY312" i="34"/>
  <c r="BJ312" i="34"/>
  <c r="I313" i="34"/>
  <c r="T313" i="34"/>
  <c r="AE313" i="34"/>
  <c r="AO313" i="34"/>
  <c r="AZ313" i="34"/>
  <c r="BK313" i="34"/>
  <c r="J314" i="34"/>
  <c r="U314" i="34"/>
  <c r="AF314" i="34"/>
  <c r="AP314" i="34"/>
  <c r="BA314" i="34"/>
  <c r="BL314" i="34"/>
  <c r="K315" i="34"/>
  <c r="V315" i="34"/>
  <c r="AG315" i="34"/>
  <c r="AQ315" i="34"/>
  <c r="BB315" i="34"/>
  <c r="BM315" i="34"/>
  <c r="L316" i="34"/>
  <c r="W316" i="34"/>
  <c r="AH316" i="34"/>
  <c r="AQ316" i="34"/>
  <c r="AZ316" i="34"/>
  <c r="BI316" i="34"/>
  <c r="G317" i="34"/>
  <c r="P317" i="34"/>
  <c r="Y317" i="34"/>
  <c r="AI317" i="34"/>
  <c r="AR317" i="34"/>
  <c r="BA317" i="34"/>
  <c r="BJ317" i="34"/>
  <c r="H318" i="34"/>
  <c r="Q318" i="34"/>
  <c r="Z318" i="34"/>
  <c r="AJ318" i="34"/>
  <c r="AS318" i="34"/>
  <c r="BB318" i="34"/>
  <c r="BK318" i="34"/>
  <c r="H319" i="34"/>
  <c r="P319" i="34"/>
  <c r="X319" i="34"/>
  <c r="AF319" i="34"/>
  <c r="AN319" i="34"/>
  <c r="AV319" i="34"/>
  <c r="BD319" i="34"/>
  <c r="BL319" i="34"/>
  <c r="I320" i="34"/>
  <c r="Q320" i="34"/>
  <c r="Y320" i="34"/>
  <c r="AG320" i="34"/>
  <c r="AO320" i="34"/>
  <c r="AW320" i="34"/>
  <c r="BE320" i="34"/>
  <c r="BM320" i="34"/>
  <c r="J321" i="34"/>
  <c r="R321" i="34"/>
  <c r="Z321" i="34"/>
  <c r="AH321" i="34"/>
  <c r="AP321" i="34"/>
  <c r="P280" i="34"/>
  <c r="AK283" i="34"/>
  <c r="BA286" i="34"/>
  <c r="AW288" i="34"/>
  <c r="BJ289" i="34"/>
  <c r="P291" i="34"/>
  <c r="AD292" i="34"/>
  <c r="AI293" i="34"/>
  <c r="AF294" i="34"/>
  <c r="AA295" i="34"/>
  <c r="T296" i="34"/>
  <c r="BD296" i="34"/>
  <c r="Z297" i="34"/>
  <c r="Z349" i="34" s="1"/>
  <c r="BI297" i="34"/>
  <c r="Z298" i="34"/>
  <c r="AY298" i="34"/>
  <c r="N299" i="34"/>
  <c r="AM299" i="34"/>
  <c r="BN299" i="34"/>
  <c r="AB300" i="34"/>
  <c r="BA300" i="34"/>
  <c r="P301" i="34"/>
  <c r="AO301" i="34"/>
  <c r="BP301" i="34"/>
  <c r="Z302" i="34"/>
  <c r="AU302" i="34"/>
  <c r="F303" i="34"/>
  <c r="AA303" i="34"/>
  <c r="AV303" i="34"/>
  <c r="G304" i="34"/>
  <c r="AB304" i="34"/>
  <c r="AW304" i="34"/>
  <c r="H305" i="34"/>
  <c r="AC305" i="34"/>
  <c r="AX305" i="34"/>
  <c r="I306" i="34"/>
  <c r="AD306" i="34"/>
  <c r="AY306" i="34"/>
  <c r="J307" i="34"/>
  <c r="AD307" i="34"/>
  <c r="AT307" i="34"/>
  <c r="BJ307" i="34"/>
  <c r="N308" i="34"/>
  <c r="AA308" i="34"/>
  <c r="AM308" i="34"/>
  <c r="AZ308" i="34"/>
  <c r="BN308" i="34"/>
  <c r="O309" i="34"/>
  <c r="AB309" i="34"/>
  <c r="AN309" i="34"/>
  <c r="BA309" i="34"/>
  <c r="BO309" i="34"/>
  <c r="P310" i="34"/>
  <c r="AC310" i="34"/>
  <c r="AO310" i="34"/>
  <c r="BB310" i="34"/>
  <c r="BP310" i="34"/>
  <c r="Q311" i="34"/>
  <c r="AD311" i="34"/>
  <c r="AO311" i="34"/>
  <c r="AY311" i="34"/>
  <c r="BJ311" i="34"/>
  <c r="J312" i="34"/>
  <c r="T312" i="34"/>
  <c r="AE312" i="34"/>
  <c r="AP312" i="34"/>
  <c r="AZ312" i="34"/>
  <c r="BK312" i="34"/>
  <c r="K313" i="34"/>
  <c r="U313" i="34"/>
  <c r="AF313" i="34"/>
  <c r="AQ313" i="34"/>
  <c r="BA313" i="34"/>
  <c r="BL313" i="34"/>
  <c r="L314" i="34"/>
  <c r="V314" i="34"/>
  <c r="AG314" i="34"/>
  <c r="AR314" i="34"/>
  <c r="BB314" i="34"/>
  <c r="BM314" i="34"/>
  <c r="M315" i="34"/>
  <c r="W315" i="34"/>
  <c r="AH315" i="34"/>
  <c r="AS315" i="34"/>
  <c r="BC315" i="34"/>
  <c r="BN315" i="34"/>
  <c r="N316" i="34"/>
  <c r="X316" i="34"/>
  <c r="AI316" i="34"/>
  <c r="AR316" i="34"/>
  <c r="BA316" i="34"/>
  <c r="BJ316" i="34"/>
  <c r="H317" i="34"/>
  <c r="Q317" i="34"/>
  <c r="AA317" i="34"/>
  <c r="AJ317" i="34"/>
  <c r="AS317" i="34"/>
  <c r="BB317" i="34"/>
  <c r="BK317" i="34"/>
  <c r="I318" i="34"/>
  <c r="R318" i="34"/>
  <c r="AB318" i="34"/>
  <c r="AK318" i="34"/>
  <c r="AT318" i="34"/>
  <c r="BC318" i="34"/>
  <c r="BL318" i="34"/>
  <c r="I319" i="34"/>
  <c r="Q319" i="34"/>
  <c r="Y319" i="34"/>
  <c r="AG319" i="34"/>
  <c r="AO319" i="34"/>
  <c r="AW319" i="34"/>
  <c r="BE319" i="34"/>
  <c r="BM319" i="34"/>
  <c r="J320" i="34"/>
  <c r="R320" i="34"/>
  <c r="Z320" i="34"/>
  <c r="AH320" i="34"/>
  <c r="AP320" i="34"/>
  <c r="AX320" i="34"/>
  <c r="BF320" i="34"/>
  <c r="BN320" i="34"/>
  <c r="K321" i="34"/>
  <c r="S321" i="34"/>
  <c r="AA321" i="34"/>
  <c r="AI321" i="34"/>
  <c r="AQ321" i="34"/>
  <c r="AY321" i="34"/>
  <c r="BG321" i="34"/>
  <c r="BO321" i="34"/>
  <c r="L322" i="34"/>
  <c r="T322" i="34"/>
  <c r="AB322" i="34"/>
  <c r="AJ322" i="34"/>
  <c r="AR322" i="34"/>
  <c r="AZ322" i="34"/>
  <c r="BH322" i="34"/>
  <c r="BP322" i="34"/>
  <c r="M323" i="34"/>
  <c r="U323" i="34"/>
  <c r="AC323" i="34"/>
  <c r="AK323" i="34"/>
  <c r="AS323" i="34"/>
  <c r="BA323" i="34"/>
  <c r="BI323" i="34"/>
  <c r="F324" i="34"/>
  <c r="N324" i="34"/>
  <c r="V324" i="34"/>
  <c r="AD324" i="34"/>
  <c r="AL324" i="34"/>
  <c r="AT324" i="34"/>
  <c r="BB324" i="34"/>
  <c r="BJ324" i="34"/>
  <c r="G325" i="34"/>
  <c r="O325" i="34"/>
  <c r="W325" i="34"/>
  <c r="AE325" i="34"/>
  <c r="AM325" i="34"/>
  <c r="AU325" i="34"/>
  <c r="BC325" i="34"/>
  <c r="BK325" i="34"/>
  <c r="H326" i="34"/>
  <c r="P326" i="34"/>
  <c r="X326" i="34"/>
  <c r="AF326" i="34"/>
  <c r="AN326" i="34"/>
  <c r="AV326" i="34"/>
  <c r="BD326" i="34"/>
  <c r="BL326" i="34"/>
  <c r="I327" i="34"/>
  <c r="P279" i="34"/>
  <c r="G286" i="34"/>
  <c r="AS289" i="34"/>
  <c r="I292" i="34"/>
  <c r="Q294" i="34"/>
  <c r="F296" i="34"/>
  <c r="S297" i="34"/>
  <c r="S298" i="34"/>
  <c r="G299" i="34"/>
  <c r="BG299" i="34"/>
  <c r="AU300" i="34"/>
  <c r="AJ301" i="34"/>
  <c r="U302" i="34"/>
  <c r="BK302" i="34"/>
  <c r="AQ303" i="34"/>
  <c r="W304" i="34"/>
  <c r="BM304" i="34"/>
  <c r="AS305" i="34"/>
  <c r="Y306" i="34"/>
  <c r="BO306" i="34"/>
  <c r="AP307" i="34"/>
  <c r="K308" i="34"/>
  <c r="AJ308" i="34"/>
  <c r="BJ308" i="34"/>
  <c r="X309" i="34"/>
  <c r="AY309" i="34"/>
  <c r="M310" i="34"/>
  <c r="AL310" i="34"/>
  <c r="BL310" i="34"/>
  <c r="Z311" i="34"/>
  <c r="AW311" i="34"/>
  <c r="G312" i="34"/>
  <c r="BL280" i="34"/>
  <c r="AE287" i="34"/>
  <c r="T290" i="34"/>
  <c r="AY292" i="34"/>
  <c r="AS294" i="34"/>
  <c r="AD296" i="34"/>
  <c r="AI297" i="34"/>
  <c r="AG298" i="34"/>
  <c r="T299" i="34"/>
  <c r="H300" i="34"/>
  <c r="BH300" i="34"/>
  <c r="AV301" i="34"/>
  <c r="AE302" i="34"/>
  <c r="AE349" i="34" s="1"/>
  <c r="K303" i="34"/>
  <c r="BB303" i="34"/>
  <c r="AG304" i="34"/>
  <c r="M305" i="34"/>
  <c r="BD305" i="34"/>
  <c r="AI306" i="34"/>
  <c r="AI349" i="34" s="1"/>
  <c r="O307" i="34"/>
  <c r="AX307" i="34"/>
  <c r="R308" i="34"/>
  <c r="AQ308" i="34"/>
  <c r="BP308" i="34"/>
  <c r="AE309" i="34"/>
  <c r="BD309" i="34"/>
  <c r="T310" i="34"/>
  <c r="AS310" i="34"/>
  <c r="G311" i="34"/>
  <c r="AG311" i="34"/>
  <c r="BB311" i="34"/>
  <c r="L312" i="34"/>
  <c r="AH312" i="34"/>
  <c r="BC312" i="34"/>
  <c r="M313" i="34"/>
  <c r="AI313" i="34"/>
  <c r="BD313" i="34"/>
  <c r="N314" i="34"/>
  <c r="AJ314" i="34"/>
  <c r="BE314" i="34"/>
  <c r="O315" i="34"/>
  <c r="AK315" i="34"/>
  <c r="BF315" i="34"/>
  <c r="P316" i="34"/>
  <c r="AK316" i="34"/>
  <c r="BC316" i="34"/>
  <c r="K317" i="34"/>
  <c r="AC317" i="34"/>
  <c r="AU317" i="34"/>
  <c r="BM317" i="34"/>
  <c r="U318" i="34"/>
  <c r="AM318" i="34"/>
  <c r="BE318" i="34"/>
  <c r="K319" i="34"/>
  <c r="AA319" i="34"/>
  <c r="AQ319" i="34"/>
  <c r="BC319" i="34"/>
  <c r="BP319" i="34"/>
  <c r="S320" i="34"/>
  <c r="AE320" i="34"/>
  <c r="AR320" i="34"/>
  <c r="BD320" i="34"/>
  <c r="F321" i="34"/>
  <c r="T321" i="34"/>
  <c r="AF321" i="34"/>
  <c r="AS321" i="34"/>
  <c r="BD321" i="34"/>
  <c r="BN321" i="34"/>
  <c r="N322" i="34"/>
  <c r="Y322" i="34"/>
  <c r="AI322" i="34"/>
  <c r="AT322" i="34"/>
  <c r="BE322" i="34"/>
  <c r="BO322" i="34"/>
  <c r="O323" i="34"/>
  <c r="Z323" i="34"/>
  <c r="AJ323" i="34"/>
  <c r="AU323" i="34"/>
  <c r="BF323" i="34"/>
  <c r="BP323" i="34"/>
  <c r="P324" i="34"/>
  <c r="AA324" i="34"/>
  <c r="AK324" i="34"/>
  <c r="AV324" i="34"/>
  <c r="BG324" i="34"/>
  <c r="F325" i="34"/>
  <c r="Q325" i="34"/>
  <c r="AB325" i="34"/>
  <c r="AL325" i="34"/>
  <c r="AW325" i="34"/>
  <c r="BH325" i="34"/>
  <c r="G326" i="34"/>
  <c r="R326" i="34"/>
  <c r="AC326" i="34"/>
  <c r="AM326" i="34"/>
  <c r="AX326" i="34"/>
  <c r="BI326" i="34"/>
  <c r="H327" i="34"/>
  <c r="Q327" i="34"/>
  <c r="Y327" i="34"/>
  <c r="AG327" i="34"/>
  <c r="AO327" i="34"/>
  <c r="AW327" i="34"/>
  <c r="BE327" i="34"/>
  <c r="BM327" i="34"/>
  <c r="J328" i="34"/>
  <c r="R328" i="34"/>
  <c r="Z328" i="34"/>
  <c r="AH328" i="34"/>
  <c r="AP328" i="34"/>
  <c r="AX328" i="34"/>
  <c r="BF328" i="34"/>
  <c r="BN328" i="34"/>
  <c r="K329" i="34"/>
  <c r="S329" i="34"/>
  <c r="AA329" i="34"/>
  <c r="AI329" i="34"/>
  <c r="AQ329" i="34"/>
  <c r="AY329" i="34"/>
  <c r="BG329" i="34"/>
  <c r="BO329" i="34"/>
  <c r="L330" i="34"/>
  <c r="T330" i="34"/>
  <c r="AB330" i="34"/>
  <c r="AJ330" i="34"/>
  <c r="AR330" i="34"/>
  <c r="AZ330" i="34"/>
  <c r="BH330" i="34"/>
  <c r="BP330" i="34"/>
  <c r="M331" i="34"/>
  <c r="U331" i="34"/>
  <c r="AC331" i="34"/>
  <c r="AK331" i="34"/>
  <c r="AS331" i="34"/>
  <c r="BA331" i="34"/>
  <c r="BI331" i="34"/>
  <c r="F332" i="34"/>
  <c r="N332" i="34"/>
  <c r="V332" i="34"/>
  <c r="AD332" i="34"/>
  <c r="AL332" i="34"/>
  <c r="AT332" i="34"/>
  <c r="BB332" i="34"/>
  <c r="BJ332" i="34"/>
  <c r="G333" i="34"/>
  <c r="O333" i="34"/>
  <c r="W333" i="34"/>
  <c r="AE333" i="34"/>
  <c r="AM333" i="34"/>
  <c r="AU333" i="34"/>
  <c r="BC333" i="34"/>
  <c r="BK333" i="34"/>
  <c r="H334" i="34"/>
  <c r="P334" i="34"/>
  <c r="X334" i="34"/>
  <c r="AF334" i="34"/>
  <c r="AN334" i="34"/>
  <c r="AV334" i="34"/>
  <c r="BD334" i="34"/>
  <c r="BL334" i="34"/>
  <c r="I335" i="34"/>
  <c r="Q335" i="34"/>
  <c r="Y335" i="34"/>
  <c r="AG335" i="34"/>
  <c r="AO335" i="34"/>
  <c r="AW335" i="34"/>
  <c r="BE335" i="34"/>
  <c r="BM335" i="34"/>
  <c r="J336" i="34"/>
  <c r="R336" i="34"/>
  <c r="AN282" i="34"/>
  <c r="Z288" i="34"/>
  <c r="BE290" i="34"/>
  <c r="T293" i="34"/>
  <c r="J295" i="34"/>
  <c r="AS296" i="34"/>
  <c r="AY297" i="34"/>
  <c r="AQ298" i="34"/>
  <c r="AE299" i="34"/>
  <c r="T300" i="34"/>
  <c r="H301" i="34"/>
  <c r="BH301" i="34"/>
  <c r="AO302" i="34"/>
  <c r="T303" i="34"/>
  <c r="BK303" i="34"/>
  <c r="AQ304" i="34"/>
  <c r="V305" i="34"/>
  <c r="BM305" i="34"/>
  <c r="AS306" i="34"/>
  <c r="X307" i="34"/>
  <c r="BE307" i="34"/>
  <c r="V308" i="34"/>
  <c r="AU308" i="34"/>
  <c r="K309" i="34"/>
  <c r="AJ309" i="34"/>
  <c r="BI309" i="34"/>
  <c r="X310" i="34"/>
  <c r="AW310" i="34"/>
  <c r="M311" i="34"/>
  <c r="AK311" i="34"/>
  <c r="BF311" i="34"/>
  <c r="P312" i="34"/>
  <c r="AL312" i="34"/>
  <c r="BG312" i="34"/>
  <c r="Q313" i="34"/>
  <c r="AM313" i="34"/>
  <c r="BH313" i="34"/>
  <c r="R314" i="34"/>
  <c r="AN314" i="34"/>
  <c r="BI314" i="34"/>
  <c r="S315" i="34"/>
  <c r="AO315" i="34"/>
  <c r="BJ315" i="34"/>
  <c r="T316" i="34"/>
  <c r="AN316" i="34"/>
  <c r="BG316" i="34"/>
  <c r="N317" i="34"/>
  <c r="AF317" i="34"/>
  <c r="AY317" i="34"/>
  <c r="F318" i="34"/>
  <c r="X318" i="34"/>
  <c r="AP318" i="34"/>
  <c r="BI318" i="34"/>
  <c r="N319" i="34"/>
  <c r="AD319" i="34"/>
  <c r="AR319" i="34"/>
  <c r="BF319" i="34"/>
  <c r="G320" i="34"/>
  <c r="T320" i="34"/>
  <c r="AF320" i="34"/>
  <c r="AS320" i="34"/>
  <c r="BG320" i="34"/>
  <c r="H321" i="34"/>
  <c r="U321" i="34"/>
  <c r="AG321" i="34"/>
  <c r="AT321" i="34"/>
  <c r="BE321" i="34"/>
  <c r="BP321" i="34"/>
  <c r="O322" i="34"/>
  <c r="Z322" i="34"/>
  <c r="AK322" i="34"/>
  <c r="AU322" i="34"/>
  <c r="BF322" i="34"/>
  <c r="F323" i="34"/>
  <c r="P323" i="34"/>
  <c r="AA323" i="34"/>
  <c r="AL323" i="34"/>
  <c r="AV323" i="34"/>
  <c r="BG323" i="34"/>
  <c r="G324" i="34"/>
  <c r="Q324" i="34"/>
  <c r="AB324" i="34"/>
  <c r="AM324" i="34"/>
  <c r="AW324" i="34"/>
  <c r="BH324" i="34"/>
  <c r="H325" i="34"/>
  <c r="R325" i="34"/>
  <c r="AC325" i="34"/>
  <c r="AN325" i="34"/>
  <c r="AX325" i="34"/>
  <c r="BI325" i="34"/>
  <c r="I326" i="34"/>
  <c r="S326" i="34"/>
  <c r="AD326" i="34"/>
  <c r="AO326" i="34"/>
  <c r="AY326" i="34"/>
  <c r="BJ326" i="34"/>
  <c r="J327" i="34"/>
  <c r="R327" i="34"/>
  <c r="Z327" i="34"/>
  <c r="AH327" i="34"/>
  <c r="AP327" i="34"/>
  <c r="AX327" i="34"/>
  <c r="BF327" i="34"/>
  <c r="BN327" i="34"/>
  <c r="K328" i="34"/>
  <c r="S328" i="34"/>
  <c r="AA328" i="34"/>
  <c r="AI328" i="34"/>
  <c r="AQ328" i="34"/>
  <c r="AY328" i="34"/>
  <c r="BG328" i="34"/>
  <c r="BO328" i="34"/>
  <c r="L329" i="34"/>
  <c r="T329" i="34"/>
  <c r="AB329" i="34"/>
  <c r="AJ329" i="34"/>
  <c r="AR329" i="34"/>
  <c r="AZ329" i="34"/>
  <c r="BH329" i="34"/>
  <c r="BP329" i="34"/>
  <c r="M330" i="34"/>
  <c r="U330" i="34"/>
  <c r="AC330" i="34"/>
  <c r="AK330" i="34"/>
  <c r="AS330" i="34"/>
  <c r="BA330" i="34"/>
  <c r="BI330" i="34"/>
  <c r="F331" i="34"/>
  <c r="N331" i="34"/>
  <c r="V331" i="34"/>
  <c r="AD331" i="34"/>
  <c r="AL331" i="34"/>
  <c r="AT331" i="34"/>
  <c r="BB331" i="34"/>
  <c r="BJ331" i="34"/>
  <c r="G332" i="34"/>
  <c r="O332" i="34"/>
  <c r="W332" i="34"/>
  <c r="AE332" i="34"/>
  <c r="AM332" i="34"/>
  <c r="AU332" i="34"/>
  <c r="BC332" i="34"/>
  <c r="BK332" i="34"/>
  <c r="H333" i="34"/>
  <c r="P333" i="34"/>
  <c r="X333" i="34"/>
  <c r="AF333" i="34"/>
  <c r="AN333" i="34"/>
  <c r="AV333" i="34"/>
  <c r="BD333" i="34"/>
  <c r="BL333" i="34"/>
  <c r="I334" i="34"/>
  <c r="Q334" i="34"/>
  <c r="Y334" i="34"/>
  <c r="AP282" i="34"/>
  <c r="AB288" i="34"/>
  <c r="BG290" i="34"/>
  <c r="U293" i="34"/>
  <c r="M295" i="34"/>
  <c r="AT296" i="34"/>
  <c r="BA297" i="34"/>
  <c r="AS298" i="34"/>
  <c r="AH299" i="34"/>
  <c r="U300" i="34"/>
  <c r="I301" i="34"/>
  <c r="BI301" i="34"/>
  <c r="AP302" i="34"/>
  <c r="V303" i="34"/>
  <c r="BL303" i="34"/>
  <c r="AR304" i="34"/>
  <c r="X305" i="34"/>
  <c r="BN305" i="34"/>
  <c r="AT306" i="34"/>
  <c r="Z307" i="34"/>
  <c r="BF307" i="34"/>
  <c r="W308" i="34"/>
  <c r="AX308" i="34"/>
  <c r="L309" i="34"/>
  <c r="AK309" i="34"/>
  <c r="BK309" i="34"/>
  <c r="Y310" i="34"/>
  <c r="AZ310" i="34"/>
  <c r="N311" i="34"/>
  <c r="AL311" i="34"/>
  <c r="BG311" i="34"/>
  <c r="R312" i="34"/>
  <c r="AM312" i="34"/>
  <c r="BH312" i="34"/>
  <c r="S313" i="34"/>
  <c r="AN313" i="34"/>
  <c r="BI313" i="34"/>
  <c r="T314" i="34"/>
  <c r="AO314" i="34"/>
  <c r="BJ314" i="34"/>
  <c r="U315" i="34"/>
  <c r="AP315" i="34"/>
  <c r="BK315" i="34"/>
  <c r="V316" i="34"/>
  <c r="AP316" i="34"/>
  <c r="BH316" i="34"/>
  <c r="O317" i="34"/>
  <c r="AG317" i="34"/>
  <c r="AZ317" i="34"/>
  <c r="G318" i="34"/>
  <c r="Y318" i="34"/>
  <c r="AR318" i="34"/>
  <c r="BJ318" i="34"/>
  <c r="O319" i="34"/>
  <c r="AE319" i="34"/>
  <c r="AT319" i="34"/>
  <c r="BG319" i="34"/>
  <c r="H320" i="34"/>
  <c r="U320" i="34"/>
  <c r="AI320" i="34"/>
  <c r="AU320" i="34"/>
  <c r="BH320" i="34"/>
  <c r="I321" i="34"/>
  <c r="V321" i="34"/>
  <c r="AJ321" i="34"/>
  <c r="AV321" i="34"/>
  <c r="BF321" i="34"/>
  <c r="F322" i="34"/>
  <c r="Q322" i="34"/>
  <c r="AA322" i="34"/>
  <c r="AL322" i="34"/>
  <c r="AW322" i="34"/>
  <c r="BG322" i="34"/>
  <c r="G323" i="34"/>
  <c r="R323" i="34"/>
  <c r="AB323" i="34"/>
  <c r="AM323" i="34"/>
  <c r="AX323" i="34"/>
  <c r="BH323" i="34"/>
  <c r="H324" i="34"/>
  <c r="S324" i="34"/>
  <c r="AC324" i="34"/>
  <c r="AN324" i="34"/>
  <c r="AY324" i="34"/>
  <c r="BI324" i="34"/>
  <c r="I325" i="34"/>
  <c r="T325" i="34"/>
  <c r="AD325" i="34"/>
  <c r="AO325" i="34"/>
  <c r="AZ325" i="34"/>
  <c r="BJ325" i="34"/>
  <c r="J326" i="34"/>
  <c r="U326" i="34"/>
  <c r="AE326" i="34"/>
  <c r="AP326" i="34"/>
  <c r="BA326" i="34"/>
  <c r="BK326" i="34"/>
  <c r="K327" i="34"/>
  <c r="S327" i="34"/>
  <c r="AA327" i="34"/>
  <c r="AI327" i="34"/>
  <c r="AQ327" i="34"/>
  <c r="AY327" i="34"/>
  <c r="BG327" i="34"/>
  <c r="BO327" i="34"/>
  <c r="L328" i="34"/>
  <c r="T328" i="34"/>
  <c r="AB328" i="34"/>
  <c r="AJ328" i="34"/>
  <c r="AR328" i="34"/>
  <c r="AZ328" i="34"/>
  <c r="BH328" i="34"/>
  <c r="BP328" i="34"/>
  <c r="M329" i="34"/>
  <c r="U329" i="34"/>
  <c r="AC329" i="34"/>
  <c r="AK329" i="34"/>
  <c r="AS329" i="34"/>
  <c r="BA329" i="34"/>
  <c r="BI329" i="34"/>
  <c r="F330" i="34"/>
  <c r="N330" i="34"/>
  <c r="V330" i="34"/>
  <c r="AD330" i="34"/>
  <c r="AL330" i="34"/>
  <c r="AT330" i="34"/>
  <c r="BB330" i="34"/>
  <c r="BJ330" i="34"/>
  <c r="G331" i="34"/>
  <c r="O331" i="34"/>
  <c r="W331" i="34"/>
  <c r="AE331" i="34"/>
  <c r="AM331" i="34"/>
  <c r="AU331" i="34"/>
  <c r="BC331" i="34"/>
  <c r="BK331" i="34"/>
  <c r="H332" i="34"/>
  <c r="P332" i="34"/>
  <c r="X332" i="34"/>
  <c r="AF332" i="34"/>
  <c r="AN332" i="34"/>
  <c r="AV332" i="34"/>
  <c r="BD332" i="34"/>
  <c r="BL332" i="34"/>
  <c r="I333" i="34"/>
  <c r="Q333" i="34"/>
  <c r="Y333" i="34"/>
  <c r="AG333" i="34"/>
  <c r="AO333" i="34"/>
  <c r="AW333" i="34"/>
  <c r="BE333" i="34"/>
  <c r="BM333" i="34"/>
  <c r="J334" i="34"/>
  <c r="R334" i="34"/>
  <c r="Z334" i="34"/>
  <c r="AH334" i="34"/>
  <c r="AP334" i="34"/>
  <c r="AX334" i="34"/>
  <c r="BF334" i="34"/>
  <c r="BN334" i="34"/>
  <c r="K335" i="34"/>
  <c r="S335" i="34"/>
  <c r="AA335" i="34"/>
  <c r="AI335" i="34"/>
  <c r="AQ335" i="34"/>
  <c r="AY335" i="34"/>
  <c r="BG335" i="34"/>
  <c r="BO335" i="34"/>
  <c r="L336" i="34"/>
  <c r="T336" i="34"/>
  <c r="AB336" i="34"/>
  <c r="AJ336" i="34"/>
  <c r="AR336" i="34"/>
  <c r="AZ336" i="34"/>
  <c r="BH336" i="34"/>
  <c r="BP336" i="34"/>
  <c r="M337" i="34"/>
  <c r="U337" i="34"/>
  <c r="AC337" i="34"/>
  <c r="AK337" i="34"/>
  <c r="AS337" i="34"/>
  <c r="BD280" i="34"/>
  <c r="S290" i="34"/>
  <c r="S349" i="34" s="1"/>
  <c r="AR294" i="34"/>
  <c r="AG297" i="34"/>
  <c r="S299" i="34"/>
  <c r="BG300" i="34"/>
  <c r="AD302" i="34"/>
  <c r="AZ303" i="34"/>
  <c r="L305" i="34"/>
  <c r="AH306" i="34"/>
  <c r="AW307" i="34"/>
  <c r="AP308" i="34"/>
  <c r="AC309" i="34"/>
  <c r="Q310" i="34"/>
  <c r="F311" i="34"/>
  <c r="BA311" i="34"/>
  <c r="AB312" i="34"/>
  <c r="BN312" i="34"/>
  <c r="AG313" i="34"/>
  <c r="H314" i="34"/>
  <c r="AS314" i="34"/>
  <c r="J315" i="34"/>
  <c r="AU315" i="34"/>
  <c r="O316" i="34"/>
  <c r="AX316" i="34"/>
  <c r="S317" i="34"/>
  <c r="AQ317" i="34"/>
  <c r="L318" i="34"/>
  <c r="AL318" i="34"/>
  <c r="F319" i="34"/>
  <c r="AH319" i="34"/>
  <c r="AZ319" i="34"/>
  <c r="L320" i="34"/>
  <c r="AC320" i="34"/>
  <c r="AZ320" i="34"/>
  <c r="L321" i="34"/>
  <c r="AC321" i="34"/>
  <c r="AX321" i="34"/>
  <c r="BM321" i="34"/>
  <c r="U322" i="34"/>
  <c r="AM322" i="34"/>
  <c r="BB322" i="34"/>
  <c r="J323" i="34"/>
  <c r="X323" i="34"/>
  <c r="AQ323" i="34"/>
  <c r="BJ323" i="34"/>
  <c r="M324" i="34"/>
  <c r="AF324" i="34"/>
  <c r="AU324" i="34"/>
  <c r="BM324" i="34"/>
  <c r="U325" i="34"/>
  <c r="AJ325" i="34"/>
  <c r="BB325" i="34"/>
  <c r="F326" i="34"/>
  <c r="Y326" i="34"/>
  <c r="AQ326" i="34"/>
  <c r="BF326" i="34"/>
  <c r="M327" i="34"/>
  <c r="X327" i="34"/>
  <c r="AL327" i="34"/>
  <c r="AZ327" i="34"/>
  <c r="BK327" i="34"/>
  <c r="N328" i="34"/>
  <c r="Y328" i="34"/>
  <c r="AM328" i="34"/>
  <c r="BA328" i="34"/>
  <c r="BL328" i="34"/>
  <c r="O329" i="34"/>
  <c r="Z329" i="34"/>
  <c r="AN329" i="34"/>
  <c r="BB329" i="34"/>
  <c r="BM329" i="34"/>
  <c r="P330" i="34"/>
  <c r="AA330" i="34"/>
  <c r="AO330" i="34"/>
  <c r="BC330" i="34"/>
  <c r="BN330" i="34"/>
  <c r="Q331" i="34"/>
  <c r="AB331" i="34"/>
  <c r="AP331" i="34"/>
  <c r="BD331" i="34"/>
  <c r="BO331" i="34"/>
  <c r="R332" i="34"/>
  <c r="AC332" i="34"/>
  <c r="AQ332" i="34"/>
  <c r="BE332" i="34"/>
  <c r="BP332" i="34"/>
  <c r="S333" i="34"/>
  <c r="AD333" i="34"/>
  <c r="AR333" i="34"/>
  <c r="BF333" i="34"/>
  <c r="F334" i="34"/>
  <c r="T334" i="34"/>
  <c r="AE334" i="34"/>
  <c r="AQ334" i="34"/>
  <c r="BA334" i="34"/>
  <c r="BK334" i="34"/>
  <c r="BK349" i="34" s="1"/>
  <c r="L335" i="34"/>
  <c r="V335" i="34"/>
  <c r="AF335" i="34"/>
  <c r="AR335" i="34"/>
  <c r="BB335" i="34"/>
  <c r="BL335" i="34"/>
  <c r="M336" i="34"/>
  <c r="W336" i="34"/>
  <c r="AF336" i="34"/>
  <c r="AO336" i="34"/>
  <c r="AX336" i="34"/>
  <c r="BG336" i="34"/>
  <c r="F337" i="34"/>
  <c r="O337" i="34"/>
  <c r="X337" i="34"/>
  <c r="AG337" i="34"/>
  <c r="AP337" i="34"/>
  <c r="AY337" i="34"/>
  <c r="BG337" i="34"/>
  <c r="BO337" i="34"/>
  <c r="L338" i="34"/>
  <c r="T338" i="34"/>
  <c r="AB338" i="34"/>
  <c r="AJ338" i="34"/>
  <c r="AR338" i="34"/>
  <c r="AZ338" i="34"/>
  <c r="BH338" i="34"/>
  <c r="BP338" i="34"/>
  <c r="M339" i="34"/>
  <c r="U339" i="34"/>
  <c r="AC339" i="34"/>
  <c r="AK339" i="34"/>
  <c r="AS339" i="34"/>
  <c r="BA339" i="34"/>
  <c r="BI339" i="34"/>
  <c r="AB284" i="34"/>
  <c r="AH291" i="34"/>
  <c r="AP295" i="34"/>
  <c r="BO297" i="34"/>
  <c r="AT299" i="34"/>
  <c r="V301" i="34"/>
  <c r="BA302" i="34"/>
  <c r="L304" i="34"/>
  <c r="AH305" i="34"/>
  <c r="BE306" i="34"/>
  <c r="BN307" i="34"/>
  <c r="BC308" i="34"/>
  <c r="AR309" i="34"/>
  <c r="AF310" i="34"/>
  <c r="U311" i="34"/>
  <c r="BM311" i="34"/>
  <c r="AQ312" i="34"/>
  <c r="H313" i="34"/>
  <c r="AS313" i="34"/>
  <c r="M314" i="34"/>
  <c r="AX314" i="34"/>
  <c r="Y315" i="34"/>
  <c r="BA315" i="34"/>
  <c r="AA316" i="34"/>
  <c r="BB316" i="34"/>
  <c r="W317" i="34"/>
  <c r="BC317" i="34"/>
  <c r="P318" i="34"/>
  <c r="AV318" i="34"/>
  <c r="J319" i="34"/>
  <c r="AL319" i="34"/>
  <c r="BH319" i="34"/>
  <c r="O320" i="34"/>
  <c r="AK320" i="34"/>
  <c r="BC320" i="34"/>
  <c r="N321" i="34"/>
  <c r="AK321" i="34"/>
  <c r="BA321" i="34"/>
  <c r="I322" i="34"/>
  <c r="W322" i="34"/>
  <c r="AP322" i="34"/>
  <c r="BI322" i="34"/>
  <c r="L323" i="34"/>
  <c r="AE323" i="34"/>
  <c r="AT323" i="34"/>
  <c r="BL323" i="34"/>
  <c r="T324" i="34"/>
  <c r="AI324" i="34"/>
  <c r="BA324" i="34"/>
  <c r="BP324" i="34"/>
  <c r="X325" i="34"/>
  <c r="AP325" i="34"/>
  <c r="BE325" i="34"/>
  <c r="M326" i="34"/>
  <c r="AA326" i="34"/>
  <c r="AT326" i="34"/>
  <c r="BM326" i="34"/>
  <c r="O327" i="34"/>
  <c r="AC327" i="34"/>
  <c r="AN327" i="34"/>
  <c r="BB327" i="34"/>
  <c r="BP327" i="34"/>
  <c r="P328" i="34"/>
  <c r="AD328" i="34"/>
  <c r="AO328" i="34"/>
  <c r="BC328" i="34"/>
  <c r="F329" i="34"/>
  <c r="Q329" i="34"/>
  <c r="AE329" i="34"/>
  <c r="AP329" i="34"/>
  <c r="BD329" i="34"/>
  <c r="G330" i="34"/>
  <c r="R330" i="34"/>
  <c r="AF330" i="34"/>
  <c r="AQ330" i="34"/>
  <c r="BE330" i="34"/>
  <c r="H331" i="34"/>
  <c r="S331" i="34"/>
  <c r="AG331" i="34"/>
  <c r="AR331" i="34"/>
  <c r="BF331" i="34"/>
  <c r="I332" i="34"/>
  <c r="T332" i="34"/>
  <c r="AH332" i="34"/>
  <c r="AS332" i="34"/>
  <c r="BG332" i="34"/>
  <c r="J333" i="34"/>
  <c r="U333" i="34"/>
  <c r="AI333" i="34"/>
  <c r="AT333" i="34"/>
  <c r="BH333" i="34"/>
  <c r="K334" i="34"/>
  <c r="V334" i="34"/>
  <c r="AI334" i="34"/>
  <c r="AS334" i="34"/>
  <c r="BC334" i="34"/>
  <c r="BO334" i="34"/>
  <c r="N335" i="34"/>
  <c r="X335" i="34"/>
  <c r="AJ335" i="34"/>
  <c r="AT335" i="34"/>
  <c r="BD335" i="34"/>
  <c r="BP335" i="34"/>
  <c r="O336" i="34"/>
  <c r="Y336" i="34"/>
  <c r="AH336" i="34"/>
  <c r="AQ336" i="34"/>
  <c r="BA336" i="34"/>
  <c r="BJ336" i="34"/>
  <c r="H337" i="34"/>
  <c r="Q337" i="34"/>
  <c r="Z337" i="34"/>
  <c r="AI337" i="34"/>
  <c r="AR337" i="34"/>
  <c r="BA337" i="34"/>
  <c r="BI337" i="34"/>
  <c r="F338" i="34"/>
  <c r="N338" i="34"/>
  <c r="V338" i="34"/>
  <c r="AD338" i="34"/>
  <c r="AL338" i="34"/>
  <c r="AT338" i="34"/>
  <c r="BB338" i="34"/>
  <c r="BJ338" i="34"/>
  <c r="G339" i="34"/>
  <c r="O339" i="34"/>
  <c r="W339" i="34"/>
  <c r="AE339" i="34"/>
  <c r="AM339" i="34"/>
  <c r="AU339" i="34"/>
  <c r="BC339" i="34"/>
  <c r="BK339" i="34"/>
  <c r="F286" i="34"/>
  <c r="H292" i="34"/>
  <c r="BP295" i="34"/>
  <c r="R298" i="34"/>
  <c r="BF299" i="34"/>
  <c r="AG301" i="34"/>
  <c r="BJ302" i="34"/>
  <c r="U304" i="34"/>
  <c r="AR305" i="34"/>
  <c r="BN306" i="34"/>
  <c r="J308" i="34"/>
  <c r="BH308" i="34"/>
  <c r="AV309" i="34"/>
  <c r="AK310" i="34"/>
  <c r="Y311" i="34"/>
  <c r="F312" i="34"/>
  <c r="AR312" i="34"/>
  <c r="L313" i="34"/>
  <c r="AW313" i="34"/>
  <c r="X314" i="34"/>
  <c r="AZ314" i="34"/>
  <c r="Z315" i="34"/>
  <c r="BE315" i="34"/>
  <c r="AE316" i="34"/>
  <c r="BK316" i="34"/>
  <c r="X317" i="34"/>
  <c r="BD317" i="34"/>
  <c r="T318" i="34"/>
  <c r="AZ318" i="34"/>
  <c r="R319" i="34"/>
  <c r="AM319" i="34"/>
  <c r="BJ319" i="34"/>
  <c r="P320" i="34"/>
  <c r="AM320" i="34"/>
  <c r="BI320" i="34"/>
  <c r="P321" i="34"/>
  <c r="AL321" i="34"/>
  <c r="BB321" i="34"/>
  <c r="J322" i="34"/>
  <c r="AC322" i="34"/>
  <c r="AQ322" i="34"/>
  <c r="BJ322" i="34"/>
  <c r="N323" i="34"/>
  <c r="AF323" i="34"/>
  <c r="AY323" i="34"/>
  <c r="BN323" i="34"/>
  <c r="U324" i="34"/>
  <c r="AJ324" i="34"/>
  <c r="BC324" i="34"/>
  <c r="J325" i="34"/>
  <c r="Y325" i="34"/>
  <c r="AR325" i="34"/>
  <c r="BF325" i="34"/>
  <c r="N326" i="34"/>
  <c r="AG326" i="34"/>
  <c r="AU326" i="34"/>
  <c r="BN326" i="34"/>
  <c r="P327" i="34"/>
  <c r="AD327" i="34"/>
  <c r="AR327" i="34"/>
  <c r="BC327" i="34"/>
  <c r="F328" i="34"/>
  <c r="Q328" i="34"/>
  <c r="AE328" i="34"/>
  <c r="AS328" i="34"/>
  <c r="BD328" i="34"/>
  <c r="G329" i="34"/>
  <c r="R329" i="34"/>
  <c r="AF329" i="34"/>
  <c r="AT329" i="34"/>
  <c r="BE329" i="34"/>
  <c r="H330" i="34"/>
  <c r="S330" i="34"/>
  <c r="AG330" i="34"/>
  <c r="AU330" i="34"/>
  <c r="BF330" i="34"/>
  <c r="I331" i="34"/>
  <c r="T331" i="34"/>
  <c r="AH331" i="34"/>
  <c r="AV331" i="34"/>
  <c r="BG331" i="34"/>
  <c r="J332" i="34"/>
  <c r="U332" i="34"/>
  <c r="AI332" i="34"/>
  <c r="AW332" i="34"/>
  <c r="BH332" i="34"/>
  <c r="K333" i="34"/>
  <c r="V333" i="34"/>
  <c r="AJ333" i="34"/>
  <c r="AX333" i="34"/>
  <c r="BI333" i="34"/>
  <c r="L334" i="34"/>
  <c r="W334" i="34"/>
  <c r="AJ334" i="34"/>
  <c r="AT334" i="34"/>
  <c r="BE334" i="34"/>
  <c r="BP334" i="34"/>
  <c r="O335" i="34"/>
  <c r="Z335" i="34"/>
  <c r="AK335" i="34"/>
  <c r="AU335" i="34"/>
  <c r="BF335" i="34"/>
  <c r="F336" i="34"/>
  <c r="P336" i="34"/>
  <c r="Z336" i="34"/>
  <c r="AI336" i="34"/>
  <c r="AS336" i="34"/>
  <c r="BB336" i="34"/>
  <c r="BK336" i="34"/>
  <c r="I337" i="34"/>
  <c r="R337" i="34"/>
  <c r="AA337" i="34"/>
  <c r="AJ337" i="34"/>
  <c r="AT337" i="34"/>
  <c r="BB337" i="34"/>
  <c r="BJ337" i="34"/>
  <c r="G338" i="34"/>
  <c r="O338" i="34"/>
  <c r="W338" i="34"/>
  <c r="AE338" i="34"/>
  <c r="AM338" i="34"/>
  <c r="AU338" i="34"/>
  <c r="BC338" i="34"/>
  <c r="BK338" i="34"/>
  <c r="H339" i="34"/>
  <c r="P339" i="34"/>
  <c r="X339" i="34"/>
  <c r="AF339" i="34"/>
  <c r="AN339" i="34"/>
  <c r="AV339" i="34"/>
  <c r="BD339" i="34"/>
  <c r="BL339" i="34"/>
  <c r="AC287" i="34"/>
  <c r="AT292" i="34"/>
  <c r="AC296" i="34"/>
  <c r="AD298" i="34"/>
  <c r="G300" i="34"/>
  <c r="AT301" i="34"/>
  <c r="J303" i="34"/>
  <c r="AF304" i="34"/>
  <c r="BB305" i="34"/>
  <c r="N307" i="34"/>
  <c r="O308" i="34"/>
  <c r="BO308" i="34"/>
  <c r="BC309" i="34"/>
  <c r="AR310" i="34"/>
  <c r="AE311" i="34"/>
  <c r="K312" i="34"/>
  <c r="AV312" i="34"/>
  <c r="W313" i="34"/>
  <c r="AY313" i="34"/>
  <c r="Y314" i="34"/>
  <c r="BD314" i="34"/>
  <c r="AD315" i="34"/>
  <c r="BO315" i="34"/>
  <c r="AF316" i="34"/>
  <c r="BL316" i="34"/>
  <c r="AB317" i="34"/>
  <c r="BH317" i="34"/>
  <c r="AC318" i="34"/>
  <c r="BA318" i="34"/>
  <c r="S319" i="34"/>
  <c r="AP319" i="34"/>
  <c r="BK319" i="34"/>
  <c r="W320" i="34"/>
  <c r="AN320" i="34"/>
  <c r="BK320" i="34"/>
  <c r="Q321" i="34"/>
  <c r="AN321" i="34"/>
  <c r="BH321" i="34"/>
  <c r="K322" i="34"/>
  <c r="AD322" i="34"/>
  <c r="AS322" i="34"/>
  <c r="BK322" i="34"/>
  <c r="S323" i="34"/>
  <c r="AH323" i="34"/>
  <c r="AZ323" i="34"/>
  <c r="AZ349" i="34" s="1"/>
  <c r="BO323" i="34"/>
  <c r="W324" i="34"/>
  <c r="AO324" i="34"/>
  <c r="BD324" i="34"/>
  <c r="L325" i="34"/>
  <c r="Z325" i="34"/>
  <c r="AS325" i="34"/>
  <c r="BL325" i="34"/>
  <c r="O326" i="34"/>
  <c r="AH326" i="34"/>
  <c r="AW326" i="34"/>
  <c r="BO326" i="34"/>
  <c r="T327" i="34"/>
  <c r="AE327" i="34"/>
  <c r="AS327" i="34"/>
  <c r="BD327" i="34"/>
  <c r="BD349" i="34" s="1"/>
  <c r="G328" i="34"/>
  <c r="U328" i="34"/>
  <c r="AF328" i="34"/>
  <c r="AT328" i="34"/>
  <c r="BE328" i="34"/>
  <c r="H329" i="34"/>
  <c r="V329" i="34"/>
  <c r="AG329" i="34"/>
  <c r="AU329" i="34"/>
  <c r="BF329" i="34"/>
  <c r="BF349" i="34" s="1"/>
  <c r="I330" i="34"/>
  <c r="W330" i="34"/>
  <c r="AH330" i="34"/>
  <c r="AV330" i="34"/>
  <c r="BG330" i="34"/>
  <c r="BG349" i="34" s="1"/>
  <c r="J331" i="34"/>
  <c r="X331" i="34"/>
  <c r="AI331" i="34"/>
  <c r="AW331" i="34"/>
  <c r="BH331" i="34"/>
  <c r="K332" i="34"/>
  <c r="Y332" i="34"/>
  <c r="AJ332" i="34"/>
  <c r="AX332" i="34"/>
  <c r="BI332" i="34"/>
  <c r="BI349" i="34" s="1"/>
  <c r="L333" i="34"/>
  <c r="Z333" i="34"/>
  <c r="AK333" i="34"/>
  <c r="AY333" i="34"/>
  <c r="BJ333" i="34"/>
  <c r="BJ349" i="34" s="1"/>
  <c r="M334" i="34"/>
  <c r="AA334" i="34"/>
  <c r="AK334" i="34"/>
  <c r="AU334" i="34"/>
  <c r="BG334" i="34"/>
  <c r="F335" i="34"/>
  <c r="P335" i="34"/>
  <c r="AB335" i="34"/>
  <c r="AL335" i="34"/>
  <c r="AV335" i="34"/>
  <c r="BH335" i="34"/>
  <c r="G336" i="34"/>
  <c r="Q336" i="34"/>
  <c r="AA336" i="34"/>
  <c r="AK336" i="34"/>
  <c r="AT336" i="34"/>
  <c r="BC336" i="34"/>
  <c r="BL336" i="34"/>
  <c r="J337" i="34"/>
  <c r="S337" i="34"/>
  <c r="AB337" i="34"/>
  <c r="AL337" i="34"/>
  <c r="AU337" i="34"/>
  <c r="BC337" i="34"/>
  <c r="BK337" i="34"/>
  <c r="H338" i="34"/>
  <c r="P338" i="34"/>
  <c r="X338" i="34"/>
  <c r="AF338" i="34"/>
  <c r="AN338" i="34"/>
  <c r="AV338" i="34"/>
  <c r="BD338" i="34"/>
  <c r="BL338" i="34"/>
  <c r="I339" i="34"/>
  <c r="Q339" i="34"/>
  <c r="Y339" i="34"/>
  <c r="AG339" i="34"/>
  <c r="AO339" i="34"/>
  <c r="AW339" i="34"/>
  <c r="BE339" i="34"/>
  <c r="BM339" i="34"/>
  <c r="O279" i="34"/>
  <c r="N294" i="34"/>
  <c r="F299" i="34"/>
  <c r="S302" i="34"/>
  <c r="BL304" i="34"/>
  <c r="AO307" i="34"/>
  <c r="W309" i="34"/>
  <c r="BJ310" i="34"/>
  <c r="AA312" i="34"/>
  <c r="AC313" i="34"/>
  <c r="AH314" i="34"/>
  <c r="AT315" i="34"/>
  <c r="AT316" i="34"/>
  <c r="AO317" i="34"/>
  <c r="AH318" i="34"/>
  <c r="Z319" i="34"/>
  <c r="K320" i="34"/>
  <c r="AY320" i="34"/>
  <c r="AB321" i="34"/>
  <c r="BL321" i="34"/>
  <c r="AH322" i="34"/>
  <c r="H323" i="34"/>
  <c r="AP323" i="34"/>
  <c r="L324" i="34"/>
  <c r="AS324" i="34"/>
  <c r="P325" i="34"/>
  <c r="BA325" i="34"/>
  <c r="W326" i="34"/>
  <c r="BE326" i="34"/>
  <c r="W327" i="34"/>
  <c r="AV327" i="34"/>
  <c r="M328" i="34"/>
  <c r="AL328" i="34"/>
  <c r="BK328" i="34"/>
  <c r="Y329" i="34"/>
  <c r="AX329" i="34"/>
  <c r="O330" i="34"/>
  <c r="AN330" i="34"/>
  <c r="BM330" i="34"/>
  <c r="AA331" i="34"/>
  <c r="AZ331" i="34"/>
  <c r="Q332" i="34"/>
  <c r="AP332" i="34"/>
  <c r="BO332" i="34"/>
  <c r="AC333" i="34"/>
  <c r="BB333" i="34"/>
  <c r="S334" i="34"/>
  <c r="AO334" i="34"/>
  <c r="BJ334" i="34"/>
  <c r="U335" i="34"/>
  <c r="AP335" i="34"/>
  <c r="BK335" i="34"/>
  <c r="V336" i="34"/>
  <c r="AN336" i="34"/>
  <c r="BF336" i="34"/>
  <c r="N337" i="34"/>
  <c r="AF337" i="34"/>
  <c r="AX337" i="34"/>
  <c r="BN337" i="34"/>
  <c r="BN349" i="34" s="1"/>
  <c r="S338" i="34"/>
  <c r="AI338" i="34"/>
  <c r="AY338" i="34"/>
  <c r="BO338" i="34"/>
  <c r="BO349" i="34" s="1"/>
  <c r="T339" i="34"/>
  <c r="AJ339" i="34"/>
  <c r="AZ339" i="34"/>
  <c r="BP339" i="34"/>
  <c r="BP349" i="34" s="1"/>
  <c r="U284" i="34"/>
  <c r="AO295" i="34"/>
  <c r="AR299" i="34"/>
  <c r="AY302" i="34"/>
  <c r="AG305" i="34"/>
  <c r="BM307" i="34"/>
  <c r="AQ309" i="34"/>
  <c r="R311" i="34"/>
  <c r="AF312" i="34"/>
  <c r="AR313" i="34"/>
  <c r="AT314" i="34"/>
  <c r="AY315" i="34"/>
  <c r="AY316" i="34"/>
  <c r="AT317" i="34"/>
  <c r="AT349" i="34" s="1"/>
  <c r="AU318" i="34"/>
  <c r="AU349" i="34" s="1"/>
  <c r="AI319" i="34"/>
  <c r="M320" i="34"/>
  <c r="BA320" i="34"/>
  <c r="AD321" i="34"/>
  <c r="G322" i="34"/>
  <c r="AO322" i="34"/>
  <c r="K323" i="34"/>
  <c r="AR323" i="34"/>
  <c r="O324" i="34"/>
  <c r="AZ324" i="34"/>
  <c r="V325" i="34"/>
  <c r="BD325" i="34"/>
  <c r="Z326" i="34"/>
  <c r="BG326" i="34"/>
  <c r="AB327" i="34"/>
  <c r="BA327" i="34"/>
  <c r="O328" i="34"/>
  <c r="AN328" i="34"/>
  <c r="BM328" i="34"/>
  <c r="AD329" i="34"/>
  <c r="BC329" i="34"/>
  <c r="Q330" i="34"/>
  <c r="AP330" i="34"/>
  <c r="BO330" i="34"/>
  <c r="AF331" i="34"/>
  <c r="BE331" i="34"/>
  <c r="S332" i="34"/>
  <c r="AR332" i="34"/>
  <c r="F333" i="34"/>
  <c r="AH333" i="34"/>
  <c r="BG333" i="34"/>
  <c r="U334" i="34"/>
  <c r="AR334" i="34"/>
  <c r="BM334" i="34"/>
  <c r="W335" i="34"/>
  <c r="AS335" i="34"/>
  <c r="BN335" i="34"/>
  <c r="X336" i="34"/>
  <c r="AP336" i="34"/>
  <c r="BI336" i="34"/>
  <c r="P337" i="34"/>
  <c r="AH337" i="34"/>
  <c r="AZ337" i="34"/>
  <c r="BP337" i="34"/>
  <c r="U338" i="34"/>
  <c r="AK338" i="34"/>
  <c r="BA338" i="34"/>
  <c r="F339" i="34"/>
  <c r="V339" i="34"/>
  <c r="AL339" i="34"/>
  <c r="BB339" i="34"/>
  <c r="BO288" i="34"/>
  <c r="BL296" i="34"/>
  <c r="AI300" i="34"/>
  <c r="AF303" i="34"/>
  <c r="AF349" i="34" s="1"/>
  <c r="N306" i="34"/>
  <c r="AD308" i="34"/>
  <c r="F310" i="34"/>
  <c r="AQ311" i="34"/>
  <c r="BB312" i="34"/>
  <c r="BM313" i="34"/>
  <c r="BP314" i="34"/>
  <c r="J316" i="34"/>
  <c r="F317" i="34"/>
  <c r="BL317" i="34"/>
  <c r="BM318" i="34"/>
  <c r="AX319" i="34"/>
  <c r="AA320" i="34"/>
  <c r="BO320" i="34"/>
  <c r="AR321" i="34"/>
  <c r="R322" i="34"/>
  <c r="AY322" i="34"/>
  <c r="AY349" i="34" s="1"/>
  <c r="V323" i="34"/>
  <c r="BC323" i="34"/>
  <c r="Y324" i="34"/>
  <c r="BK324" i="34"/>
  <c r="AG325" i="34"/>
  <c r="BN325" i="34"/>
  <c r="AK326" i="34"/>
  <c r="G327" i="34"/>
  <c r="AJ327" i="34"/>
  <c r="BI327" i="34"/>
  <c r="W328" i="34"/>
  <c r="AV328" i="34"/>
  <c r="J329" i="34"/>
  <c r="AL329" i="34"/>
  <c r="BK329" i="34"/>
  <c r="Y330" i="34"/>
  <c r="AX330" i="34"/>
  <c r="L331" i="34"/>
  <c r="AN331" i="34"/>
  <c r="BM331" i="34"/>
  <c r="AA332" i="34"/>
  <c r="AZ332" i="34"/>
  <c r="N333" i="34"/>
  <c r="AP333" i="34"/>
  <c r="BO333" i="34"/>
  <c r="AC334" i="34"/>
  <c r="AY334" i="34"/>
  <c r="H335" i="34"/>
  <c r="AD335" i="34"/>
  <c r="AZ335" i="34"/>
  <c r="I336" i="34"/>
  <c r="AD336" i="34"/>
  <c r="AV336" i="34"/>
  <c r="BN336" i="34"/>
  <c r="V337" i="34"/>
  <c r="AN337" i="34"/>
  <c r="BE337" i="34"/>
  <c r="J338" i="34"/>
  <c r="Z338" i="34"/>
  <c r="AP338" i="34"/>
  <c r="BF338" i="34"/>
  <c r="K339" i="34"/>
  <c r="AA339" i="34"/>
  <c r="AQ339" i="34"/>
  <c r="BG339" i="34"/>
  <c r="AN289" i="34"/>
  <c r="O297" i="34"/>
  <c r="AS300" i="34"/>
  <c r="AP303" i="34"/>
  <c r="W306" i="34"/>
  <c r="AI308" i="34"/>
  <c r="L310" i="34"/>
  <c r="AU311" i="34"/>
  <c r="BL312" i="34"/>
  <c r="BO313" i="34"/>
  <c r="I315" i="34"/>
  <c r="K316" i="34"/>
  <c r="I317" i="34"/>
  <c r="J318" i="34"/>
  <c r="BN318" i="34"/>
  <c r="AY319" i="34"/>
  <c r="AB320" i="34"/>
  <c r="BP320" i="34"/>
  <c r="AW321" i="34"/>
  <c r="S322" i="34"/>
  <c r="BA322" i="34"/>
  <c r="W323" i="34"/>
  <c r="BD323" i="34"/>
  <c r="AE324" i="34"/>
  <c r="BL324" i="34"/>
  <c r="AH325" i="34"/>
  <c r="BP325" i="34"/>
  <c r="AL326" i="34"/>
  <c r="L327" i="34"/>
  <c r="AK327" i="34"/>
  <c r="BJ327" i="34"/>
  <c r="X328" i="34"/>
  <c r="AW328" i="34"/>
  <c r="N329" i="34"/>
  <c r="AM329" i="34"/>
  <c r="BL329" i="34"/>
  <c r="Z330" i="34"/>
  <c r="AY330" i="34"/>
  <c r="P331" i="34"/>
  <c r="AO331" i="34"/>
  <c r="BN331" i="34"/>
  <c r="AB332" i="34"/>
  <c r="BA332" i="34"/>
  <c r="R333" i="34"/>
  <c r="AQ333" i="34"/>
  <c r="BP333" i="34"/>
  <c r="AD334" i="34"/>
  <c r="AZ334" i="34"/>
  <c r="J335" i="34"/>
  <c r="AE335" i="34"/>
  <c r="BA335" i="34"/>
  <c r="K336" i="34"/>
  <c r="AE336" i="34"/>
  <c r="AW336" i="34"/>
  <c r="BO336" i="34"/>
  <c r="W337" i="34"/>
  <c r="AO337" i="34"/>
  <c r="BF337" i="34"/>
  <c r="K338" i="34"/>
  <c r="AA338" i="34"/>
  <c r="AQ338" i="34"/>
  <c r="BG338" i="34"/>
  <c r="L339" i="34"/>
  <c r="AB339" i="34"/>
  <c r="AR339" i="34"/>
  <c r="BH339" i="34"/>
  <c r="AE291" i="34"/>
  <c r="BN297" i="34"/>
  <c r="U301" i="34"/>
  <c r="K304" i="34"/>
  <c r="BC306" i="34"/>
  <c r="BB308" i="34"/>
  <c r="AD310" i="34"/>
  <c r="BK311" i="34"/>
  <c r="G313" i="34"/>
  <c r="I314" i="34"/>
  <c r="N315" i="34"/>
  <c r="Z316" i="34"/>
  <c r="T317" i="34"/>
  <c r="O318" i="34"/>
  <c r="G319" i="34"/>
  <c r="BB319" i="34"/>
  <c r="AJ320" i="34"/>
  <c r="M321" i="34"/>
  <c r="AZ321" i="34"/>
  <c r="V322" i="34"/>
  <c r="BC322" i="34"/>
  <c r="AD323" i="34"/>
  <c r="BK323" i="34"/>
  <c r="AG324" i="34"/>
  <c r="BO324" i="34"/>
  <c r="AK325" i="34"/>
  <c r="K326" i="34"/>
  <c r="AS326" i="34"/>
  <c r="N327" i="34"/>
  <c r="AM327" i="34"/>
  <c r="BL327" i="34"/>
  <c r="AC328" i="34"/>
  <c r="BB328" i="34"/>
  <c r="P329" i="34"/>
  <c r="AO329" i="34"/>
  <c r="BN329" i="34"/>
  <c r="AE330" i="34"/>
  <c r="BD330" i="34"/>
  <c r="R331" i="34"/>
  <c r="AQ331" i="34"/>
  <c r="BP331" i="34"/>
  <c r="AG332" i="34"/>
  <c r="BF332" i="34"/>
  <c r="T333" i="34"/>
  <c r="AS333" i="34"/>
  <c r="G334" i="34"/>
  <c r="AG334" i="34"/>
  <c r="BB334" i="34"/>
  <c r="M335" i="34"/>
  <c r="AH335" i="34"/>
  <c r="BC335" i="34"/>
  <c r="N336" i="34"/>
  <c r="AG336" i="34"/>
  <c r="AY336" i="34"/>
  <c r="G337" i="34"/>
  <c r="Y337" i="34"/>
  <c r="AQ337" i="34"/>
  <c r="BH337" i="34"/>
  <c r="M338" i="34"/>
  <c r="AC338" i="34"/>
  <c r="AS338" i="34"/>
  <c r="BI338" i="34"/>
  <c r="N339" i="34"/>
  <c r="AD339" i="34"/>
  <c r="AT339" i="34"/>
  <c r="BJ339" i="34"/>
  <c r="AW293" i="34"/>
  <c r="BE298" i="34"/>
  <c r="I302" i="34"/>
  <c r="BA304" i="34"/>
  <c r="AG307" i="34"/>
  <c r="P309" i="34"/>
  <c r="BD310" i="34"/>
  <c r="V312" i="34"/>
  <c r="X313" i="34"/>
  <c r="AC314" i="34"/>
  <c r="AE315" i="34"/>
  <c r="AJ316" i="34"/>
  <c r="AK317" i="34"/>
  <c r="AD318" i="34"/>
  <c r="V319" i="34"/>
  <c r="BN319" i="34"/>
  <c r="AQ320" i="34"/>
  <c r="X321" i="34"/>
  <c r="BI321" i="34"/>
  <c r="AE322" i="34"/>
  <c r="BM322" i="34"/>
  <c r="AI323" i="34"/>
  <c r="I324" i="34"/>
  <c r="AQ324" i="34"/>
  <c r="M325" i="34"/>
  <c r="AT325" i="34"/>
  <c r="Q326" i="34"/>
  <c r="BB326" i="34"/>
  <c r="U327" i="34"/>
  <c r="AT327" i="34"/>
  <c r="H328" i="34"/>
  <c r="AG328" i="34"/>
  <c r="BI328" i="34"/>
  <c r="W329" i="34"/>
  <c r="AV329" i="34"/>
  <c r="J330" i="34"/>
  <c r="AI330" i="34"/>
  <c r="BK330" i="34"/>
  <c r="Y331" i="34"/>
  <c r="AX331" i="34"/>
  <c r="L332" i="34"/>
  <c r="AK332" i="34"/>
  <c r="BM332" i="34"/>
  <c r="AA333" i="34"/>
  <c r="AZ333" i="34"/>
  <c r="N334" i="34"/>
  <c r="AL334" i="34"/>
  <c r="BH334" i="34"/>
  <c r="R335" i="34"/>
  <c r="AM335" i="34"/>
  <c r="BI335" i="34"/>
  <c r="S336" i="34"/>
  <c r="AL336" i="34"/>
  <c r="BD336" i="34"/>
  <c r="K337" i="34"/>
  <c r="AD337" i="34"/>
  <c r="AV337" i="34"/>
  <c r="BL337" i="34"/>
  <c r="Q338" i="34"/>
  <c r="AG338" i="34"/>
  <c r="AW338" i="34"/>
  <c r="BM338" i="34"/>
  <c r="R339" i="34"/>
  <c r="AH339" i="34"/>
  <c r="AX339" i="34"/>
  <c r="BN339" i="34"/>
  <c r="BN288" i="34"/>
  <c r="M306" i="34"/>
  <c r="AX312" i="34"/>
  <c r="BP316" i="34"/>
  <c r="X320" i="34"/>
  <c r="AX322" i="34"/>
  <c r="BE324" i="34"/>
  <c r="F327" i="34"/>
  <c r="AU328" i="34"/>
  <c r="X330" i="34"/>
  <c r="BL331" i="34"/>
  <c r="AL333" i="34"/>
  <c r="G335" i="34"/>
  <c r="AC336" i="34"/>
  <c r="AM337" i="34"/>
  <c r="AO338" i="34"/>
  <c r="AP339" i="34"/>
  <c r="AX293" i="34"/>
  <c r="AH307" i="34"/>
  <c r="AB313" i="34"/>
  <c r="AL317" i="34"/>
  <c r="AV320" i="34"/>
  <c r="BN322" i="34"/>
  <c r="N325" i="34"/>
  <c r="V327" i="34"/>
  <c r="BJ328" i="34"/>
  <c r="AM330" i="34"/>
  <c r="M332" i="34"/>
  <c r="BA333" i="34"/>
  <c r="T335" i="34"/>
  <c r="AM336" i="34"/>
  <c r="AW337" i="34"/>
  <c r="AX338" i="34"/>
  <c r="AY339" i="34"/>
  <c r="BJ296" i="34"/>
  <c r="AB308" i="34"/>
  <c r="BC313" i="34"/>
  <c r="BI317" i="34"/>
  <c r="BL320" i="34"/>
  <c r="T323" i="34"/>
  <c r="AF325" i="34"/>
  <c r="AF327" i="34"/>
  <c r="I329" i="34"/>
  <c r="AW330" i="34"/>
  <c r="Z332" i="34"/>
  <c r="BN333" i="34"/>
  <c r="AC335" i="34"/>
  <c r="AU336" i="34"/>
  <c r="BD337" i="34"/>
  <c r="BE338" i="34"/>
  <c r="BF339" i="34"/>
  <c r="BF298" i="34"/>
  <c r="S309" i="34"/>
  <c r="AD314" i="34"/>
  <c r="AG318" i="34"/>
  <c r="Y321" i="34"/>
  <c r="AN323" i="34"/>
  <c r="AV325" i="34"/>
  <c r="AU327" i="34"/>
  <c r="X329" i="34"/>
  <c r="BL330" i="34"/>
  <c r="AO332" i="34"/>
  <c r="O334" i="34"/>
  <c r="AN335" i="34"/>
  <c r="BE336" i="34"/>
  <c r="BM337" i="34"/>
  <c r="BN338" i="34"/>
  <c r="BO339" i="34"/>
  <c r="AF300" i="34"/>
  <c r="BP309" i="34"/>
  <c r="BN314" i="34"/>
  <c r="BD318" i="34"/>
  <c r="AO321" i="34"/>
  <c r="BB323" i="34"/>
  <c r="BM325" i="34"/>
  <c r="BH327" i="34"/>
  <c r="AH329" i="34"/>
  <c r="K331" i="34"/>
  <c r="AY332" i="34"/>
  <c r="AB334" i="34"/>
  <c r="AX335" i="34"/>
  <c r="BM336" i="34"/>
  <c r="BM349" i="34" s="1"/>
  <c r="I338" i="34"/>
  <c r="J339" i="34"/>
  <c r="J302" i="34"/>
  <c r="BE310" i="34"/>
  <c r="AI315" i="34"/>
  <c r="W319" i="34"/>
  <c r="BJ321" i="34"/>
  <c r="K324" i="34"/>
  <c r="V326" i="34"/>
  <c r="I328" i="34"/>
  <c r="AW329" i="34"/>
  <c r="Z331" i="34"/>
  <c r="BN332" i="34"/>
  <c r="AM334" i="34"/>
  <c r="BJ335" i="34"/>
  <c r="L337" i="34"/>
  <c r="R338" i="34"/>
  <c r="S339" i="34"/>
  <c r="AE303" i="34"/>
  <c r="M322" i="34"/>
  <c r="BJ329" i="34"/>
  <c r="H336" i="34"/>
  <c r="BC304" i="34"/>
  <c r="AG322" i="34"/>
  <c r="K330" i="34"/>
  <c r="U336" i="34"/>
  <c r="AP311" i="34"/>
  <c r="X324" i="34"/>
  <c r="AJ331" i="34"/>
  <c r="T337" i="34"/>
  <c r="W312" i="34"/>
  <c r="AR324" i="34"/>
  <c r="AY331" i="34"/>
  <c r="AE337" i="34"/>
  <c r="F316" i="34"/>
  <c r="AI326" i="34"/>
  <c r="M333" i="34"/>
  <c r="Y338" i="34"/>
  <c r="AS316" i="34"/>
  <c r="BC326" i="34"/>
  <c r="BC349" i="34" s="1"/>
  <c r="AB333" i="34"/>
  <c r="AH338" i="34"/>
  <c r="BO319" i="34"/>
  <c r="AK328" i="34"/>
  <c r="AW334" i="34"/>
  <c r="BI334" i="34"/>
  <c r="Z339" i="34"/>
  <c r="AU319" i="34"/>
  <c r="V328" i="34"/>
  <c r="AI339" i="34"/>
  <c r="AQ277" i="34"/>
  <c r="AB287" i="34"/>
  <c r="AA286" i="34"/>
  <c r="Z285" i="34"/>
  <c r="Y284" i="34"/>
  <c r="X283" i="34"/>
  <c r="W282" i="34"/>
  <c r="V281" i="34"/>
  <c r="U280" i="34"/>
  <c r="T279" i="34"/>
  <c r="S278" i="34"/>
  <c r="R277" i="34"/>
  <c r="BN286" i="34"/>
  <c r="BM285" i="34"/>
  <c r="BL284" i="34"/>
  <c r="BK283" i="34"/>
  <c r="BJ282" i="34"/>
  <c r="BI281" i="34"/>
  <c r="BH280" i="34"/>
  <c r="BG279" i="34"/>
  <c r="BF278" i="34"/>
  <c r="BE277" i="34"/>
  <c r="AP287" i="34"/>
  <c r="AO286" i="34"/>
  <c r="AN285" i="34"/>
  <c r="AM284" i="34"/>
  <c r="AL283" i="34"/>
  <c r="AK282" i="34"/>
  <c r="AJ281" i="34"/>
  <c r="AI280" i="34"/>
  <c r="AH279" i="34"/>
  <c r="AG278" i="34"/>
  <c r="AF277" i="34"/>
  <c r="G277" i="34"/>
  <c r="AR285" i="34"/>
  <c r="AQ284" i="34"/>
  <c r="AP283" i="34"/>
  <c r="AO282" i="34"/>
  <c r="AN281" i="34"/>
  <c r="AM280" i="34"/>
  <c r="AL279" i="34"/>
  <c r="AK278" i="34"/>
  <c r="AJ277" i="34"/>
  <c r="AI277" i="34"/>
  <c r="T287" i="34"/>
  <c r="S286" i="34"/>
  <c r="R285" i="34"/>
  <c r="Q284" i="34"/>
  <c r="P283" i="34"/>
  <c r="O282" i="34"/>
  <c r="N281" i="34"/>
  <c r="M280" i="34"/>
  <c r="L279" i="34"/>
  <c r="K278" i="34"/>
  <c r="J277" i="34"/>
  <c r="BF286" i="34"/>
  <c r="BE285" i="34"/>
  <c r="BD284" i="34"/>
  <c r="BC283" i="34"/>
  <c r="BB282" i="34"/>
  <c r="BA281" i="34"/>
  <c r="AZ280" i="34"/>
  <c r="AY279" i="34"/>
  <c r="AX278" i="34"/>
  <c r="AW277" i="34"/>
  <c r="AH287" i="34"/>
  <c r="AG286" i="34"/>
  <c r="AF285" i="34"/>
  <c r="AE284" i="34"/>
  <c r="AD283" i="34"/>
  <c r="AC282" i="34"/>
  <c r="AB281" i="34"/>
  <c r="AA280" i="34"/>
  <c r="Z279" i="34"/>
  <c r="Y278" i="34"/>
  <c r="X277" i="34"/>
  <c r="AL277" i="34"/>
  <c r="AJ285" i="34"/>
  <c r="AI284" i="34"/>
  <c r="AH283" i="34"/>
  <c r="AG282" i="34"/>
  <c r="AF281" i="34"/>
  <c r="AE280" i="34"/>
  <c r="AD279" i="34"/>
  <c r="AC278" i="34"/>
  <c r="AB277" i="34"/>
  <c r="AA277" i="34"/>
  <c r="L287" i="34"/>
  <c r="K286" i="34"/>
  <c r="J285" i="34"/>
  <c r="I284" i="34"/>
  <c r="H283" i="34"/>
  <c r="G282" i="34"/>
  <c r="F281" i="34"/>
  <c r="BP279" i="34"/>
  <c r="BO278" i="34"/>
  <c r="BN277" i="34"/>
  <c r="AY287" i="34"/>
  <c r="AX286" i="34"/>
  <c r="AW285" i="34"/>
  <c r="AV284" i="34"/>
  <c r="AU283" i="34"/>
  <c r="AT282" i="34"/>
  <c r="AS281" i="34"/>
  <c r="AR280" i="34"/>
  <c r="AQ279" i="34"/>
  <c r="AP278" i="34"/>
  <c r="AO277" i="34"/>
  <c r="Z287" i="34"/>
  <c r="Y286" i="34"/>
  <c r="X285" i="34"/>
  <c r="W284" i="34"/>
  <c r="V283" i="34"/>
  <c r="U282" i="34"/>
  <c r="T281" i="34"/>
  <c r="S280" i="34"/>
  <c r="R279" i="34"/>
  <c r="Q278" i="34"/>
  <c r="P277" i="34"/>
  <c r="AD277" i="34"/>
  <c r="AB285" i="34"/>
  <c r="AA284" i="34"/>
  <c r="Z283" i="34"/>
  <c r="Y282" i="34"/>
  <c r="X281" i="34"/>
  <c r="W280" i="34"/>
  <c r="V279" i="34"/>
  <c r="U278" i="34"/>
  <c r="T277" i="34"/>
  <c r="S277" i="34"/>
  <c r="BO286" i="34"/>
  <c r="BN285" i="34"/>
  <c r="BM284" i="34"/>
  <c r="BL283" i="34"/>
  <c r="BK282" i="34"/>
  <c r="BJ281" i="34"/>
  <c r="BI280" i="34"/>
  <c r="BH279" i="34"/>
  <c r="BG278" i="34"/>
  <c r="BF277" i="34"/>
  <c r="AQ287" i="34"/>
  <c r="AP286" i="34"/>
  <c r="AO285" i="34"/>
  <c r="AN284" i="34"/>
  <c r="AM283" i="34"/>
  <c r="AL282" i="34"/>
  <c r="AK281" i="34"/>
  <c r="AJ280" i="34"/>
  <c r="AI279" i="34"/>
  <c r="AH278" i="34"/>
  <c r="AG277" i="34"/>
  <c r="R287" i="34"/>
  <c r="Q286" i="34"/>
  <c r="P285" i="34"/>
  <c r="O284" i="34"/>
  <c r="N283" i="34"/>
  <c r="M282" i="34"/>
  <c r="L281" i="34"/>
  <c r="K280" i="34"/>
  <c r="J279" i="34"/>
  <c r="I278" i="34"/>
  <c r="H277" i="34"/>
  <c r="V277" i="34"/>
  <c r="T285" i="34"/>
  <c r="S284" i="34"/>
  <c r="R283" i="34"/>
  <c r="Q282" i="34"/>
  <c r="P281" i="34"/>
  <c r="O280" i="34"/>
  <c r="N279" i="34"/>
  <c r="M278" i="34"/>
  <c r="K277" i="34"/>
  <c r="BG286" i="34"/>
  <c r="BF285" i="34"/>
  <c r="BE284" i="34"/>
  <c r="BD283" i="34"/>
  <c r="BC282" i="34"/>
  <c r="BB281" i="34"/>
  <c r="BA280" i="34"/>
  <c r="AZ279" i="34"/>
  <c r="AY278" i="34"/>
  <c r="AX277" i="34"/>
  <c r="AI287" i="34"/>
  <c r="AH286" i="34"/>
  <c r="AG285" i="34"/>
  <c r="AF284" i="34"/>
  <c r="AE283" i="34"/>
  <c r="AD282" i="34"/>
  <c r="AC281" i="34"/>
  <c r="AB280" i="34"/>
  <c r="AA279" i="34"/>
  <c r="Z278" i="34"/>
  <c r="Y277" i="34"/>
  <c r="J287" i="34"/>
  <c r="I286" i="34"/>
  <c r="H285" i="34"/>
  <c r="G284" i="34"/>
  <c r="F283" i="34"/>
  <c r="BP281" i="34"/>
  <c r="BO280" i="34"/>
  <c r="BN279" i="34"/>
  <c r="BM278" i="34"/>
  <c r="BL277" i="34"/>
  <c r="AM277" i="34"/>
  <c r="N277" i="34"/>
  <c r="L285" i="34"/>
  <c r="K284" i="34"/>
  <c r="J283" i="34"/>
  <c r="I282" i="34"/>
  <c r="H281" i="34"/>
  <c r="G280" i="34"/>
  <c r="F279" i="34"/>
  <c r="BP277" i="34"/>
  <c r="AZ287" i="34"/>
  <c r="AY286" i="34"/>
  <c r="AX285" i="34"/>
  <c r="AW284" i="34"/>
  <c r="AV283" i="34"/>
  <c r="AU282" i="34"/>
  <c r="AT281" i="34"/>
  <c r="AS280" i="34"/>
  <c r="AR279" i="34"/>
  <c r="AQ278" i="34"/>
  <c r="AP277" i="34"/>
  <c r="AA287" i="34"/>
  <c r="Z286" i="34"/>
  <c r="Y285" i="34"/>
  <c r="X284" i="34"/>
  <c r="W283" i="34"/>
  <c r="V282" i="34"/>
  <c r="U281" i="34"/>
  <c r="T280" i="34"/>
  <c r="S279" i="34"/>
  <c r="R278" i="34"/>
  <c r="Q277" i="34"/>
  <c r="BM286" i="34"/>
  <c r="BL285" i="34"/>
  <c r="BK284" i="34"/>
  <c r="BJ283" i="34"/>
  <c r="BI282" i="34"/>
  <c r="BH281" i="34"/>
  <c r="BG280" i="34"/>
  <c r="BF279" i="34"/>
  <c r="BE278" i="34"/>
  <c r="BD277" i="34"/>
  <c r="AE277" i="34"/>
  <c r="F277" i="34"/>
  <c r="BO284" i="34"/>
  <c r="BN283" i="34"/>
  <c r="BM282" i="34"/>
  <c r="BL281" i="34"/>
  <c r="BK280" i="34"/>
  <c r="BJ279" i="34"/>
  <c r="BI278" i="34"/>
  <c r="BH277" i="34"/>
  <c r="AR287" i="34"/>
  <c r="AQ286" i="34"/>
  <c r="AP285" i="34"/>
  <c r="AO284" i="34"/>
  <c r="AN283" i="34"/>
  <c r="AM282" i="34"/>
  <c r="AL281" i="34"/>
  <c r="AK280" i="34"/>
  <c r="AJ279" i="34"/>
  <c r="AI278" i="34"/>
  <c r="AH277" i="34"/>
  <c r="S287" i="34"/>
  <c r="R286" i="34"/>
  <c r="Q285" i="34"/>
  <c r="P284" i="34"/>
  <c r="O283" i="34"/>
  <c r="N282" i="34"/>
  <c r="M281" i="34"/>
  <c r="L280" i="34"/>
  <c r="K279" i="34"/>
  <c r="J278" i="34"/>
  <c r="I277" i="34"/>
  <c r="BE286" i="34"/>
  <c r="BD285" i="34"/>
  <c r="BC284" i="34"/>
  <c r="BB283" i="34"/>
  <c r="BA282" i="34"/>
  <c r="AZ281" i="34"/>
  <c r="AY280" i="34"/>
  <c r="AX279" i="34"/>
  <c r="AW278" i="34"/>
  <c r="AV277" i="34"/>
  <c r="W277" i="34"/>
  <c r="BH285" i="34"/>
  <c r="BG284" i="34"/>
  <c r="BF283" i="34"/>
  <c r="BE282" i="34"/>
  <c r="BD281" i="34"/>
  <c r="BC280" i="34"/>
  <c r="BB279" i="34"/>
  <c r="BA278" i="34"/>
  <c r="AZ277" i="34"/>
  <c r="AJ287" i="34"/>
  <c r="AI286" i="34"/>
  <c r="AH285" i="34"/>
  <c r="AG284" i="34"/>
  <c r="AF283" i="34"/>
  <c r="AE282" i="34"/>
  <c r="AD281" i="34"/>
  <c r="AC280" i="34"/>
  <c r="AB279" i="34"/>
  <c r="AA278" i="34"/>
  <c r="Z277" i="34"/>
  <c r="K287" i="34"/>
  <c r="J286" i="34"/>
  <c r="I285" i="34"/>
  <c r="H284" i="34"/>
  <c r="G283" i="34"/>
  <c r="F282" i="34"/>
  <c r="BP280" i="34"/>
  <c r="BO279" i="34"/>
  <c r="BN278" i="34"/>
  <c r="BM277" i="34"/>
  <c r="AX287" i="34"/>
  <c r="AW286" i="34"/>
  <c r="AV285" i="34"/>
  <c r="AU284" i="34"/>
  <c r="AT283" i="34"/>
  <c r="AS282" i="34"/>
  <c r="AR281" i="34"/>
  <c r="AQ280" i="34"/>
  <c r="AP279" i="34"/>
  <c r="AO278" i="34"/>
  <c r="AN277" i="34"/>
  <c r="O277" i="34"/>
  <c r="AZ285" i="34"/>
  <c r="AY284" i="34"/>
  <c r="AX283" i="34"/>
  <c r="AW282" i="34"/>
  <c r="AV281" i="34"/>
  <c r="AU280" i="34"/>
  <c r="AT279" i="34"/>
  <c r="AS278" i="34"/>
  <c r="AR277" i="34"/>
  <c r="K349" i="34"/>
  <c r="O349" i="34"/>
  <c r="AG349" i="34"/>
  <c r="AM349" i="34"/>
  <c r="AX349" i="34"/>
  <c r="T349" i="34"/>
  <c r="X349" i="34"/>
  <c r="AP349" i="34"/>
  <c r="AL349" i="34"/>
  <c r="AV349" i="34"/>
  <c r="W349" i="34"/>
  <c r="AH349" i="34"/>
  <c r="AB349" i="34"/>
  <c r="AJ349" i="34"/>
  <c r="BQ349" i="34"/>
  <c r="R349" i="34"/>
  <c r="G349" i="34"/>
  <c r="AK349" i="34"/>
  <c r="AO349" i="34"/>
  <c r="BE349" i="34"/>
  <c r="BA349" i="34"/>
  <c r="BL349" i="34"/>
  <c r="AW349" i="34"/>
  <c r="AQ349" i="34"/>
  <c r="V349" i="34"/>
  <c r="AR349" i="34"/>
  <c r="BB349" i="34"/>
  <c r="BH349" i="34"/>
  <c r="AN349" i="34"/>
  <c r="AS349" i="34"/>
  <c r="E357" i="34" l="1"/>
  <c r="F349" i="34"/>
  <c r="BN342" i="34"/>
  <c r="AW342" i="34"/>
  <c r="BS325" i="34"/>
  <c r="BS315" i="34"/>
  <c r="X342" i="34"/>
  <c r="O342" i="34"/>
  <c r="BM342" i="34"/>
  <c r="BS290" i="34"/>
  <c r="BS294" i="34"/>
  <c r="BS296" i="34"/>
  <c r="BO342" i="34"/>
  <c r="BB342" i="34"/>
  <c r="BL342" i="34"/>
  <c r="AZ342" i="34"/>
  <c r="BS336" i="34"/>
  <c r="AH342" i="34"/>
  <c r="BS306" i="34"/>
  <c r="U342" i="34"/>
  <c r="BS291" i="34"/>
  <c r="BS279" i="34"/>
  <c r="AD342" i="34"/>
  <c r="BS322" i="34"/>
  <c r="BS327" i="34"/>
  <c r="AA342" i="34"/>
  <c r="BS319" i="34"/>
  <c r="BS337" i="34"/>
  <c r="BS317" i="34"/>
  <c r="BS328" i="34"/>
  <c r="AK342" i="34"/>
  <c r="BJ342" i="34"/>
  <c r="BS293" i="34"/>
  <c r="Z342" i="34"/>
  <c r="BC342" i="34"/>
  <c r="AN342" i="34"/>
  <c r="BS310" i="34"/>
  <c r="P342" i="34"/>
  <c r="BS283" i="34"/>
  <c r="BI342" i="34"/>
  <c r="AM342" i="34"/>
  <c r="BS323" i="34"/>
  <c r="T342" i="34"/>
  <c r="BF342" i="34"/>
  <c r="BS330" i="34"/>
  <c r="BS297" i="34"/>
  <c r="BG342" i="34"/>
  <c r="H342" i="34"/>
  <c r="AF342" i="34"/>
  <c r="BS305" i="34"/>
  <c r="AP342" i="34"/>
  <c r="BK342" i="34"/>
  <c r="AB342" i="34"/>
  <c r="N342" i="34"/>
  <c r="BS278" i="34"/>
  <c r="BH342" i="34"/>
  <c r="Q342" i="34"/>
  <c r="W342" i="34"/>
  <c r="BD342" i="34"/>
  <c r="BS326" i="34"/>
  <c r="BS309" i="34"/>
  <c r="BS311" i="34"/>
  <c r="BS295" i="34"/>
  <c r="BS316" i="34"/>
  <c r="BS334" i="34"/>
  <c r="BS340" i="34"/>
  <c r="K342" i="34"/>
  <c r="BS289" i="34"/>
  <c r="AU342" i="34"/>
  <c r="AI342" i="34"/>
  <c r="AQ342" i="34"/>
  <c r="AV342" i="34"/>
  <c r="R342" i="34"/>
  <c r="BS300" i="34"/>
  <c r="I342" i="34"/>
  <c r="AX342" i="34"/>
  <c r="AO342" i="34"/>
  <c r="BS304" i="34"/>
  <c r="BS312" i="34"/>
  <c r="AJ342" i="34"/>
  <c r="BA342" i="34"/>
  <c r="BS335" i="34"/>
  <c r="J342" i="34"/>
  <c r="BS281" i="34"/>
  <c r="BS282" i="34"/>
  <c r="G342" i="34"/>
  <c r="AT342" i="34"/>
  <c r="BQ342" i="34"/>
  <c r="BS303" i="34"/>
  <c r="BS318" i="34"/>
  <c r="Y342" i="34"/>
  <c r="BS307" i="34"/>
  <c r="BS320" i="34"/>
  <c r="BS329" i="34"/>
  <c r="BS324" i="34"/>
  <c r="BS313" i="34"/>
  <c r="BS314" i="34"/>
  <c r="BS292" i="34"/>
  <c r="BS339" i="34"/>
  <c r="BS277" i="34"/>
  <c r="F342" i="34"/>
  <c r="BS298" i="34"/>
  <c r="BS302" i="34"/>
  <c r="BS288" i="34"/>
  <c r="AL342" i="34"/>
  <c r="BS331" i="34"/>
  <c r="BS332" i="34"/>
  <c r="BE342" i="34"/>
  <c r="BS338" i="34"/>
  <c r="BP342" i="34"/>
  <c r="BS280" i="34"/>
  <c r="BS299" i="34"/>
  <c r="BS287" i="34"/>
  <c r="V342" i="34"/>
  <c r="M342" i="34"/>
  <c r="AC342" i="34"/>
  <c r="BS321" i="34"/>
  <c r="BS286" i="34"/>
  <c r="BS308" i="34"/>
  <c r="S342" i="34"/>
  <c r="BS333" i="34"/>
  <c r="L342" i="34"/>
  <c r="BS285" i="34"/>
  <c r="AY342" i="34"/>
  <c r="AR342" i="34"/>
  <c r="AG342" i="34"/>
  <c r="AE342" i="34"/>
  <c r="BS301" i="34"/>
  <c r="AS342" i="34"/>
  <c r="BS284" i="34"/>
  <c r="F405" i="34" a="1"/>
  <c r="F405" i="34" s="1"/>
  <c r="N405" i="34" a="1"/>
  <c r="N405" i="34" s="1"/>
  <c r="V405" i="34" a="1"/>
  <c r="V405" i="34" s="1"/>
  <c r="AD405" i="34" a="1"/>
  <c r="AD405" i="34" s="1"/>
  <c r="AL405" i="34" a="1"/>
  <c r="AL405" i="34" s="1"/>
  <c r="G405" i="34" a="1"/>
  <c r="G405" i="34" s="1"/>
  <c r="O405" i="34" a="1"/>
  <c r="O405" i="34" s="1"/>
  <c r="W405" i="34" a="1"/>
  <c r="W405" i="34" s="1"/>
  <c r="AE405" i="34" a="1"/>
  <c r="AE405" i="34" s="1"/>
  <c r="AM405" i="34" a="1"/>
  <c r="AM405" i="34" s="1"/>
  <c r="H405" i="34" a="1"/>
  <c r="H405" i="34" s="1"/>
  <c r="P405" i="34" a="1"/>
  <c r="P405" i="34" s="1"/>
  <c r="X405" i="34" a="1"/>
  <c r="X405" i="34" s="1"/>
  <c r="AF405" i="34" a="1"/>
  <c r="AF405" i="34" s="1"/>
  <c r="AN405" i="34" a="1"/>
  <c r="AN405" i="34" s="1"/>
  <c r="I405" i="34" a="1"/>
  <c r="I405" i="34" s="1"/>
  <c r="Q405" i="34" a="1"/>
  <c r="Q405" i="34" s="1"/>
  <c r="Y405" i="34" a="1"/>
  <c r="Y405" i="34" s="1"/>
  <c r="AG405" i="34" a="1"/>
  <c r="AG405" i="34" s="1"/>
  <c r="J405" i="34" a="1"/>
  <c r="J405" i="34" s="1"/>
  <c r="R405" i="34" a="1"/>
  <c r="R405" i="34" s="1"/>
  <c r="Z405" i="34" a="1"/>
  <c r="Z405" i="34" s="1"/>
  <c r="AH405" i="34" a="1"/>
  <c r="AH405" i="34" s="1"/>
  <c r="K405" i="34" a="1"/>
  <c r="K405" i="34" s="1"/>
  <c r="S405" i="34" a="1"/>
  <c r="S405" i="34" s="1"/>
  <c r="AA405" i="34" a="1"/>
  <c r="AA405" i="34" s="1"/>
  <c r="AI405" i="34" a="1"/>
  <c r="AI405" i="34" s="1"/>
  <c r="L405" i="34" a="1"/>
  <c r="L405" i="34" s="1"/>
  <c r="T405" i="34" a="1"/>
  <c r="T405" i="34" s="1"/>
  <c r="AB405" i="34" a="1"/>
  <c r="AB405" i="34" s="1"/>
  <c r="AJ405" i="34" a="1"/>
  <c r="AJ405" i="34" s="1"/>
  <c r="AK405" i="34" a="1"/>
  <c r="AK405" i="34" s="1"/>
  <c r="M405" i="34" a="1"/>
  <c r="M405" i="34" s="1"/>
  <c r="AC405" i="34" a="1"/>
  <c r="AC405" i="34" s="1"/>
  <c r="U405" i="34" a="1"/>
  <c r="U405" i="34" s="1"/>
  <c r="E405" i="34" a="1"/>
  <c r="E405" i="34" s="1"/>
  <c r="K395" i="34" a="1"/>
  <c r="K395" i="34" s="1"/>
  <c r="S395" i="34" a="1"/>
  <c r="S395" i="34" s="1"/>
  <c r="AA395" i="34" a="1"/>
  <c r="AA395" i="34" s="1"/>
  <c r="AI395" i="34" a="1"/>
  <c r="AI395" i="34" s="1"/>
  <c r="F395" i="34" a="1"/>
  <c r="F395" i="34" s="1"/>
  <c r="N395" i="34" a="1"/>
  <c r="N395" i="34" s="1"/>
  <c r="V395" i="34" a="1"/>
  <c r="V395" i="34" s="1"/>
  <c r="AD395" i="34" a="1"/>
  <c r="AD395" i="34" s="1"/>
  <c r="AL395" i="34" a="1"/>
  <c r="AL395" i="34" s="1"/>
  <c r="G395" i="34" a="1"/>
  <c r="G395" i="34" s="1"/>
  <c r="O395" i="34" a="1"/>
  <c r="O395" i="34" s="1"/>
  <c r="W395" i="34" a="1"/>
  <c r="W395" i="34" s="1"/>
  <c r="AE395" i="34" a="1"/>
  <c r="AE395" i="34" s="1"/>
  <c r="AM395" i="34" a="1"/>
  <c r="AM395" i="34" s="1"/>
  <c r="H395" i="34" a="1"/>
  <c r="H395" i="34" s="1"/>
  <c r="P395" i="34" a="1"/>
  <c r="P395" i="34" s="1"/>
  <c r="X395" i="34" a="1"/>
  <c r="X395" i="34" s="1"/>
  <c r="AF395" i="34" a="1"/>
  <c r="AF395" i="34" s="1"/>
  <c r="AN395" i="34" a="1"/>
  <c r="AN395" i="34" s="1"/>
  <c r="U395" i="34" a="1"/>
  <c r="U395" i="34" s="1"/>
  <c r="AK395" i="34" a="1"/>
  <c r="AK395" i="34" s="1"/>
  <c r="I395" i="34" a="1"/>
  <c r="I395" i="34" s="1"/>
  <c r="Y395" i="34" a="1"/>
  <c r="Y395" i="34" s="1"/>
  <c r="J395" i="34" a="1"/>
  <c r="J395" i="34" s="1"/>
  <c r="Z395" i="34" a="1"/>
  <c r="Z395" i="34" s="1"/>
  <c r="L395" i="34" a="1"/>
  <c r="L395" i="34" s="1"/>
  <c r="AB395" i="34" a="1"/>
  <c r="AB395" i="34" s="1"/>
  <c r="M395" i="34" a="1"/>
  <c r="M395" i="34" s="1"/>
  <c r="AC395" i="34" a="1"/>
  <c r="AC395" i="34" s="1"/>
  <c r="Q395" i="34" a="1"/>
  <c r="Q395" i="34" s="1"/>
  <c r="AG395" i="34" a="1"/>
  <c r="AG395" i="34" s="1"/>
  <c r="R395" i="34" a="1"/>
  <c r="R395" i="34" s="1"/>
  <c r="AH395" i="34" a="1"/>
  <c r="AH395" i="34" s="1"/>
  <c r="T395" i="34" a="1"/>
  <c r="T395" i="34" s="1"/>
  <c r="AJ395" i="34" a="1"/>
  <c r="AJ395" i="34" s="1"/>
  <c r="E395" i="34" a="1"/>
  <c r="E395" i="34" s="1"/>
  <c r="K398" i="34" a="1"/>
  <c r="K398" i="34" s="1"/>
  <c r="S398" i="34" a="1"/>
  <c r="S398" i="34" s="1"/>
  <c r="AA398" i="34" a="1"/>
  <c r="AA398" i="34" s="1"/>
  <c r="AI398" i="34" a="1"/>
  <c r="AI398" i="34" s="1"/>
  <c r="L398" i="34" a="1"/>
  <c r="L398" i="34" s="1"/>
  <c r="T398" i="34" a="1"/>
  <c r="T398" i="34" s="1"/>
  <c r="AB398" i="34" a="1"/>
  <c r="AB398" i="34" s="1"/>
  <c r="AJ398" i="34" a="1"/>
  <c r="AJ398" i="34" s="1"/>
  <c r="M398" i="34" a="1"/>
  <c r="M398" i="34" s="1"/>
  <c r="U398" i="34" a="1"/>
  <c r="U398" i="34" s="1"/>
  <c r="AC398" i="34" a="1"/>
  <c r="AC398" i="34" s="1"/>
  <c r="AK398" i="34" a="1"/>
  <c r="AK398" i="34" s="1"/>
  <c r="F398" i="34" a="1"/>
  <c r="F398" i="34" s="1"/>
  <c r="N398" i="34" a="1"/>
  <c r="N398" i="34" s="1"/>
  <c r="V398" i="34" a="1"/>
  <c r="V398" i="34" s="1"/>
  <c r="AD398" i="34" a="1"/>
  <c r="AD398" i="34" s="1"/>
  <c r="AL398" i="34" a="1"/>
  <c r="AL398" i="34" s="1"/>
  <c r="G398" i="34" a="1"/>
  <c r="G398" i="34" s="1"/>
  <c r="O398" i="34" a="1"/>
  <c r="O398" i="34" s="1"/>
  <c r="W398" i="34" a="1"/>
  <c r="W398" i="34" s="1"/>
  <c r="AE398" i="34" a="1"/>
  <c r="AE398" i="34" s="1"/>
  <c r="AM398" i="34" a="1"/>
  <c r="AM398" i="34" s="1"/>
  <c r="H398" i="34" a="1"/>
  <c r="H398" i="34" s="1"/>
  <c r="P398" i="34" a="1"/>
  <c r="P398" i="34" s="1"/>
  <c r="X398" i="34" a="1"/>
  <c r="X398" i="34" s="1"/>
  <c r="AF398" i="34" a="1"/>
  <c r="AF398" i="34" s="1"/>
  <c r="AN398" i="34" a="1"/>
  <c r="AN398" i="34" s="1"/>
  <c r="I398" i="34" a="1"/>
  <c r="I398" i="34" s="1"/>
  <c r="Q398" i="34" a="1"/>
  <c r="Q398" i="34" s="1"/>
  <c r="Y398" i="34" a="1"/>
  <c r="Y398" i="34" s="1"/>
  <c r="AG398" i="34" a="1"/>
  <c r="AG398" i="34" s="1"/>
  <c r="R398" i="34" a="1"/>
  <c r="R398" i="34" s="1"/>
  <c r="J398" i="34" a="1"/>
  <c r="J398" i="34" s="1"/>
  <c r="AH398" i="34" a="1"/>
  <c r="AH398" i="34" s="1"/>
  <c r="Z398" i="34" a="1"/>
  <c r="Z398" i="34" s="1"/>
  <c r="E398" i="34" a="1"/>
  <c r="E398" i="34" s="1"/>
  <c r="M416" i="34" a="1"/>
  <c r="M416" i="34" s="1"/>
  <c r="U416" i="34" a="1"/>
  <c r="U416" i="34" s="1"/>
  <c r="AC416" i="34" a="1"/>
  <c r="AC416" i="34" s="1"/>
  <c r="AK416" i="34" a="1"/>
  <c r="AK416" i="34" s="1"/>
  <c r="F416" i="34" a="1"/>
  <c r="F416" i="34" s="1"/>
  <c r="N416" i="34" a="1"/>
  <c r="N416" i="34" s="1"/>
  <c r="V416" i="34" a="1"/>
  <c r="V416" i="34" s="1"/>
  <c r="AD416" i="34" a="1"/>
  <c r="AD416" i="34" s="1"/>
  <c r="AL416" i="34" a="1"/>
  <c r="AL416" i="34" s="1"/>
  <c r="G416" i="34" a="1"/>
  <c r="G416" i="34" s="1"/>
  <c r="O416" i="34" a="1"/>
  <c r="O416" i="34" s="1"/>
  <c r="W416" i="34" a="1"/>
  <c r="W416" i="34" s="1"/>
  <c r="AE416" i="34" a="1"/>
  <c r="AE416" i="34" s="1"/>
  <c r="AM416" i="34" a="1"/>
  <c r="AM416" i="34" s="1"/>
  <c r="H416" i="34" a="1"/>
  <c r="H416" i="34" s="1"/>
  <c r="P416" i="34" a="1"/>
  <c r="P416" i="34" s="1"/>
  <c r="X416" i="34" a="1"/>
  <c r="X416" i="34" s="1"/>
  <c r="AF416" i="34" a="1"/>
  <c r="AF416" i="34" s="1"/>
  <c r="AN416" i="34" a="1"/>
  <c r="AN416" i="34" s="1"/>
  <c r="I416" i="34" a="1"/>
  <c r="I416" i="34" s="1"/>
  <c r="Q416" i="34" a="1"/>
  <c r="Q416" i="34" s="1"/>
  <c r="Y416" i="34" a="1"/>
  <c r="Y416" i="34" s="1"/>
  <c r="AG416" i="34" a="1"/>
  <c r="AG416" i="34" s="1"/>
  <c r="J416" i="34" a="1"/>
  <c r="J416" i="34" s="1"/>
  <c r="R416" i="34" a="1"/>
  <c r="R416" i="34" s="1"/>
  <c r="Z416" i="34" a="1"/>
  <c r="Z416" i="34" s="1"/>
  <c r="AH416" i="34" a="1"/>
  <c r="AH416" i="34" s="1"/>
  <c r="AJ416" i="34" a="1"/>
  <c r="AJ416" i="34" s="1"/>
  <c r="S416" i="34" a="1"/>
  <c r="S416" i="34" s="1"/>
  <c r="K416" i="34" a="1"/>
  <c r="K416" i="34" s="1"/>
  <c r="L416" i="34" a="1"/>
  <c r="L416" i="34" s="1"/>
  <c r="AA416" i="34" a="1"/>
  <c r="AA416" i="34" s="1"/>
  <c r="AB416" i="34" a="1"/>
  <c r="AB416" i="34" s="1"/>
  <c r="AI416" i="34" a="1"/>
  <c r="AI416" i="34" s="1"/>
  <c r="T416" i="34" a="1"/>
  <c r="T416" i="34" s="1"/>
  <c r="E416" i="34" a="1"/>
  <c r="E416" i="34" s="1"/>
  <c r="F386" i="34" a="1"/>
  <c r="F386" i="34" s="1"/>
  <c r="N386" i="34" a="1"/>
  <c r="N386" i="34" s="1"/>
  <c r="V386" i="34" a="1"/>
  <c r="V386" i="34" s="1"/>
  <c r="AD386" i="34" a="1"/>
  <c r="AD386" i="34" s="1"/>
  <c r="AL386" i="34" a="1"/>
  <c r="AL386" i="34" s="1"/>
  <c r="G386" i="34" a="1"/>
  <c r="G386" i="34" s="1"/>
  <c r="O386" i="34" a="1"/>
  <c r="O386" i="34" s="1"/>
  <c r="W386" i="34" a="1"/>
  <c r="W386" i="34" s="1"/>
  <c r="AE386" i="34" a="1"/>
  <c r="AE386" i="34" s="1"/>
  <c r="AM386" i="34" a="1"/>
  <c r="AM386" i="34" s="1"/>
  <c r="H386" i="34" a="1"/>
  <c r="H386" i="34" s="1"/>
  <c r="P386" i="34" a="1"/>
  <c r="P386" i="34" s="1"/>
  <c r="X386" i="34" a="1"/>
  <c r="X386" i="34" s="1"/>
  <c r="AF386" i="34" a="1"/>
  <c r="AF386" i="34" s="1"/>
  <c r="AN386" i="34" a="1"/>
  <c r="AN386" i="34" s="1"/>
  <c r="I386" i="34" a="1"/>
  <c r="I386" i="34" s="1"/>
  <c r="Q386" i="34" a="1"/>
  <c r="Q386" i="34" s="1"/>
  <c r="Y386" i="34" a="1"/>
  <c r="Y386" i="34" s="1"/>
  <c r="AG386" i="34" a="1"/>
  <c r="AG386" i="34" s="1"/>
  <c r="J386" i="34" a="1"/>
  <c r="J386" i="34" s="1"/>
  <c r="R386" i="34" a="1"/>
  <c r="R386" i="34" s="1"/>
  <c r="Z386" i="34" a="1"/>
  <c r="Z386" i="34" s="1"/>
  <c r="AH386" i="34" a="1"/>
  <c r="AH386" i="34" s="1"/>
  <c r="K386" i="34" a="1"/>
  <c r="K386" i="34" s="1"/>
  <c r="S386" i="34" a="1"/>
  <c r="S386" i="34" s="1"/>
  <c r="AA386" i="34" a="1"/>
  <c r="AA386" i="34" s="1"/>
  <c r="AI386" i="34" a="1"/>
  <c r="AI386" i="34" s="1"/>
  <c r="AK386" i="34" a="1"/>
  <c r="AK386" i="34" s="1"/>
  <c r="L386" i="34" a="1"/>
  <c r="L386" i="34" s="1"/>
  <c r="M386" i="34" a="1"/>
  <c r="M386" i="34" s="1"/>
  <c r="T386" i="34" a="1"/>
  <c r="T386" i="34" s="1"/>
  <c r="U386" i="34" a="1"/>
  <c r="U386" i="34" s="1"/>
  <c r="AB386" i="34" a="1"/>
  <c r="AB386" i="34" s="1"/>
  <c r="AC386" i="34" a="1"/>
  <c r="AC386" i="34" s="1"/>
  <c r="AJ386" i="34" a="1"/>
  <c r="AJ386" i="34" s="1"/>
  <c r="E386" i="34" a="1"/>
  <c r="E386" i="34" s="1"/>
  <c r="K387" i="34" a="1"/>
  <c r="K387" i="34" s="1"/>
  <c r="S387" i="34" a="1"/>
  <c r="S387" i="34" s="1"/>
  <c r="AA387" i="34" a="1"/>
  <c r="AA387" i="34" s="1"/>
  <c r="AI387" i="34" a="1"/>
  <c r="AI387" i="34" s="1"/>
  <c r="L387" i="34" a="1"/>
  <c r="L387" i="34" s="1"/>
  <c r="T387" i="34" a="1"/>
  <c r="T387" i="34" s="1"/>
  <c r="AB387" i="34" a="1"/>
  <c r="AB387" i="34" s="1"/>
  <c r="AJ387" i="34" a="1"/>
  <c r="AJ387" i="34" s="1"/>
  <c r="M387" i="34" a="1"/>
  <c r="M387" i="34" s="1"/>
  <c r="U387" i="34" a="1"/>
  <c r="U387" i="34" s="1"/>
  <c r="AC387" i="34" a="1"/>
  <c r="AC387" i="34" s="1"/>
  <c r="AK387" i="34" a="1"/>
  <c r="AK387" i="34" s="1"/>
  <c r="F387" i="34" a="1"/>
  <c r="F387" i="34" s="1"/>
  <c r="N387" i="34" a="1"/>
  <c r="N387" i="34" s="1"/>
  <c r="V387" i="34" a="1"/>
  <c r="V387" i="34" s="1"/>
  <c r="AD387" i="34" a="1"/>
  <c r="AD387" i="34" s="1"/>
  <c r="AL387" i="34" a="1"/>
  <c r="AL387" i="34" s="1"/>
  <c r="G387" i="34" a="1"/>
  <c r="G387" i="34" s="1"/>
  <c r="O387" i="34" a="1"/>
  <c r="O387" i="34" s="1"/>
  <c r="W387" i="34" a="1"/>
  <c r="W387" i="34" s="1"/>
  <c r="AE387" i="34" a="1"/>
  <c r="AE387" i="34" s="1"/>
  <c r="AM387" i="34" a="1"/>
  <c r="AM387" i="34" s="1"/>
  <c r="H387" i="34" a="1"/>
  <c r="H387" i="34" s="1"/>
  <c r="P387" i="34" a="1"/>
  <c r="P387" i="34" s="1"/>
  <c r="X387" i="34" a="1"/>
  <c r="X387" i="34" s="1"/>
  <c r="AF387" i="34" a="1"/>
  <c r="AF387" i="34" s="1"/>
  <c r="AN387" i="34" a="1"/>
  <c r="AN387" i="34" s="1"/>
  <c r="AH387" i="34" a="1"/>
  <c r="AH387" i="34" s="1"/>
  <c r="I387" i="34" a="1"/>
  <c r="I387" i="34" s="1"/>
  <c r="J387" i="34" a="1"/>
  <c r="J387" i="34" s="1"/>
  <c r="Q387" i="34" a="1"/>
  <c r="Q387" i="34" s="1"/>
  <c r="R387" i="34" a="1"/>
  <c r="R387" i="34" s="1"/>
  <c r="Y387" i="34" a="1"/>
  <c r="Y387" i="34" s="1"/>
  <c r="Z387" i="34" a="1"/>
  <c r="Z387" i="34" s="1"/>
  <c r="AG387" i="34" a="1"/>
  <c r="AG387" i="34" s="1"/>
  <c r="E387" i="34" a="1"/>
  <c r="E387" i="34" s="1"/>
  <c r="I371" i="34" a="1"/>
  <c r="I371" i="34" s="1"/>
  <c r="Q371" i="34" a="1"/>
  <c r="Q371" i="34" s="1"/>
  <c r="Y371" i="34" a="1"/>
  <c r="Y371" i="34" s="1"/>
  <c r="AG371" i="34" a="1"/>
  <c r="AG371" i="34" s="1"/>
  <c r="J371" i="34" a="1"/>
  <c r="J371" i="34" s="1"/>
  <c r="R371" i="34" a="1"/>
  <c r="R371" i="34" s="1"/>
  <c r="Z371" i="34" a="1"/>
  <c r="Z371" i="34" s="1"/>
  <c r="AH371" i="34" a="1"/>
  <c r="AH371" i="34" s="1"/>
  <c r="K371" i="34" a="1"/>
  <c r="K371" i="34" s="1"/>
  <c r="S371" i="34" a="1"/>
  <c r="S371" i="34" s="1"/>
  <c r="AA371" i="34" a="1"/>
  <c r="AA371" i="34" s="1"/>
  <c r="AI371" i="34" a="1"/>
  <c r="AI371" i="34" s="1"/>
  <c r="L371" i="34" a="1"/>
  <c r="L371" i="34" s="1"/>
  <c r="T371" i="34" a="1"/>
  <c r="T371" i="34" s="1"/>
  <c r="AB371" i="34" a="1"/>
  <c r="AB371" i="34" s="1"/>
  <c r="AJ371" i="34" a="1"/>
  <c r="AJ371" i="34" s="1"/>
  <c r="M371" i="34" a="1"/>
  <c r="M371" i="34" s="1"/>
  <c r="U371" i="34" a="1"/>
  <c r="U371" i="34" s="1"/>
  <c r="AC371" i="34" a="1"/>
  <c r="AC371" i="34" s="1"/>
  <c r="AK371" i="34" a="1"/>
  <c r="AK371" i="34" s="1"/>
  <c r="F371" i="34" a="1"/>
  <c r="F371" i="34" s="1"/>
  <c r="N371" i="34" a="1"/>
  <c r="N371" i="34" s="1"/>
  <c r="V371" i="34" a="1"/>
  <c r="V371" i="34" s="1"/>
  <c r="AD371" i="34" a="1"/>
  <c r="AD371" i="34" s="1"/>
  <c r="AL371" i="34" a="1"/>
  <c r="AL371" i="34" s="1"/>
  <c r="P371" i="34" a="1"/>
  <c r="P371" i="34" s="1"/>
  <c r="W371" i="34" a="1"/>
  <c r="W371" i="34" s="1"/>
  <c r="X371" i="34" a="1"/>
  <c r="X371" i="34" s="1"/>
  <c r="AE371" i="34" a="1"/>
  <c r="AE371" i="34" s="1"/>
  <c r="AF371" i="34" a="1"/>
  <c r="AF371" i="34" s="1"/>
  <c r="G371" i="34" a="1"/>
  <c r="G371" i="34" s="1"/>
  <c r="AM371" i="34" a="1"/>
  <c r="AM371" i="34" s="1"/>
  <c r="H371" i="34" a="1"/>
  <c r="H371" i="34" s="1"/>
  <c r="O371" i="34" a="1"/>
  <c r="O371" i="34" s="1"/>
  <c r="AN371" i="34" a="1"/>
  <c r="AN371" i="34" s="1"/>
  <c r="E371" i="34" a="1"/>
  <c r="E371" i="34" s="1"/>
  <c r="I359" i="34" a="1"/>
  <c r="I359" i="34" s="1"/>
  <c r="AB359" i="34" a="1"/>
  <c r="AB359" i="34" s="1"/>
  <c r="M359" i="34" a="1"/>
  <c r="M359" i="34" s="1"/>
  <c r="AD359" i="34" a="1"/>
  <c r="AD359" i="34" s="1"/>
  <c r="N359" i="34" a="1"/>
  <c r="N359" i="34" s="1"/>
  <c r="AK359" i="34" a="1"/>
  <c r="AK359" i="34" s="1"/>
  <c r="Q359" i="34" a="1"/>
  <c r="Q359" i="34" s="1"/>
  <c r="AL359" i="34" a="1"/>
  <c r="AL359" i="34" s="1"/>
  <c r="T359" i="34" a="1"/>
  <c r="T359" i="34" s="1"/>
  <c r="AA359" i="34" a="1"/>
  <c r="AA359" i="34" s="1"/>
  <c r="AC359" i="34" a="1"/>
  <c r="AC359" i="34" s="1"/>
  <c r="H359" i="34" a="1"/>
  <c r="H359" i="34" s="1"/>
  <c r="J359" i="34" a="1"/>
  <c r="J359" i="34" s="1"/>
  <c r="Z359" i="34" a="1"/>
  <c r="Z359" i="34" s="1"/>
  <c r="X359" i="34" a="1"/>
  <c r="X359" i="34" s="1"/>
  <c r="AJ359" i="34" a="1"/>
  <c r="AJ359" i="34" s="1"/>
  <c r="W359" i="34" a="1"/>
  <c r="W359" i="34" s="1"/>
  <c r="R359" i="34" a="1"/>
  <c r="R359" i="34" s="1"/>
  <c r="AG359" i="34" a="1"/>
  <c r="AG359" i="34" s="1"/>
  <c r="AH359" i="34" a="1"/>
  <c r="AH359" i="34" s="1"/>
  <c r="O359" i="34" a="1"/>
  <c r="O359" i="34" s="1"/>
  <c r="AE359" i="34" a="1"/>
  <c r="AE359" i="34" s="1"/>
  <c r="V359" i="34" a="1"/>
  <c r="V359" i="34" s="1"/>
  <c r="AF359" i="34" a="1"/>
  <c r="AF359" i="34" s="1"/>
  <c r="Y359" i="34" a="1"/>
  <c r="Y359" i="34" s="1"/>
  <c r="G359" i="34" a="1"/>
  <c r="G359" i="34" s="1"/>
  <c r="L359" i="34" a="1"/>
  <c r="L359" i="34" s="1"/>
  <c r="U359" i="34" a="1"/>
  <c r="U359" i="34" s="1"/>
  <c r="P359" i="34" a="1"/>
  <c r="P359" i="34" s="1"/>
  <c r="E359" i="34" a="1"/>
  <c r="E359" i="34" s="1"/>
  <c r="AN359" i="34" a="1"/>
  <c r="AN359" i="34" s="1"/>
  <c r="K359" i="34" a="1"/>
  <c r="K359" i="34" s="1"/>
  <c r="F359" i="34" a="1"/>
  <c r="F359" i="34" s="1"/>
  <c r="AI359" i="34" a="1"/>
  <c r="AI359" i="34" s="1"/>
  <c r="S359" i="34" a="1"/>
  <c r="S359" i="34" s="1"/>
  <c r="AM359" i="34" a="1"/>
  <c r="AM359" i="34" s="1"/>
  <c r="M400" i="34" a="1"/>
  <c r="M400" i="34" s="1"/>
  <c r="U400" i="34" a="1"/>
  <c r="U400" i="34" s="1"/>
  <c r="AC400" i="34" a="1"/>
  <c r="AC400" i="34" s="1"/>
  <c r="AK400" i="34" a="1"/>
  <c r="AK400" i="34" s="1"/>
  <c r="F400" i="34" a="1"/>
  <c r="F400" i="34" s="1"/>
  <c r="N400" i="34" a="1"/>
  <c r="N400" i="34" s="1"/>
  <c r="V400" i="34" a="1"/>
  <c r="V400" i="34" s="1"/>
  <c r="AD400" i="34" a="1"/>
  <c r="AD400" i="34" s="1"/>
  <c r="AL400" i="34" a="1"/>
  <c r="AL400" i="34" s="1"/>
  <c r="G400" i="34" a="1"/>
  <c r="G400" i="34" s="1"/>
  <c r="O400" i="34" a="1"/>
  <c r="O400" i="34" s="1"/>
  <c r="W400" i="34" a="1"/>
  <c r="W400" i="34" s="1"/>
  <c r="AE400" i="34" a="1"/>
  <c r="AE400" i="34" s="1"/>
  <c r="AM400" i="34" a="1"/>
  <c r="AM400" i="34" s="1"/>
  <c r="H400" i="34" a="1"/>
  <c r="H400" i="34" s="1"/>
  <c r="P400" i="34" a="1"/>
  <c r="P400" i="34" s="1"/>
  <c r="X400" i="34" a="1"/>
  <c r="X400" i="34" s="1"/>
  <c r="AF400" i="34" a="1"/>
  <c r="AF400" i="34" s="1"/>
  <c r="AN400" i="34" a="1"/>
  <c r="AN400" i="34" s="1"/>
  <c r="I400" i="34" a="1"/>
  <c r="I400" i="34" s="1"/>
  <c r="Q400" i="34" a="1"/>
  <c r="Q400" i="34" s="1"/>
  <c r="Y400" i="34" a="1"/>
  <c r="Y400" i="34" s="1"/>
  <c r="AG400" i="34" a="1"/>
  <c r="AG400" i="34" s="1"/>
  <c r="J400" i="34" a="1"/>
  <c r="J400" i="34" s="1"/>
  <c r="R400" i="34" a="1"/>
  <c r="R400" i="34" s="1"/>
  <c r="Z400" i="34" a="1"/>
  <c r="Z400" i="34" s="1"/>
  <c r="AH400" i="34" a="1"/>
  <c r="AH400" i="34" s="1"/>
  <c r="K400" i="34" a="1"/>
  <c r="K400" i="34" s="1"/>
  <c r="S400" i="34" a="1"/>
  <c r="S400" i="34" s="1"/>
  <c r="AA400" i="34" a="1"/>
  <c r="AA400" i="34" s="1"/>
  <c r="AI400" i="34" a="1"/>
  <c r="AI400" i="34" s="1"/>
  <c r="L400" i="34" a="1"/>
  <c r="L400" i="34" s="1"/>
  <c r="T400" i="34" a="1"/>
  <c r="T400" i="34" s="1"/>
  <c r="AB400" i="34" a="1"/>
  <c r="AB400" i="34" s="1"/>
  <c r="AJ400" i="34" a="1"/>
  <c r="AJ400" i="34" s="1"/>
  <c r="E400" i="34" a="1"/>
  <c r="E400" i="34" s="1"/>
  <c r="J409" i="34" a="1"/>
  <c r="J409" i="34" s="1"/>
  <c r="R409" i="34" a="1"/>
  <c r="R409" i="34" s="1"/>
  <c r="Z409" i="34" a="1"/>
  <c r="Z409" i="34" s="1"/>
  <c r="AH409" i="34" a="1"/>
  <c r="AH409" i="34" s="1"/>
  <c r="K409" i="34" a="1"/>
  <c r="K409" i="34" s="1"/>
  <c r="S409" i="34" a="1"/>
  <c r="S409" i="34" s="1"/>
  <c r="AA409" i="34" a="1"/>
  <c r="AA409" i="34" s="1"/>
  <c r="AI409" i="34" a="1"/>
  <c r="AI409" i="34" s="1"/>
  <c r="L409" i="34" a="1"/>
  <c r="L409" i="34" s="1"/>
  <c r="T409" i="34" a="1"/>
  <c r="T409" i="34" s="1"/>
  <c r="AB409" i="34" a="1"/>
  <c r="AB409" i="34" s="1"/>
  <c r="AJ409" i="34" a="1"/>
  <c r="AJ409" i="34" s="1"/>
  <c r="M409" i="34" a="1"/>
  <c r="M409" i="34" s="1"/>
  <c r="U409" i="34" a="1"/>
  <c r="U409" i="34" s="1"/>
  <c r="AC409" i="34" a="1"/>
  <c r="AC409" i="34" s="1"/>
  <c r="AK409" i="34" a="1"/>
  <c r="AK409" i="34" s="1"/>
  <c r="F409" i="34" a="1"/>
  <c r="F409" i="34" s="1"/>
  <c r="N409" i="34" a="1"/>
  <c r="N409" i="34" s="1"/>
  <c r="V409" i="34" a="1"/>
  <c r="V409" i="34" s="1"/>
  <c r="AD409" i="34" a="1"/>
  <c r="AD409" i="34" s="1"/>
  <c r="AL409" i="34" a="1"/>
  <c r="AL409" i="34" s="1"/>
  <c r="G409" i="34" a="1"/>
  <c r="G409" i="34" s="1"/>
  <c r="O409" i="34" a="1"/>
  <c r="O409" i="34" s="1"/>
  <c r="W409" i="34" a="1"/>
  <c r="W409" i="34" s="1"/>
  <c r="AE409" i="34" a="1"/>
  <c r="AE409" i="34" s="1"/>
  <c r="AM409" i="34" a="1"/>
  <c r="AM409" i="34" s="1"/>
  <c r="H409" i="34" a="1"/>
  <c r="H409" i="34" s="1"/>
  <c r="P409" i="34" a="1"/>
  <c r="P409" i="34" s="1"/>
  <c r="X409" i="34" a="1"/>
  <c r="X409" i="34" s="1"/>
  <c r="AF409" i="34" a="1"/>
  <c r="AF409" i="34" s="1"/>
  <c r="AN409" i="34" a="1"/>
  <c r="AN409" i="34" s="1"/>
  <c r="Q409" i="34" a="1"/>
  <c r="Q409" i="34" s="1"/>
  <c r="I409" i="34" a="1"/>
  <c r="I409" i="34" s="1"/>
  <c r="Y409" i="34" a="1"/>
  <c r="Y409" i="34" s="1"/>
  <c r="AG409" i="34" a="1"/>
  <c r="AG409" i="34" s="1"/>
  <c r="E409" i="34" a="1"/>
  <c r="E409" i="34" s="1"/>
  <c r="I404" i="34" a="1"/>
  <c r="I404" i="34" s="1"/>
  <c r="Q404" i="34" a="1"/>
  <c r="Q404" i="34" s="1"/>
  <c r="Y404" i="34" a="1"/>
  <c r="Y404" i="34" s="1"/>
  <c r="AG404" i="34" a="1"/>
  <c r="AG404" i="34" s="1"/>
  <c r="J404" i="34" a="1"/>
  <c r="J404" i="34" s="1"/>
  <c r="R404" i="34" a="1"/>
  <c r="R404" i="34" s="1"/>
  <c r="Z404" i="34" a="1"/>
  <c r="Z404" i="34" s="1"/>
  <c r="AH404" i="34" a="1"/>
  <c r="AH404" i="34" s="1"/>
  <c r="K404" i="34" a="1"/>
  <c r="K404" i="34" s="1"/>
  <c r="S404" i="34" a="1"/>
  <c r="S404" i="34" s="1"/>
  <c r="AA404" i="34" a="1"/>
  <c r="AA404" i="34" s="1"/>
  <c r="AI404" i="34" a="1"/>
  <c r="AI404" i="34" s="1"/>
  <c r="L404" i="34" a="1"/>
  <c r="L404" i="34" s="1"/>
  <c r="T404" i="34" a="1"/>
  <c r="T404" i="34" s="1"/>
  <c r="AB404" i="34" a="1"/>
  <c r="AB404" i="34" s="1"/>
  <c r="AJ404" i="34" a="1"/>
  <c r="AJ404" i="34" s="1"/>
  <c r="M404" i="34" a="1"/>
  <c r="M404" i="34" s="1"/>
  <c r="U404" i="34" a="1"/>
  <c r="U404" i="34" s="1"/>
  <c r="AC404" i="34" a="1"/>
  <c r="AC404" i="34" s="1"/>
  <c r="AK404" i="34" a="1"/>
  <c r="AK404" i="34" s="1"/>
  <c r="F404" i="34" a="1"/>
  <c r="F404" i="34" s="1"/>
  <c r="N404" i="34" a="1"/>
  <c r="N404" i="34" s="1"/>
  <c r="V404" i="34" a="1"/>
  <c r="V404" i="34" s="1"/>
  <c r="AD404" i="34" a="1"/>
  <c r="AD404" i="34" s="1"/>
  <c r="AL404" i="34" a="1"/>
  <c r="AL404" i="34" s="1"/>
  <c r="G404" i="34" a="1"/>
  <c r="G404" i="34" s="1"/>
  <c r="O404" i="34" a="1"/>
  <c r="O404" i="34" s="1"/>
  <c r="W404" i="34" a="1"/>
  <c r="W404" i="34" s="1"/>
  <c r="AE404" i="34" a="1"/>
  <c r="AE404" i="34" s="1"/>
  <c r="AM404" i="34" a="1"/>
  <c r="AM404" i="34" s="1"/>
  <c r="AN404" i="34" a="1"/>
  <c r="AN404" i="34" s="1"/>
  <c r="P404" i="34" a="1"/>
  <c r="P404" i="34" s="1"/>
  <c r="H404" i="34" a="1"/>
  <c r="H404" i="34" s="1"/>
  <c r="X404" i="34" a="1"/>
  <c r="X404" i="34" s="1"/>
  <c r="AF404" i="34" a="1"/>
  <c r="AF404" i="34" s="1"/>
  <c r="E404" i="34" a="1"/>
  <c r="E404" i="34" s="1"/>
  <c r="I393" i="34" a="1"/>
  <c r="I393" i="34" s="1"/>
  <c r="Q393" i="34" a="1"/>
  <c r="Q393" i="34" s="1"/>
  <c r="Y393" i="34" a="1"/>
  <c r="Y393" i="34" s="1"/>
  <c r="AG393" i="34" a="1"/>
  <c r="AG393" i="34" s="1"/>
  <c r="J393" i="34" a="1"/>
  <c r="J393" i="34" s="1"/>
  <c r="R393" i="34" a="1"/>
  <c r="R393" i="34" s="1"/>
  <c r="Z393" i="34" a="1"/>
  <c r="Z393" i="34" s="1"/>
  <c r="AH393" i="34" a="1"/>
  <c r="AH393" i="34" s="1"/>
  <c r="K393" i="34" a="1"/>
  <c r="K393" i="34" s="1"/>
  <c r="S393" i="34" a="1"/>
  <c r="S393" i="34" s="1"/>
  <c r="AA393" i="34" a="1"/>
  <c r="AA393" i="34" s="1"/>
  <c r="AI393" i="34" a="1"/>
  <c r="AI393" i="34" s="1"/>
  <c r="L393" i="34" a="1"/>
  <c r="L393" i="34" s="1"/>
  <c r="T393" i="34" a="1"/>
  <c r="T393" i="34" s="1"/>
  <c r="AB393" i="34" a="1"/>
  <c r="AB393" i="34" s="1"/>
  <c r="AJ393" i="34" a="1"/>
  <c r="AJ393" i="34" s="1"/>
  <c r="M393" i="34" a="1"/>
  <c r="M393" i="34" s="1"/>
  <c r="U393" i="34" a="1"/>
  <c r="U393" i="34" s="1"/>
  <c r="AC393" i="34" a="1"/>
  <c r="AC393" i="34" s="1"/>
  <c r="AK393" i="34" a="1"/>
  <c r="AK393" i="34" s="1"/>
  <c r="F393" i="34" a="1"/>
  <c r="F393" i="34" s="1"/>
  <c r="N393" i="34" a="1"/>
  <c r="N393" i="34" s="1"/>
  <c r="V393" i="34" a="1"/>
  <c r="V393" i="34" s="1"/>
  <c r="AD393" i="34" a="1"/>
  <c r="AD393" i="34" s="1"/>
  <c r="AL393" i="34" a="1"/>
  <c r="AL393" i="34" s="1"/>
  <c r="P393" i="34" a="1"/>
  <c r="P393" i="34" s="1"/>
  <c r="W393" i="34" a="1"/>
  <c r="W393" i="34" s="1"/>
  <c r="X393" i="34" a="1"/>
  <c r="X393" i="34" s="1"/>
  <c r="AE393" i="34" a="1"/>
  <c r="AE393" i="34" s="1"/>
  <c r="AF393" i="34" a="1"/>
  <c r="AF393" i="34" s="1"/>
  <c r="G393" i="34" a="1"/>
  <c r="G393" i="34" s="1"/>
  <c r="AM393" i="34" a="1"/>
  <c r="AM393" i="34" s="1"/>
  <c r="H393" i="34" a="1"/>
  <c r="H393" i="34" s="1"/>
  <c r="AN393" i="34" a="1"/>
  <c r="AN393" i="34" s="1"/>
  <c r="O393" i="34" a="1"/>
  <c r="O393" i="34" s="1"/>
  <c r="E393" i="34" a="1"/>
  <c r="E393" i="34" s="1"/>
  <c r="L403" i="34" a="1"/>
  <c r="L403" i="34" s="1"/>
  <c r="T403" i="34" a="1"/>
  <c r="T403" i="34" s="1"/>
  <c r="AB403" i="34" a="1"/>
  <c r="AB403" i="34" s="1"/>
  <c r="AJ403" i="34" a="1"/>
  <c r="AJ403" i="34" s="1"/>
  <c r="M403" i="34" a="1"/>
  <c r="M403" i="34" s="1"/>
  <c r="U403" i="34" a="1"/>
  <c r="U403" i="34" s="1"/>
  <c r="AC403" i="34" a="1"/>
  <c r="AC403" i="34" s="1"/>
  <c r="AK403" i="34" a="1"/>
  <c r="AK403" i="34" s="1"/>
  <c r="F403" i="34" a="1"/>
  <c r="F403" i="34" s="1"/>
  <c r="N403" i="34" a="1"/>
  <c r="N403" i="34" s="1"/>
  <c r="V403" i="34" a="1"/>
  <c r="V403" i="34" s="1"/>
  <c r="AD403" i="34" a="1"/>
  <c r="AD403" i="34" s="1"/>
  <c r="AL403" i="34" a="1"/>
  <c r="AL403" i="34" s="1"/>
  <c r="G403" i="34" a="1"/>
  <c r="G403" i="34" s="1"/>
  <c r="O403" i="34" a="1"/>
  <c r="O403" i="34" s="1"/>
  <c r="W403" i="34" a="1"/>
  <c r="W403" i="34" s="1"/>
  <c r="AE403" i="34" a="1"/>
  <c r="AE403" i="34" s="1"/>
  <c r="AM403" i="34" a="1"/>
  <c r="AM403" i="34" s="1"/>
  <c r="H403" i="34" a="1"/>
  <c r="H403" i="34" s="1"/>
  <c r="P403" i="34" a="1"/>
  <c r="P403" i="34" s="1"/>
  <c r="X403" i="34" a="1"/>
  <c r="X403" i="34" s="1"/>
  <c r="AF403" i="34" a="1"/>
  <c r="AF403" i="34" s="1"/>
  <c r="AN403" i="34" a="1"/>
  <c r="AN403" i="34" s="1"/>
  <c r="I403" i="34" a="1"/>
  <c r="I403" i="34" s="1"/>
  <c r="Q403" i="34" a="1"/>
  <c r="Q403" i="34" s="1"/>
  <c r="Y403" i="34" a="1"/>
  <c r="Y403" i="34" s="1"/>
  <c r="AG403" i="34" a="1"/>
  <c r="AG403" i="34" s="1"/>
  <c r="J403" i="34" a="1"/>
  <c r="J403" i="34" s="1"/>
  <c r="R403" i="34" a="1"/>
  <c r="R403" i="34" s="1"/>
  <c r="Z403" i="34" a="1"/>
  <c r="Z403" i="34" s="1"/>
  <c r="AH403" i="34" a="1"/>
  <c r="AH403" i="34" s="1"/>
  <c r="K403" i="34" a="1"/>
  <c r="K403" i="34" s="1"/>
  <c r="S403" i="34" a="1"/>
  <c r="S403" i="34" s="1"/>
  <c r="AA403" i="34" a="1"/>
  <c r="AA403" i="34" s="1"/>
  <c r="AI403" i="34" a="1"/>
  <c r="AI403" i="34" s="1"/>
  <c r="E403" i="34" a="1"/>
  <c r="E403" i="34" s="1"/>
  <c r="K406" i="34" a="1"/>
  <c r="K406" i="34" s="1"/>
  <c r="S406" i="34" a="1"/>
  <c r="S406" i="34" s="1"/>
  <c r="AA406" i="34" a="1"/>
  <c r="AA406" i="34" s="1"/>
  <c r="AI406" i="34" a="1"/>
  <c r="AI406" i="34" s="1"/>
  <c r="L406" i="34" a="1"/>
  <c r="L406" i="34" s="1"/>
  <c r="T406" i="34" a="1"/>
  <c r="T406" i="34" s="1"/>
  <c r="AB406" i="34" a="1"/>
  <c r="AB406" i="34" s="1"/>
  <c r="AJ406" i="34" a="1"/>
  <c r="AJ406" i="34" s="1"/>
  <c r="M406" i="34" a="1"/>
  <c r="M406" i="34" s="1"/>
  <c r="U406" i="34" a="1"/>
  <c r="U406" i="34" s="1"/>
  <c r="AC406" i="34" a="1"/>
  <c r="AC406" i="34" s="1"/>
  <c r="AK406" i="34" a="1"/>
  <c r="AK406" i="34" s="1"/>
  <c r="F406" i="34" a="1"/>
  <c r="F406" i="34" s="1"/>
  <c r="N406" i="34" a="1"/>
  <c r="N406" i="34" s="1"/>
  <c r="V406" i="34" a="1"/>
  <c r="V406" i="34" s="1"/>
  <c r="AD406" i="34" a="1"/>
  <c r="AD406" i="34" s="1"/>
  <c r="AL406" i="34" a="1"/>
  <c r="AL406" i="34" s="1"/>
  <c r="G406" i="34" a="1"/>
  <c r="G406" i="34" s="1"/>
  <c r="O406" i="34" a="1"/>
  <c r="O406" i="34" s="1"/>
  <c r="W406" i="34" a="1"/>
  <c r="W406" i="34" s="1"/>
  <c r="AE406" i="34" a="1"/>
  <c r="AE406" i="34" s="1"/>
  <c r="AM406" i="34" a="1"/>
  <c r="AM406" i="34" s="1"/>
  <c r="H406" i="34" a="1"/>
  <c r="H406" i="34" s="1"/>
  <c r="P406" i="34" a="1"/>
  <c r="P406" i="34" s="1"/>
  <c r="X406" i="34" a="1"/>
  <c r="X406" i="34" s="1"/>
  <c r="AF406" i="34" a="1"/>
  <c r="AF406" i="34" s="1"/>
  <c r="AN406" i="34" a="1"/>
  <c r="AN406" i="34" s="1"/>
  <c r="I406" i="34" a="1"/>
  <c r="I406" i="34" s="1"/>
  <c r="Q406" i="34" a="1"/>
  <c r="Q406" i="34" s="1"/>
  <c r="Y406" i="34" a="1"/>
  <c r="Y406" i="34" s="1"/>
  <c r="AG406" i="34" a="1"/>
  <c r="AG406" i="34" s="1"/>
  <c r="AH406" i="34" a="1"/>
  <c r="AH406" i="34" s="1"/>
  <c r="J406" i="34" a="1"/>
  <c r="J406" i="34" s="1"/>
  <c r="R406" i="34" a="1"/>
  <c r="R406" i="34" s="1"/>
  <c r="Z406" i="34" a="1"/>
  <c r="Z406" i="34" s="1"/>
  <c r="E406" i="34" a="1"/>
  <c r="E406" i="34" s="1"/>
  <c r="G402" i="34" a="1"/>
  <c r="G402" i="34" s="1"/>
  <c r="O402" i="34" a="1"/>
  <c r="O402" i="34" s="1"/>
  <c r="W402" i="34" a="1"/>
  <c r="W402" i="34" s="1"/>
  <c r="AE402" i="34" a="1"/>
  <c r="AE402" i="34" s="1"/>
  <c r="AM402" i="34" a="1"/>
  <c r="AM402" i="34" s="1"/>
  <c r="H402" i="34" a="1"/>
  <c r="H402" i="34" s="1"/>
  <c r="P402" i="34" a="1"/>
  <c r="P402" i="34" s="1"/>
  <c r="X402" i="34" a="1"/>
  <c r="X402" i="34" s="1"/>
  <c r="AF402" i="34" a="1"/>
  <c r="AF402" i="34" s="1"/>
  <c r="AN402" i="34" a="1"/>
  <c r="AN402" i="34" s="1"/>
  <c r="I402" i="34" a="1"/>
  <c r="I402" i="34" s="1"/>
  <c r="Q402" i="34" a="1"/>
  <c r="Q402" i="34" s="1"/>
  <c r="Y402" i="34" a="1"/>
  <c r="Y402" i="34" s="1"/>
  <c r="AG402" i="34" a="1"/>
  <c r="AG402" i="34" s="1"/>
  <c r="J402" i="34" a="1"/>
  <c r="J402" i="34" s="1"/>
  <c r="R402" i="34" a="1"/>
  <c r="R402" i="34" s="1"/>
  <c r="Z402" i="34" a="1"/>
  <c r="Z402" i="34" s="1"/>
  <c r="AH402" i="34" a="1"/>
  <c r="AH402" i="34" s="1"/>
  <c r="K402" i="34" a="1"/>
  <c r="K402" i="34" s="1"/>
  <c r="S402" i="34" a="1"/>
  <c r="S402" i="34" s="1"/>
  <c r="AA402" i="34" a="1"/>
  <c r="AA402" i="34" s="1"/>
  <c r="AI402" i="34" a="1"/>
  <c r="AI402" i="34" s="1"/>
  <c r="L402" i="34" a="1"/>
  <c r="L402" i="34" s="1"/>
  <c r="T402" i="34" a="1"/>
  <c r="T402" i="34" s="1"/>
  <c r="AB402" i="34" a="1"/>
  <c r="AB402" i="34" s="1"/>
  <c r="AJ402" i="34" a="1"/>
  <c r="AJ402" i="34" s="1"/>
  <c r="M402" i="34" a="1"/>
  <c r="M402" i="34" s="1"/>
  <c r="U402" i="34" a="1"/>
  <c r="U402" i="34" s="1"/>
  <c r="AC402" i="34" a="1"/>
  <c r="AC402" i="34" s="1"/>
  <c r="AK402" i="34" a="1"/>
  <c r="AK402" i="34" s="1"/>
  <c r="F402" i="34" a="1"/>
  <c r="F402" i="34" s="1"/>
  <c r="V402" i="34" a="1"/>
  <c r="V402" i="34" s="1"/>
  <c r="AD402" i="34" a="1"/>
  <c r="AD402" i="34" s="1"/>
  <c r="AL402" i="34" a="1"/>
  <c r="AL402" i="34" s="1"/>
  <c r="N402" i="34" a="1"/>
  <c r="N402" i="34" s="1"/>
  <c r="E402" i="34" a="1"/>
  <c r="E402" i="34" s="1"/>
  <c r="F394" i="34" a="1"/>
  <c r="F394" i="34" s="1"/>
  <c r="N394" i="34" a="1"/>
  <c r="N394" i="34" s="1"/>
  <c r="V394" i="34" a="1"/>
  <c r="V394" i="34" s="1"/>
  <c r="AD394" i="34" a="1"/>
  <c r="AD394" i="34" s="1"/>
  <c r="AL394" i="34" a="1"/>
  <c r="AL394" i="34" s="1"/>
  <c r="G394" i="34" a="1"/>
  <c r="G394" i="34" s="1"/>
  <c r="O394" i="34" a="1"/>
  <c r="O394" i="34" s="1"/>
  <c r="W394" i="34" a="1"/>
  <c r="W394" i="34" s="1"/>
  <c r="AE394" i="34" a="1"/>
  <c r="AE394" i="34" s="1"/>
  <c r="H394" i="34" a="1"/>
  <c r="H394" i="34" s="1"/>
  <c r="P394" i="34" a="1"/>
  <c r="P394" i="34" s="1"/>
  <c r="X394" i="34" a="1"/>
  <c r="X394" i="34" s="1"/>
  <c r="AF394" i="34" a="1"/>
  <c r="AF394" i="34" s="1"/>
  <c r="I394" i="34" a="1"/>
  <c r="I394" i="34" s="1"/>
  <c r="Q394" i="34" a="1"/>
  <c r="Q394" i="34" s="1"/>
  <c r="Y394" i="34" a="1"/>
  <c r="Y394" i="34" s="1"/>
  <c r="AG394" i="34" a="1"/>
  <c r="AG394" i="34" s="1"/>
  <c r="J394" i="34" a="1"/>
  <c r="J394" i="34" s="1"/>
  <c r="R394" i="34" a="1"/>
  <c r="R394" i="34" s="1"/>
  <c r="Z394" i="34" a="1"/>
  <c r="Z394" i="34" s="1"/>
  <c r="AH394" i="34" a="1"/>
  <c r="AH394" i="34" s="1"/>
  <c r="K394" i="34" a="1"/>
  <c r="K394" i="34" s="1"/>
  <c r="S394" i="34" a="1"/>
  <c r="S394" i="34" s="1"/>
  <c r="AA394" i="34" a="1"/>
  <c r="AA394" i="34" s="1"/>
  <c r="AI394" i="34" a="1"/>
  <c r="AI394" i="34" s="1"/>
  <c r="M394" i="34" a="1"/>
  <c r="M394" i="34" s="1"/>
  <c r="AN394" i="34" a="1"/>
  <c r="AN394" i="34" s="1"/>
  <c r="T394" i="34" a="1"/>
  <c r="T394" i="34" s="1"/>
  <c r="U394" i="34" a="1"/>
  <c r="U394" i="34" s="1"/>
  <c r="AB394" i="34" a="1"/>
  <c r="AB394" i="34" s="1"/>
  <c r="AC394" i="34" a="1"/>
  <c r="AC394" i="34" s="1"/>
  <c r="AJ394" i="34" a="1"/>
  <c r="AJ394" i="34" s="1"/>
  <c r="AK394" i="34" a="1"/>
  <c r="AK394" i="34" s="1"/>
  <c r="AM394" i="34" a="1"/>
  <c r="AM394" i="34" s="1"/>
  <c r="L394" i="34" a="1"/>
  <c r="L394" i="34" s="1"/>
  <c r="E394" i="34" a="1"/>
  <c r="E394" i="34" s="1"/>
  <c r="L370" i="34" a="1"/>
  <c r="L370" i="34" s="1"/>
  <c r="T370" i="34" a="1"/>
  <c r="T370" i="34" s="1"/>
  <c r="AB370" i="34" a="1"/>
  <c r="AB370" i="34" s="1"/>
  <c r="AJ370" i="34" a="1"/>
  <c r="AJ370" i="34" s="1"/>
  <c r="M370" i="34" a="1"/>
  <c r="M370" i="34" s="1"/>
  <c r="U370" i="34" a="1"/>
  <c r="U370" i="34" s="1"/>
  <c r="AC370" i="34" a="1"/>
  <c r="AC370" i="34" s="1"/>
  <c r="AK370" i="34" a="1"/>
  <c r="AK370" i="34" s="1"/>
  <c r="F370" i="34" a="1"/>
  <c r="F370" i="34" s="1"/>
  <c r="N370" i="34" a="1"/>
  <c r="N370" i="34" s="1"/>
  <c r="V370" i="34" a="1"/>
  <c r="V370" i="34" s="1"/>
  <c r="AD370" i="34" a="1"/>
  <c r="AD370" i="34" s="1"/>
  <c r="AL370" i="34" a="1"/>
  <c r="AL370" i="34" s="1"/>
  <c r="G370" i="34" a="1"/>
  <c r="G370" i="34" s="1"/>
  <c r="O370" i="34" a="1"/>
  <c r="O370" i="34" s="1"/>
  <c r="W370" i="34" a="1"/>
  <c r="W370" i="34" s="1"/>
  <c r="AE370" i="34" a="1"/>
  <c r="AE370" i="34" s="1"/>
  <c r="AM370" i="34" a="1"/>
  <c r="AM370" i="34" s="1"/>
  <c r="H370" i="34" a="1"/>
  <c r="H370" i="34" s="1"/>
  <c r="P370" i="34" a="1"/>
  <c r="P370" i="34" s="1"/>
  <c r="X370" i="34" a="1"/>
  <c r="X370" i="34" s="1"/>
  <c r="AF370" i="34" a="1"/>
  <c r="AF370" i="34" s="1"/>
  <c r="AN370" i="34" a="1"/>
  <c r="AN370" i="34" s="1"/>
  <c r="I370" i="34" a="1"/>
  <c r="I370" i="34" s="1"/>
  <c r="Q370" i="34" a="1"/>
  <c r="Q370" i="34" s="1"/>
  <c r="Y370" i="34" a="1"/>
  <c r="Y370" i="34" s="1"/>
  <c r="AG370" i="34" a="1"/>
  <c r="AG370" i="34" s="1"/>
  <c r="S370" i="34" a="1"/>
  <c r="S370" i="34" s="1"/>
  <c r="Z370" i="34" a="1"/>
  <c r="Z370" i="34" s="1"/>
  <c r="AA370" i="34" a="1"/>
  <c r="AA370" i="34" s="1"/>
  <c r="AH370" i="34" a="1"/>
  <c r="AH370" i="34" s="1"/>
  <c r="AI370" i="34" a="1"/>
  <c r="AI370" i="34" s="1"/>
  <c r="J370" i="34" a="1"/>
  <c r="J370" i="34" s="1"/>
  <c r="K370" i="34" a="1"/>
  <c r="K370" i="34" s="1"/>
  <c r="R370" i="34" a="1"/>
  <c r="R370" i="34" s="1"/>
  <c r="E370" i="34" a="1"/>
  <c r="E370" i="34" s="1"/>
  <c r="H374" i="34" a="1"/>
  <c r="H374" i="34" s="1"/>
  <c r="P374" i="34" a="1"/>
  <c r="P374" i="34" s="1"/>
  <c r="X374" i="34" a="1"/>
  <c r="X374" i="34" s="1"/>
  <c r="AF374" i="34" a="1"/>
  <c r="AF374" i="34" s="1"/>
  <c r="AN374" i="34" a="1"/>
  <c r="AN374" i="34" s="1"/>
  <c r="I374" i="34" a="1"/>
  <c r="I374" i="34" s="1"/>
  <c r="Q374" i="34" a="1"/>
  <c r="Q374" i="34" s="1"/>
  <c r="Y374" i="34" a="1"/>
  <c r="Y374" i="34" s="1"/>
  <c r="AG374" i="34" a="1"/>
  <c r="AG374" i="34" s="1"/>
  <c r="J374" i="34" a="1"/>
  <c r="J374" i="34" s="1"/>
  <c r="R374" i="34" a="1"/>
  <c r="R374" i="34" s="1"/>
  <c r="Z374" i="34" a="1"/>
  <c r="Z374" i="34" s="1"/>
  <c r="AH374" i="34" a="1"/>
  <c r="AH374" i="34" s="1"/>
  <c r="K374" i="34" a="1"/>
  <c r="K374" i="34" s="1"/>
  <c r="S374" i="34" a="1"/>
  <c r="S374" i="34" s="1"/>
  <c r="AA374" i="34" a="1"/>
  <c r="AA374" i="34" s="1"/>
  <c r="AI374" i="34" a="1"/>
  <c r="AI374" i="34" s="1"/>
  <c r="L374" i="34" a="1"/>
  <c r="L374" i="34" s="1"/>
  <c r="T374" i="34" a="1"/>
  <c r="T374" i="34" s="1"/>
  <c r="AB374" i="34" a="1"/>
  <c r="AB374" i="34" s="1"/>
  <c r="AJ374" i="34" a="1"/>
  <c r="AJ374" i="34" s="1"/>
  <c r="M374" i="34" a="1"/>
  <c r="M374" i="34" s="1"/>
  <c r="U374" i="34" a="1"/>
  <c r="U374" i="34" s="1"/>
  <c r="AC374" i="34" a="1"/>
  <c r="AC374" i="34" s="1"/>
  <c r="AK374" i="34" a="1"/>
  <c r="AK374" i="34" s="1"/>
  <c r="G374" i="34" a="1"/>
  <c r="G374" i="34" s="1"/>
  <c r="AM374" i="34" a="1"/>
  <c r="AM374" i="34" s="1"/>
  <c r="N374" i="34" a="1"/>
  <c r="N374" i="34" s="1"/>
  <c r="O374" i="34" a="1"/>
  <c r="O374" i="34" s="1"/>
  <c r="V374" i="34" a="1"/>
  <c r="V374" i="34" s="1"/>
  <c r="W374" i="34" a="1"/>
  <c r="W374" i="34" s="1"/>
  <c r="AD374" i="34" a="1"/>
  <c r="AD374" i="34" s="1"/>
  <c r="F374" i="34" a="1"/>
  <c r="F374" i="34" s="1"/>
  <c r="AE374" i="34" a="1"/>
  <c r="AE374" i="34" s="1"/>
  <c r="AL374" i="34" a="1"/>
  <c r="AL374" i="34" s="1"/>
  <c r="E374" i="34" a="1"/>
  <c r="E374" i="34" s="1"/>
  <c r="K376" i="34" a="1"/>
  <c r="K376" i="34" s="1"/>
  <c r="S376" i="34" a="1"/>
  <c r="S376" i="34" s="1"/>
  <c r="AA376" i="34" a="1"/>
  <c r="AA376" i="34" s="1"/>
  <c r="AI376" i="34" a="1"/>
  <c r="AI376" i="34" s="1"/>
  <c r="L376" i="34" a="1"/>
  <c r="L376" i="34" s="1"/>
  <c r="T376" i="34" a="1"/>
  <c r="T376" i="34" s="1"/>
  <c r="AB376" i="34" a="1"/>
  <c r="AB376" i="34" s="1"/>
  <c r="AJ376" i="34" a="1"/>
  <c r="AJ376" i="34" s="1"/>
  <c r="M376" i="34" a="1"/>
  <c r="M376" i="34" s="1"/>
  <c r="U376" i="34" a="1"/>
  <c r="U376" i="34" s="1"/>
  <c r="AC376" i="34" a="1"/>
  <c r="AC376" i="34" s="1"/>
  <c r="AK376" i="34" a="1"/>
  <c r="AK376" i="34" s="1"/>
  <c r="F376" i="34" a="1"/>
  <c r="F376" i="34" s="1"/>
  <c r="N376" i="34" a="1"/>
  <c r="N376" i="34" s="1"/>
  <c r="V376" i="34" a="1"/>
  <c r="V376" i="34" s="1"/>
  <c r="AD376" i="34" a="1"/>
  <c r="AD376" i="34" s="1"/>
  <c r="AL376" i="34" a="1"/>
  <c r="AL376" i="34" s="1"/>
  <c r="G376" i="34" a="1"/>
  <c r="G376" i="34" s="1"/>
  <c r="O376" i="34" a="1"/>
  <c r="O376" i="34" s="1"/>
  <c r="W376" i="34" a="1"/>
  <c r="W376" i="34" s="1"/>
  <c r="AE376" i="34" a="1"/>
  <c r="AE376" i="34" s="1"/>
  <c r="AM376" i="34" a="1"/>
  <c r="AM376" i="34" s="1"/>
  <c r="Y376" i="34" a="1"/>
  <c r="Y376" i="34" s="1"/>
  <c r="H376" i="34" a="1"/>
  <c r="H376" i="34" s="1"/>
  <c r="Z376" i="34" a="1"/>
  <c r="Z376" i="34" s="1"/>
  <c r="I376" i="34" a="1"/>
  <c r="I376" i="34" s="1"/>
  <c r="AF376" i="34" a="1"/>
  <c r="AF376" i="34" s="1"/>
  <c r="J376" i="34" a="1"/>
  <c r="J376" i="34" s="1"/>
  <c r="AG376" i="34" a="1"/>
  <c r="AG376" i="34" s="1"/>
  <c r="P376" i="34" a="1"/>
  <c r="P376" i="34" s="1"/>
  <c r="AH376" i="34" a="1"/>
  <c r="AH376" i="34" s="1"/>
  <c r="Q376" i="34" a="1"/>
  <c r="Q376" i="34" s="1"/>
  <c r="AN376" i="34" a="1"/>
  <c r="AN376" i="34" s="1"/>
  <c r="X376" i="34" a="1"/>
  <c r="X376" i="34" s="1"/>
  <c r="R376" i="34" a="1"/>
  <c r="R376" i="34" s="1"/>
  <c r="E376" i="34" a="1"/>
  <c r="E376" i="34" s="1"/>
  <c r="H407" i="34" a="1"/>
  <c r="H407" i="34" s="1"/>
  <c r="P407" i="34" a="1"/>
  <c r="P407" i="34" s="1"/>
  <c r="X407" i="34" a="1"/>
  <c r="X407" i="34" s="1"/>
  <c r="AF407" i="34" a="1"/>
  <c r="AF407" i="34" s="1"/>
  <c r="AN407" i="34" a="1"/>
  <c r="AN407" i="34" s="1"/>
  <c r="I407" i="34" a="1"/>
  <c r="I407" i="34" s="1"/>
  <c r="Q407" i="34" a="1"/>
  <c r="Q407" i="34" s="1"/>
  <c r="Y407" i="34" a="1"/>
  <c r="Y407" i="34" s="1"/>
  <c r="AG407" i="34" a="1"/>
  <c r="AG407" i="34" s="1"/>
  <c r="J407" i="34" a="1"/>
  <c r="J407" i="34" s="1"/>
  <c r="R407" i="34" a="1"/>
  <c r="R407" i="34" s="1"/>
  <c r="Z407" i="34" a="1"/>
  <c r="Z407" i="34" s="1"/>
  <c r="AH407" i="34" a="1"/>
  <c r="AH407" i="34" s="1"/>
  <c r="K407" i="34" a="1"/>
  <c r="K407" i="34" s="1"/>
  <c r="S407" i="34" a="1"/>
  <c r="S407" i="34" s="1"/>
  <c r="AA407" i="34" a="1"/>
  <c r="AA407" i="34" s="1"/>
  <c r="AI407" i="34" a="1"/>
  <c r="AI407" i="34" s="1"/>
  <c r="L407" i="34" a="1"/>
  <c r="L407" i="34" s="1"/>
  <c r="T407" i="34" a="1"/>
  <c r="T407" i="34" s="1"/>
  <c r="AB407" i="34" a="1"/>
  <c r="AB407" i="34" s="1"/>
  <c r="AJ407" i="34" a="1"/>
  <c r="AJ407" i="34" s="1"/>
  <c r="M407" i="34" a="1"/>
  <c r="M407" i="34" s="1"/>
  <c r="U407" i="34" a="1"/>
  <c r="U407" i="34" s="1"/>
  <c r="AC407" i="34" a="1"/>
  <c r="AC407" i="34" s="1"/>
  <c r="AK407" i="34" a="1"/>
  <c r="AK407" i="34" s="1"/>
  <c r="F407" i="34" a="1"/>
  <c r="F407" i="34" s="1"/>
  <c r="N407" i="34" a="1"/>
  <c r="N407" i="34" s="1"/>
  <c r="V407" i="34" a="1"/>
  <c r="V407" i="34" s="1"/>
  <c r="AD407" i="34" a="1"/>
  <c r="AD407" i="34" s="1"/>
  <c r="AL407" i="34" a="1"/>
  <c r="AL407" i="34" s="1"/>
  <c r="G407" i="34" a="1"/>
  <c r="G407" i="34" s="1"/>
  <c r="AE407" i="34" a="1"/>
  <c r="AE407" i="34" s="1"/>
  <c r="O407" i="34" a="1"/>
  <c r="O407" i="34" s="1"/>
  <c r="W407" i="34" a="1"/>
  <c r="W407" i="34" s="1"/>
  <c r="AM407" i="34" a="1"/>
  <c r="AM407" i="34" s="1"/>
  <c r="E407" i="34" a="1"/>
  <c r="E407" i="34" s="1"/>
  <c r="H399" i="34" a="1"/>
  <c r="H399" i="34" s="1"/>
  <c r="P399" i="34" a="1"/>
  <c r="P399" i="34" s="1"/>
  <c r="X399" i="34" a="1"/>
  <c r="X399" i="34" s="1"/>
  <c r="AF399" i="34" a="1"/>
  <c r="AF399" i="34" s="1"/>
  <c r="AN399" i="34" a="1"/>
  <c r="AN399" i="34" s="1"/>
  <c r="I399" i="34" a="1"/>
  <c r="I399" i="34" s="1"/>
  <c r="Q399" i="34" a="1"/>
  <c r="Q399" i="34" s="1"/>
  <c r="Y399" i="34" a="1"/>
  <c r="Y399" i="34" s="1"/>
  <c r="AG399" i="34" a="1"/>
  <c r="AG399" i="34" s="1"/>
  <c r="J399" i="34" a="1"/>
  <c r="J399" i="34" s="1"/>
  <c r="R399" i="34" a="1"/>
  <c r="R399" i="34" s="1"/>
  <c r="Z399" i="34" a="1"/>
  <c r="Z399" i="34" s="1"/>
  <c r="AH399" i="34" a="1"/>
  <c r="AH399" i="34" s="1"/>
  <c r="K399" i="34" a="1"/>
  <c r="K399" i="34" s="1"/>
  <c r="S399" i="34" a="1"/>
  <c r="S399" i="34" s="1"/>
  <c r="AA399" i="34" a="1"/>
  <c r="AA399" i="34" s="1"/>
  <c r="AI399" i="34" a="1"/>
  <c r="AI399" i="34" s="1"/>
  <c r="L399" i="34" a="1"/>
  <c r="L399" i="34" s="1"/>
  <c r="T399" i="34" a="1"/>
  <c r="T399" i="34" s="1"/>
  <c r="AB399" i="34" a="1"/>
  <c r="AB399" i="34" s="1"/>
  <c r="AJ399" i="34" a="1"/>
  <c r="AJ399" i="34" s="1"/>
  <c r="M399" i="34" a="1"/>
  <c r="M399" i="34" s="1"/>
  <c r="U399" i="34" a="1"/>
  <c r="U399" i="34" s="1"/>
  <c r="AC399" i="34" a="1"/>
  <c r="AC399" i="34" s="1"/>
  <c r="AK399" i="34" a="1"/>
  <c r="AK399" i="34" s="1"/>
  <c r="F399" i="34" a="1"/>
  <c r="F399" i="34" s="1"/>
  <c r="N399" i="34" a="1"/>
  <c r="N399" i="34" s="1"/>
  <c r="V399" i="34" a="1"/>
  <c r="V399" i="34" s="1"/>
  <c r="AD399" i="34" a="1"/>
  <c r="AD399" i="34" s="1"/>
  <c r="AL399" i="34" a="1"/>
  <c r="AL399" i="34" s="1"/>
  <c r="W399" i="34" a="1"/>
  <c r="W399" i="34" s="1"/>
  <c r="AE399" i="34" a="1"/>
  <c r="AE399" i="34" s="1"/>
  <c r="AM399" i="34" a="1"/>
  <c r="AM399" i="34" s="1"/>
  <c r="G399" i="34" a="1"/>
  <c r="G399" i="34" s="1"/>
  <c r="O399" i="34" a="1"/>
  <c r="O399" i="34" s="1"/>
  <c r="E399" i="34" a="1"/>
  <c r="E399" i="34" s="1"/>
  <c r="J417" i="34" a="1"/>
  <c r="J417" i="34" s="1"/>
  <c r="R417" i="34" a="1"/>
  <c r="R417" i="34" s="1"/>
  <c r="Z417" i="34" a="1"/>
  <c r="Z417" i="34" s="1"/>
  <c r="AH417" i="34" a="1"/>
  <c r="AH417" i="34" s="1"/>
  <c r="K417" i="34" a="1"/>
  <c r="K417" i="34" s="1"/>
  <c r="S417" i="34" a="1"/>
  <c r="S417" i="34" s="1"/>
  <c r="AA417" i="34" a="1"/>
  <c r="AA417" i="34" s="1"/>
  <c r="AI417" i="34" a="1"/>
  <c r="AI417" i="34" s="1"/>
  <c r="L417" i="34" a="1"/>
  <c r="L417" i="34" s="1"/>
  <c r="T417" i="34" a="1"/>
  <c r="T417" i="34" s="1"/>
  <c r="AB417" i="34" a="1"/>
  <c r="AB417" i="34" s="1"/>
  <c r="AJ417" i="34" a="1"/>
  <c r="AJ417" i="34" s="1"/>
  <c r="M417" i="34" a="1"/>
  <c r="M417" i="34" s="1"/>
  <c r="U417" i="34" a="1"/>
  <c r="U417" i="34" s="1"/>
  <c r="AC417" i="34" a="1"/>
  <c r="AC417" i="34" s="1"/>
  <c r="AK417" i="34" a="1"/>
  <c r="AK417" i="34" s="1"/>
  <c r="F417" i="34" a="1"/>
  <c r="F417" i="34" s="1"/>
  <c r="N417" i="34" a="1"/>
  <c r="N417" i="34" s="1"/>
  <c r="V417" i="34" a="1"/>
  <c r="V417" i="34" s="1"/>
  <c r="AD417" i="34" a="1"/>
  <c r="AD417" i="34" s="1"/>
  <c r="AL417" i="34" a="1"/>
  <c r="AL417" i="34" s="1"/>
  <c r="G417" i="34" a="1"/>
  <c r="G417" i="34" s="1"/>
  <c r="O417" i="34" a="1"/>
  <c r="O417" i="34" s="1"/>
  <c r="W417" i="34" a="1"/>
  <c r="W417" i="34" s="1"/>
  <c r="AE417" i="34" a="1"/>
  <c r="AE417" i="34" s="1"/>
  <c r="AM417" i="34" a="1"/>
  <c r="AM417" i="34" s="1"/>
  <c r="AG417" i="34" a="1"/>
  <c r="AG417" i="34" s="1"/>
  <c r="H417" i="34" a="1"/>
  <c r="H417" i="34" s="1"/>
  <c r="AN417" i="34" a="1"/>
  <c r="AN417" i="34" s="1"/>
  <c r="P417" i="34" a="1"/>
  <c r="P417" i="34" s="1"/>
  <c r="I417" i="34" a="1"/>
  <c r="I417" i="34" s="1"/>
  <c r="Q417" i="34" a="1"/>
  <c r="Q417" i="34" s="1"/>
  <c r="X417" i="34" a="1"/>
  <c r="X417" i="34" s="1"/>
  <c r="AF417" i="34" a="1"/>
  <c r="AF417" i="34" s="1"/>
  <c r="Y417" i="34" a="1"/>
  <c r="Y417" i="34" s="1"/>
  <c r="E417" i="34" a="1"/>
  <c r="E417" i="34" s="1"/>
  <c r="F397" i="34" a="1"/>
  <c r="F397" i="34" s="1"/>
  <c r="N397" i="34" a="1"/>
  <c r="N397" i="34" s="1"/>
  <c r="V397" i="34" a="1"/>
  <c r="V397" i="34" s="1"/>
  <c r="AD397" i="34" a="1"/>
  <c r="AD397" i="34" s="1"/>
  <c r="AL397" i="34" a="1"/>
  <c r="AL397" i="34" s="1"/>
  <c r="G397" i="34" a="1"/>
  <c r="G397" i="34" s="1"/>
  <c r="O397" i="34" a="1"/>
  <c r="O397" i="34" s="1"/>
  <c r="W397" i="34" a="1"/>
  <c r="W397" i="34" s="1"/>
  <c r="AE397" i="34" a="1"/>
  <c r="AE397" i="34" s="1"/>
  <c r="AM397" i="34" a="1"/>
  <c r="AM397" i="34" s="1"/>
  <c r="H397" i="34" a="1"/>
  <c r="H397" i="34" s="1"/>
  <c r="P397" i="34" a="1"/>
  <c r="P397" i="34" s="1"/>
  <c r="X397" i="34" a="1"/>
  <c r="X397" i="34" s="1"/>
  <c r="AF397" i="34" a="1"/>
  <c r="AF397" i="34" s="1"/>
  <c r="AN397" i="34" a="1"/>
  <c r="AN397" i="34" s="1"/>
  <c r="I397" i="34" a="1"/>
  <c r="I397" i="34" s="1"/>
  <c r="Q397" i="34" a="1"/>
  <c r="Q397" i="34" s="1"/>
  <c r="Y397" i="34" a="1"/>
  <c r="Y397" i="34" s="1"/>
  <c r="AG397" i="34" a="1"/>
  <c r="AG397" i="34" s="1"/>
  <c r="J397" i="34" a="1"/>
  <c r="J397" i="34" s="1"/>
  <c r="R397" i="34" a="1"/>
  <c r="R397" i="34" s="1"/>
  <c r="Z397" i="34" a="1"/>
  <c r="Z397" i="34" s="1"/>
  <c r="AH397" i="34" a="1"/>
  <c r="AH397" i="34" s="1"/>
  <c r="K397" i="34" a="1"/>
  <c r="K397" i="34" s="1"/>
  <c r="S397" i="34" a="1"/>
  <c r="S397" i="34" s="1"/>
  <c r="AA397" i="34" a="1"/>
  <c r="AA397" i="34" s="1"/>
  <c r="AI397" i="34" a="1"/>
  <c r="AI397" i="34" s="1"/>
  <c r="L397" i="34" a="1"/>
  <c r="L397" i="34" s="1"/>
  <c r="T397" i="34" a="1"/>
  <c r="T397" i="34" s="1"/>
  <c r="AB397" i="34" a="1"/>
  <c r="AB397" i="34" s="1"/>
  <c r="AJ397" i="34" a="1"/>
  <c r="AJ397" i="34" s="1"/>
  <c r="AC397" i="34" a="1"/>
  <c r="AC397" i="34" s="1"/>
  <c r="AK397" i="34" a="1"/>
  <c r="AK397" i="34" s="1"/>
  <c r="M397" i="34" a="1"/>
  <c r="M397" i="34" s="1"/>
  <c r="U397" i="34" a="1"/>
  <c r="U397" i="34" s="1"/>
  <c r="E397" i="34" a="1"/>
  <c r="E397" i="34" s="1"/>
  <c r="M408" i="34" a="1"/>
  <c r="M408" i="34" s="1"/>
  <c r="U408" i="34" a="1"/>
  <c r="U408" i="34" s="1"/>
  <c r="AC408" i="34" a="1"/>
  <c r="AC408" i="34" s="1"/>
  <c r="AK408" i="34" a="1"/>
  <c r="AK408" i="34" s="1"/>
  <c r="F408" i="34" a="1"/>
  <c r="F408" i="34" s="1"/>
  <c r="N408" i="34" a="1"/>
  <c r="N408" i="34" s="1"/>
  <c r="V408" i="34" a="1"/>
  <c r="V408" i="34" s="1"/>
  <c r="AD408" i="34" a="1"/>
  <c r="AD408" i="34" s="1"/>
  <c r="AL408" i="34" a="1"/>
  <c r="AL408" i="34" s="1"/>
  <c r="G408" i="34" a="1"/>
  <c r="G408" i="34" s="1"/>
  <c r="O408" i="34" a="1"/>
  <c r="O408" i="34" s="1"/>
  <c r="W408" i="34" a="1"/>
  <c r="W408" i="34" s="1"/>
  <c r="AE408" i="34" a="1"/>
  <c r="AE408" i="34" s="1"/>
  <c r="AM408" i="34" a="1"/>
  <c r="AM408" i="34" s="1"/>
  <c r="H408" i="34" a="1"/>
  <c r="H408" i="34" s="1"/>
  <c r="P408" i="34" a="1"/>
  <c r="P408" i="34" s="1"/>
  <c r="X408" i="34" a="1"/>
  <c r="X408" i="34" s="1"/>
  <c r="AF408" i="34" a="1"/>
  <c r="AF408" i="34" s="1"/>
  <c r="AN408" i="34" a="1"/>
  <c r="AN408" i="34" s="1"/>
  <c r="I408" i="34" a="1"/>
  <c r="I408" i="34" s="1"/>
  <c r="Q408" i="34" a="1"/>
  <c r="Q408" i="34" s="1"/>
  <c r="Y408" i="34" a="1"/>
  <c r="Y408" i="34" s="1"/>
  <c r="AG408" i="34" a="1"/>
  <c r="AG408" i="34" s="1"/>
  <c r="J408" i="34" a="1"/>
  <c r="J408" i="34" s="1"/>
  <c r="R408" i="34" a="1"/>
  <c r="R408" i="34" s="1"/>
  <c r="Z408" i="34" a="1"/>
  <c r="Z408" i="34" s="1"/>
  <c r="AH408" i="34" a="1"/>
  <c r="AH408" i="34" s="1"/>
  <c r="K408" i="34" a="1"/>
  <c r="K408" i="34" s="1"/>
  <c r="S408" i="34" a="1"/>
  <c r="S408" i="34" s="1"/>
  <c r="AA408" i="34" a="1"/>
  <c r="AA408" i="34" s="1"/>
  <c r="AI408" i="34" a="1"/>
  <c r="AI408" i="34" s="1"/>
  <c r="AB408" i="34" a="1"/>
  <c r="AB408" i="34" s="1"/>
  <c r="AJ408" i="34" a="1"/>
  <c r="AJ408" i="34" s="1"/>
  <c r="L408" i="34" a="1"/>
  <c r="L408" i="34" s="1"/>
  <c r="T408" i="34" a="1"/>
  <c r="T408" i="34" s="1"/>
  <c r="E408" i="34" a="1"/>
  <c r="E408" i="34" s="1"/>
  <c r="K373" i="34" a="1"/>
  <c r="K373" i="34" s="1"/>
  <c r="S373" i="34" a="1"/>
  <c r="S373" i="34" s="1"/>
  <c r="AA373" i="34" a="1"/>
  <c r="AA373" i="34" s="1"/>
  <c r="AI373" i="34" a="1"/>
  <c r="AI373" i="34" s="1"/>
  <c r="L373" i="34" a="1"/>
  <c r="L373" i="34" s="1"/>
  <c r="T373" i="34" a="1"/>
  <c r="T373" i="34" s="1"/>
  <c r="AB373" i="34" a="1"/>
  <c r="AB373" i="34" s="1"/>
  <c r="AJ373" i="34" a="1"/>
  <c r="AJ373" i="34" s="1"/>
  <c r="M373" i="34" a="1"/>
  <c r="M373" i="34" s="1"/>
  <c r="U373" i="34" a="1"/>
  <c r="U373" i="34" s="1"/>
  <c r="AC373" i="34" a="1"/>
  <c r="AC373" i="34" s="1"/>
  <c r="AK373" i="34" a="1"/>
  <c r="AK373" i="34" s="1"/>
  <c r="F373" i="34" a="1"/>
  <c r="F373" i="34" s="1"/>
  <c r="N373" i="34" a="1"/>
  <c r="N373" i="34" s="1"/>
  <c r="V373" i="34" a="1"/>
  <c r="V373" i="34" s="1"/>
  <c r="AD373" i="34" a="1"/>
  <c r="AD373" i="34" s="1"/>
  <c r="AL373" i="34" a="1"/>
  <c r="AL373" i="34" s="1"/>
  <c r="G373" i="34" a="1"/>
  <c r="G373" i="34" s="1"/>
  <c r="O373" i="34" a="1"/>
  <c r="O373" i="34" s="1"/>
  <c r="W373" i="34" a="1"/>
  <c r="W373" i="34" s="1"/>
  <c r="AE373" i="34" a="1"/>
  <c r="AE373" i="34" s="1"/>
  <c r="AM373" i="34" a="1"/>
  <c r="AM373" i="34" s="1"/>
  <c r="H373" i="34" a="1"/>
  <c r="H373" i="34" s="1"/>
  <c r="P373" i="34" a="1"/>
  <c r="P373" i="34" s="1"/>
  <c r="X373" i="34" a="1"/>
  <c r="X373" i="34" s="1"/>
  <c r="AF373" i="34" a="1"/>
  <c r="AF373" i="34" s="1"/>
  <c r="AN373" i="34" a="1"/>
  <c r="AN373" i="34" s="1"/>
  <c r="J373" i="34" a="1"/>
  <c r="J373" i="34" s="1"/>
  <c r="Q373" i="34" a="1"/>
  <c r="Q373" i="34" s="1"/>
  <c r="R373" i="34" a="1"/>
  <c r="R373" i="34" s="1"/>
  <c r="Y373" i="34" a="1"/>
  <c r="Y373" i="34" s="1"/>
  <c r="Z373" i="34" a="1"/>
  <c r="Z373" i="34" s="1"/>
  <c r="AG373" i="34" a="1"/>
  <c r="AG373" i="34" s="1"/>
  <c r="I373" i="34" a="1"/>
  <c r="I373" i="34" s="1"/>
  <c r="AH373" i="34" a="1"/>
  <c r="AH373" i="34" s="1"/>
  <c r="E373" i="34" a="1"/>
  <c r="E373" i="34" s="1"/>
  <c r="J390" i="34" a="1"/>
  <c r="J390" i="34" s="1"/>
  <c r="R390" i="34" a="1"/>
  <c r="R390" i="34" s="1"/>
  <c r="Z390" i="34" a="1"/>
  <c r="Z390" i="34" s="1"/>
  <c r="AH390" i="34" a="1"/>
  <c r="AH390" i="34" s="1"/>
  <c r="K390" i="34" a="1"/>
  <c r="K390" i="34" s="1"/>
  <c r="S390" i="34" a="1"/>
  <c r="S390" i="34" s="1"/>
  <c r="AA390" i="34" a="1"/>
  <c r="AA390" i="34" s="1"/>
  <c r="AI390" i="34" a="1"/>
  <c r="AI390" i="34" s="1"/>
  <c r="L390" i="34" a="1"/>
  <c r="L390" i="34" s="1"/>
  <c r="T390" i="34" a="1"/>
  <c r="T390" i="34" s="1"/>
  <c r="AB390" i="34" a="1"/>
  <c r="AB390" i="34" s="1"/>
  <c r="AJ390" i="34" a="1"/>
  <c r="AJ390" i="34" s="1"/>
  <c r="M390" i="34" a="1"/>
  <c r="M390" i="34" s="1"/>
  <c r="U390" i="34" a="1"/>
  <c r="U390" i="34" s="1"/>
  <c r="AC390" i="34" a="1"/>
  <c r="AC390" i="34" s="1"/>
  <c r="AK390" i="34" a="1"/>
  <c r="AK390" i="34" s="1"/>
  <c r="F390" i="34" a="1"/>
  <c r="F390" i="34" s="1"/>
  <c r="N390" i="34" a="1"/>
  <c r="N390" i="34" s="1"/>
  <c r="V390" i="34" a="1"/>
  <c r="V390" i="34" s="1"/>
  <c r="AD390" i="34" a="1"/>
  <c r="AD390" i="34" s="1"/>
  <c r="AL390" i="34" a="1"/>
  <c r="AL390" i="34" s="1"/>
  <c r="G390" i="34" a="1"/>
  <c r="G390" i="34" s="1"/>
  <c r="O390" i="34" a="1"/>
  <c r="O390" i="34" s="1"/>
  <c r="W390" i="34" a="1"/>
  <c r="W390" i="34" s="1"/>
  <c r="AE390" i="34" a="1"/>
  <c r="AE390" i="34" s="1"/>
  <c r="AM390" i="34" a="1"/>
  <c r="AM390" i="34" s="1"/>
  <c r="Y390" i="34" a="1"/>
  <c r="Y390" i="34" s="1"/>
  <c r="AF390" i="34" a="1"/>
  <c r="AF390" i="34" s="1"/>
  <c r="AG390" i="34" a="1"/>
  <c r="AG390" i="34" s="1"/>
  <c r="H390" i="34" a="1"/>
  <c r="H390" i="34" s="1"/>
  <c r="AN390" i="34" a="1"/>
  <c r="AN390" i="34" s="1"/>
  <c r="I390" i="34" a="1"/>
  <c r="I390" i="34" s="1"/>
  <c r="P390" i="34" a="1"/>
  <c r="P390" i="34" s="1"/>
  <c r="Q390" i="34" a="1"/>
  <c r="Q390" i="34" s="1"/>
  <c r="X390" i="34" a="1"/>
  <c r="X390" i="34" s="1"/>
  <c r="E390" i="34" a="1"/>
  <c r="E390" i="34" s="1"/>
  <c r="G363" i="34" a="1"/>
  <c r="G363" i="34" s="1"/>
  <c r="S363" i="34" a="1"/>
  <c r="S363" i="34" s="1"/>
  <c r="AE363" i="34" a="1"/>
  <c r="AE363" i="34" s="1"/>
  <c r="L363" i="34" a="1"/>
  <c r="L363" i="34" s="1"/>
  <c r="X363" i="34" a="1"/>
  <c r="X363" i="34" s="1"/>
  <c r="AJ363" i="34" a="1"/>
  <c r="AJ363" i="34" s="1"/>
  <c r="O363" i="34" a="1"/>
  <c r="O363" i="34" s="1"/>
  <c r="AA363" i="34" a="1"/>
  <c r="AA363" i="34" s="1"/>
  <c r="AL363" i="34" a="1"/>
  <c r="AL363" i="34" s="1"/>
  <c r="M363" i="34" a="1"/>
  <c r="M363" i="34" s="1"/>
  <c r="AG363" i="34" a="1"/>
  <c r="AG363" i="34" s="1"/>
  <c r="P363" i="34" a="1"/>
  <c r="P363" i="34" s="1"/>
  <c r="AI363" i="34" a="1"/>
  <c r="AI363" i="34" s="1"/>
  <c r="Q363" i="34" a="1"/>
  <c r="Q363" i="34" s="1"/>
  <c r="AK363" i="34" a="1"/>
  <c r="AK363" i="34" s="1"/>
  <c r="U363" i="34" a="1"/>
  <c r="U363" i="34" s="1"/>
  <c r="AM363" i="34" a="1"/>
  <c r="AM363" i="34" s="1"/>
  <c r="V363" i="34" a="1"/>
  <c r="V363" i="34" s="1"/>
  <c r="F363" i="34" a="1"/>
  <c r="F363" i="34" s="1"/>
  <c r="Y363" i="34" a="1"/>
  <c r="Y363" i="34" s="1"/>
  <c r="H363" i="34" a="1"/>
  <c r="H363" i="34" s="1"/>
  <c r="AB363" i="34" a="1"/>
  <c r="AB363" i="34" s="1"/>
  <c r="AC363" i="34" a="1"/>
  <c r="AC363" i="34" s="1"/>
  <c r="K363" i="34" a="1"/>
  <c r="K363" i="34" s="1"/>
  <c r="N363" i="34" a="1"/>
  <c r="N363" i="34" s="1"/>
  <c r="Z363" i="34" a="1"/>
  <c r="Z363" i="34" s="1"/>
  <c r="E363" i="34" a="1"/>
  <c r="E363" i="34" s="1"/>
  <c r="AH363" i="34" a="1"/>
  <c r="AH363" i="34" s="1"/>
  <c r="R363" i="34" a="1"/>
  <c r="R363" i="34" s="1"/>
  <c r="J363" i="34" a="1"/>
  <c r="J363" i="34" s="1"/>
  <c r="I363" i="34" a="1"/>
  <c r="I363" i="34" s="1"/>
  <c r="AN363" i="34" a="1"/>
  <c r="AN363" i="34" s="1"/>
  <c r="AD363" i="34" a="1"/>
  <c r="AD363" i="34" s="1"/>
  <c r="W363" i="34" a="1"/>
  <c r="W363" i="34" s="1"/>
  <c r="T363" i="34" a="1"/>
  <c r="T363" i="34" s="1"/>
  <c r="AF363" i="34" a="1"/>
  <c r="AF363" i="34" s="1"/>
  <c r="G410" i="34" a="1"/>
  <c r="G410" i="34" s="1"/>
  <c r="O410" i="34" a="1"/>
  <c r="O410" i="34" s="1"/>
  <c r="W410" i="34" a="1"/>
  <c r="W410" i="34" s="1"/>
  <c r="AE410" i="34" a="1"/>
  <c r="AE410" i="34" s="1"/>
  <c r="AM410" i="34" a="1"/>
  <c r="AM410" i="34" s="1"/>
  <c r="H410" i="34" a="1"/>
  <c r="H410" i="34" s="1"/>
  <c r="P410" i="34" a="1"/>
  <c r="P410" i="34" s="1"/>
  <c r="X410" i="34" a="1"/>
  <c r="X410" i="34" s="1"/>
  <c r="AF410" i="34" a="1"/>
  <c r="AF410" i="34" s="1"/>
  <c r="AN410" i="34" a="1"/>
  <c r="AN410" i="34" s="1"/>
  <c r="I410" i="34" a="1"/>
  <c r="I410" i="34" s="1"/>
  <c r="Q410" i="34" a="1"/>
  <c r="Q410" i="34" s="1"/>
  <c r="Y410" i="34" a="1"/>
  <c r="Y410" i="34" s="1"/>
  <c r="AG410" i="34" a="1"/>
  <c r="AG410" i="34" s="1"/>
  <c r="J410" i="34" a="1"/>
  <c r="J410" i="34" s="1"/>
  <c r="R410" i="34" a="1"/>
  <c r="R410" i="34" s="1"/>
  <c r="Z410" i="34" a="1"/>
  <c r="Z410" i="34" s="1"/>
  <c r="AH410" i="34" a="1"/>
  <c r="AH410" i="34" s="1"/>
  <c r="K410" i="34" a="1"/>
  <c r="K410" i="34" s="1"/>
  <c r="S410" i="34" a="1"/>
  <c r="S410" i="34" s="1"/>
  <c r="AA410" i="34" a="1"/>
  <c r="AA410" i="34" s="1"/>
  <c r="AI410" i="34" a="1"/>
  <c r="AI410" i="34" s="1"/>
  <c r="L410" i="34" a="1"/>
  <c r="L410" i="34" s="1"/>
  <c r="T410" i="34" a="1"/>
  <c r="T410" i="34" s="1"/>
  <c r="AB410" i="34" a="1"/>
  <c r="AB410" i="34" s="1"/>
  <c r="AJ410" i="34" a="1"/>
  <c r="AJ410" i="34" s="1"/>
  <c r="M410" i="34" a="1"/>
  <c r="M410" i="34" s="1"/>
  <c r="U410" i="34" a="1"/>
  <c r="U410" i="34" s="1"/>
  <c r="V410" i="34" a="1"/>
  <c r="V410" i="34" s="1"/>
  <c r="AC410" i="34" a="1"/>
  <c r="AC410" i="34" s="1"/>
  <c r="AD410" i="34" a="1"/>
  <c r="AD410" i="34" s="1"/>
  <c r="AK410" i="34" a="1"/>
  <c r="AK410" i="34" s="1"/>
  <c r="F410" i="34" a="1"/>
  <c r="F410" i="34" s="1"/>
  <c r="AL410" i="34" a="1"/>
  <c r="AL410" i="34" s="1"/>
  <c r="N410" i="34" a="1"/>
  <c r="N410" i="34" s="1"/>
  <c r="E410" i="34" a="1"/>
  <c r="E410" i="34" s="1"/>
  <c r="H377" i="34" a="1"/>
  <c r="H377" i="34" s="1"/>
  <c r="P377" i="34" a="1"/>
  <c r="P377" i="34" s="1"/>
  <c r="X377" i="34" a="1"/>
  <c r="X377" i="34" s="1"/>
  <c r="AF377" i="34" a="1"/>
  <c r="AF377" i="34" s="1"/>
  <c r="AN377" i="34" a="1"/>
  <c r="AN377" i="34" s="1"/>
  <c r="I377" i="34" a="1"/>
  <c r="I377" i="34" s="1"/>
  <c r="Q377" i="34" a="1"/>
  <c r="Q377" i="34" s="1"/>
  <c r="Y377" i="34" a="1"/>
  <c r="Y377" i="34" s="1"/>
  <c r="AG377" i="34" a="1"/>
  <c r="AG377" i="34" s="1"/>
  <c r="J377" i="34" a="1"/>
  <c r="J377" i="34" s="1"/>
  <c r="R377" i="34" a="1"/>
  <c r="R377" i="34" s="1"/>
  <c r="Z377" i="34" a="1"/>
  <c r="Z377" i="34" s="1"/>
  <c r="AH377" i="34" a="1"/>
  <c r="AH377" i="34" s="1"/>
  <c r="K377" i="34" a="1"/>
  <c r="K377" i="34" s="1"/>
  <c r="S377" i="34" a="1"/>
  <c r="S377" i="34" s="1"/>
  <c r="AA377" i="34" a="1"/>
  <c r="AA377" i="34" s="1"/>
  <c r="AI377" i="34" a="1"/>
  <c r="AI377" i="34" s="1"/>
  <c r="L377" i="34" a="1"/>
  <c r="L377" i="34" s="1"/>
  <c r="T377" i="34" a="1"/>
  <c r="T377" i="34" s="1"/>
  <c r="AB377" i="34" a="1"/>
  <c r="AB377" i="34" s="1"/>
  <c r="AJ377" i="34" a="1"/>
  <c r="AJ377" i="34" s="1"/>
  <c r="M377" i="34" a="1"/>
  <c r="M377" i="34" s="1"/>
  <c r="AE377" i="34" a="1"/>
  <c r="AE377" i="34" s="1"/>
  <c r="N377" i="34" a="1"/>
  <c r="N377" i="34" s="1"/>
  <c r="AK377" i="34" a="1"/>
  <c r="AK377" i="34" s="1"/>
  <c r="O377" i="34" a="1"/>
  <c r="O377" i="34" s="1"/>
  <c r="AL377" i="34" a="1"/>
  <c r="AL377" i="34" s="1"/>
  <c r="U377" i="34" a="1"/>
  <c r="U377" i="34" s="1"/>
  <c r="AM377" i="34" a="1"/>
  <c r="AM377" i="34" s="1"/>
  <c r="V377" i="34" a="1"/>
  <c r="V377" i="34" s="1"/>
  <c r="W377" i="34" a="1"/>
  <c r="W377" i="34" s="1"/>
  <c r="F377" i="34" a="1"/>
  <c r="F377" i="34" s="1"/>
  <c r="G377" i="34" a="1"/>
  <c r="G377" i="34" s="1"/>
  <c r="AC377" i="34" a="1"/>
  <c r="AC377" i="34" s="1"/>
  <c r="AD377" i="34" a="1"/>
  <c r="AD377" i="34" s="1"/>
  <c r="E377" i="34" a="1"/>
  <c r="E377" i="34" s="1"/>
  <c r="I385" i="34" a="1"/>
  <c r="I385" i="34" s="1"/>
  <c r="Q385" i="34" a="1"/>
  <c r="Q385" i="34" s="1"/>
  <c r="Y385" i="34" a="1"/>
  <c r="Y385" i="34" s="1"/>
  <c r="AG385" i="34" a="1"/>
  <c r="AG385" i="34" s="1"/>
  <c r="J385" i="34" a="1"/>
  <c r="J385" i="34" s="1"/>
  <c r="R385" i="34" a="1"/>
  <c r="R385" i="34" s="1"/>
  <c r="Z385" i="34" a="1"/>
  <c r="Z385" i="34" s="1"/>
  <c r="AH385" i="34" a="1"/>
  <c r="AH385" i="34" s="1"/>
  <c r="K385" i="34" a="1"/>
  <c r="K385" i="34" s="1"/>
  <c r="S385" i="34" a="1"/>
  <c r="S385" i="34" s="1"/>
  <c r="AA385" i="34" a="1"/>
  <c r="AA385" i="34" s="1"/>
  <c r="AI385" i="34" a="1"/>
  <c r="AI385" i="34" s="1"/>
  <c r="L385" i="34" a="1"/>
  <c r="L385" i="34" s="1"/>
  <c r="T385" i="34" a="1"/>
  <c r="T385" i="34" s="1"/>
  <c r="AB385" i="34" a="1"/>
  <c r="AB385" i="34" s="1"/>
  <c r="AJ385" i="34" a="1"/>
  <c r="AJ385" i="34" s="1"/>
  <c r="M385" i="34" a="1"/>
  <c r="M385" i="34" s="1"/>
  <c r="U385" i="34" a="1"/>
  <c r="U385" i="34" s="1"/>
  <c r="AC385" i="34" a="1"/>
  <c r="AC385" i="34" s="1"/>
  <c r="AK385" i="34" a="1"/>
  <c r="AK385" i="34" s="1"/>
  <c r="F385" i="34" a="1"/>
  <c r="F385" i="34" s="1"/>
  <c r="N385" i="34" a="1"/>
  <c r="N385" i="34" s="1"/>
  <c r="V385" i="34" a="1"/>
  <c r="V385" i="34" s="1"/>
  <c r="AD385" i="34" a="1"/>
  <c r="AD385" i="34" s="1"/>
  <c r="AL385" i="34" a="1"/>
  <c r="AL385" i="34" s="1"/>
  <c r="H385" i="34" a="1"/>
  <c r="H385" i="34" s="1"/>
  <c r="AN385" i="34" a="1"/>
  <c r="AN385" i="34" s="1"/>
  <c r="O385" i="34" a="1"/>
  <c r="O385" i="34" s="1"/>
  <c r="P385" i="34" a="1"/>
  <c r="P385" i="34" s="1"/>
  <c r="W385" i="34" a="1"/>
  <c r="W385" i="34" s="1"/>
  <c r="X385" i="34" a="1"/>
  <c r="X385" i="34" s="1"/>
  <c r="AE385" i="34" a="1"/>
  <c r="AE385" i="34" s="1"/>
  <c r="AF385" i="34" a="1"/>
  <c r="AF385" i="34" s="1"/>
  <c r="G385" i="34" a="1"/>
  <c r="G385" i="34" s="1"/>
  <c r="AM385" i="34" a="1"/>
  <c r="AM385" i="34" s="1"/>
  <c r="E385" i="34" a="1"/>
  <c r="E385" i="34" s="1"/>
  <c r="O358" i="34" a="1"/>
  <c r="O358" i="34" s="1"/>
  <c r="R358" i="34" a="1"/>
  <c r="R358" i="34" s="1"/>
  <c r="S358" i="34" a="1"/>
  <c r="S358" i="34" s="1"/>
  <c r="Y358" i="34" a="1"/>
  <c r="Y358" i="34" s="1"/>
  <c r="AL358" i="34" a="1"/>
  <c r="AL358" i="34" s="1"/>
  <c r="V358" i="34" a="1"/>
  <c r="V358" i="34" s="1"/>
  <c r="H358" i="34" a="1"/>
  <c r="H358" i="34" s="1"/>
  <c r="K358" i="34" a="1"/>
  <c r="K358" i="34" s="1"/>
  <c r="T358" i="34" a="1"/>
  <c r="T358" i="34" s="1"/>
  <c r="AJ358" i="34" a="1"/>
  <c r="AJ358" i="34" s="1"/>
  <c r="AF358" i="34" a="1"/>
  <c r="AF358" i="34" s="1"/>
  <c r="J358" i="34" a="1"/>
  <c r="J358" i="34" s="1"/>
  <c r="AA358" i="34" a="1"/>
  <c r="AA358" i="34" s="1"/>
  <c r="W358" i="34" a="1"/>
  <c r="W358" i="34" s="1"/>
  <c r="P358" i="34" a="1"/>
  <c r="P358" i="34" s="1"/>
  <c r="L358" i="34" a="1"/>
  <c r="L358" i="34" s="1"/>
  <c r="AK358" i="34" a="1"/>
  <c r="AK358" i="34" s="1"/>
  <c r="AH358" i="34" a="1"/>
  <c r="AH358" i="34" s="1"/>
  <c r="AG358" i="34" a="1"/>
  <c r="AG358" i="34" s="1"/>
  <c r="AC358" i="34" a="1"/>
  <c r="AC358" i="34" s="1"/>
  <c r="F358" i="34" a="1"/>
  <c r="F358" i="34" s="1"/>
  <c r="AB358" i="34" a="1"/>
  <c r="AB358" i="34" s="1"/>
  <c r="AI358" i="34" a="1"/>
  <c r="AI358" i="34" s="1"/>
  <c r="X358" i="34" a="1"/>
  <c r="X358" i="34" s="1"/>
  <c r="AM358" i="34" a="1"/>
  <c r="AM358" i="34" s="1"/>
  <c r="U358" i="34" a="1"/>
  <c r="U358" i="34" s="1"/>
  <c r="Q358" i="34" a="1"/>
  <c r="Q358" i="34" s="1"/>
  <c r="Z358" i="34" a="1"/>
  <c r="Z358" i="34" s="1"/>
  <c r="N358" i="34" a="1"/>
  <c r="N358" i="34" s="1"/>
  <c r="AN358" i="34" a="1"/>
  <c r="AN358" i="34" s="1"/>
  <c r="AD358" i="34" a="1"/>
  <c r="AD358" i="34" s="1"/>
  <c r="M358" i="34" a="1"/>
  <c r="M358" i="34" s="1"/>
  <c r="I358" i="34" a="1"/>
  <c r="I358" i="34" s="1"/>
  <c r="E358" i="34" a="1"/>
  <c r="E358" i="34" s="1"/>
  <c r="G358" i="34" a="1"/>
  <c r="G358" i="34" s="1"/>
  <c r="AE358" i="34" a="1"/>
  <c r="AE358" i="34" s="1"/>
  <c r="M389" i="34" a="1"/>
  <c r="M389" i="34" s="1"/>
  <c r="U389" i="34" a="1"/>
  <c r="U389" i="34" s="1"/>
  <c r="AC389" i="34" a="1"/>
  <c r="AC389" i="34" s="1"/>
  <c r="AK389" i="34" a="1"/>
  <c r="AK389" i="34" s="1"/>
  <c r="F389" i="34" a="1"/>
  <c r="F389" i="34" s="1"/>
  <c r="N389" i="34" a="1"/>
  <c r="N389" i="34" s="1"/>
  <c r="V389" i="34" a="1"/>
  <c r="V389" i="34" s="1"/>
  <c r="AD389" i="34" a="1"/>
  <c r="AD389" i="34" s="1"/>
  <c r="AL389" i="34" a="1"/>
  <c r="AL389" i="34" s="1"/>
  <c r="G389" i="34" a="1"/>
  <c r="G389" i="34" s="1"/>
  <c r="O389" i="34" a="1"/>
  <c r="O389" i="34" s="1"/>
  <c r="W389" i="34" a="1"/>
  <c r="W389" i="34" s="1"/>
  <c r="AE389" i="34" a="1"/>
  <c r="AE389" i="34" s="1"/>
  <c r="AM389" i="34" a="1"/>
  <c r="AM389" i="34" s="1"/>
  <c r="H389" i="34" a="1"/>
  <c r="H389" i="34" s="1"/>
  <c r="P389" i="34" a="1"/>
  <c r="P389" i="34" s="1"/>
  <c r="X389" i="34" a="1"/>
  <c r="X389" i="34" s="1"/>
  <c r="AF389" i="34" a="1"/>
  <c r="AF389" i="34" s="1"/>
  <c r="AN389" i="34" a="1"/>
  <c r="AN389" i="34" s="1"/>
  <c r="I389" i="34" a="1"/>
  <c r="I389" i="34" s="1"/>
  <c r="Q389" i="34" a="1"/>
  <c r="Q389" i="34" s="1"/>
  <c r="Y389" i="34" a="1"/>
  <c r="Y389" i="34" s="1"/>
  <c r="AG389" i="34" a="1"/>
  <c r="AG389" i="34" s="1"/>
  <c r="J389" i="34" a="1"/>
  <c r="J389" i="34" s="1"/>
  <c r="R389" i="34" a="1"/>
  <c r="R389" i="34" s="1"/>
  <c r="Z389" i="34" a="1"/>
  <c r="Z389" i="34" s="1"/>
  <c r="AH389" i="34" a="1"/>
  <c r="AH389" i="34" s="1"/>
  <c r="AB389" i="34" a="1"/>
  <c r="AB389" i="34" s="1"/>
  <c r="AI389" i="34" a="1"/>
  <c r="AI389" i="34" s="1"/>
  <c r="AJ389" i="34" a="1"/>
  <c r="AJ389" i="34" s="1"/>
  <c r="K389" i="34" a="1"/>
  <c r="K389" i="34" s="1"/>
  <c r="L389" i="34" a="1"/>
  <c r="L389" i="34" s="1"/>
  <c r="S389" i="34" a="1"/>
  <c r="S389" i="34" s="1"/>
  <c r="T389" i="34" a="1"/>
  <c r="T389" i="34" s="1"/>
  <c r="AA389" i="34" a="1"/>
  <c r="AA389" i="34" s="1"/>
  <c r="E389" i="34" a="1"/>
  <c r="E389" i="34" s="1"/>
  <c r="G391" i="34" a="1"/>
  <c r="G391" i="34" s="1"/>
  <c r="O391" i="34" a="1"/>
  <c r="O391" i="34" s="1"/>
  <c r="W391" i="34" a="1"/>
  <c r="W391" i="34" s="1"/>
  <c r="AE391" i="34" a="1"/>
  <c r="AE391" i="34" s="1"/>
  <c r="AM391" i="34" a="1"/>
  <c r="AM391" i="34" s="1"/>
  <c r="H391" i="34" a="1"/>
  <c r="H391" i="34" s="1"/>
  <c r="P391" i="34" a="1"/>
  <c r="P391" i="34" s="1"/>
  <c r="X391" i="34" a="1"/>
  <c r="X391" i="34" s="1"/>
  <c r="AF391" i="34" a="1"/>
  <c r="AF391" i="34" s="1"/>
  <c r="AN391" i="34" a="1"/>
  <c r="AN391" i="34" s="1"/>
  <c r="I391" i="34" a="1"/>
  <c r="I391" i="34" s="1"/>
  <c r="Q391" i="34" a="1"/>
  <c r="Q391" i="34" s="1"/>
  <c r="Y391" i="34" a="1"/>
  <c r="Y391" i="34" s="1"/>
  <c r="AG391" i="34" a="1"/>
  <c r="AG391" i="34" s="1"/>
  <c r="J391" i="34" a="1"/>
  <c r="J391" i="34" s="1"/>
  <c r="R391" i="34" a="1"/>
  <c r="R391" i="34" s="1"/>
  <c r="Z391" i="34" a="1"/>
  <c r="Z391" i="34" s="1"/>
  <c r="AH391" i="34" a="1"/>
  <c r="AH391" i="34" s="1"/>
  <c r="K391" i="34" a="1"/>
  <c r="K391" i="34" s="1"/>
  <c r="S391" i="34" a="1"/>
  <c r="S391" i="34" s="1"/>
  <c r="AA391" i="34" a="1"/>
  <c r="AA391" i="34" s="1"/>
  <c r="AI391" i="34" a="1"/>
  <c r="AI391" i="34" s="1"/>
  <c r="L391" i="34" a="1"/>
  <c r="L391" i="34" s="1"/>
  <c r="T391" i="34" a="1"/>
  <c r="T391" i="34" s="1"/>
  <c r="AB391" i="34" a="1"/>
  <c r="AB391" i="34" s="1"/>
  <c r="AJ391" i="34" a="1"/>
  <c r="AJ391" i="34" s="1"/>
  <c r="V391" i="34" a="1"/>
  <c r="V391" i="34" s="1"/>
  <c r="AC391" i="34" a="1"/>
  <c r="AC391" i="34" s="1"/>
  <c r="AD391" i="34" a="1"/>
  <c r="AD391" i="34" s="1"/>
  <c r="AK391" i="34" a="1"/>
  <c r="AK391" i="34" s="1"/>
  <c r="F391" i="34" a="1"/>
  <c r="F391" i="34" s="1"/>
  <c r="AL391" i="34" a="1"/>
  <c r="AL391" i="34" s="1"/>
  <c r="M391" i="34" a="1"/>
  <c r="M391" i="34" s="1"/>
  <c r="N391" i="34" a="1"/>
  <c r="N391" i="34" s="1"/>
  <c r="U391" i="34" a="1"/>
  <c r="U391" i="34" s="1"/>
  <c r="E391" i="34" a="1"/>
  <c r="E391" i="34" s="1"/>
  <c r="M375" i="34" a="1"/>
  <c r="M375" i="34" s="1"/>
  <c r="U375" i="34" a="1"/>
  <c r="U375" i="34" s="1"/>
  <c r="AC375" i="34" a="1"/>
  <c r="AC375" i="34" s="1"/>
  <c r="AK375" i="34" a="1"/>
  <c r="AK375" i="34" s="1"/>
  <c r="F375" i="34" a="1"/>
  <c r="F375" i="34" s="1"/>
  <c r="N375" i="34" a="1"/>
  <c r="N375" i="34" s="1"/>
  <c r="V375" i="34" a="1"/>
  <c r="V375" i="34" s="1"/>
  <c r="AD375" i="34" a="1"/>
  <c r="AD375" i="34" s="1"/>
  <c r="AL375" i="34" a="1"/>
  <c r="AL375" i="34" s="1"/>
  <c r="G375" i="34" a="1"/>
  <c r="G375" i="34" s="1"/>
  <c r="O375" i="34" a="1"/>
  <c r="O375" i="34" s="1"/>
  <c r="W375" i="34" a="1"/>
  <c r="W375" i="34" s="1"/>
  <c r="AE375" i="34" a="1"/>
  <c r="AE375" i="34" s="1"/>
  <c r="AM375" i="34" a="1"/>
  <c r="AM375" i="34" s="1"/>
  <c r="H375" i="34" a="1"/>
  <c r="H375" i="34" s="1"/>
  <c r="P375" i="34" a="1"/>
  <c r="P375" i="34" s="1"/>
  <c r="X375" i="34" a="1"/>
  <c r="X375" i="34" s="1"/>
  <c r="AF375" i="34" a="1"/>
  <c r="AF375" i="34" s="1"/>
  <c r="AN375" i="34" a="1"/>
  <c r="AN375" i="34" s="1"/>
  <c r="I375" i="34" a="1"/>
  <c r="I375" i="34" s="1"/>
  <c r="Q375" i="34" a="1"/>
  <c r="Q375" i="34" s="1"/>
  <c r="Y375" i="34" a="1"/>
  <c r="Y375" i="34" s="1"/>
  <c r="AG375" i="34" a="1"/>
  <c r="AG375" i="34" s="1"/>
  <c r="J375" i="34" a="1"/>
  <c r="J375" i="34" s="1"/>
  <c r="R375" i="34" a="1"/>
  <c r="R375" i="34" s="1"/>
  <c r="Z375" i="34" a="1"/>
  <c r="Z375" i="34" s="1"/>
  <c r="AH375" i="34" a="1"/>
  <c r="AH375" i="34" s="1"/>
  <c r="AJ375" i="34" a="1"/>
  <c r="AJ375" i="34" s="1"/>
  <c r="K375" i="34" a="1"/>
  <c r="K375" i="34" s="1"/>
  <c r="L375" i="34" a="1"/>
  <c r="L375" i="34" s="1"/>
  <c r="S375" i="34" a="1"/>
  <c r="S375" i="34" s="1"/>
  <c r="T375" i="34" a="1"/>
  <c r="T375" i="34" s="1"/>
  <c r="AA375" i="34" a="1"/>
  <c r="AA375" i="34" s="1"/>
  <c r="AB375" i="34" a="1"/>
  <c r="AB375" i="34" s="1"/>
  <c r="AI375" i="34" a="1"/>
  <c r="AI375" i="34" s="1"/>
  <c r="E375" i="34" a="1"/>
  <c r="E375" i="34" s="1"/>
  <c r="H396" i="34" a="1"/>
  <c r="H396" i="34" s="1"/>
  <c r="P396" i="34" a="1"/>
  <c r="P396" i="34" s="1"/>
  <c r="X396" i="34" a="1"/>
  <c r="X396" i="34" s="1"/>
  <c r="K396" i="34" a="1"/>
  <c r="K396" i="34" s="1"/>
  <c r="S396" i="34" a="1"/>
  <c r="S396" i="34" s="1"/>
  <c r="AA396" i="34" a="1"/>
  <c r="AA396" i="34" s="1"/>
  <c r="L396" i="34" a="1"/>
  <c r="L396" i="34" s="1"/>
  <c r="T396" i="34" a="1"/>
  <c r="T396" i="34" s="1"/>
  <c r="AB396" i="34" a="1"/>
  <c r="AB396" i="34" s="1"/>
  <c r="M396" i="34" a="1"/>
  <c r="M396" i="34" s="1"/>
  <c r="U396" i="34" a="1"/>
  <c r="U396" i="34" s="1"/>
  <c r="AC396" i="34" a="1"/>
  <c r="AC396" i="34" s="1"/>
  <c r="R396" i="34" a="1"/>
  <c r="R396" i="34" s="1"/>
  <c r="AG396" i="34" a="1"/>
  <c r="AG396" i="34" s="1"/>
  <c r="F396" i="34" a="1"/>
  <c r="F396" i="34" s="1"/>
  <c r="V396" i="34" a="1"/>
  <c r="V396" i="34" s="1"/>
  <c r="AH396" i="34" a="1"/>
  <c r="AH396" i="34" s="1"/>
  <c r="G396" i="34" a="1"/>
  <c r="G396" i="34" s="1"/>
  <c r="W396" i="34" a="1"/>
  <c r="W396" i="34" s="1"/>
  <c r="AI396" i="34" a="1"/>
  <c r="AI396" i="34" s="1"/>
  <c r="I396" i="34" a="1"/>
  <c r="I396" i="34" s="1"/>
  <c r="Y396" i="34" a="1"/>
  <c r="Y396" i="34" s="1"/>
  <c r="AJ396" i="34" a="1"/>
  <c r="AJ396" i="34" s="1"/>
  <c r="J396" i="34" a="1"/>
  <c r="J396" i="34" s="1"/>
  <c r="Z396" i="34" a="1"/>
  <c r="Z396" i="34" s="1"/>
  <c r="AK396" i="34" a="1"/>
  <c r="AK396" i="34" s="1"/>
  <c r="N396" i="34" a="1"/>
  <c r="N396" i="34" s="1"/>
  <c r="AD396" i="34" a="1"/>
  <c r="AD396" i="34" s="1"/>
  <c r="AL396" i="34" a="1"/>
  <c r="AL396" i="34" s="1"/>
  <c r="O396" i="34" a="1"/>
  <c r="O396" i="34" s="1"/>
  <c r="AE396" i="34" a="1"/>
  <c r="AE396" i="34" s="1"/>
  <c r="AM396" i="34" a="1"/>
  <c r="AM396" i="34" s="1"/>
  <c r="AF396" i="34" a="1"/>
  <c r="AF396" i="34" s="1"/>
  <c r="Q396" i="34" a="1"/>
  <c r="Q396" i="34" s="1"/>
  <c r="AN396" i="34" a="1"/>
  <c r="AN396" i="34" s="1"/>
  <c r="E396" i="34" a="1"/>
  <c r="E396" i="34" s="1"/>
  <c r="K414" i="34" a="1"/>
  <c r="K414" i="34" s="1"/>
  <c r="S414" i="34" a="1"/>
  <c r="S414" i="34" s="1"/>
  <c r="AA414" i="34" a="1"/>
  <c r="AA414" i="34" s="1"/>
  <c r="AI414" i="34" a="1"/>
  <c r="AI414" i="34" s="1"/>
  <c r="L414" i="34" a="1"/>
  <c r="L414" i="34" s="1"/>
  <c r="T414" i="34" a="1"/>
  <c r="T414" i="34" s="1"/>
  <c r="AB414" i="34" a="1"/>
  <c r="AB414" i="34" s="1"/>
  <c r="AJ414" i="34" a="1"/>
  <c r="AJ414" i="34" s="1"/>
  <c r="M414" i="34" a="1"/>
  <c r="M414" i="34" s="1"/>
  <c r="U414" i="34" a="1"/>
  <c r="U414" i="34" s="1"/>
  <c r="AC414" i="34" a="1"/>
  <c r="AC414" i="34" s="1"/>
  <c r="AK414" i="34" a="1"/>
  <c r="AK414" i="34" s="1"/>
  <c r="F414" i="34" a="1"/>
  <c r="F414" i="34" s="1"/>
  <c r="N414" i="34" a="1"/>
  <c r="N414" i="34" s="1"/>
  <c r="V414" i="34" a="1"/>
  <c r="V414" i="34" s="1"/>
  <c r="AD414" i="34" a="1"/>
  <c r="AD414" i="34" s="1"/>
  <c r="AL414" i="34" a="1"/>
  <c r="AL414" i="34" s="1"/>
  <c r="G414" i="34" a="1"/>
  <c r="G414" i="34" s="1"/>
  <c r="O414" i="34" a="1"/>
  <c r="O414" i="34" s="1"/>
  <c r="W414" i="34" a="1"/>
  <c r="W414" i="34" s="1"/>
  <c r="AE414" i="34" a="1"/>
  <c r="AE414" i="34" s="1"/>
  <c r="AM414" i="34" a="1"/>
  <c r="AM414" i="34" s="1"/>
  <c r="H414" i="34" a="1"/>
  <c r="H414" i="34" s="1"/>
  <c r="P414" i="34" a="1"/>
  <c r="P414" i="34" s="1"/>
  <c r="X414" i="34" a="1"/>
  <c r="X414" i="34" s="1"/>
  <c r="AF414" i="34" a="1"/>
  <c r="AF414" i="34" s="1"/>
  <c r="AN414" i="34" a="1"/>
  <c r="AN414" i="34" s="1"/>
  <c r="J414" i="34" a="1"/>
  <c r="J414" i="34" s="1"/>
  <c r="Q414" i="34" a="1"/>
  <c r="Q414" i="34" s="1"/>
  <c r="Y414" i="34" a="1"/>
  <c r="Y414" i="34" s="1"/>
  <c r="R414" i="34" a="1"/>
  <c r="R414" i="34" s="1"/>
  <c r="Z414" i="34" a="1"/>
  <c r="Z414" i="34" s="1"/>
  <c r="AG414" i="34" a="1"/>
  <c r="AG414" i="34" s="1"/>
  <c r="AH414" i="34" a="1"/>
  <c r="AH414" i="34" s="1"/>
  <c r="I414" i="34" a="1"/>
  <c r="I414" i="34" s="1"/>
  <c r="E414" i="34" a="1"/>
  <c r="E414" i="34" s="1"/>
  <c r="K420" i="34" a="1"/>
  <c r="K420" i="34" s="1"/>
  <c r="S420" i="34" a="1"/>
  <c r="S420" i="34" s="1"/>
  <c r="AA420" i="34" a="1"/>
  <c r="AA420" i="34" s="1"/>
  <c r="AI420" i="34" a="1"/>
  <c r="AI420" i="34" s="1"/>
  <c r="L420" i="34" a="1"/>
  <c r="L420" i="34" s="1"/>
  <c r="T420" i="34" a="1"/>
  <c r="T420" i="34" s="1"/>
  <c r="AB420" i="34" a="1"/>
  <c r="AB420" i="34" s="1"/>
  <c r="AJ420" i="34" a="1"/>
  <c r="AJ420" i="34" s="1"/>
  <c r="M420" i="34" a="1"/>
  <c r="M420" i="34" s="1"/>
  <c r="U420" i="34" a="1"/>
  <c r="U420" i="34" s="1"/>
  <c r="AC420" i="34" a="1"/>
  <c r="AC420" i="34" s="1"/>
  <c r="AK420" i="34" a="1"/>
  <c r="AK420" i="34" s="1"/>
  <c r="F420" i="34" a="1"/>
  <c r="F420" i="34" s="1"/>
  <c r="N420" i="34" a="1"/>
  <c r="N420" i="34" s="1"/>
  <c r="V420" i="34" a="1"/>
  <c r="V420" i="34" s="1"/>
  <c r="AD420" i="34" a="1"/>
  <c r="AD420" i="34" s="1"/>
  <c r="AL420" i="34" a="1"/>
  <c r="AL420" i="34" s="1"/>
  <c r="O420" i="34" a="1"/>
  <c r="O420" i="34" s="1"/>
  <c r="AE420" i="34" a="1"/>
  <c r="AE420" i="34" s="1"/>
  <c r="R420" i="34" a="1"/>
  <c r="R420" i="34" s="1"/>
  <c r="AM420" i="34" a="1"/>
  <c r="AM420" i="34" s="1"/>
  <c r="P420" i="34" a="1"/>
  <c r="P420" i="34" s="1"/>
  <c r="AF420" i="34" a="1"/>
  <c r="AF420" i="34" s="1"/>
  <c r="G420" i="34" a="1"/>
  <c r="G420" i="34" s="1"/>
  <c r="Q420" i="34" a="1"/>
  <c r="Q420" i="34" s="1"/>
  <c r="AG420" i="34" a="1"/>
  <c r="AG420" i="34" s="1"/>
  <c r="W420" i="34" a="1"/>
  <c r="W420" i="34" s="1"/>
  <c r="H420" i="34" a="1"/>
  <c r="H420" i="34" s="1"/>
  <c r="X420" i="34" a="1"/>
  <c r="X420" i="34" s="1"/>
  <c r="AN420" i="34" a="1"/>
  <c r="AN420" i="34" s="1"/>
  <c r="J420" i="34" a="1"/>
  <c r="J420" i="34" s="1"/>
  <c r="I420" i="34" a="1"/>
  <c r="I420" i="34" s="1"/>
  <c r="Y420" i="34" a="1"/>
  <c r="Y420" i="34" s="1"/>
  <c r="Z420" i="34" a="1"/>
  <c r="Z420" i="34" s="1"/>
  <c r="AH420" i="34" a="1"/>
  <c r="AH420" i="34" s="1"/>
  <c r="E420" i="34" a="1"/>
  <c r="E420" i="34" s="1"/>
  <c r="G369" i="34" a="1"/>
  <c r="G369" i="34" s="1"/>
  <c r="O369" i="34" a="1"/>
  <c r="O369" i="34" s="1"/>
  <c r="W369" i="34" a="1"/>
  <c r="W369" i="34" s="1"/>
  <c r="AE369" i="34" a="1"/>
  <c r="AE369" i="34" s="1"/>
  <c r="AM369" i="34" a="1"/>
  <c r="AM369" i="34" s="1"/>
  <c r="H369" i="34" a="1"/>
  <c r="H369" i="34" s="1"/>
  <c r="P369" i="34" a="1"/>
  <c r="P369" i="34" s="1"/>
  <c r="X369" i="34" a="1"/>
  <c r="X369" i="34" s="1"/>
  <c r="AF369" i="34" a="1"/>
  <c r="AF369" i="34" s="1"/>
  <c r="AN369" i="34" a="1"/>
  <c r="AN369" i="34" s="1"/>
  <c r="I369" i="34" a="1"/>
  <c r="I369" i="34" s="1"/>
  <c r="Q369" i="34" a="1"/>
  <c r="Q369" i="34" s="1"/>
  <c r="Y369" i="34" a="1"/>
  <c r="Y369" i="34" s="1"/>
  <c r="AG369" i="34" a="1"/>
  <c r="AG369" i="34" s="1"/>
  <c r="J369" i="34" a="1"/>
  <c r="J369" i="34" s="1"/>
  <c r="R369" i="34" a="1"/>
  <c r="R369" i="34" s="1"/>
  <c r="Z369" i="34" a="1"/>
  <c r="Z369" i="34" s="1"/>
  <c r="AH369" i="34" a="1"/>
  <c r="AH369" i="34" s="1"/>
  <c r="K369" i="34" a="1"/>
  <c r="K369" i="34" s="1"/>
  <c r="S369" i="34" a="1"/>
  <c r="S369" i="34" s="1"/>
  <c r="AA369" i="34" a="1"/>
  <c r="AA369" i="34" s="1"/>
  <c r="AI369" i="34" a="1"/>
  <c r="AI369" i="34" s="1"/>
  <c r="L369" i="34" a="1"/>
  <c r="L369" i="34" s="1"/>
  <c r="T369" i="34" a="1"/>
  <c r="T369" i="34" s="1"/>
  <c r="AB369" i="34" a="1"/>
  <c r="AB369" i="34" s="1"/>
  <c r="AJ369" i="34" a="1"/>
  <c r="AJ369" i="34" s="1"/>
  <c r="V369" i="34" a="1"/>
  <c r="V369" i="34" s="1"/>
  <c r="AC369" i="34" a="1"/>
  <c r="AC369" i="34" s="1"/>
  <c r="AD369" i="34" a="1"/>
  <c r="AD369" i="34" s="1"/>
  <c r="AK369" i="34" a="1"/>
  <c r="AK369" i="34" s="1"/>
  <c r="F369" i="34" a="1"/>
  <c r="F369" i="34" s="1"/>
  <c r="AL369" i="34" a="1"/>
  <c r="AL369" i="34" s="1"/>
  <c r="M369" i="34" a="1"/>
  <c r="M369" i="34" s="1"/>
  <c r="U369" i="34" a="1"/>
  <c r="U369" i="34" s="1"/>
  <c r="N369" i="34" a="1"/>
  <c r="N369" i="34" s="1"/>
  <c r="E369" i="34" a="1"/>
  <c r="E369" i="34" s="1"/>
  <c r="K380" i="34" a="1"/>
  <c r="K380" i="34" s="1"/>
  <c r="S380" i="34" a="1"/>
  <c r="S380" i="34" s="1"/>
  <c r="AA380" i="34" a="1"/>
  <c r="AA380" i="34" s="1"/>
  <c r="AI380" i="34" a="1"/>
  <c r="AI380" i="34" s="1"/>
  <c r="F380" i="34" a="1"/>
  <c r="F380" i="34" s="1"/>
  <c r="O380" i="34" a="1"/>
  <c r="O380" i="34" s="1"/>
  <c r="X380" i="34" a="1"/>
  <c r="X380" i="34" s="1"/>
  <c r="AG380" i="34" a="1"/>
  <c r="AG380" i="34" s="1"/>
  <c r="G380" i="34" a="1"/>
  <c r="G380" i="34" s="1"/>
  <c r="P380" i="34" a="1"/>
  <c r="P380" i="34" s="1"/>
  <c r="Y380" i="34" a="1"/>
  <c r="Y380" i="34" s="1"/>
  <c r="AH380" i="34" a="1"/>
  <c r="AH380" i="34" s="1"/>
  <c r="H380" i="34" a="1"/>
  <c r="H380" i="34" s="1"/>
  <c r="Q380" i="34" a="1"/>
  <c r="Q380" i="34" s="1"/>
  <c r="Z380" i="34" a="1"/>
  <c r="Z380" i="34" s="1"/>
  <c r="AJ380" i="34" a="1"/>
  <c r="AJ380" i="34" s="1"/>
  <c r="I380" i="34" a="1"/>
  <c r="I380" i="34" s="1"/>
  <c r="R380" i="34" a="1"/>
  <c r="R380" i="34" s="1"/>
  <c r="AB380" i="34" a="1"/>
  <c r="AB380" i="34" s="1"/>
  <c r="AK380" i="34" a="1"/>
  <c r="AK380" i="34" s="1"/>
  <c r="J380" i="34" a="1"/>
  <c r="J380" i="34" s="1"/>
  <c r="T380" i="34" a="1"/>
  <c r="T380" i="34" s="1"/>
  <c r="AC380" i="34" a="1"/>
  <c r="AC380" i="34" s="1"/>
  <c r="AL380" i="34" a="1"/>
  <c r="AL380" i="34" s="1"/>
  <c r="L380" i="34" a="1"/>
  <c r="L380" i="34" s="1"/>
  <c r="U380" i="34" a="1"/>
  <c r="U380" i="34" s="1"/>
  <c r="AD380" i="34" a="1"/>
  <c r="AD380" i="34" s="1"/>
  <c r="AM380" i="34" a="1"/>
  <c r="AM380" i="34" s="1"/>
  <c r="N380" i="34" a="1"/>
  <c r="N380" i="34" s="1"/>
  <c r="V380" i="34" a="1"/>
  <c r="V380" i="34" s="1"/>
  <c r="W380" i="34" a="1"/>
  <c r="W380" i="34" s="1"/>
  <c r="AE380" i="34" a="1"/>
  <c r="AE380" i="34" s="1"/>
  <c r="AF380" i="34" a="1"/>
  <c r="AF380" i="34" s="1"/>
  <c r="AN380" i="34" a="1"/>
  <c r="AN380" i="34" s="1"/>
  <c r="M380" i="34" a="1"/>
  <c r="M380" i="34" s="1"/>
  <c r="E380" i="34" a="1"/>
  <c r="E380" i="34" s="1"/>
  <c r="L384" i="34" a="1"/>
  <c r="L384" i="34" s="1"/>
  <c r="T384" i="34" a="1"/>
  <c r="T384" i="34" s="1"/>
  <c r="AB384" i="34" a="1"/>
  <c r="AB384" i="34" s="1"/>
  <c r="AJ384" i="34" a="1"/>
  <c r="AJ384" i="34" s="1"/>
  <c r="M384" i="34" a="1"/>
  <c r="M384" i="34" s="1"/>
  <c r="U384" i="34" a="1"/>
  <c r="U384" i="34" s="1"/>
  <c r="AC384" i="34" a="1"/>
  <c r="AC384" i="34" s="1"/>
  <c r="AK384" i="34" a="1"/>
  <c r="AK384" i="34" s="1"/>
  <c r="F384" i="34" a="1"/>
  <c r="F384" i="34" s="1"/>
  <c r="N384" i="34" a="1"/>
  <c r="N384" i="34" s="1"/>
  <c r="V384" i="34" a="1"/>
  <c r="V384" i="34" s="1"/>
  <c r="AD384" i="34" a="1"/>
  <c r="AD384" i="34" s="1"/>
  <c r="AL384" i="34" a="1"/>
  <c r="AL384" i="34" s="1"/>
  <c r="G384" i="34" a="1"/>
  <c r="G384" i="34" s="1"/>
  <c r="O384" i="34" a="1"/>
  <c r="O384" i="34" s="1"/>
  <c r="W384" i="34" a="1"/>
  <c r="W384" i="34" s="1"/>
  <c r="AE384" i="34" a="1"/>
  <c r="AE384" i="34" s="1"/>
  <c r="AM384" i="34" a="1"/>
  <c r="AM384" i="34" s="1"/>
  <c r="H384" i="34" a="1"/>
  <c r="H384" i="34" s="1"/>
  <c r="P384" i="34" a="1"/>
  <c r="P384" i="34" s="1"/>
  <c r="X384" i="34" a="1"/>
  <c r="X384" i="34" s="1"/>
  <c r="AF384" i="34" a="1"/>
  <c r="AF384" i="34" s="1"/>
  <c r="AN384" i="34" a="1"/>
  <c r="AN384" i="34" s="1"/>
  <c r="I384" i="34" a="1"/>
  <c r="I384" i="34" s="1"/>
  <c r="Q384" i="34" a="1"/>
  <c r="Q384" i="34" s="1"/>
  <c r="Y384" i="34" a="1"/>
  <c r="Y384" i="34" s="1"/>
  <c r="AG384" i="34" a="1"/>
  <c r="AG384" i="34" s="1"/>
  <c r="K384" i="34" a="1"/>
  <c r="K384" i="34" s="1"/>
  <c r="R384" i="34" a="1"/>
  <c r="R384" i="34" s="1"/>
  <c r="S384" i="34" a="1"/>
  <c r="S384" i="34" s="1"/>
  <c r="Z384" i="34" a="1"/>
  <c r="Z384" i="34" s="1"/>
  <c r="AA384" i="34" a="1"/>
  <c r="AA384" i="34" s="1"/>
  <c r="AH384" i="34" a="1"/>
  <c r="AH384" i="34" s="1"/>
  <c r="AI384" i="34" a="1"/>
  <c r="AI384" i="34" s="1"/>
  <c r="J384" i="34" a="1"/>
  <c r="J384" i="34" s="1"/>
  <c r="E384" i="34" a="1"/>
  <c r="E384" i="34" s="1"/>
  <c r="L392" i="34" a="1"/>
  <c r="L392" i="34" s="1"/>
  <c r="T392" i="34" a="1"/>
  <c r="T392" i="34" s="1"/>
  <c r="AB392" i="34" a="1"/>
  <c r="AB392" i="34" s="1"/>
  <c r="AJ392" i="34" a="1"/>
  <c r="AJ392" i="34" s="1"/>
  <c r="M392" i="34" a="1"/>
  <c r="M392" i="34" s="1"/>
  <c r="U392" i="34" a="1"/>
  <c r="U392" i="34" s="1"/>
  <c r="AC392" i="34" a="1"/>
  <c r="AC392" i="34" s="1"/>
  <c r="AK392" i="34" a="1"/>
  <c r="AK392" i="34" s="1"/>
  <c r="F392" i="34" a="1"/>
  <c r="F392" i="34" s="1"/>
  <c r="N392" i="34" a="1"/>
  <c r="N392" i="34" s="1"/>
  <c r="V392" i="34" a="1"/>
  <c r="V392" i="34" s="1"/>
  <c r="AD392" i="34" a="1"/>
  <c r="AD392" i="34" s="1"/>
  <c r="AL392" i="34" a="1"/>
  <c r="AL392" i="34" s="1"/>
  <c r="G392" i="34" a="1"/>
  <c r="G392" i="34" s="1"/>
  <c r="O392" i="34" a="1"/>
  <c r="O392" i="34" s="1"/>
  <c r="W392" i="34" a="1"/>
  <c r="W392" i="34" s="1"/>
  <c r="AE392" i="34" a="1"/>
  <c r="AE392" i="34" s="1"/>
  <c r="AM392" i="34" a="1"/>
  <c r="AM392" i="34" s="1"/>
  <c r="H392" i="34" a="1"/>
  <c r="H392" i="34" s="1"/>
  <c r="P392" i="34" a="1"/>
  <c r="P392" i="34" s="1"/>
  <c r="X392" i="34" a="1"/>
  <c r="X392" i="34" s="1"/>
  <c r="AF392" i="34" a="1"/>
  <c r="AF392" i="34" s="1"/>
  <c r="AN392" i="34" a="1"/>
  <c r="AN392" i="34" s="1"/>
  <c r="I392" i="34" a="1"/>
  <c r="I392" i="34" s="1"/>
  <c r="Q392" i="34" a="1"/>
  <c r="Q392" i="34" s="1"/>
  <c r="Y392" i="34" a="1"/>
  <c r="Y392" i="34" s="1"/>
  <c r="AG392" i="34" a="1"/>
  <c r="AG392" i="34" s="1"/>
  <c r="S392" i="34" a="1"/>
  <c r="S392" i="34" s="1"/>
  <c r="Z392" i="34" a="1"/>
  <c r="Z392" i="34" s="1"/>
  <c r="AA392" i="34" a="1"/>
  <c r="AA392" i="34" s="1"/>
  <c r="AH392" i="34" a="1"/>
  <c r="AH392" i="34" s="1"/>
  <c r="AI392" i="34" a="1"/>
  <c r="AI392" i="34" s="1"/>
  <c r="J392" i="34" a="1"/>
  <c r="J392" i="34" s="1"/>
  <c r="K392" i="34" a="1"/>
  <c r="K392" i="34" s="1"/>
  <c r="R392" i="34" a="1"/>
  <c r="R392" i="34" s="1"/>
  <c r="E392" i="34" a="1"/>
  <c r="E392" i="34" s="1"/>
  <c r="H415" i="34" a="1"/>
  <c r="H415" i="34" s="1"/>
  <c r="P415" i="34" a="1"/>
  <c r="P415" i="34" s="1"/>
  <c r="X415" i="34" a="1"/>
  <c r="X415" i="34" s="1"/>
  <c r="AF415" i="34" a="1"/>
  <c r="AF415" i="34" s="1"/>
  <c r="AN415" i="34" a="1"/>
  <c r="AN415" i="34" s="1"/>
  <c r="I415" i="34" a="1"/>
  <c r="I415" i="34" s="1"/>
  <c r="Q415" i="34" a="1"/>
  <c r="Q415" i="34" s="1"/>
  <c r="Y415" i="34" a="1"/>
  <c r="Y415" i="34" s="1"/>
  <c r="AG415" i="34" a="1"/>
  <c r="AG415" i="34" s="1"/>
  <c r="J415" i="34" a="1"/>
  <c r="J415" i="34" s="1"/>
  <c r="R415" i="34" a="1"/>
  <c r="R415" i="34" s="1"/>
  <c r="Z415" i="34" a="1"/>
  <c r="Z415" i="34" s="1"/>
  <c r="AH415" i="34" a="1"/>
  <c r="AH415" i="34" s="1"/>
  <c r="K415" i="34" a="1"/>
  <c r="K415" i="34" s="1"/>
  <c r="S415" i="34" a="1"/>
  <c r="S415" i="34" s="1"/>
  <c r="AA415" i="34" a="1"/>
  <c r="AA415" i="34" s="1"/>
  <c r="AI415" i="34" a="1"/>
  <c r="AI415" i="34" s="1"/>
  <c r="L415" i="34" a="1"/>
  <c r="L415" i="34" s="1"/>
  <c r="T415" i="34" a="1"/>
  <c r="T415" i="34" s="1"/>
  <c r="AB415" i="34" a="1"/>
  <c r="AB415" i="34" s="1"/>
  <c r="AJ415" i="34" a="1"/>
  <c r="AJ415" i="34" s="1"/>
  <c r="M415" i="34" a="1"/>
  <c r="M415" i="34" s="1"/>
  <c r="U415" i="34" a="1"/>
  <c r="U415" i="34" s="1"/>
  <c r="AC415" i="34" a="1"/>
  <c r="AC415" i="34" s="1"/>
  <c r="AK415" i="34" a="1"/>
  <c r="AK415" i="34" s="1"/>
  <c r="G415" i="34" a="1"/>
  <c r="G415" i="34" s="1"/>
  <c r="AM415" i="34" a="1"/>
  <c r="AM415" i="34" s="1"/>
  <c r="W415" i="34" a="1"/>
  <c r="W415" i="34" s="1"/>
  <c r="N415" i="34" a="1"/>
  <c r="N415" i="34" s="1"/>
  <c r="O415" i="34" a="1"/>
  <c r="O415" i="34" s="1"/>
  <c r="V415" i="34" a="1"/>
  <c r="V415" i="34" s="1"/>
  <c r="AD415" i="34" a="1"/>
  <c r="AD415" i="34" s="1"/>
  <c r="F415" i="34" a="1"/>
  <c r="F415" i="34" s="1"/>
  <c r="AE415" i="34" a="1"/>
  <c r="AE415" i="34" s="1"/>
  <c r="AL415" i="34" a="1"/>
  <c r="AL415" i="34" s="1"/>
  <c r="E415" i="34" a="1"/>
  <c r="E415" i="34" s="1"/>
  <c r="R361" i="34" a="1"/>
  <c r="R361" i="34" s="1"/>
  <c r="AI361" i="34" a="1"/>
  <c r="AI361" i="34" s="1"/>
  <c r="U361" i="34" a="1"/>
  <c r="U361" i="34" s="1"/>
  <c r="AK361" i="34" a="1"/>
  <c r="AK361" i="34" s="1"/>
  <c r="G361" i="34" a="1"/>
  <c r="G361" i="34" s="1"/>
  <c r="W361" i="34" a="1"/>
  <c r="W361" i="34" s="1"/>
  <c r="AL361" i="34" a="1"/>
  <c r="AL361" i="34" s="1"/>
  <c r="J361" i="34" a="1"/>
  <c r="J361" i="34" s="1"/>
  <c r="Z361" i="34" a="1"/>
  <c r="Z361" i="34" s="1"/>
  <c r="AM361" i="34" a="1"/>
  <c r="AM361" i="34" s="1"/>
  <c r="K361" i="34" a="1"/>
  <c r="K361" i="34" s="1"/>
  <c r="AA361" i="34" a="1"/>
  <c r="AA361" i="34" s="1"/>
  <c r="M361" i="34" a="1"/>
  <c r="M361" i="34" s="1"/>
  <c r="N361" i="34" a="1"/>
  <c r="N361" i="34" s="1"/>
  <c r="T361" i="34" a="1"/>
  <c r="T361" i="34" s="1"/>
  <c r="AB361" i="34" a="1"/>
  <c r="AB361" i="34" s="1"/>
  <c r="AE361" i="34" a="1"/>
  <c r="AE361" i="34" s="1"/>
  <c r="AJ361" i="34" a="1"/>
  <c r="AJ361" i="34" s="1"/>
  <c r="V361" i="34" a="1"/>
  <c r="V361" i="34" s="1"/>
  <c r="L361" i="34" a="1"/>
  <c r="L361" i="34" s="1"/>
  <c r="AG361" i="34" a="1"/>
  <c r="AG361" i="34" s="1"/>
  <c r="AH361" i="34" a="1"/>
  <c r="AH361" i="34" s="1"/>
  <c r="Y361" i="34" a="1"/>
  <c r="Y361" i="34" s="1"/>
  <c r="AN361" i="34" a="1"/>
  <c r="AN361" i="34" s="1"/>
  <c r="AC361" i="34" a="1"/>
  <c r="AC361" i="34" s="1"/>
  <c r="AD361" i="34" a="1"/>
  <c r="AD361" i="34" s="1"/>
  <c r="Q361" i="34" a="1"/>
  <c r="Q361" i="34" s="1"/>
  <c r="AF361" i="34" a="1"/>
  <c r="AF361" i="34" s="1"/>
  <c r="O361" i="34" a="1"/>
  <c r="O361" i="34" s="1"/>
  <c r="S361" i="34" a="1"/>
  <c r="S361" i="34" s="1"/>
  <c r="I361" i="34" a="1"/>
  <c r="I361" i="34" s="1"/>
  <c r="X361" i="34" a="1"/>
  <c r="X361" i="34" s="1"/>
  <c r="E361" i="34" a="1"/>
  <c r="E361" i="34" s="1"/>
  <c r="F361" i="34" a="1"/>
  <c r="F361" i="34" s="1"/>
  <c r="P361" i="34" a="1"/>
  <c r="P361" i="34" s="1"/>
  <c r="H361" i="34" a="1"/>
  <c r="H361" i="34" s="1"/>
  <c r="M362" i="34" a="1"/>
  <c r="M362" i="34" s="1"/>
  <c r="AC362" i="34" a="1"/>
  <c r="AC362" i="34" s="1"/>
  <c r="O362" i="34" a="1"/>
  <c r="O362" i="34" s="1"/>
  <c r="AF362" i="34" a="1"/>
  <c r="AF362" i="34" s="1"/>
  <c r="T362" i="34" a="1"/>
  <c r="T362" i="34" s="1"/>
  <c r="AJ362" i="34" a="1"/>
  <c r="AJ362" i="34" s="1"/>
  <c r="V362" i="34" a="1"/>
  <c r="V362" i="34" s="1"/>
  <c r="AK362" i="34" a="1"/>
  <c r="AK362" i="34" s="1"/>
  <c r="H362" i="34" a="1"/>
  <c r="H362" i="34" s="1"/>
  <c r="W362" i="34" a="1"/>
  <c r="W362" i="34" s="1"/>
  <c r="AM362" i="34" a="1"/>
  <c r="AM362" i="34" s="1"/>
  <c r="N362" i="34" a="1"/>
  <c r="N362" i="34" s="1"/>
  <c r="X362" i="34" a="1"/>
  <c r="X362" i="34" s="1"/>
  <c r="Y362" i="34" a="1"/>
  <c r="Y362" i="34" s="1"/>
  <c r="AE362" i="34" a="1"/>
  <c r="AE362" i="34" s="1"/>
  <c r="AN362" i="34" a="1"/>
  <c r="AN362" i="34" s="1"/>
  <c r="I362" i="34" a="1"/>
  <c r="I362" i="34" s="1"/>
  <c r="L362" i="34" a="1"/>
  <c r="L362" i="34" s="1"/>
  <c r="AG362" i="34" a="1"/>
  <c r="AG362" i="34" s="1"/>
  <c r="K362" i="34" a="1"/>
  <c r="K362" i="34" s="1"/>
  <c r="R362" i="34" a="1"/>
  <c r="R362" i="34" s="1"/>
  <c r="S362" i="34" a="1"/>
  <c r="S362" i="34" s="1"/>
  <c r="U362" i="34" a="1"/>
  <c r="U362" i="34" s="1"/>
  <c r="AD362" i="34" a="1"/>
  <c r="AD362" i="34" s="1"/>
  <c r="J362" i="34" a="1"/>
  <c r="J362" i="34" s="1"/>
  <c r="Z362" i="34" a="1"/>
  <c r="Z362" i="34" s="1"/>
  <c r="G362" i="34" a="1"/>
  <c r="G362" i="34" s="1"/>
  <c r="Q362" i="34" a="1"/>
  <c r="Q362" i="34" s="1"/>
  <c r="AL362" i="34" a="1"/>
  <c r="AL362" i="34" s="1"/>
  <c r="E362" i="34" a="1"/>
  <c r="E362" i="34" s="1"/>
  <c r="AB362" i="34" a="1"/>
  <c r="AB362" i="34" s="1"/>
  <c r="P362" i="34" a="1"/>
  <c r="P362" i="34" s="1"/>
  <c r="AI362" i="34" a="1"/>
  <c r="AI362" i="34" s="1"/>
  <c r="F362" i="34" a="1"/>
  <c r="F362" i="34" s="1"/>
  <c r="AA362" i="34" a="1"/>
  <c r="AA362" i="34" s="1"/>
  <c r="AH362" i="34" a="1"/>
  <c r="AH362" i="34" s="1"/>
  <c r="G383" i="34" a="1"/>
  <c r="G383" i="34" s="1"/>
  <c r="O383" i="34" a="1"/>
  <c r="O383" i="34" s="1"/>
  <c r="W383" i="34" a="1"/>
  <c r="W383" i="34" s="1"/>
  <c r="AE383" i="34" a="1"/>
  <c r="AE383" i="34" s="1"/>
  <c r="AM383" i="34" a="1"/>
  <c r="AM383" i="34" s="1"/>
  <c r="H383" i="34" a="1"/>
  <c r="H383" i="34" s="1"/>
  <c r="P383" i="34" a="1"/>
  <c r="P383" i="34" s="1"/>
  <c r="X383" i="34" a="1"/>
  <c r="X383" i="34" s="1"/>
  <c r="AF383" i="34" a="1"/>
  <c r="AF383" i="34" s="1"/>
  <c r="AN383" i="34" a="1"/>
  <c r="AN383" i="34" s="1"/>
  <c r="I383" i="34" a="1"/>
  <c r="I383" i="34" s="1"/>
  <c r="Q383" i="34" a="1"/>
  <c r="Q383" i="34" s="1"/>
  <c r="Y383" i="34" a="1"/>
  <c r="Y383" i="34" s="1"/>
  <c r="AG383" i="34" a="1"/>
  <c r="AG383" i="34" s="1"/>
  <c r="J383" i="34" a="1"/>
  <c r="J383" i="34" s="1"/>
  <c r="R383" i="34" a="1"/>
  <c r="R383" i="34" s="1"/>
  <c r="Z383" i="34" a="1"/>
  <c r="Z383" i="34" s="1"/>
  <c r="AH383" i="34" a="1"/>
  <c r="AH383" i="34" s="1"/>
  <c r="K383" i="34" a="1"/>
  <c r="K383" i="34" s="1"/>
  <c r="S383" i="34" a="1"/>
  <c r="S383" i="34" s="1"/>
  <c r="AA383" i="34" a="1"/>
  <c r="AA383" i="34" s="1"/>
  <c r="AI383" i="34" a="1"/>
  <c r="AI383" i="34" s="1"/>
  <c r="L383" i="34" a="1"/>
  <c r="L383" i="34" s="1"/>
  <c r="T383" i="34" a="1"/>
  <c r="T383" i="34" s="1"/>
  <c r="AB383" i="34" a="1"/>
  <c r="AB383" i="34" s="1"/>
  <c r="AJ383" i="34" a="1"/>
  <c r="AJ383" i="34" s="1"/>
  <c r="N383" i="34" a="1"/>
  <c r="N383" i="34" s="1"/>
  <c r="U383" i="34" a="1"/>
  <c r="U383" i="34" s="1"/>
  <c r="V383" i="34" a="1"/>
  <c r="V383" i="34" s="1"/>
  <c r="AC383" i="34" a="1"/>
  <c r="AC383" i="34" s="1"/>
  <c r="AD383" i="34" a="1"/>
  <c r="AD383" i="34" s="1"/>
  <c r="AK383" i="34" a="1"/>
  <c r="AK383" i="34" s="1"/>
  <c r="F383" i="34" a="1"/>
  <c r="F383" i="34" s="1"/>
  <c r="AL383" i="34" a="1"/>
  <c r="AL383" i="34" s="1"/>
  <c r="M383" i="34" a="1"/>
  <c r="M383" i="34" s="1"/>
  <c r="E383" i="34" a="1"/>
  <c r="E383" i="34" s="1"/>
  <c r="F372" i="34" a="1"/>
  <c r="F372" i="34" s="1"/>
  <c r="N372" i="34" a="1"/>
  <c r="N372" i="34" s="1"/>
  <c r="V372" i="34" a="1"/>
  <c r="V372" i="34" s="1"/>
  <c r="AD372" i="34" a="1"/>
  <c r="AD372" i="34" s="1"/>
  <c r="AL372" i="34" a="1"/>
  <c r="AL372" i="34" s="1"/>
  <c r="G372" i="34" a="1"/>
  <c r="G372" i="34" s="1"/>
  <c r="O372" i="34" a="1"/>
  <c r="O372" i="34" s="1"/>
  <c r="W372" i="34" a="1"/>
  <c r="W372" i="34" s="1"/>
  <c r="AE372" i="34" a="1"/>
  <c r="AE372" i="34" s="1"/>
  <c r="AM372" i="34" a="1"/>
  <c r="AM372" i="34" s="1"/>
  <c r="H372" i="34" a="1"/>
  <c r="H372" i="34" s="1"/>
  <c r="P372" i="34" a="1"/>
  <c r="P372" i="34" s="1"/>
  <c r="X372" i="34" a="1"/>
  <c r="X372" i="34" s="1"/>
  <c r="AF372" i="34" a="1"/>
  <c r="AF372" i="34" s="1"/>
  <c r="AN372" i="34" a="1"/>
  <c r="AN372" i="34" s="1"/>
  <c r="I372" i="34" a="1"/>
  <c r="I372" i="34" s="1"/>
  <c r="Q372" i="34" a="1"/>
  <c r="Q372" i="34" s="1"/>
  <c r="Y372" i="34" a="1"/>
  <c r="Y372" i="34" s="1"/>
  <c r="AG372" i="34" a="1"/>
  <c r="AG372" i="34" s="1"/>
  <c r="J372" i="34" a="1"/>
  <c r="J372" i="34" s="1"/>
  <c r="R372" i="34" a="1"/>
  <c r="R372" i="34" s="1"/>
  <c r="Z372" i="34" a="1"/>
  <c r="Z372" i="34" s="1"/>
  <c r="AH372" i="34" a="1"/>
  <c r="AH372" i="34" s="1"/>
  <c r="K372" i="34" a="1"/>
  <c r="K372" i="34" s="1"/>
  <c r="S372" i="34" a="1"/>
  <c r="S372" i="34" s="1"/>
  <c r="AA372" i="34" a="1"/>
  <c r="AA372" i="34" s="1"/>
  <c r="AI372" i="34" a="1"/>
  <c r="AI372" i="34" s="1"/>
  <c r="M372" i="34" a="1"/>
  <c r="M372" i="34" s="1"/>
  <c r="T372" i="34" a="1"/>
  <c r="T372" i="34" s="1"/>
  <c r="U372" i="34" a="1"/>
  <c r="U372" i="34" s="1"/>
  <c r="AB372" i="34" a="1"/>
  <c r="AB372" i="34" s="1"/>
  <c r="AC372" i="34" a="1"/>
  <c r="AC372" i="34" s="1"/>
  <c r="AJ372" i="34" a="1"/>
  <c r="AJ372" i="34" s="1"/>
  <c r="L372" i="34" a="1"/>
  <c r="L372" i="34" s="1"/>
  <c r="AK372" i="34" a="1"/>
  <c r="AK372" i="34" s="1"/>
  <c r="E372" i="34" a="1"/>
  <c r="E372" i="34" s="1"/>
  <c r="L419" i="34" a="1"/>
  <c r="L419" i="34" s="1"/>
  <c r="T419" i="34" a="1"/>
  <c r="T419" i="34" s="1"/>
  <c r="AB419" i="34" a="1"/>
  <c r="AB419" i="34" s="1"/>
  <c r="M419" i="34" a="1"/>
  <c r="M419" i="34" s="1"/>
  <c r="U419" i="34" a="1"/>
  <c r="U419" i="34" s="1"/>
  <c r="AC419" i="34" a="1"/>
  <c r="AC419" i="34" s="1"/>
  <c r="AK419" i="34" a="1"/>
  <c r="AK419" i="34" s="1"/>
  <c r="F419" i="34" a="1"/>
  <c r="F419" i="34" s="1"/>
  <c r="N419" i="34" a="1"/>
  <c r="N419" i="34" s="1"/>
  <c r="V419" i="34" a="1"/>
  <c r="V419" i="34" s="1"/>
  <c r="AD419" i="34" a="1"/>
  <c r="AD419" i="34" s="1"/>
  <c r="AL419" i="34" a="1"/>
  <c r="AL419" i="34" s="1"/>
  <c r="G419" i="34" a="1"/>
  <c r="G419" i="34" s="1"/>
  <c r="O419" i="34" a="1"/>
  <c r="O419" i="34" s="1"/>
  <c r="W419" i="34" a="1"/>
  <c r="W419" i="34" s="1"/>
  <c r="AE419" i="34" a="1"/>
  <c r="AE419" i="34" s="1"/>
  <c r="AM419" i="34" a="1"/>
  <c r="AM419" i="34" s="1"/>
  <c r="H419" i="34" a="1"/>
  <c r="H419" i="34" s="1"/>
  <c r="P419" i="34" a="1"/>
  <c r="P419" i="34" s="1"/>
  <c r="X419" i="34" a="1"/>
  <c r="X419" i="34" s="1"/>
  <c r="AF419" i="34" a="1"/>
  <c r="AF419" i="34" s="1"/>
  <c r="AN419" i="34" a="1"/>
  <c r="AN419" i="34" s="1"/>
  <c r="I419" i="34" a="1"/>
  <c r="I419" i="34" s="1"/>
  <c r="Q419" i="34" a="1"/>
  <c r="Q419" i="34" s="1"/>
  <c r="Y419" i="34" a="1"/>
  <c r="Y419" i="34" s="1"/>
  <c r="AG419" i="34" a="1"/>
  <c r="AG419" i="34" s="1"/>
  <c r="AA419" i="34" a="1"/>
  <c r="AA419" i="34" s="1"/>
  <c r="AH419" i="34" a="1"/>
  <c r="AH419" i="34" s="1"/>
  <c r="AI419" i="34" a="1"/>
  <c r="AI419" i="34" s="1"/>
  <c r="J419" i="34" a="1"/>
  <c r="J419" i="34" s="1"/>
  <c r="R419" i="34" a="1"/>
  <c r="R419" i="34" s="1"/>
  <c r="AJ419" i="34" a="1"/>
  <c r="AJ419" i="34" s="1"/>
  <c r="K419" i="34" a="1"/>
  <c r="K419" i="34" s="1"/>
  <c r="S419" i="34" a="1"/>
  <c r="S419" i="34" s="1"/>
  <c r="Z419" i="34" a="1"/>
  <c r="Z419" i="34" s="1"/>
  <c r="E419" i="34" a="1"/>
  <c r="E419" i="34" s="1"/>
  <c r="H357" i="34" a="1"/>
  <c r="H357" i="34" s="1"/>
  <c r="P357" i="34" a="1"/>
  <c r="P357" i="34" s="1"/>
  <c r="I357" i="34" a="1"/>
  <c r="I357" i="34" s="1"/>
  <c r="Q357" i="34" a="1"/>
  <c r="Q357" i="34" s="1"/>
  <c r="J357" i="34" a="1"/>
  <c r="J357" i="34" s="1"/>
  <c r="R357" i="34" a="1"/>
  <c r="R357" i="34" s="1"/>
  <c r="K357" i="34" a="1"/>
  <c r="K357" i="34" s="1"/>
  <c r="S357" i="34" a="1"/>
  <c r="S357" i="34" s="1"/>
  <c r="L357" i="34" a="1"/>
  <c r="L357" i="34" s="1"/>
  <c r="X357" i="34" a="1"/>
  <c r="X357" i="34" s="1"/>
  <c r="AF357" i="34" a="1"/>
  <c r="AF357" i="34" s="1"/>
  <c r="AN357" i="34" a="1"/>
  <c r="AN357" i="34" s="1"/>
  <c r="M357" i="34" a="1"/>
  <c r="M357" i="34" s="1"/>
  <c r="Y357" i="34" a="1"/>
  <c r="Y357" i="34" s="1"/>
  <c r="AG357" i="34" a="1"/>
  <c r="AG357" i="34" s="1"/>
  <c r="O357" i="34" a="1"/>
  <c r="O357" i="34" s="1"/>
  <c r="N357" i="34" a="1"/>
  <c r="N357" i="34" s="1"/>
  <c r="Z357" i="34" a="1"/>
  <c r="Z357" i="34" s="1"/>
  <c r="AH357" i="34" a="1"/>
  <c r="AH357" i="34" s="1"/>
  <c r="AA357" i="34" a="1"/>
  <c r="AA357" i="34" s="1"/>
  <c r="AB357" i="34" a="1"/>
  <c r="AB357" i="34" s="1"/>
  <c r="U357" i="34" a="1"/>
  <c r="U357" i="34" s="1"/>
  <c r="AC357" i="34" a="1"/>
  <c r="AC357" i="34" s="1"/>
  <c r="AK357" i="34" a="1"/>
  <c r="AK357" i="34" s="1"/>
  <c r="W357" i="34" a="1"/>
  <c r="W357" i="34" s="1"/>
  <c r="F357" i="34" a="1"/>
  <c r="F357" i="34" s="1"/>
  <c r="V357" i="34" a="1"/>
  <c r="V357" i="34" s="1"/>
  <c r="AD357" i="34" a="1"/>
  <c r="AD357" i="34" s="1"/>
  <c r="AL357" i="34" a="1"/>
  <c r="AL357" i="34" s="1"/>
  <c r="G357" i="34" a="1"/>
  <c r="G357" i="34" s="1"/>
  <c r="AE357" i="34" a="1"/>
  <c r="AE357" i="34" s="1"/>
  <c r="AI357" i="34" a="1"/>
  <c r="AI357" i="34" s="1"/>
  <c r="T357" i="34" a="1"/>
  <c r="T357" i="34" s="1"/>
  <c r="AM357" i="34" a="1"/>
  <c r="AM357" i="34" s="1"/>
  <c r="AJ357" i="34" a="1"/>
  <c r="AJ357" i="34" s="1"/>
  <c r="M378" i="34" a="1"/>
  <c r="M378" i="34" s="1"/>
  <c r="U378" i="34" a="1"/>
  <c r="U378" i="34" s="1"/>
  <c r="AC378" i="34" a="1"/>
  <c r="AC378" i="34" s="1"/>
  <c r="AK378" i="34" a="1"/>
  <c r="AK378" i="34" s="1"/>
  <c r="F378" i="34" a="1"/>
  <c r="F378" i="34" s="1"/>
  <c r="N378" i="34" a="1"/>
  <c r="N378" i="34" s="1"/>
  <c r="V378" i="34" a="1"/>
  <c r="V378" i="34" s="1"/>
  <c r="AD378" i="34" a="1"/>
  <c r="AD378" i="34" s="1"/>
  <c r="AL378" i="34" a="1"/>
  <c r="AL378" i="34" s="1"/>
  <c r="G378" i="34" a="1"/>
  <c r="G378" i="34" s="1"/>
  <c r="O378" i="34" a="1"/>
  <c r="O378" i="34" s="1"/>
  <c r="W378" i="34" a="1"/>
  <c r="W378" i="34" s="1"/>
  <c r="AE378" i="34" a="1"/>
  <c r="AE378" i="34" s="1"/>
  <c r="AM378" i="34" a="1"/>
  <c r="AM378" i="34" s="1"/>
  <c r="H378" i="34" a="1"/>
  <c r="H378" i="34" s="1"/>
  <c r="P378" i="34" a="1"/>
  <c r="P378" i="34" s="1"/>
  <c r="X378" i="34" a="1"/>
  <c r="X378" i="34" s="1"/>
  <c r="AF378" i="34" a="1"/>
  <c r="AF378" i="34" s="1"/>
  <c r="AN378" i="34" a="1"/>
  <c r="AN378" i="34" s="1"/>
  <c r="I378" i="34" a="1"/>
  <c r="I378" i="34" s="1"/>
  <c r="Q378" i="34" a="1"/>
  <c r="Q378" i="34" s="1"/>
  <c r="Y378" i="34" a="1"/>
  <c r="Y378" i="34" s="1"/>
  <c r="AG378" i="34" a="1"/>
  <c r="AG378" i="34" s="1"/>
  <c r="S378" i="34" a="1"/>
  <c r="S378" i="34" s="1"/>
  <c r="T378" i="34" a="1"/>
  <c r="T378" i="34" s="1"/>
  <c r="Z378" i="34" a="1"/>
  <c r="Z378" i="34" s="1"/>
  <c r="AA378" i="34" a="1"/>
  <c r="AA378" i="34" s="1"/>
  <c r="J378" i="34" a="1"/>
  <c r="J378" i="34" s="1"/>
  <c r="AB378" i="34" a="1"/>
  <c r="AB378" i="34" s="1"/>
  <c r="K378" i="34" a="1"/>
  <c r="K378" i="34" s="1"/>
  <c r="AH378" i="34" a="1"/>
  <c r="AH378" i="34" s="1"/>
  <c r="AJ378" i="34" a="1"/>
  <c r="AJ378" i="34" s="1"/>
  <c r="L378" i="34" a="1"/>
  <c r="L378" i="34" s="1"/>
  <c r="R378" i="34" a="1"/>
  <c r="R378" i="34" s="1"/>
  <c r="AI378" i="34" a="1"/>
  <c r="AI378" i="34" s="1"/>
  <c r="E378" i="34" a="1"/>
  <c r="E378" i="34" s="1"/>
  <c r="M382" i="34" a="1"/>
  <c r="M382" i="34" s="1"/>
  <c r="I382" i="34" a="1"/>
  <c r="I382" i="34" s="1"/>
  <c r="R382" i="34" a="1"/>
  <c r="R382" i="34" s="1"/>
  <c r="Z382" i="34" a="1"/>
  <c r="Z382" i="34" s="1"/>
  <c r="AH382" i="34" a="1"/>
  <c r="AH382" i="34" s="1"/>
  <c r="J382" i="34" a="1"/>
  <c r="J382" i="34" s="1"/>
  <c r="S382" i="34" a="1"/>
  <c r="S382" i="34" s="1"/>
  <c r="AA382" i="34" a="1"/>
  <c r="AA382" i="34" s="1"/>
  <c r="AI382" i="34" a="1"/>
  <c r="AI382" i="34" s="1"/>
  <c r="K382" i="34" a="1"/>
  <c r="K382" i="34" s="1"/>
  <c r="T382" i="34" a="1"/>
  <c r="T382" i="34" s="1"/>
  <c r="AB382" i="34" a="1"/>
  <c r="AB382" i="34" s="1"/>
  <c r="AJ382" i="34" a="1"/>
  <c r="AJ382" i="34" s="1"/>
  <c r="L382" i="34" a="1"/>
  <c r="L382" i="34" s="1"/>
  <c r="U382" i="34" a="1"/>
  <c r="U382" i="34" s="1"/>
  <c r="AC382" i="34" a="1"/>
  <c r="AC382" i="34" s="1"/>
  <c r="AK382" i="34" a="1"/>
  <c r="AK382" i="34" s="1"/>
  <c r="N382" i="34" a="1"/>
  <c r="N382" i="34" s="1"/>
  <c r="V382" i="34" a="1"/>
  <c r="V382" i="34" s="1"/>
  <c r="AD382" i="34" a="1"/>
  <c r="AD382" i="34" s="1"/>
  <c r="AL382" i="34" a="1"/>
  <c r="AL382" i="34" s="1"/>
  <c r="F382" i="34" a="1"/>
  <c r="F382" i="34" s="1"/>
  <c r="O382" i="34" a="1"/>
  <c r="O382" i="34" s="1"/>
  <c r="W382" i="34" a="1"/>
  <c r="W382" i="34" s="1"/>
  <c r="AE382" i="34" a="1"/>
  <c r="AE382" i="34" s="1"/>
  <c r="AM382" i="34" a="1"/>
  <c r="AM382" i="34" s="1"/>
  <c r="Q382" i="34" a="1"/>
  <c r="Q382" i="34" s="1"/>
  <c r="X382" i="34" a="1"/>
  <c r="X382" i="34" s="1"/>
  <c r="Y382" i="34" a="1"/>
  <c r="Y382" i="34" s="1"/>
  <c r="AF382" i="34" a="1"/>
  <c r="AF382" i="34" s="1"/>
  <c r="AG382" i="34" a="1"/>
  <c r="AG382" i="34" s="1"/>
  <c r="G382" i="34" a="1"/>
  <c r="G382" i="34" s="1"/>
  <c r="AN382" i="34" a="1"/>
  <c r="AN382" i="34" s="1"/>
  <c r="H382" i="34" a="1"/>
  <c r="H382" i="34" s="1"/>
  <c r="P382" i="34" a="1"/>
  <c r="P382" i="34" s="1"/>
  <c r="E382" i="34" a="1"/>
  <c r="E382" i="34" s="1"/>
  <c r="J368" i="34" a="1"/>
  <c r="J368" i="34" s="1"/>
  <c r="R368" i="34" a="1"/>
  <c r="R368" i="34" s="1"/>
  <c r="Z368" i="34" a="1"/>
  <c r="Z368" i="34" s="1"/>
  <c r="AH368" i="34" a="1"/>
  <c r="AH368" i="34" s="1"/>
  <c r="K368" i="34" a="1"/>
  <c r="K368" i="34" s="1"/>
  <c r="S368" i="34" a="1"/>
  <c r="S368" i="34" s="1"/>
  <c r="AA368" i="34" a="1"/>
  <c r="AA368" i="34" s="1"/>
  <c r="AI368" i="34" a="1"/>
  <c r="AI368" i="34" s="1"/>
  <c r="L368" i="34" a="1"/>
  <c r="L368" i="34" s="1"/>
  <c r="T368" i="34" a="1"/>
  <c r="T368" i="34" s="1"/>
  <c r="AB368" i="34" a="1"/>
  <c r="AB368" i="34" s="1"/>
  <c r="AJ368" i="34" a="1"/>
  <c r="AJ368" i="34" s="1"/>
  <c r="M368" i="34" a="1"/>
  <c r="M368" i="34" s="1"/>
  <c r="U368" i="34" a="1"/>
  <c r="U368" i="34" s="1"/>
  <c r="AC368" i="34" a="1"/>
  <c r="AC368" i="34" s="1"/>
  <c r="AK368" i="34" a="1"/>
  <c r="AK368" i="34" s="1"/>
  <c r="F368" i="34" a="1"/>
  <c r="F368" i="34" s="1"/>
  <c r="N368" i="34" a="1"/>
  <c r="N368" i="34" s="1"/>
  <c r="V368" i="34" a="1"/>
  <c r="V368" i="34" s="1"/>
  <c r="AD368" i="34" a="1"/>
  <c r="AD368" i="34" s="1"/>
  <c r="AL368" i="34" a="1"/>
  <c r="AL368" i="34" s="1"/>
  <c r="G368" i="34" a="1"/>
  <c r="G368" i="34" s="1"/>
  <c r="O368" i="34" a="1"/>
  <c r="O368" i="34" s="1"/>
  <c r="W368" i="34" a="1"/>
  <c r="W368" i="34" s="1"/>
  <c r="AE368" i="34" a="1"/>
  <c r="AE368" i="34" s="1"/>
  <c r="AM368" i="34" a="1"/>
  <c r="AM368" i="34" s="1"/>
  <c r="Y368" i="34" a="1"/>
  <c r="Y368" i="34" s="1"/>
  <c r="AF368" i="34" a="1"/>
  <c r="AF368" i="34" s="1"/>
  <c r="AG368" i="34" a="1"/>
  <c r="AG368" i="34" s="1"/>
  <c r="H368" i="34" a="1"/>
  <c r="H368" i="34" s="1"/>
  <c r="AN368" i="34" a="1"/>
  <c r="AN368" i="34" s="1"/>
  <c r="I368" i="34" a="1"/>
  <c r="I368" i="34" s="1"/>
  <c r="P368" i="34" a="1"/>
  <c r="P368" i="34" s="1"/>
  <c r="Q368" i="34" a="1"/>
  <c r="Q368" i="34" s="1"/>
  <c r="X368" i="34" a="1"/>
  <c r="X368" i="34" s="1"/>
  <c r="E368" i="34" a="1"/>
  <c r="E368" i="34" s="1"/>
  <c r="L411" i="34" a="1"/>
  <c r="L411" i="34" s="1"/>
  <c r="T411" i="34" a="1"/>
  <c r="T411" i="34" s="1"/>
  <c r="AB411" i="34" a="1"/>
  <c r="AB411" i="34" s="1"/>
  <c r="AJ411" i="34" a="1"/>
  <c r="AJ411" i="34" s="1"/>
  <c r="M411" i="34" a="1"/>
  <c r="M411" i="34" s="1"/>
  <c r="U411" i="34" a="1"/>
  <c r="U411" i="34" s="1"/>
  <c r="AC411" i="34" a="1"/>
  <c r="AC411" i="34" s="1"/>
  <c r="AK411" i="34" a="1"/>
  <c r="AK411" i="34" s="1"/>
  <c r="F411" i="34" a="1"/>
  <c r="F411" i="34" s="1"/>
  <c r="N411" i="34" a="1"/>
  <c r="N411" i="34" s="1"/>
  <c r="V411" i="34" a="1"/>
  <c r="V411" i="34" s="1"/>
  <c r="AD411" i="34" a="1"/>
  <c r="AD411" i="34" s="1"/>
  <c r="AL411" i="34" a="1"/>
  <c r="AL411" i="34" s="1"/>
  <c r="G411" i="34" a="1"/>
  <c r="G411" i="34" s="1"/>
  <c r="O411" i="34" a="1"/>
  <c r="O411" i="34" s="1"/>
  <c r="W411" i="34" a="1"/>
  <c r="W411" i="34" s="1"/>
  <c r="AE411" i="34" a="1"/>
  <c r="AE411" i="34" s="1"/>
  <c r="AM411" i="34" a="1"/>
  <c r="AM411" i="34" s="1"/>
  <c r="H411" i="34" a="1"/>
  <c r="H411" i="34" s="1"/>
  <c r="P411" i="34" a="1"/>
  <c r="P411" i="34" s="1"/>
  <c r="X411" i="34" a="1"/>
  <c r="X411" i="34" s="1"/>
  <c r="AF411" i="34" a="1"/>
  <c r="AF411" i="34" s="1"/>
  <c r="AN411" i="34" a="1"/>
  <c r="AN411" i="34" s="1"/>
  <c r="I411" i="34" a="1"/>
  <c r="I411" i="34" s="1"/>
  <c r="Q411" i="34" a="1"/>
  <c r="Q411" i="34" s="1"/>
  <c r="Y411" i="34" a="1"/>
  <c r="Y411" i="34" s="1"/>
  <c r="AG411" i="34" a="1"/>
  <c r="AG411" i="34" s="1"/>
  <c r="S411" i="34" a="1"/>
  <c r="S411" i="34" s="1"/>
  <c r="AH411" i="34" a="1"/>
  <c r="AH411" i="34" s="1"/>
  <c r="Z411" i="34" a="1"/>
  <c r="Z411" i="34" s="1"/>
  <c r="AA411" i="34" a="1"/>
  <c r="AA411" i="34" s="1"/>
  <c r="J411" i="34" a="1"/>
  <c r="J411" i="34" s="1"/>
  <c r="K411" i="34" a="1"/>
  <c r="K411" i="34" s="1"/>
  <c r="R411" i="34" a="1"/>
  <c r="R411" i="34" s="1"/>
  <c r="AI411" i="34" a="1"/>
  <c r="AI411" i="34" s="1"/>
  <c r="E411" i="34" a="1"/>
  <c r="E411" i="34" s="1"/>
  <c r="I412" i="34" a="1"/>
  <c r="I412" i="34" s="1"/>
  <c r="Q412" i="34" a="1"/>
  <c r="Q412" i="34" s="1"/>
  <c r="Y412" i="34" a="1"/>
  <c r="Y412" i="34" s="1"/>
  <c r="AG412" i="34" a="1"/>
  <c r="AG412" i="34" s="1"/>
  <c r="J412" i="34" a="1"/>
  <c r="J412" i="34" s="1"/>
  <c r="R412" i="34" a="1"/>
  <c r="R412" i="34" s="1"/>
  <c r="Z412" i="34" a="1"/>
  <c r="Z412" i="34" s="1"/>
  <c r="AH412" i="34" a="1"/>
  <c r="AH412" i="34" s="1"/>
  <c r="K412" i="34" a="1"/>
  <c r="K412" i="34" s="1"/>
  <c r="S412" i="34" a="1"/>
  <c r="S412" i="34" s="1"/>
  <c r="AA412" i="34" a="1"/>
  <c r="AA412" i="34" s="1"/>
  <c r="AI412" i="34" a="1"/>
  <c r="AI412" i="34" s="1"/>
  <c r="L412" i="34" a="1"/>
  <c r="L412" i="34" s="1"/>
  <c r="T412" i="34" a="1"/>
  <c r="T412" i="34" s="1"/>
  <c r="AB412" i="34" a="1"/>
  <c r="AB412" i="34" s="1"/>
  <c r="AJ412" i="34" a="1"/>
  <c r="AJ412" i="34" s="1"/>
  <c r="M412" i="34" a="1"/>
  <c r="M412" i="34" s="1"/>
  <c r="U412" i="34" a="1"/>
  <c r="U412" i="34" s="1"/>
  <c r="AC412" i="34" a="1"/>
  <c r="AC412" i="34" s="1"/>
  <c r="AK412" i="34" a="1"/>
  <c r="AK412" i="34" s="1"/>
  <c r="F412" i="34" a="1"/>
  <c r="F412" i="34" s="1"/>
  <c r="N412" i="34" a="1"/>
  <c r="N412" i="34" s="1"/>
  <c r="V412" i="34" a="1"/>
  <c r="V412" i="34" s="1"/>
  <c r="AD412" i="34" a="1"/>
  <c r="AD412" i="34" s="1"/>
  <c r="AL412" i="34" a="1"/>
  <c r="AL412" i="34" s="1"/>
  <c r="P412" i="34" a="1"/>
  <c r="P412" i="34" s="1"/>
  <c r="W412" i="34" a="1"/>
  <c r="W412" i="34" s="1"/>
  <c r="AE412" i="34" a="1"/>
  <c r="AE412" i="34" s="1"/>
  <c r="X412" i="34" a="1"/>
  <c r="X412" i="34" s="1"/>
  <c r="G412" i="34" a="1"/>
  <c r="G412" i="34" s="1"/>
  <c r="AM412" i="34" a="1"/>
  <c r="AM412" i="34" s="1"/>
  <c r="O412" i="34" a="1"/>
  <c r="O412" i="34" s="1"/>
  <c r="AF412" i="34" a="1"/>
  <c r="AF412" i="34" s="1"/>
  <c r="H412" i="34" a="1"/>
  <c r="H412" i="34" s="1"/>
  <c r="AN412" i="34" a="1"/>
  <c r="AN412" i="34" s="1"/>
  <c r="E412" i="34" a="1"/>
  <c r="E412" i="34" s="1"/>
  <c r="G418" i="34" a="1"/>
  <c r="G418" i="34" s="1"/>
  <c r="O418" i="34" a="1"/>
  <c r="O418" i="34" s="1"/>
  <c r="W418" i="34" a="1"/>
  <c r="W418" i="34" s="1"/>
  <c r="AE418" i="34" a="1"/>
  <c r="AE418" i="34" s="1"/>
  <c r="AM418" i="34" a="1"/>
  <c r="AM418" i="34" s="1"/>
  <c r="H418" i="34" a="1"/>
  <c r="H418" i="34" s="1"/>
  <c r="P418" i="34" a="1"/>
  <c r="P418" i="34" s="1"/>
  <c r="X418" i="34" a="1"/>
  <c r="X418" i="34" s="1"/>
  <c r="AF418" i="34" a="1"/>
  <c r="AF418" i="34" s="1"/>
  <c r="AN418" i="34" a="1"/>
  <c r="AN418" i="34" s="1"/>
  <c r="I418" i="34" a="1"/>
  <c r="I418" i="34" s="1"/>
  <c r="Q418" i="34" a="1"/>
  <c r="Q418" i="34" s="1"/>
  <c r="Y418" i="34" a="1"/>
  <c r="Y418" i="34" s="1"/>
  <c r="AG418" i="34" a="1"/>
  <c r="AG418" i="34" s="1"/>
  <c r="J418" i="34" a="1"/>
  <c r="J418" i="34" s="1"/>
  <c r="R418" i="34" a="1"/>
  <c r="R418" i="34" s="1"/>
  <c r="Z418" i="34" a="1"/>
  <c r="Z418" i="34" s="1"/>
  <c r="AH418" i="34" a="1"/>
  <c r="AH418" i="34" s="1"/>
  <c r="K418" i="34" a="1"/>
  <c r="K418" i="34" s="1"/>
  <c r="S418" i="34" a="1"/>
  <c r="S418" i="34" s="1"/>
  <c r="AA418" i="34" a="1"/>
  <c r="AA418" i="34" s="1"/>
  <c r="AI418" i="34" a="1"/>
  <c r="AI418" i="34" s="1"/>
  <c r="L418" i="34" a="1"/>
  <c r="L418" i="34" s="1"/>
  <c r="T418" i="34" a="1"/>
  <c r="T418" i="34" s="1"/>
  <c r="AB418" i="34" a="1"/>
  <c r="AB418" i="34" s="1"/>
  <c r="AJ418" i="34" a="1"/>
  <c r="AJ418" i="34" s="1"/>
  <c r="AD418" i="34" a="1"/>
  <c r="AD418" i="34" s="1"/>
  <c r="AK418" i="34" a="1"/>
  <c r="AK418" i="34" s="1"/>
  <c r="F418" i="34" a="1"/>
  <c r="F418" i="34" s="1"/>
  <c r="AL418" i="34" a="1"/>
  <c r="AL418" i="34" s="1"/>
  <c r="U418" i="34" a="1"/>
  <c r="U418" i="34" s="1"/>
  <c r="V418" i="34" a="1"/>
  <c r="V418" i="34" s="1"/>
  <c r="M418" i="34" a="1"/>
  <c r="M418" i="34" s="1"/>
  <c r="AC418" i="34" a="1"/>
  <c r="AC418" i="34" s="1"/>
  <c r="N418" i="34" a="1"/>
  <c r="N418" i="34" s="1"/>
  <c r="E418" i="34" a="1"/>
  <c r="E418" i="34" s="1"/>
  <c r="M360" i="34" a="1"/>
  <c r="M360" i="34" s="1"/>
  <c r="AH360" i="34" a="1"/>
  <c r="AH360" i="34" s="1"/>
  <c r="S360" i="34" a="1"/>
  <c r="S360" i="34" s="1"/>
  <c r="AN360" i="34" a="1"/>
  <c r="AN360" i="34" s="1"/>
  <c r="U360" i="34" a="1"/>
  <c r="U360" i="34" s="1"/>
  <c r="X360" i="34" a="1"/>
  <c r="X360" i="34" s="1"/>
  <c r="G360" i="34" a="1"/>
  <c r="G360" i="34" s="1"/>
  <c r="AB360" i="34" a="1"/>
  <c r="AB360" i="34" s="1"/>
  <c r="H360" i="34" a="1"/>
  <c r="H360" i="34" s="1"/>
  <c r="K360" i="34" a="1"/>
  <c r="K360" i="34" s="1"/>
  <c r="R360" i="34" a="1"/>
  <c r="R360" i="34" s="1"/>
  <c r="AD360" i="34" a="1"/>
  <c r="AD360" i="34" s="1"/>
  <c r="AE360" i="34" a="1"/>
  <c r="AE360" i="34" s="1"/>
  <c r="AI360" i="34" a="1"/>
  <c r="AI360" i="34" s="1"/>
  <c r="F360" i="34" a="1"/>
  <c r="F360" i="34" s="1"/>
  <c r="Z360" i="34" a="1"/>
  <c r="Z360" i="34" s="1"/>
  <c r="N360" i="34" a="1"/>
  <c r="N360" i="34" s="1"/>
  <c r="O360" i="34" a="1"/>
  <c r="O360" i="34" s="1"/>
  <c r="E360" i="34" a="1"/>
  <c r="E360" i="34" s="1"/>
  <c r="AL360" i="34" a="1"/>
  <c r="AL360" i="34" s="1"/>
  <c r="AG360" i="34" a="1"/>
  <c r="AG360" i="34" s="1"/>
  <c r="V360" i="34" a="1"/>
  <c r="V360" i="34" s="1"/>
  <c r="Y360" i="34" a="1"/>
  <c r="Y360" i="34" s="1"/>
  <c r="W360" i="34" a="1"/>
  <c r="W360" i="34" s="1"/>
  <c r="J360" i="34" a="1"/>
  <c r="J360" i="34" s="1"/>
  <c r="Q360" i="34" a="1"/>
  <c r="Q360" i="34" s="1"/>
  <c r="L360" i="34" a="1"/>
  <c r="L360" i="34" s="1"/>
  <c r="P360" i="34" a="1"/>
  <c r="P360" i="34" s="1"/>
  <c r="AM360" i="34" a="1"/>
  <c r="AM360" i="34" s="1"/>
  <c r="AK360" i="34" a="1"/>
  <c r="AK360" i="34" s="1"/>
  <c r="I360" i="34" a="1"/>
  <c r="I360" i="34" s="1"/>
  <c r="AJ360" i="34" a="1"/>
  <c r="AJ360" i="34" s="1"/>
  <c r="T360" i="34" a="1"/>
  <c r="T360" i="34" s="1"/>
  <c r="AC360" i="34" a="1"/>
  <c r="AC360" i="34" s="1"/>
  <c r="AA360" i="34" a="1"/>
  <c r="AA360" i="34" s="1"/>
  <c r="AF360" i="34" a="1"/>
  <c r="AF360" i="34" s="1"/>
  <c r="J379" i="34" a="1"/>
  <c r="J379" i="34" s="1"/>
  <c r="K379" i="34" a="1"/>
  <c r="K379" i="34" s="1"/>
  <c r="S379" i="34" a="1"/>
  <c r="S379" i="34" s="1"/>
  <c r="L379" i="34" a="1"/>
  <c r="L379" i="34" s="1"/>
  <c r="T379" i="34" a="1"/>
  <c r="T379" i="34" s="1"/>
  <c r="M379" i="34" a="1"/>
  <c r="M379" i="34" s="1"/>
  <c r="F379" i="34" a="1"/>
  <c r="F379" i="34" s="1"/>
  <c r="N379" i="34" a="1"/>
  <c r="N379" i="34" s="1"/>
  <c r="V379" i="34" a="1"/>
  <c r="V379" i="34" s="1"/>
  <c r="AD379" i="34" a="1"/>
  <c r="AD379" i="34" s="1"/>
  <c r="AL379" i="34" a="1"/>
  <c r="AL379" i="34" s="1"/>
  <c r="G379" i="34" a="1"/>
  <c r="G379" i="34" s="1"/>
  <c r="W379" i="34" a="1"/>
  <c r="W379" i="34" s="1"/>
  <c r="AF379" i="34" a="1"/>
  <c r="AF379" i="34" s="1"/>
  <c r="H379" i="34" a="1"/>
  <c r="H379" i="34" s="1"/>
  <c r="X379" i="34" a="1"/>
  <c r="X379" i="34" s="1"/>
  <c r="AG379" i="34" a="1"/>
  <c r="AG379" i="34" s="1"/>
  <c r="I379" i="34" a="1"/>
  <c r="I379" i="34" s="1"/>
  <c r="Y379" i="34" a="1"/>
  <c r="Y379" i="34" s="1"/>
  <c r="AH379" i="34" a="1"/>
  <c r="AH379" i="34" s="1"/>
  <c r="O379" i="34" a="1"/>
  <c r="O379" i="34" s="1"/>
  <c r="Z379" i="34" a="1"/>
  <c r="Z379" i="34" s="1"/>
  <c r="AI379" i="34" a="1"/>
  <c r="AI379" i="34" s="1"/>
  <c r="P379" i="34" a="1"/>
  <c r="P379" i="34" s="1"/>
  <c r="AA379" i="34" a="1"/>
  <c r="AA379" i="34" s="1"/>
  <c r="AJ379" i="34" a="1"/>
  <c r="AJ379" i="34" s="1"/>
  <c r="Q379" i="34" a="1"/>
  <c r="Q379" i="34" s="1"/>
  <c r="AB379" i="34" a="1"/>
  <c r="AB379" i="34" s="1"/>
  <c r="AK379" i="34" a="1"/>
  <c r="AK379" i="34" s="1"/>
  <c r="R379" i="34" a="1"/>
  <c r="R379" i="34" s="1"/>
  <c r="U379" i="34" a="1"/>
  <c r="U379" i="34" s="1"/>
  <c r="AC379" i="34" a="1"/>
  <c r="AC379" i="34" s="1"/>
  <c r="AE379" i="34" a="1"/>
  <c r="AE379" i="34" s="1"/>
  <c r="AM379" i="34" a="1"/>
  <c r="AM379" i="34" s="1"/>
  <c r="AN379" i="34" a="1"/>
  <c r="AN379" i="34" s="1"/>
  <c r="E379" i="34" a="1"/>
  <c r="E379" i="34" s="1"/>
  <c r="F367" i="34" a="1"/>
  <c r="F367" i="34" s="1"/>
  <c r="N367" i="34" a="1"/>
  <c r="N367" i="34" s="1"/>
  <c r="V367" i="34" a="1"/>
  <c r="V367" i="34" s="1"/>
  <c r="AD367" i="34" a="1"/>
  <c r="AD367" i="34" s="1"/>
  <c r="AL367" i="34" a="1"/>
  <c r="AL367" i="34" s="1"/>
  <c r="I367" i="34" a="1"/>
  <c r="I367" i="34" s="1"/>
  <c r="R367" i="34" a="1"/>
  <c r="R367" i="34" s="1"/>
  <c r="AA367" i="34" a="1"/>
  <c r="AA367" i="34" s="1"/>
  <c r="AJ367" i="34" a="1"/>
  <c r="AJ367" i="34" s="1"/>
  <c r="J367" i="34" a="1"/>
  <c r="J367" i="34" s="1"/>
  <c r="S367" i="34" a="1"/>
  <c r="S367" i="34" s="1"/>
  <c r="AB367" i="34" a="1"/>
  <c r="AB367" i="34" s="1"/>
  <c r="AK367" i="34" a="1"/>
  <c r="AK367" i="34" s="1"/>
  <c r="K367" i="34" a="1"/>
  <c r="K367" i="34" s="1"/>
  <c r="T367" i="34" a="1"/>
  <c r="T367" i="34" s="1"/>
  <c r="AC367" i="34" a="1"/>
  <c r="AC367" i="34" s="1"/>
  <c r="AM367" i="34" a="1"/>
  <c r="AM367" i="34" s="1"/>
  <c r="L367" i="34" a="1"/>
  <c r="L367" i="34" s="1"/>
  <c r="U367" i="34" a="1"/>
  <c r="U367" i="34" s="1"/>
  <c r="AE367" i="34" a="1"/>
  <c r="AE367" i="34" s="1"/>
  <c r="AN367" i="34" a="1"/>
  <c r="AN367" i="34" s="1"/>
  <c r="M367" i="34" a="1"/>
  <c r="M367" i="34" s="1"/>
  <c r="W367" i="34" a="1"/>
  <c r="W367" i="34" s="1"/>
  <c r="AF367" i="34" a="1"/>
  <c r="AF367" i="34" s="1"/>
  <c r="O367" i="34" a="1"/>
  <c r="O367" i="34" s="1"/>
  <c r="X367" i="34" a="1"/>
  <c r="X367" i="34" s="1"/>
  <c r="AG367" i="34" a="1"/>
  <c r="AG367" i="34" s="1"/>
  <c r="Z367" i="34" a="1"/>
  <c r="Z367" i="34" s="1"/>
  <c r="AH367" i="34" a="1"/>
  <c r="AH367" i="34" s="1"/>
  <c r="AI367" i="34" a="1"/>
  <c r="AI367" i="34" s="1"/>
  <c r="G367" i="34" a="1"/>
  <c r="G367" i="34" s="1"/>
  <c r="H367" i="34" a="1"/>
  <c r="H367" i="34" s="1"/>
  <c r="P367" i="34" a="1"/>
  <c r="P367" i="34" s="1"/>
  <c r="Q367" i="34" a="1"/>
  <c r="Q367" i="34" s="1"/>
  <c r="Y367" i="34" a="1"/>
  <c r="Y367" i="34" s="1"/>
  <c r="E367" i="34" a="1"/>
  <c r="E367" i="34" s="1"/>
  <c r="J401" i="34" a="1"/>
  <c r="J401" i="34" s="1"/>
  <c r="R401" i="34" a="1"/>
  <c r="R401" i="34" s="1"/>
  <c r="Z401" i="34" a="1"/>
  <c r="Z401" i="34" s="1"/>
  <c r="AH401" i="34" a="1"/>
  <c r="AH401" i="34" s="1"/>
  <c r="K401" i="34" a="1"/>
  <c r="K401" i="34" s="1"/>
  <c r="S401" i="34" a="1"/>
  <c r="S401" i="34" s="1"/>
  <c r="AA401" i="34" a="1"/>
  <c r="AA401" i="34" s="1"/>
  <c r="AI401" i="34" a="1"/>
  <c r="AI401" i="34" s="1"/>
  <c r="L401" i="34" a="1"/>
  <c r="L401" i="34" s="1"/>
  <c r="T401" i="34" a="1"/>
  <c r="T401" i="34" s="1"/>
  <c r="AB401" i="34" a="1"/>
  <c r="AB401" i="34" s="1"/>
  <c r="AJ401" i="34" a="1"/>
  <c r="AJ401" i="34" s="1"/>
  <c r="M401" i="34" a="1"/>
  <c r="M401" i="34" s="1"/>
  <c r="U401" i="34" a="1"/>
  <c r="U401" i="34" s="1"/>
  <c r="AC401" i="34" a="1"/>
  <c r="AC401" i="34" s="1"/>
  <c r="AK401" i="34" a="1"/>
  <c r="AK401" i="34" s="1"/>
  <c r="F401" i="34" a="1"/>
  <c r="F401" i="34" s="1"/>
  <c r="N401" i="34" a="1"/>
  <c r="N401" i="34" s="1"/>
  <c r="V401" i="34" a="1"/>
  <c r="V401" i="34" s="1"/>
  <c r="AD401" i="34" a="1"/>
  <c r="AD401" i="34" s="1"/>
  <c r="AL401" i="34" a="1"/>
  <c r="AL401" i="34" s="1"/>
  <c r="G401" i="34" a="1"/>
  <c r="G401" i="34" s="1"/>
  <c r="O401" i="34" a="1"/>
  <c r="O401" i="34" s="1"/>
  <c r="W401" i="34" a="1"/>
  <c r="W401" i="34" s="1"/>
  <c r="AE401" i="34" a="1"/>
  <c r="AE401" i="34" s="1"/>
  <c r="AM401" i="34" a="1"/>
  <c r="AM401" i="34" s="1"/>
  <c r="H401" i="34" a="1"/>
  <c r="H401" i="34" s="1"/>
  <c r="P401" i="34" a="1"/>
  <c r="P401" i="34" s="1"/>
  <c r="X401" i="34" a="1"/>
  <c r="X401" i="34" s="1"/>
  <c r="AF401" i="34" a="1"/>
  <c r="AF401" i="34" s="1"/>
  <c r="AN401" i="34" a="1"/>
  <c r="AN401" i="34" s="1"/>
  <c r="Q401" i="34" a="1"/>
  <c r="Q401" i="34" s="1"/>
  <c r="Y401" i="34" a="1"/>
  <c r="Y401" i="34" s="1"/>
  <c r="AG401" i="34" a="1"/>
  <c r="AG401" i="34" s="1"/>
  <c r="I401" i="34" a="1"/>
  <c r="I401" i="34" s="1"/>
  <c r="E401" i="34" a="1"/>
  <c r="E401" i="34" s="1"/>
  <c r="I366" i="34" a="1"/>
  <c r="I366" i="34" s="1"/>
  <c r="Q366" i="34" a="1"/>
  <c r="Q366" i="34" s="1"/>
  <c r="Y366" i="34" a="1"/>
  <c r="Y366" i="34" s="1"/>
  <c r="AG366" i="34" a="1"/>
  <c r="AG366" i="34" s="1"/>
  <c r="G366" i="34" a="1"/>
  <c r="G366" i="34" s="1"/>
  <c r="P366" i="34" a="1"/>
  <c r="P366" i="34" s="1"/>
  <c r="Z366" i="34" a="1"/>
  <c r="Z366" i="34" s="1"/>
  <c r="AI366" i="34" a="1"/>
  <c r="AI366" i="34" s="1"/>
  <c r="H366" i="34" a="1"/>
  <c r="H366" i="34" s="1"/>
  <c r="R366" i="34" a="1"/>
  <c r="R366" i="34" s="1"/>
  <c r="AA366" i="34" a="1"/>
  <c r="AA366" i="34" s="1"/>
  <c r="AJ366" i="34" a="1"/>
  <c r="AJ366" i="34" s="1"/>
  <c r="J366" i="34" a="1"/>
  <c r="J366" i="34" s="1"/>
  <c r="S366" i="34" a="1"/>
  <c r="S366" i="34" s="1"/>
  <c r="AB366" i="34" a="1"/>
  <c r="AB366" i="34" s="1"/>
  <c r="AK366" i="34" a="1"/>
  <c r="AK366" i="34" s="1"/>
  <c r="K366" i="34" a="1"/>
  <c r="K366" i="34" s="1"/>
  <c r="T366" i="34" a="1"/>
  <c r="T366" i="34" s="1"/>
  <c r="AC366" i="34" a="1"/>
  <c r="AC366" i="34" s="1"/>
  <c r="AL366" i="34" a="1"/>
  <c r="AL366" i="34" s="1"/>
  <c r="L366" i="34" a="1"/>
  <c r="L366" i="34" s="1"/>
  <c r="U366" i="34" a="1"/>
  <c r="U366" i="34" s="1"/>
  <c r="AD366" i="34" a="1"/>
  <c r="AD366" i="34" s="1"/>
  <c r="AM366" i="34" a="1"/>
  <c r="AM366" i="34" s="1"/>
  <c r="M366" i="34" a="1"/>
  <c r="M366" i="34" s="1"/>
  <c r="V366" i="34" a="1"/>
  <c r="V366" i="34" s="1"/>
  <c r="AE366" i="34" a="1"/>
  <c r="AE366" i="34" s="1"/>
  <c r="AN366" i="34" a="1"/>
  <c r="AN366" i="34" s="1"/>
  <c r="N366" i="34" a="1"/>
  <c r="N366" i="34" s="1"/>
  <c r="W366" i="34" a="1"/>
  <c r="W366" i="34" s="1"/>
  <c r="X366" i="34" a="1"/>
  <c r="X366" i="34" s="1"/>
  <c r="AF366" i="34" a="1"/>
  <c r="AF366" i="34" s="1"/>
  <c r="AH366" i="34" a="1"/>
  <c r="AH366" i="34" s="1"/>
  <c r="F366" i="34" a="1"/>
  <c r="F366" i="34" s="1"/>
  <c r="O366" i="34" a="1"/>
  <c r="O366" i="34" s="1"/>
  <c r="E366" i="34" a="1"/>
  <c r="E366" i="34" s="1"/>
  <c r="H388" i="34" a="1"/>
  <c r="H388" i="34" s="1"/>
  <c r="P388" i="34" a="1"/>
  <c r="P388" i="34" s="1"/>
  <c r="X388" i="34" a="1"/>
  <c r="X388" i="34" s="1"/>
  <c r="AF388" i="34" a="1"/>
  <c r="AF388" i="34" s="1"/>
  <c r="AN388" i="34" a="1"/>
  <c r="AN388" i="34" s="1"/>
  <c r="I388" i="34" a="1"/>
  <c r="I388" i="34" s="1"/>
  <c r="Q388" i="34" a="1"/>
  <c r="Q388" i="34" s="1"/>
  <c r="Y388" i="34" a="1"/>
  <c r="Y388" i="34" s="1"/>
  <c r="AG388" i="34" a="1"/>
  <c r="AG388" i="34" s="1"/>
  <c r="J388" i="34" a="1"/>
  <c r="J388" i="34" s="1"/>
  <c r="R388" i="34" a="1"/>
  <c r="R388" i="34" s="1"/>
  <c r="Z388" i="34" a="1"/>
  <c r="Z388" i="34" s="1"/>
  <c r="AH388" i="34" a="1"/>
  <c r="AH388" i="34" s="1"/>
  <c r="K388" i="34" a="1"/>
  <c r="K388" i="34" s="1"/>
  <c r="S388" i="34" a="1"/>
  <c r="S388" i="34" s="1"/>
  <c r="AA388" i="34" a="1"/>
  <c r="AA388" i="34" s="1"/>
  <c r="AI388" i="34" a="1"/>
  <c r="AI388" i="34" s="1"/>
  <c r="L388" i="34" a="1"/>
  <c r="L388" i="34" s="1"/>
  <c r="T388" i="34" a="1"/>
  <c r="T388" i="34" s="1"/>
  <c r="AB388" i="34" a="1"/>
  <c r="AB388" i="34" s="1"/>
  <c r="AJ388" i="34" a="1"/>
  <c r="AJ388" i="34" s="1"/>
  <c r="M388" i="34" a="1"/>
  <c r="M388" i="34" s="1"/>
  <c r="U388" i="34" a="1"/>
  <c r="U388" i="34" s="1"/>
  <c r="AC388" i="34" a="1"/>
  <c r="AC388" i="34" s="1"/>
  <c r="AK388" i="34" a="1"/>
  <c r="AK388" i="34" s="1"/>
  <c r="AE388" i="34" a="1"/>
  <c r="AE388" i="34" s="1"/>
  <c r="F388" i="34" a="1"/>
  <c r="F388" i="34" s="1"/>
  <c r="AL388" i="34" a="1"/>
  <c r="AL388" i="34" s="1"/>
  <c r="G388" i="34" a="1"/>
  <c r="G388" i="34" s="1"/>
  <c r="AM388" i="34" a="1"/>
  <c r="AM388" i="34" s="1"/>
  <c r="N388" i="34" a="1"/>
  <c r="N388" i="34" s="1"/>
  <c r="O388" i="34" a="1"/>
  <c r="O388" i="34" s="1"/>
  <c r="V388" i="34" a="1"/>
  <c r="V388" i="34" s="1"/>
  <c r="W388" i="34" a="1"/>
  <c r="W388" i="34" s="1"/>
  <c r="AD388" i="34" a="1"/>
  <c r="AD388" i="34" s="1"/>
  <c r="E388" i="34" a="1"/>
  <c r="E388" i="34" s="1"/>
  <c r="F413" i="34" a="1"/>
  <c r="F413" i="34" s="1"/>
  <c r="N413" i="34" a="1"/>
  <c r="N413" i="34" s="1"/>
  <c r="V413" i="34" a="1"/>
  <c r="V413" i="34" s="1"/>
  <c r="AD413" i="34" a="1"/>
  <c r="AD413" i="34" s="1"/>
  <c r="AL413" i="34" a="1"/>
  <c r="AL413" i="34" s="1"/>
  <c r="G413" i="34" a="1"/>
  <c r="G413" i="34" s="1"/>
  <c r="O413" i="34" a="1"/>
  <c r="O413" i="34" s="1"/>
  <c r="W413" i="34" a="1"/>
  <c r="W413" i="34" s="1"/>
  <c r="AE413" i="34" a="1"/>
  <c r="AE413" i="34" s="1"/>
  <c r="AM413" i="34" a="1"/>
  <c r="AM413" i="34" s="1"/>
  <c r="H413" i="34" a="1"/>
  <c r="H413" i="34" s="1"/>
  <c r="P413" i="34" a="1"/>
  <c r="P413" i="34" s="1"/>
  <c r="X413" i="34" a="1"/>
  <c r="X413" i="34" s="1"/>
  <c r="AF413" i="34" a="1"/>
  <c r="AF413" i="34" s="1"/>
  <c r="AN413" i="34" a="1"/>
  <c r="AN413" i="34" s="1"/>
  <c r="I413" i="34" a="1"/>
  <c r="I413" i="34" s="1"/>
  <c r="Q413" i="34" a="1"/>
  <c r="Q413" i="34" s="1"/>
  <c r="Y413" i="34" a="1"/>
  <c r="Y413" i="34" s="1"/>
  <c r="AG413" i="34" a="1"/>
  <c r="AG413" i="34" s="1"/>
  <c r="J413" i="34" a="1"/>
  <c r="J413" i="34" s="1"/>
  <c r="R413" i="34" a="1"/>
  <c r="R413" i="34" s="1"/>
  <c r="Z413" i="34" a="1"/>
  <c r="Z413" i="34" s="1"/>
  <c r="AH413" i="34" a="1"/>
  <c r="AH413" i="34" s="1"/>
  <c r="K413" i="34" a="1"/>
  <c r="K413" i="34" s="1"/>
  <c r="S413" i="34" a="1"/>
  <c r="S413" i="34" s="1"/>
  <c r="AA413" i="34" a="1"/>
  <c r="AA413" i="34" s="1"/>
  <c r="AI413" i="34" a="1"/>
  <c r="AI413" i="34" s="1"/>
  <c r="M413" i="34" a="1"/>
  <c r="M413" i="34" s="1"/>
  <c r="T413" i="34" a="1"/>
  <c r="T413" i="34" s="1"/>
  <c r="AC413" i="34" a="1"/>
  <c r="AC413" i="34" s="1"/>
  <c r="U413" i="34" a="1"/>
  <c r="U413" i="34" s="1"/>
  <c r="AB413" i="34" a="1"/>
  <c r="AB413" i="34" s="1"/>
  <c r="AJ413" i="34" a="1"/>
  <c r="AJ413" i="34" s="1"/>
  <c r="AK413" i="34" a="1"/>
  <c r="AK413" i="34" s="1"/>
  <c r="L413" i="34" a="1"/>
  <c r="L413" i="34" s="1"/>
  <c r="E413" i="34" a="1"/>
  <c r="E413" i="34" s="1"/>
  <c r="G365" i="34" a="1"/>
  <c r="G365" i="34" s="1"/>
  <c r="J365" i="34" a="1"/>
  <c r="J365" i="34" s="1"/>
  <c r="R365" i="34" a="1"/>
  <c r="R365" i="34" s="1"/>
  <c r="L365" i="34" a="1"/>
  <c r="L365" i="34" s="1"/>
  <c r="T365" i="34" a="1"/>
  <c r="T365" i="34" s="1"/>
  <c r="AB365" i="34" a="1"/>
  <c r="AB365" i="34" s="1"/>
  <c r="AJ365" i="34" a="1"/>
  <c r="AJ365" i="34" s="1"/>
  <c r="N365" i="34" a="1"/>
  <c r="N365" i="34" s="1"/>
  <c r="X365" i="34" a="1"/>
  <c r="X365" i="34" s="1"/>
  <c r="AG365" i="34" a="1"/>
  <c r="AG365" i="34" s="1"/>
  <c r="O365" i="34" a="1"/>
  <c r="O365" i="34" s="1"/>
  <c r="Y365" i="34" a="1"/>
  <c r="Y365" i="34" s="1"/>
  <c r="AH365" i="34" a="1"/>
  <c r="AH365" i="34" s="1"/>
  <c r="P365" i="34" a="1"/>
  <c r="P365" i="34" s="1"/>
  <c r="Z365" i="34" a="1"/>
  <c r="Z365" i="34" s="1"/>
  <c r="AI365" i="34" a="1"/>
  <c r="AI365" i="34" s="1"/>
  <c r="F365" i="34" a="1"/>
  <c r="F365" i="34" s="1"/>
  <c r="Q365" i="34" a="1"/>
  <c r="Q365" i="34" s="1"/>
  <c r="AA365" i="34" a="1"/>
  <c r="AA365" i="34" s="1"/>
  <c r="AK365" i="34" a="1"/>
  <c r="AK365" i="34" s="1"/>
  <c r="H365" i="34" a="1"/>
  <c r="H365" i="34" s="1"/>
  <c r="S365" i="34" a="1"/>
  <c r="S365" i="34" s="1"/>
  <c r="AC365" i="34" a="1"/>
  <c r="AC365" i="34" s="1"/>
  <c r="AL365" i="34" a="1"/>
  <c r="AL365" i="34" s="1"/>
  <c r="I365" i="34" a="1"/>
  <c r="I365" i="34" s="1"/>
  <c r="U365" i="34" a="1"/>
  <c r="U365" i="34" s="1"/>
  <c r="AD365" i="34" a="1"/>
  <c r="AD365" i="34" s="1"/>
  <c r="AM365" i="34" a="1"/>
  <c r="AM365" i="34" s="1"/>
  <c r="K365" i="34" a="1"/>
  <c r="K365" i="34" s="1"/>
  <c r="V365" i="34" a="1"/>
  <c r="V365" i="34" s="1"/>
  <c r="AE365" i="34" a="1"/>
  <c r="AE365" i="34" s="1"/>
  <c r="AN365" i="34" a="1"/>
  <c r="AN365" i="34" s="1"/>
  <c r="M365" i="34" a="1"/>
  <c r="M365" i="34" s="1"/>
  <c r="W365" i="34" a="1"/>
  <c r="W365" i="34" s="1"/>
  <c r="AF365" i="34" a="1"/>
  <c r="AF365" i="34" s="1"/>
  <c r="E365" i="34" a="1"/>
  <c r="E365" i="34" s="1"/>
  <c r="H381" i="34" a="1"/>
  <c r="H381" i="34" s="1"/>
  <c r="P381" i="34" a="1"/>
  <c r="P381" i="34" s="1"/>
  <c r="X381" i="34" a="1"/>
  <c r="X381" i="34" s="1"/>
  <c r="AF381" i="34" a="1"/>
  <c r="AF381" i="34" s="1"/>
  <c r="AN381" i="34" a="1"/>
  <c r="AN381" i="34" s="1"/>
  <c r="G381" i="34" a="1"/>
  <c r="G381" i="34" s="1"/>
  <c r="Q381" i="34" a="1"/>
  <c r="Q381" i="34" s="1"/>
  <c r="Z381" i="34" a="1"/>
  <c r="Z381" i="34" s="1"/>
  <c r="AI381" i="34" a="1"/>
  <c r="AI381" i="34" s="1"/>
  <c r="I381" i="34" a="1"/>
  <c r="I381" i="34" s="1"/>
  <c r="R381" i="34" a="1"/>
  <c r="R381" i="34" s="1"/>
  <c r="AA381" i="34" a="1"/>
  <c r="AA381" i="34" s="1"/>
  <c r="AJ381" i="34" a="1"/>
  <c r="AJ381" i="34" s="1"/>
  <c r="J381" i="34" a="1"/>
  <c r="J381" i="34" s="1"/>
  <c r="S381" i="34" a="1"/>
  <c r="S381" i="34" s="1"/>
  <c r="AB381" i="34" a="1"/>
  <c r="AB381" i="34" s="1"/>
  <c r="AK381" i="34" a="1"/>
  <c r="AK381" i="34" s="1"/>
  <c r="K381" i="34" a="1"/>
  <c r="K381" i="34" s="1"/>
  <c r="T381" i="34" a="1"/>
  <c r="T381" i="34" s="1"/>
  <c r="AC381" i="34" a="1"/>
  <c r="AC381" i="34" s="1"/>
  <c r="AL381" i="34" a="1"/>
  <c r="AL381" i="34" s="1"/>
  <c r="L381" i="34" a="1"/>
  <c r="L381" i="34" s="1"/>
  <c r="U381" i="34" a="1"/>
  <c r="U381" i="34" s="1"/>
  <c r="AD381" i="34" a="1"/>
  <c r="AD381" i="34" s="1"/>
  <c r="AM381" i="34" a="1"/>
  <c r="AM381" i="34" s="1"/>
  <c r="M381" i="34" a="1"/>
  <c r="M381" i="34" s="1"/>
  <c r="V381" i="34" a="1"/>
  <c r="V381" i="34" s="1"/>
  <c r="AE381" i="34" a="1"/>
  <c r="AE381" i="34" s="1"/>
  <c r="O381" i="34" a="1"/>
  <c r="O381" i="34" s="1"/>
  <c r="W381" i="34" a="1"/>
  <c r="W381" i="34" s="1"/>
  <c r="Y381" i="34" a="1"/>
  <c r="Y381" i="34" s="1"/>
  <c r="AG381" i="34" a="1"/>
  <c r="AG381" i="34" s="1"/>
  <c r="AH381" i="34" a="1"/>
  <c r="AH381" i="34" s="1"/>
  <c r="F381" i="34" a="1"/>
  <c r="F381" i="34" s="1"/>
  <c r="N381" i="34" a="1"/>
  <c r="N381" i="34" s="1"/>
  <c r="E381" i="34" a="1"/>
  <c r="E381" i="34" s="1"/>
  <c r="G364" i="34" a="1"/>
  <c r="G364" i="34" s="1"/>
  <c r="R364" i="34" a="1"/>
  <c r="R364" i="34" s="1"/>
  <c r="AD364" i="34" a="1"/>
  <c r="AD364" i="34" s="1"/>
  <c r="J364" i="34" a="1"/>
  <c r="J364" i="34" s="1"/>
  <c r="W364" i="34" a="1"/>
  <c r="W364" i="34" s="1"/>
  <c r="AI364" i="34" a="1"/>
  <c r="AI364" i="34" s="1"/>
  <c r="O364" i="34" a="1"/>
  <c r="O364" i="34" s="1"/>
  <c r="Z364" i="34" a="1"/>
  <c r="Z364" i="34" s="1"/>
  <c r="AL364" i="34" a="1"/>
  <c r="AL364" i="34" s="1"/>
  <c r="P364" i="34" a="1"/>
  <c r="P364" i="34" s="1"/>
  <c r="AG364" i="34" a="1"/>
  <c r="AG364" i="34" s="1"/>
  <c r="Q364" i="34" a="1"/>
  <c r="Q364" i="34" s="1"/>
  <c r="AK364" i="34" a="1"/>
  <c r="AK364" i="34" s="1"/>
  <c r="S364" i="34" a="1"/>
  <c r="S364" i="34" s="1"/>
  <c r="AM364" i="34" a="1"/>
  <c r="AM364" i="34" s="1"/>
  <c r="U364" i="34" a="1"/>
  <c r="U364" i="34" s="1"/>
  <c r="F364" i="34" a="1"/>
  <c r="F364" i="34" s="1"/>
  <c r="Y364" i="34" a="1"/>
  <c r="Y364" i="34" s="1"/>
  <c r="H364" i="34" a="1"/>
  <c r="H364" i="34" s="1"/>
  <c r="AA364" i="34" a="1"/>
  <c r="AA364" i="34" s="1"/>
  <c r="I364" i="34" a="1"/>
  <c r="I364" i="34" s="1"/>
  <c r="AC364" i="34" a="1"/>
  <c r="AC364" i="34" s="1"/>
  <c r="K364" i="34" a="1"/>
  <c r="K364" i="34" s="1"/>
  <c r="AF364" i="34" a="1"/>
  <c r="AF364" i="34" s="1"/>
  <c r="AH364" i="34" a="1"/>
  <c r="AH364" i="34" s="1"/>
  <c r="X364" i="34" a="1"/>
  <c r="X364" i="34" s="1"/>
  <c r="AN364" i="34" a="1"/>
  <c r="AN364" i="34" s="1"/>
  <c r="N364" i="34" a="1"/>
  <c r="N364" i="34" s="1"/>
  <c r="AE364" i="34" a="1"/>
  <c r="AE364" i="34" s="1"/>
  <c r="AJ364" i="34" a="1"/>
  <c r="AJ364" i="34" s="1"/>
  <c r="V364" i="34" a="1"/>
  <c r="V364" i="34" s="1"/>
  <c r="AB364" i="34" a="1"/>
  <c r="AB364" i="34" s="1"/>
  <c r="M364" i="34" a="1"/>
  <c r="M364" i="34" s="1"/>
  <c r="T364" i="34" a="1"/>
  <c r="T364" i="34" s="1"/>
  <c r="E364" i="34" a="1"/>
  <c r="E364" i="34" s="1"/>
  <c r="L364" i="34" a="1"/>
  <c r="L364" i="34" s="1"/>
  <c r="R353" i="34" l="1" a="1"/>
  <c r="R353" i="34" s="1"/>
  <c r="Q475" i="34" s="1"/>
  <c r="AA353" i="34" a="1"/>
  <c r="AA353" i="34" s="1"/>
  <c r="Z484" i="34" s="1"/>
  <c r="M353" i="34" a="1"/>
  <c r="M353" i="34" s="1"/>
  <c r="L470" i="34" s="1"/>
  <c r="AF353" i="34" a="1"/>
  <c r="AF353" i="34" s="1"/>
  <c r="AE489" i="34" s="1"/>
  <c r="N353" i="34" a="1"/>
  <c r="N353" i="34" s="1"/>
  <c r="M471" i="34" s="1"/>
  <c r="G353" i="34" a="1"/>
  <c r="G353" i="34" s="1"/>
  <c r="F464" i="34" s="1"/>
  <c r="I353" i="34"/>
  <c r="H466" i="34" s="1"/>
  <c r="Z353" i="34" a="1"/>
  <c r="Z353" i="34" s="1"/>
  <c r="Y483" i="34" s="1"/>
  <c r="AJ353" i="34" a="1"/>
  <c r="AJ353" i="34" s="1"/>
  <c r="AI493" i="34" s="1"/>
  <c r="U353" i="34" a="1"/>
  <c r="U353" i="34" s="1"/>
  <c r="T478" i="34" s="1"/>
  <c r="AN353" i="34" a="1"/>
  <c r="AN353" i="34" s="1"/>
  <c r="AM497" i="34" s="1"/>
  <c r="AB353" i="34" a="1"/>
  <c r="AB353" i="34" s="1"/>
  <c r="AA485" i="34" s="1"/>
  <c r="J353" i="34" a="1"/>
  <c r="J353" i="34" s="1"/>
  <c r="I467" i="34" s="1"/>
  <c r="Q353" i="34" a="1"/>
  <c r="Q353" i="34" s="1"/>
  <c r="P474" i="34" s="1"/>
  <c r="AH353" i="34" a="1"/>
  <c r="AH353" i="34" s="1"/>
  <c r="AG491" i="34" s="1"/>
  <c r="AL353" i="34" a="1"/>
  <c r="AL353" i="34" s="1"/>
  <c r="AK495" i="34" s="1"/>
  <c r="AC353" i="34" a="1"/>
  <c r="AC353" i="34" s="1"/>
  <c r="AB486" i="34" s="1"/>
  <c r="P353" i="34" a="1"/>
  <c r="P353" i="34" s="1"/>
  <c r="O473" i="34" s="1"/>
  <c r="S353" i="34" a="1"/>
  <c r="S353" i="34" s="1"/>
  <c r="R476" i="34" s="1"/>
  <c r="Y353" i="34" a="1"/>
  <c r="Y353" i="34" s="1"/>
  <c r="X482" i="34" s="1"/>
  <c r="AI353" i="34" a="1"/>
  <c r="AI353" i="34" s="1"/>
  <c r="AH492" i="34" s="1"/>
  <c r="L353" i="34" a="1"/>
  <c r="L353" i="34" s="1"/>
  <c r="K469" i="34" s="1"/>
  <c r="AK353" i="34" a="1"/>
  <c r="AK353" i="34" s="1"/>
  <c r="AJ494" i="34" s="1"/>
  <c r="H353" i="34" a="1"/>
  <c r="H353" i="34" s="1"/>
  <c r="G465" i="34" s="1"/>
  <c r="AE353" i="34" a="1"/>
  <c r="AE353" i="34" s="1"/>
  <c r="AD488" i="34" s="1"/>
  <c r="AG353" i="34" a="1"/>
  <c r="AG353" i="34" s="1"/>
  <c r="AF490" i="34" s="1"/>
  <c r="AD353" i="34" a="1"/>
  <c r="AD353" i="34" s="1"/>
  <c r="AC487" i="34" s="1"/>
  <c r="T353" i="34" a="1"/>
  <c r="T353" i="34" s="1"/>
  <c r="S477" i="34" s="1"/>
  <c r="W353" i="34" a="1"/>
  <c r="W353" i="34" s="1"/>
  <c r="V480" i="34" s="1"/>
  <c r="AO353" i="34" a="1"/>
  <c r="AO353" i="34" s="1"/>
  <c r="AN498" i="34" s="1"/>
  <c r="X353" i="34" a="1"/>
  <c r="X353" i="34" s="1"/>
  <c r="W481" i="34" s="1"/>
  <c r="AM353" i="34" a="1"/>
  <c r="AM353" i="34" s="1"/>
  <c r="AL496" i="34" s="1"/>
  <c r="K353" i="34" a="1"/>
  <c r="K353" i="34" s="1"/>
  <c r="J468" i="34" s="1"/>
  <c r="V353" i="34" a="1"/>
  <c r="V353" i="34" s="1"/>
  <c r="U479" i="34" s="1"/>
  <c r="O353" i="34" a="1"/>
  <c r="O353" i="34" s="1"/>
  <c r="N472" i="34" s="1"/>
  <c r="E424" i="34"/>
  <c r="H448" i="34" a="1"/>
  <c r="H448" i="34" s="1"/>
  <c r="H487" i="34" s="1"/>
  <c r="BR343" i="34"/>
  <c r="BT341" i="34"/>
  <c r="T435" i="34" a="1"/>
  <c r="T435" i="34" s="1"/>
  <c r="T474" i="34" s="1"/>
  <c r="AJ453" i="34" a="1"/>
  <c r="AJ453" i="34" s="1"/>
  <c r="AJ492" i="34" s="1"/>
  <c r="Z455" i="34" a="1"/>
  <c r="Z455" i="34" s="1"/>
  <c r="Z494" i="34" s="1"/>
  <c r="E456" i="34" a="1"/>
  <c r="E456" i="34" s="1"/>
  <c r="E495" i="34" s="1"/>
  <c r="E450" i="34" a="1"/>
  <c r="E450" i="34" s="1"/>
  <c r="E489" i="34" s="1"/>
  <c r="E432" i="34" a="1"/>
  <c r="E432" i="34" s="1"/>
  <c r="E471" i="34" s="1"/>
  <c r="E447" i="34" a="1"/>
  <c r="E447" i="34" s="1"/>
  <c r="E486" i="34" s="1"/>
  <c r="E459" i="34" a="1"/>
  <c r="E459" i="34" s="1"/>
  <c r="E498" i="34" s="1"/>
  <c r="E429" i="34" a="1"/>
  <c r="E429" i="34" s="1"/>
  <c r="E468" i="34" s="1"/>
  <c r="E458" i="34" a="1"/>
  <c r="E458" i="34" s="1"/>
  <c r="E497" i="34" s="1"/>
  <c r="E438" i="34" a="1"/>
  <c r="E438" i="34" s="1"/>
  <c r="E477" i="34" s="1"/>
  <c r="E426" i="34" a="1"/>
  <c r="E426" i="34" s="1"/>
  <c r="E465" i="34" s="1"/>
  <c r="E431" i="34" a="1"/>
  <c r="E431" i="34" s="1"/>
  <c r="E470" i="34" s="1"/>
  <c r="E452" i="34" a="1"/>
  <c r="E452" i="34" s="1"/>
  <c r="E491" i="34" s="1"/>
  <c r="E439" i="34" a="1"/>
  <c r="E439" i="34" s="1"/>
  <c r="E478" i="34" s="1"/>
  <c r="E441" i="34" a="1"/>
  <c r="E441" i="34" s="1"/>
  <c r="E480" i="34" s="1"/>
  <c r="E436" i="34" a="1"/>
  <c r="E436" i="34" s="1"/>
  <c r="E475" i="34" s="1"/>
  <c r="E433" i="34" a="1"/>
  <c r="E433" i="34" s="1"/>
  <c r="E472" i="34" s="1"/>
  <c r="E442" i="34" a="1"/>
  <c r="E442" i="34" s="1"/>
  <c r="E481" i="34" s="1"/>
  <c r="E440" i="34" a="1"/>
  <c r="E440" i="34" s="1"/>
  <c r="E479" i="34" s="1"/>
  <c r="E444" i="34" a="1"/>
  <c r="E444" i="34" s="1"/>
  <c r="E483" i="34" s="1"/>
  <c r="E437" i="34" a="1"/>
  <c r="E437" i="34" s="1"/>
  <c r="E476" i="34" s="1"/>
  <c r="E427" i="34" a="1"/>
  <c r="E427" i="34" s="1"/>
  <c r="E466" i="34" s="1"/>
  <c r="E428" i="34" a="1"/>
  <c r="E428" i="34" s="1"/>
  <c r="E467" i="34" s="1"/>
  <c r="E449" i="34" a="1"/>
  <c r="E449" i="34" s="1"/>
  <c r="E488" i="34" s="1"/>
  <c r="E446" i="34" a="1"/>
  <c r="E446" i="34" s="1"/>
  <c r="E485" i="34" s="1"/>
  <c r="E430" i="34" a="1"/>
  <c r="E430" i="34" s="1"/>
  <c r="E469" i="34" s="1"/>
  <c r="E435" i="34" a="1"/>
  <c r="E435" i="34" s="1"/>
  <c r="E474" i="34" s="1"/>
  <c r="E457" i="34" a="1"/>
  <c r="E457" i="34" s="1"/>
  <c r="E496" i="34" s="1"/>
  <c r="E451" i="34" a="1"/>
  <c r="E451" i="34" s="1"/>
  <c r="E490" i="34" s="1"/>
  <c r="E445" i="34" a="1"/>
  <c r="E445" i="34" s="1"/>
  <c r="E484" i="34" s="1"/>
  <c r="E454" i="34" a="1"/>
  <c r="E454" i="34" s="1"/>
  <c r="E493" i="34" s="1"/>
  <c r="E453" i="34" a="1"/>
  <c r="E453" i="34" s="1"/>
  <c r="E492" i="34" s="1"/>
  <c r="E448" i="34" a="1"/>
  <c r="E448" i="34" s="1"/>
  <c r="E487" i="34" s="1"/>
  <c r="E443" i="34" a="1"/>
  <c r="E443" i="34" s="1"/>
  <c r="E482" i="34" s="1"/>
  <c r="E425" i="34" a="1"/>
  <c r="E425" i="34" s="1"/>
  <c r="E464" i="34" s="1"/>
  <c r="E455" i="34" a="1"/>
  <c r="E455" i="34" s="1"/>
  <c r="E494" i="34" s="1"/>
  <c r="E434" i="34" a="1"/>
  <c r="E434" i="34" s="1"/>
  <c r="E473" i="34" s="1"/>
  <c r="AD427" i="34" a="1"/>
  <c r="AD427" i="34" s="1"/>
  <c r="AD466" i="34" s="1"/>
  <c r="AD432" i="34" a="1"/>
  <c r="AD432" i="34" s="1"/>
  <c r="AD471" i="34" s="1"/>
  <c r="AD444" i="34" a="1"/>
  <c r="AD444" i="34" s="1"/>
  <c r="AD483" i="34" s="1"/>
  <c r="AD430" i="34" a="1"/>
  <c r="AD430" i="34" s="1"/>
  <c r="AD469" i="34" s="1"/>
  <c r="AD434" i="34" a="1"/>
  <c r="AD434" i="34" s="1"/>
  <c r="AD446" i="34" a="1"/>
  <c r="AD446" i="34" s="1"/>
  <c r="AD485" i="34" s="1"/>
  <c r="AD433" i="34" a="1"/>
  <c r="AD433" i="34" s="1"/>
  <c r="AD472" i="34" s="1"/>
  <c r="AD439" i="34" a="1"/>
  <c r="AD439" i="34" s="1"/>
  <c r="AD478" i="34" s="1"/>
  <c r="AD449" i="34" a="1"/>
  <c r="AD449" i="34" s="1"/>
  <c r="AD437" i="34" a="1"/>
  <c r="AD437" i="34" s="1"/>
  <c r="AD476" i="34" s="1"/>
  <c r="AD428" i="34" a="1"/>
  <c r="AD428" i="34" s="1"/>
  <c r="AD467" i="34" s="1"/>
  <c r="AD440" i="34" a="1"/>
  <c r="AD440" i="34" s="1"/>
  <c r="AD479" i="34" s="1"/>
  <c r="AD450" i="34" a="1"/>
  <c r="AD450" i="34" s="1"/>
  <c r="AD489" i="34" s="1"/>
  <c r="AD436" i="34" a="1"/>
  <c r="AD436" i="34" s="1"/>
  <c r="AD475" i="34" s="1"/>
  <c r="AD426" i="34" a="1"/>
  <c r="AD426" i="34" s="1"/>
  <c r="AD465" i="34" s="1"/>
  <c r="AD431" i="34" a="1"/>
  <c r="AD431" i="34" s="1"/>
  <c r="AD470" i="34" s="1"/>
  <c r="AD445" i="34" a="1"/>
  <c r="AD445" i="34" s="1"/>
  <c r="AD484" i="34" s="1"/>
  <c r="AD443" i="34" a="1"/>
  <c r="AD443" i="34" s="1"/>
  <c r="AD454" i="34" a="1"/>
  <c r="AD454" i="34" s="1"/>
  <c r="AD493" i="34" s="1"/>
  <c r="AD429" i="34" a="1"/>
  <c r="AD429" i="34" s="1"/>
  <c r="AD468" i="34" s="1"/>
  <c r="AD424" i="34" a="1"/>
  <c r="AD424" i="34" s="1"/>
  <c r="AD463" i="34" s="1"/>
  <c r="AD441" i="34" a="1"/>
  <c r="AD441" i="34" s="1"/>
  <c r="AD480" i="34" s="1"/>
  <c r="AD451" i="34" a="1"/>
  <c r="AD451" i="34" s="1"/>
  <c r="AD490" i="34" s="1"/>
  <c r="AD453" i="34" a="1"/>
  <c r="AD453" i="34" s="1"/>
  <c r="AD492" i="34" s="1"/>
  <c r="AD458" i="34" a="1"/>
  <c r="AD458" i="34" s="1"/>
  <c r="AD497" i="34" s="1"/>
  <c r="AD435" i="34" a="1"/>
  <c r="AD435" i="34" s="1"/>
  <c r="AD425" i="34" a="1"/>
  <c r="AD425" i="34" s="1"/>
  <c r="AD448" i="34" a="1"/>
  <c r="AD448" i="34" s="1"/>
  <c r="AD487" i="34" s="1"/>
  <c r="AD447" i="34" a="1"/>
  <c r="AD447" i="34" s="1"/>
  <c r="AD486" i="34" s="1"/>
  <c r="AD457" i="34" a="1"/>
  <c r="AD457" i="34" s="1"/>
  <c r="AD496" i="34" s="1"/>
  <c r="AD438" i="34" a="1"/>
  <c r="AD438" i="34" s="1"/>
  <c r="AD477" i="34" s="1"/>
  <c r="AD459" i="34" a="1"/>
  <c r="AD459" i="34" s="1"/>
  <c r="AD498" i="34" s="1"/>
  <c r="AD456" i="34" a="1"/>
  <c r="AD456" i="34" s="1"/>
  <c r="AD495" i="34" s="1"/>
  <c r="AD455" i="34" a="1"/>
  <c r="AD455" i="34" s="1"/>
  <c r="AD494" i="34" s="1"/>
  <c r="AD452" i="34" a="1"/>
  <c r="AD452" i="34" s="1"/>
  <c r="AD491" i="34" s="1"/>
  <c r="AA455" i="34" a="1"/>
  <c r="AA455" i="34" s="1"/>
  <c r="AA494" i="34" s="1"/>
  <c r="AA452" i="34" a="1"/>
  <c r="AA452" i="34" s="1"/>
  <c r="AA491" i="34" s="1"/>
  <c r="AA456" i="34" a="1"/>
  <c r="AA456" i="34" s="1"/>
  <c r="AA495" i="34" s="1"/>
  <c r="AA436" i="34" a="1"/>
  <c r="AA436" i="34" s="1"/>
  <c r="AA475" i="34" s="1"/>
  <c r="AA454" i="34" a="1"/>
  <c r="AA454" i="34" s="1"/>
  <c r="AA493" i="34" s="1"/>
  <c r="AA459" i="34" a="1"/>
  <c r="AA459" i="34" s="1"/>
  <c r="AA498" i="34" s="1"/>
  <c r="AA458" i="34" a="1"/>
  <c r="AA458" i="34" s="1"/>
  <c r="AA497" i="34" s="1"/>
  <c r="AA431" i="34" a="1"/>
  <c r="AA431" i="34" s="1"/>
  <c r="AA470" i="34" s="1"/>
  <c r="AA439" i="34" a="1"/>
  <c r="AA439" i="34" s="1"/>
  <c r="AA478" i="34" s="1"/>
  <c r="AA457" i="34" a="1"/>
  <c r="AA457" i="34" s="1"/>
  <c r="AA496" i="34" s="1"/>
  <c r="AA424" i="34" a="1"/>
  <c r="AA424" i="34" s="1"/>
  <c r="AA463" i="34" s="1"/>
  <c r="AA449" i="34" a="1"/>
  <c r="AA449" i="34" s="1"/>
  <c r="AA488" i="34" s="1"/>
  <c r="AA442" i="34" a="1"/>
  <c r="AA442" i="34" s="1"/>
  <c r="AA481" i="34" s="1"/>
  <c r="AA447" i="34" a="1"/>
  <c r="AA447" i="34" s="1"/>
  <c r="AA486" i="34" s="1"/>
  <c r="AA438" i="34" a="1"/>
  <c r="AA438" i="34" s="1"/>
  <c r="AA477" i="34" s="1"/>
  <c r="AA437" i="34" a="1"/>
  <c r="AA437" i="34" s="1"/>
  <c r="AA476" i="34" s="1"/>
  <c r="AA435" i="34" a="1"/>
  <c r="AA435" i="34" s="1"/>
  <c r="AA443" i="34" a="1"/>
  <c r="AA443" i="34" s="1"/>
  <c r="AA427" i="34" a="1"/>
  <c r="AA427" i="34" s="1"/>
  <c r="AA466" i="34" s="1"/>
  <c r="AA428" i="34" a="1"/>
  <c r="AA428" i="34" s="1"/>
  <c r="AA467" i="34" s="1"/>
  <c r="AA430" i="34" a="1"/>
  <c r="AA430" i="34" s="1"/>
  <c r="AA469" i="34" s="1"/>
  <c r="AA450" i="34" a="1"/>
  <c r="AA450" i="34" s="1"/>
  <c r="AA489" i="34" s="1"/>
  <c r="AA432" i="34" a="1"/>
  <c r="AA432" i="34" s="1"/>
  <c r="AA471" i="34" s="1"/>
  <c r="AA453" i="34" a="1"/>
  <c r="AA453" i="34" s="1"/>
  <c r="AA492" i="34" s="1"/>
  <c r="AA444" i="34" a="1"/>
  <c r="AA444" i="34" s="1"/>
  <c r="AA483" i="34" s="1"/>
  <c r="AA445" i="34" a="1"/>
  <c r="AA445" i="34" s="1"/>
  <c r="AA484" i="34" s="1"/>
  <c r="AA426" i="34" a="1"/>
  <c r="AA426" i="34" s="1"/>
  <c r="AA465" i="34" s="1"/>
  <c r="AA441" i="34" a="1"/>
  <c r="AA441" i="34" s="1"/>
  <c r="AA480" i="34" s="1"/>
  <c r="AA429" i="34" a="1"/>
  <c r="AA429" i="34" s="1"/>
  <c r="AA468" i="34" s="1"/>
  <c r="AA446" i="34" a="1"/>
  <c r="AA446" i="34" s="1"/>
  <c r="AA451" i="34" a="1"/>
  <c r="AA451" i="34" s="1"/>
  <c r="AA490" i="34" s="1"/>
  <c r="AA448" i="34" a="1"/>
  <c r="AA448" i="34" s="1"/>
  <c r="AA487" i="34" s="1"/>
  <c r="AA440" i="34" a="1"/>
  <c r="AA440" i="34" s="1"/>
  <c r="AA479" i="34" s="1"/>
  <c r="AA434" i="34" a="1"/>
  <c r="AA434" i="34" s="1"/>
  <c r="AA433" i="34" a="1"/>
  <c r="AA433" i="34" s="1"/>
  <c r="AA472" i="34" s="1"/>
  <c r="AN448" i="34" a="1"/>
  <c r="AN448" i="34" s="1"/>
  <c r="AN487" i="34" s="1"/>
  <c r="AN455" i="34" a="1"/>
  <c r="AN455" i="34" s="1"/>
  <c r="AN494" i="34" s="1"/>
  <c r="AN446" i="34" a="1"/>
  <c r="AN446" i="34" s="1"/>
  <c r="AN485" i="34" s="1"/>
  <c r="AN454" i="34" a="1"/>
  <c r="AN454" i="34" s="1"/>
  <c r="AN493" i="34" s="1"/>
  <c r="AN459" i="34" a="1"/>
  <c r="AN459" i="34" s="1"/>
  <c r="AN453" i="34" a="1"/>
  <c r="AN453" i="34" s="1"/>
  <c r="AN492" i="34" s="1"/>
  <c r="AN458" i="34" a="1"/>
  <c r="AN458" i="34" s="1"/>
  <c r="AN497" i="34" s="1"/>
  <c r="AN444" i="34" a="1"/>
  <c r="AN444" i="34" s="1"/>
  <c r="AN483" i="34" s="1"/>
  <c r="AN450" i="34" a="1"/>
  <c r="AN450" i="34" s="1"/>
  <c r="AN489" i="34" s="1"/>
  <c r="AN457" i="34" a="1"/>
  <c r="AN457" i="34" s="1"/>
  <c r="AN496" i="34" s="1"/>
  <c r="AN436" i="34" a="1"/>
  <c r="AN436" i="34" s="1"/>
  <c r="AN475" i="34" s="1"/>
  <c r="AN445" i="34" a="1"/>
  <c r="AN445" i="34" s="1"/>
  <c r="AN484" i="34" s="1"/>
  <c r="AN442" i="34" a="1"/>
  <c r="AN442" i="34" s="1"/>
  <c r="AN481" i="34" s="1"/>
  <c r="AN449" i="34" a="1"/>
  <c r="AN449" i="34" s="1"/>
  <c r="AN488" i="34" s="1"/>
  <c r="AN443" i="34" a="1"/>
  <c r="AN443" i="34" s="1"/>
  <c r="AN427" i="34" a="1"/>
  <c r="AN427" i="34" s="1"/>
  <c r="AN466" i="34" s="1"/>
  <c r="AN425" i="34" a="1"/>
  <c r="AN425" i="34" s="1"/>
  <c r="AN439" i="34" a="1"/>
  <c r="AN439" i="34" s="1"/>
  <c r="AN478" i="34" s="1"/>
  <c r="AN447" i="34" a="1"/>
  <c r="AN447" i="34" s="1"/>
  <c r="AN486" i="34" s="1"/>
  <c r="AN441" i="34" a="1"/>
  <c r="AN441" i="34" s="1"/>
  <c r="AN480" i="34" s="1"/>
  <c r="AN431" i="34" a="1"/>
  <c r="AN431" i="34" s="1"/>
  <c r="AN470" i="34" s="1"/>
  <c r="AN440" i="34" a="1"/>
  <c r="AN440" i="34" s="1"/>
  <c r="AN479" i="34" s="1"/>
  <c r="AN435" i="34" a="1"/>
  <c r="AN435" i="34" s="1"/>
  <c r="AN451" i="34" a="1"/>
  <c r="AN451" i="34" s="1"/>
  <c r="AN490" i="34" s="1"/>
  <c r="AN426" i="34" a="1"/>
  <c r="AN426" i="34" s="1"/>
  <c r="AN465" i="34" s="1"/>
  <c r="AN430" i="34" a="1"/>
  <c r="AN430" i="34" s="1"/>
  <c r="AN469" i="34" s="1"/>
  <c r="AN438" i="34" a="1"/>
  <c r="AN438" i="34" s="1"/>
  <c r="AN477" i="34" s="1"/>
  <c r="AN434" i="34" a="1"/>
  <c r="AN434" i="34" s="1"/>
  <c r="AN452" i="34" a="1"/>
  <c r="AN452" i="34" s="1"/>
  <c r="AN491" i="34" s="1"/>
  <c r="AN456" i="34" a="1"/>
  <c r="AN456" i="34" s="1"/>
  <c r="AN495" i="34" s="1"/>
  <c r="AN424" i="34" a="1"/>
  <c r="AN424" i="34" s="1"/>
  <c r="AN463" i="34" s="1"/>
  <c r="AN437" i="34" a="1"/>
  <c r="AN437" i="34" s="1"/>
  <c r="AN476" i="34" s="1"/>
  <c r="AN433" i="34" a="1"/>
  <c r="AN433" i="34" s="1"/>
  <c r="AN472" i="34" s="1"/>
  <c r="AN429" i="34" a="1"/>
  <c r="AN429" i="34" s="1"/>
  <c r="AN468" i="34" s="1"/>
  <c r="AN432" i="34" a="1"/>
  <c r="AN432" i="34" s="1"/>
  <c r="AN471" i="34" s="1"/>
  <c r="Q424" i="34" a="1"/>
  <c r="Q424" i="34" s="1"/>
  <c r="Q463" i="34" s="1"/>
  <c r="Q434" i="34" a="1"/>
  <c r="Q434" i="34" s="1"/>
  <c r="Q459" i="34" a="1"/>
  <c r="Q459" i="34" s="1"/>
  <c r="Q498" i="34" s="1"/>
  <c r="Q444" i="34" a="1"/>
  <c r="Q444" i="34" s="1"/>
  <c r="Q483" i="34" s="1"/>
  <c r="Q448" i="34" a="1"/>
  <c r="Q448" i="34" s="1"/>
  <c r="Q487" i="34" s="1"/>
  <c r="Q443" i="34" a="1"/>
  <c r="Q443" i="34" s="1"/>
  <c r="Q428" i="34" a="1"/>
  <c r="Q428" i="34" s="1"/>
  <c r="Q467" i="34" s="1"/>
  <c r="Q453" i="34" a="1"/>
  <c r="Q453" i="34" s="1"/>
  <c r="Q492" i="34" s="1"/>
  <c r="Q435" i="34" a="1"/>
  <c r="Q435" i="34" s="1"/>
  <c r="Q474" i="34" s="1"/>
  <c r="Q433" i="34" a="1"/>
  <c r="Q433" i="34" s="1"/>
  <c r="Q472" i="34" s="1"/>
  <c r="Q441" i="34" a="1"/>
  <c r="Q441" i="34" s="1"/>
  <c r="Q480" i="34" s="1"/>
  <c r="Q439" i="34" a="1"/>
  <c r="Q439" i="34" s="1"/>
  <c r="Q478" i="34" s="1"/>
  <c r="Q425" i="34" a="1"/>
  <c r="Q425" i="34" s="1"/>
  <c r="Q464" i="34" s="1"/>
  <c r="Q446" i="34" a="1"/>
  <c r="Q446" i="34" s="1"/>
  <c r="Q485" i="34" s="1"/>
  <c r="Q442" i="34" a="1"/>
  <c r="Q442" i="34" s="1"/>
  <c r="Q481" i="34" s="1"/>
  <c r="Q449" i="34" a="1"/>
  <c r="Q449" i="34" s="1"/>
  <c r="Q488" i="34" s="1"/>
  <c r="Q430" i="34" a="1"/>
  <c r="Q430" i="34" s="1"/>
  <c r="Q469" i="34" s="1"/>
  <c r="Q429" i="34" a="1"/>
  <c r="Q429" i="34" s="1"/>
  <c r="Q468" i="34" s="1"/>
  <c r="Q455" i="34" a="1"/>
  <c r="Q455" i="34" s="1"/>
  <c r="Q494" i="34" s="1"/>
  <c r="Q454" i="34" a="1"/>
  <c r="Q454" i="34" s="1"/>
  <c r="Q493" i="34" s="1"/>
  <c r="Q450" i="34" a="1"/>
  <c r="Q450" i="34" s="1"/>
  <c r="Q489" i="34" s="1"/>
  <c r="Q445" i="34" a="1"/>
  <c r="Q445" i="34" s="1"/>
  <c r="Q484" i="34" s="1"/>
  <c r="Q427" i="34" a="1"/>
  <c r="Q427" i="34" s="1"/>
  <c r="Q466" i="34" s="1"/>
  <c r="Q447" i="34" a="1"/>
  <c r="Q447" i="34" s="1"/>
  <c r="Q486" i="34" s="1"/>
  <c r="Q440" i="34" a="1"/>
  <c r="Q440" i="34" s="1"/>
  <c r="Q479" i="34" s="1"/>
  <c r="Q436" i="34" a="1"/>
  <c r="Q436" i="34" s="1"/>
  <c r="Q458" i="34" a="1"/>
  <c r="Q458" i="34" s="1"/>
  <c r="Q497" i="34" s="1"/>
  <c r="Q431" i="34" a="1"/>
  <c r="Q431" i="34" s="1"/>
  <c r="Q470" i="34" s="1"/>
  <c r="Q432" i="34" a="1"/>
  <c r="Q432" i="34" s="1"/>
  <c r="Q471" i="34" s="1"/>
  <c r="Q452" i="34" a="1"/>
  <c r="Q452" i="34" s="1"/>
  <c r="Q491" i="34" s="1"/>
  <c r="Q437" i="34" a="1"/>
  <c r="Q437" i="34" s="1"/>
  <c r="Q476" i="34" s="1"/>
  <c r="Q451" i="34" a="1"/>
  <c r="Q451" i="34" s="1"/>
  <c r="Q490" i="34" s="1"/>
  <c r="Q438" i="34" a="1"/>
  <c r="Q438" i="34" s="1"/>
  <c r="Q477" i="34" s="1"/>
  <c r="Q426" i="34" a="1"/>
  <c r="Q426" i="34" s="1"/>
  <c r="Q465" i="34" s="1"/>
  <c r="Q457" i="34" a="1"/>
  <c r="Q457" i="34" s="1"/>
  <c r="Q496" i="34" s="1"/>
  <c r="Q456" i="34" a="1"/>
  <c r="Q456" i="34" s="1"/>
  <c r="Q495" i="34" s="1"/>
  <c r="M457" i="34" a="1"/>
  <c r="M457" i="34" s="1"/>
  <c r="M496" i="34" s="1"/>
  <c r="K452" i="34" a="1"/>
  <c r="K452" i="34" s="1"/>
  <c r="K491" i="34" s="1"/>
  <c r="AM437" i="34" a="1"/>
  <c r="AM437" i="34" s="1"/>
  <c r="AM476" i="34" s="1"/>
  <c r="AJ456" i="34" a="1"/>
  <c r="AJ456" i="34" s="1"/>
  <c r="AJ495" i="34" s="1"/>
  <c r="AJ424" i="34" a="1"/>
  <c r="AJ424" i="34" s="1"/>
  <c r="AJ463" i="34" s="1"/>
  <c r="AJ444" i="34" a="1"/>
  <c r="AJ444" i="34" s="1"/>
  <c r="AJ483" i="34" s="1"/>
  <c r="AJ430" i="34" a="1"/>
  <c r="AJ430" i="34" s="1"/>
  <c r="AJ469" i="34" s="1"/>
  <c r="AJ426" i="34" a="1"/>
  <c r="AJ426" i="34" s="1"/>
  <c r="AJ465" i="34" s="1"/>
  <c r="AJ450" i="34" a="1"/>
  <c r="AJ450" i="34" s="1"/>
  <c r="AJ489" i="34" s="1"/>
  <c r="AJ429" i="34" a="1"/>
  <c r="AJ429" i="34" s="1"/>
  <c r="AJ468" i="34" s="1"/>
  <c r="AJ437" i="34" a="1"/>
  <c r="AJ437" i="34" s="1"/>
  <c r="AJ476" i="34" s="1"/>
  <c r="AJ457" i="34" a="1"/>
  <c r="AJ457" i="34" s="1"/>
  <c r="AJ496" i="34" s="1"/>
  <c r="AJ434" i="34" a="1"/>
  <c r="AJ434" i="34" s="1"/>
  <c r="AJ439" i="34" a="1"/>
  <c r="AJ439" i="34" s="1"/>
  <c r="AJ478" i="34" s="1"/>
  <c r="AJ435" i="34" a="1"/>
  <c r="AJ435" i="34" s="1"/>
  <c r="AJ440" i="34" a="1"/>
  <c r="AJ440" i="34" s="1"/>
  <c r="AJ479" i="34" s="1"/>
  <c r="AJ452" i="34" a="1"/>
  <c r="AJ452" i="34" s="1"/>
  <c r="AJ491" i="34" s="1"/>
  <c r="AJ436" i="34" a="1"/>
  <c r="AJ436" i="34" s="1"/>
  <c r="AJ475" i="34" s="1"/>
  <c r="AJ445" i="34" a="1"/>
  <c r="AJ445" i="34" s="1"/>
  <c r="AJ484" i="34" s="1"/>
  <c r="AJ446" i="34" a="1"/>
  <c r="AJ446" i="34" s="1"/>
  <c r="AJ485" i="34" s="1"/>
  <c r="AJ433" i="34" a="1"/>
  <c r="AJ433" i="34" s="1"/>
  <c r="AJ472" i="34" s="1"/>
  <c r="AJ448" i="34" a="1"/>
  <c r="AJ448" i="34" s="1"/>
  <c r="AJ487" i="34" s="1"/>
  <c r="AJ447" i="34" a="1"/>
  <c r="AJ447" i="34" s="1"/>
  <c r="AJ486" i="34" s="1"/>
  <c r="AJ425" i="34" a="1"/>
  <c r="AJ425" i="34" s="1"/>
  <c r="AJ442" i="34" a="1"/>
  <c r="AJ442" i="34" s="1"/>
  <c r="AJ481" i="34" s="1"/>
  <c r="AJ431" i="34" a="1"/>
  <c r="AJ431" i="34" s="1"/>
  <c r="AJ470" i="34" s="1"/>
  <c r="AJ441" i="34" a="1"/>
  <c r="AJ441" i="34" s="1"/>
  <c r="AJ480" i="34" s="1"/>
  <c r="AJ455" i="34" a="1"/>
  <c r="AJ455" i="34" s="1"/>
  <c r="AJ432" i="34" a="1"/>
  <c r="AJ432" i="34" s="1"/>
  <c r="AJ471" i="34" s="1"/>
  <c r="AJ428" i="34" a="1"/>
  <c r="AJ428" i="34" s="1"/>
  <c r="AJ467" i="34" s="1"/>
  <c r="AJ451" i="34" a="1"/>
  <c r="AJ451" i="34" s="1"/>
  <c r="AJ490" i="34" s="1"/>
  <c r="AJ443" i="34" a="1"/>
  <c r="AJ443" i="34" s="1"/>
  <c r="AJ438" i="34" a="1"/>
  <c r="AJ438" i="34" s="1"/>
  <c r="AJ477" i="34" s="1"/>
  <c r="AJ458" i="34" a="1"/>
  <c r="AJ458" i="34" s="1"/>
  <c r="AJ497" i="34" s="1"/>
  <c r="AJ459" i="34" a="1"/>
  <c r="AJ459" i="34" s="1"/>
  <c r="AJ498" i="34" s="1"/>
  <c r="AJ449" i="34" a="1"/>
  <c r="AJ449" i="34" s="1"/>
  <c r="AJ488" i="34" s="1"/>
  <c r="AJ454" i="34" a="1"/>
  <c r="AJ454" i="34" s="1"/>
  <c r="AJ493" i="34" s="1"/>
  <c r="AJ427" i="34" a="1"/>
  <c r="AJ427" i="34" s="1"/>
  <c r="AJ466" i="34" s="1"/>
  <c r="V445" i="34" a="1"/>
  <c r="V445" i="34" s="1"/>
  <c r="V484" i="34" s="1"/>
  <c r="V441" i="34" a="1"/>
  <c r="V441" i="34" s="1"/>
  <c r="V459" i="34" a="1"/>
  <c r="V459" i="34" s="1"/>
  <c r="V498" i="34" s="1"/>
  <c r="V440" i="34" a="1"/>
  <c r="V440" i="34" s="1"/>
  <c r="V479" i="34" s="1"/>
  <c r="V424" i="34" a="1"/>
  <c r="V424" i="34" s="1"/>
  <c r="V463" i="34" s="1"/>
  <c r="V455" i="34" a="1"/>
  <c r="V455" i="34" s="1"/>
  <c r="V494" i="34" s="1"/>
  <c r="V450" i="34" a="1"/>
  <c r="V450" i="34" s="1"/>
  <c r="V489" i="34" s="1"/>
  <c r="V433" i="34" a="1"/>
  <c r="V433" i="34" s="1"/>
  <c r="V472" i="34" s="1"/>
  <c r="V426" i="34" a="1"/>
  <c r="V426" i="34" s="1"/>
  <c r="V465" i="34" s="1"/>
  <c r="V456" i="34" a="1"/>
  <c r="V456" i="34" s="1"/>
  <c r="V495" i="34" s="1"/>
  <c r="V432" i="34" a="1"/>
  <c r="V432" i="34" s="1"/>
  <c r="V471" i="34" s="1"/>
  <c r="V454" i="34" a="1"/>
  <c r="V454" i="34" s="1"/>
  <c r="V493" i="34" s="1"/>
  <c r="V449" i="34" a="1"/>
  <c r="V449" i="34" s="1"/>
  <c r="V488" i="34" s="1"/>
  <c r="V446" i="34" a="1"/>
  <c r="V446" i="34" s="1"/>
  <c r="V485" i="34" s="1"/>
  <c r="V429" i="34" a="1"/>
  <c r="V429" i="34" s="1"/>
  <c r="V468" i="34" s="1"/>
  <c r="V457" i="34" a="1"/>
  <c r="V457" i="34" s="1"/>
  <c r="V496" i="34" s="1"/>
  <c r="V434" i="34" a="1"/>
  <c r="V434" i="34" s="1"/>
  <c r="V428" i="34" a="1"/>
  <c r="V428" i="34" s="1"/>
  <c r="V467" i="34" s="1"/>
  <c r="V435" i="34" a="1"/>
  <c r="V435" i="34" s="1"/>
  <c r="V474" i="34" s="1"/>
  <c r="V447" i="34" a="1"/>
  <c r="V447" i="34" s="1"/>
  <c r="V486" i="34" s="1"/>
  <c r="V438" i="34" a="1"/>
  <c r="V438" i="34" s="1"/>
  <c r="V477" i="34" s="1"/>
  <c r="V453" i="34" a="1"/>
  <c r="V453" i="34" s="1"/>
  <c r="V492" i="34" s="1"/>
  <c r="V442" i="34" a="1"/>
  <c r="V442" i="34" s="1"/>
  <c r="V481" i="34" s="1"/>
  <c r="V436" i="34" a="1"/>
  <c r="V436" i="34" s="1"/>
  <c r="V475" i="34" s="1"/>
  <c r="V458" i="34" a="1"/>
  <c r="V458" i="34" s="1"/>
  <c r="V497" i="34" s="1"/>
  <c r="V448" i="34" a="1"/>
  <c r="V448" i="34" s="1"/>
  <c r="V487" i="34" s="1"/>
  <c r="V431" i="34" a="1"/>
  <c r="V431" i="34" s="1"/>
  <c r="V470" i="34" s="1"/>
  <c r="V437" i="34" a="1"/>
  <c r="V437" i="34" s="1"/>
  <c r="V476" i="34" s="1"/>
  <c r="V427" i="34" a="1"/>
  <c r="V427" i="34" s="1"/>
  <c r="V466" i="34" s="1"/>
  <c r="V425" i="34" a="1"/>
  <c r="V425" i="34" s="1"/>
  <c r="V464" i="34" s="1"/>
  <c r="V451" i="34" a="1"/>
  <c r="V451" i="34" s="1"/>
  <c r="V490" i="34" s="1"/>
  <c r="V452" i="34" a="1"/>
  <c r="V452" i="34" s="1"/>
  <c r="V491" i="34" s="1"/>
  <c r="V439" i="34" a="1"/>
  <c r="V439" i="34" s="1"/>
  <c r="V478" i="34" s="1"/>
  <c r="V430" i="34" a="1"/>
  <c r="V430" i="34" s="1"/>
  <c r="V469" i="34" s="1"/>
  <c r="V444" i="34" a="1"/>
  <c r="V444" i="34" s="1"/>
  <c r="V483" i="34" s="1"/>
  <c r="AH436" i="34" a="1"/>
  <c r="AH436" i="34" s="1"/>
  <c r="AH475" i="34" s="1"/>
  <c r="AH441" i="34" a="1"/>
  <c r="AH441" i="34" s="1"/>
  <c r="AH480" i="34" s="1"/>
  <c r="AH455" i="34" a="1"/>
  <c r="AH455" i="34" s="1"/>
  <c r="AH494" i="34" s="1"/>
  <c r="AH456" i="34" a="1"/>
  <c r="AH456" i="34" s="1"/>
  <c r="AH495" i="34" s="1"/>
  <c r="AH448" i="34" a="1"/>
  <c r="AH448" i="34" s="1"/>
  <c r="AH487" i="34" s="1"/>
  <c r="AH431" i="34" a="1"/>
  <c r="AH431" i="34" s="1"/>
  <c r="AH470" i="34" s="1"/>
  <c r="AH443" i="34" a="1"/>
  <c r="AH443" i="34" s="1"/>
  <c r="AH425" i="34" a="1"/>
  <c r="AH425" i="34" s="1"/>
  <c r="AH444" i="34" a="1"/>
  <c r="AH444" i="34" s="1"/>
  <c r="AH483" i="34" s="1"/>
  <c r="AH435" i="34" a="1"/>
  <c r="AH435" i="34" s="1"/>
  <c r="AH428" i="34" a="1"/>
  <c r="AH428" i="34" s="1"/>
  <c r="AH467" i="34" s="1"/>
  <c r="AH451" i="34" a="1"/>
  <c r="AH451" i="34" s="1"/>
  <c r="AH490" i="34" s="1"/>
  <c r="AH458" i="34" a="1"/>
  <c r="AH458" i="34" s="1"/>
  <c r="AH497" i="34" s="1"/>
  <c r="AH454" i="34" a="1"/>
  <c r="AH454" i="34" s="1"/>
  <c r="AH493" i="34" s="1"/>
  <c r="AH449" i="34" a="1"/>
  <c r="AH449" i="34" s="1"/>
  <c r="AH488" i="34" s="1"/>
  <c r="AH450" i="34" a="1"/>
  <c r="AH450" i="34" s="1"/>
  <c r="AH489" i="34" s="1"/>
  <c r="AH426" i="34" a="1"/>
  <c r="AH426" i="34" s="1"/>
  <c r="AH465" i="34" s="1"/>
  <c r="AH452" i="34" a="1"/>
  <c r="AH452" i="34" s="1"/>
  <c r="AH491" i="34" s="1"/>
  <c r="AH459" i="34" a="1"/>
  <c r="AH459" i="34" s="1"/>
  <c r="AH498" i="34" s="1"/>
  <c r="AH446" i="34" a="1"/>
  <c r="AH446" i="34" s="1"/>
  <c r="AH485" i="34" s="1"/>
  <c r="AH429" i="34" a="1"/>
  <c r="AH429" i="34" s="1"/>
  <c r="AH468" i="34" s="1"/>
  <c r="AH439" i="34" a="1"/>
  <c r="AH439" i="34" s="1"/>
  <c r="AH478" i="34" s="1"/>
  <c r="AH434" i="34" a="1"/>
  <c r="AH434" i="34" s="1"/>
  <c r="AH445" i="34" a="1"/>
  <c r="AH445" i="34" s="1"/>
  <c r="AH484" i="34" s="1"/>
  <c r="AH453" i="34" a="1"/>
  <c r="AH453" i="34" s="1"/>
  <c r="AH457" i="34" a="1"/>
  <c r="AH457" i="34" s="1"/>
  <c r="AH496" i="34" s="1"/>
  <c r="AH442" i="34" a="1"/>
  <c r="AH442" i="34" s="1"/>
  <c r="AH481" i="34" s="1"/>
  <c r="AH437" i="34" a="1"/>
  <c r="AH437" i="34" s="1"/>
  <c r="AH476" i="34" s="1"/>
  <c r="AH433" i="34" a="1"/>
  <c r="AH433" i="34" s="1"/>
  <c r="AH472" i="34" s="1"/>
  <c r="AH438" i="34" a="1"/>
  <c r="AH438" i="34" s="1"/>
  <c r="AH477" i="34" s="1"/>
  <c r="AH440" i="34" a="1"/>
  <c r="AH440" i="34" s="1"/>
  <c r="AH479" i="34" s="1"/>
  <c r="AH430" i="34" a="1"/>
  <c r="AH430" i="34" s="1"/>
  <c r="AH469" i="34" s="1"/>
  <c r="AH432" i="34" a="1"/>
  <c r="AH432" i="34" s="1"/>
  <c r="AH471" i="34" s="1"/>
  <c r="AH447" i="34" a="1"/>
  <c r="AH447" i="34" s="1"/>
  <c r="AH486" i="34" s="1"/>
  <c r="AH427" i="34" a="1"/>
  <c r="AH427" i="34" s="1"/>
  <c r="AH466" i="34" s="1"/>
  <c r="AH424" i="34" a="1"/>
  <c r="AH424" i="34" s="1"/>
  <c r="AH463" i="34" s="1"/>
  <c r="AF449" i="34" a="1"/>
  <c r="AF449" i="34" s="1"/>
  <c r="AF488" i="34" s="1"/>
  <c r="AF451" i="34" a="1"/>
  <c r="AF451" i="34" s="1"/>
  <c r="AF459" i="34" a="1"/>
  <c r="AF459" i="34" s="1"/>
  <c r="AF498" i="34" s="1"/>
  <c r="AF435" i="34" a="1"/>
  <c r="AF435" i="34" s="1"/>
  <c r="AF444" i="34" a="1"/>
  <c r="AF444" i="34" s="1"/>
  <c r="AF483" i="34" s="1"/>
  <c r="AF448" i="34" a="1"/>
  <c r="AF448" i="34" s="1"/>
  <c r="AF487" i="34" s="1"/>
  <c r="AF428" i="34" a="1"/>
  <c r="AF428" i="34" s="1"/>
  <c r="AF467" i="34" s="1"/>
  <c r="AF440" i="34" a="1"/>
  <c r="AF440" i="34" s="1"/>
  <c r="AF479" i="34" s="1"/>
  <c r="AF458" i="34" a="1"/>
  <c r="AF458" i="34" s="1"/>
  <c r="AF497" i="34" s="1"/>
  <c r="AF447" i="34" a="1"/>
  <c r="AF447" i="34" s="1"/>
  <c r="AF486" i="34" s="1"/>
  <c r="AF431" i="34" a="1"/>
  <c r="AF431" i="34" s="1"/>
  <c r="AF470" i="34" s="1"/>
  <c r="AF439" i="34" a="1"/>
  <c r="AF439" i="34" s="1"/>
  <c r="AF478" i="34" s="1"/>
  <c r="AF442" i="34" a="1"/>
  <c r="AF442" i="34" s="1"/>
  <c r="AF481" i="34" s="1"/>
  <c r="AF436" i="34" a="1"/>
  <c r="AF436" i="34" s="1"/>
  <c r="AF475" i="34" s="1"/>
  <c r="AF430" i="34" a="1"/>
  <c r="AF430" i="34" s="1"/>
  <c r="AF469" i="34" s="1"/>
  <c r="AF438" i="34" a="1"/>
  <c r="AF438" i="34" s="1"/>
  <c r="AF477" i="34" s="1"/>
  <c r="AF429" i="34" a="1"/>
  <c r="AF429" i="34" s="1"/>
  <c r="AF468" i="34" s="1"/>
  <c r="AF454" i="34" a="1"/>
  <c r="AF454" i="34" s="1"/>
  <c r="AF493" i="34" s="1"/>
  <c r="AF446" i="34" a="1"/>
  <c r="AF446" i="34" s="1"/>
  <c r="AF485" i="34" s="1"/>
  <c r="AF425" i="34" a="1"/>
  <c r="AF425" i="34" s="1"/>
  <c r="AF441" i="34" a="1"/>
  <c r="AF441" i="34" s="1"/>
  <c r="AF480" i="34" s="1"/>
  <c r="AF452" i="34" a="1"/>
  <c r="AF452" i="34" s="1"/>
  <c r="AF491" i="34" s="1"/>
  <c r="AF426" i="34" a="1"/>
  <c r="AF426" i="34" s="1"/>
  <c r="AF465" i="34" s="1"/>
  <c r="AF433" i="34" a="1"/>
  <c r="AF433" i="34" s="1"/>
  <c r="AF472" i="34" s="1"/>
  <c r="AF432" i="34" a="1"/>
  <c r="AF432" i="34" s="1"/>
  <c r="AF471" i="34" s="1"/>
  <c r="AF427" i="34" a="1"/>
  <c r="AF427" i="34" s="1"/>
  <c r="AF466" i="34" s="1"/>
  <c r="AF424" i="34" a="1"/>
  <c r="AF424" i="34" s="1"/>
  <c r="AF463" i="34" s="1"/>
  <c r="AF455" i="34" a="1"/>
  <c r="AF455" i="34" s="1"/>
  <c r="AF494" i="34" s="1"/>
  <c r="AF443" i="34" a="1"/>
  <c r="AF443" i="34" s="1"/>
  <c r="AF453" i="34" a="1"/>
  <c r="AF453" i="34" s="1"/>
  <c r="AF492" i="34" s="1"/>
  <c r="AF457" i="34" a="1"/>
  <c r="AF457" i="34" s="1"/>
  <c r="AF496" i="34" s="1"/>
  <c r="AF434" i="34" a="1"/>
  <c r="AF434" i="34" s="1"/>
  <c r="AF445" i="34" a="1"/>
  <c r="AF445" i="34" s="1"/>
  <c r="AF484" i="34" s="1"/>
  <c r="AF456" i="34" a="1"/>
  <c r="AF456" i="34" s="1"/>
  <c r="AF495" i="34" s="1"/>
  <c r="AF450" i="34" a="1"/>
  <c r="AF450" i="34" s="1"/>
  <c r="AF489" i="34" s="1"/>
  <c r="I447" i="34" a="1"/>
  <c r="I447" i="34" s="1"/>
  <c r="I486" i="34" s="1"/>
  <c r="I445" i="34" a="1"/>
  <c r="I445" i="34" s="1"/>
  <c r="I484" i="34" s="1"/>
  <c r="I442" i="34" a="1"/>
  <c r="I442" i="34" s="1"/>
  <c r="I481" i="34" s="1"/>
  <c r="I446" i="34" a="1"/>
  <c r="I446" i="34" s="1"/>
  <c r="I485" i="34" s="1"/>
  <c r="I429" i="34" a="1"/>
  <c r="I429" i="34" s="1"/>
  <c r="I468" i="34" s="1"/>
  <c r="I452" i="34" a="1"/>
  <c r="I452" i="34" s="1"/>
  <c r="I491" i="34" s="1"/>
  <c r="I459" i="34" a="1"/>
  <c r="I459" i="34" s="1"/>
  <c r="I498" i="34" s="1"/>
  <c r="I448" i="34" a="1"/>
  <c r="I448" i="34" s="1"/>
  <c r="I487" i="34" s="1"/>
  <c r="I425" i="34" a="1"/>
  <c r="I425" i="34" s="1"/>
  <c r="I458" i="34" a="1"/>
  <c r="I458" i="34" s="1"/>
  <c r="I497" i="34" s="1"/>
  <c r="I433" i="34" a="1"/>
  <c r="I433" i="34" s="1"/>
  <c r="I472" i="34" s="1"/>
  <c r="I454" i="34" a="1"/>
  <c r="I454" i="34" s="1"/>
  <c r="I493" i="34" s="1"/>
  <c r="I428" i="34" a="1"/>
  <c r="I428" i="34" s="1"/>
  <c r="I436" i="34" a="1"/>
  <c r="I436" i="34" s="1"/>
  <c r="I475" i="34" s="1"/>
  <c r="I443" i="34" a="1"/>
  <c r="I443" i="34" s="1"/>
  <c r="I451" i="34" a="1"/>
  <c r="I451" i="34" s="1"/>
  <c r="I490" i="34" s="1"/>
  <c r="I453" i="34" a="1"/>
  <c r="I453" i="34" s="1"/>
  <c r="I492" i="34" s="1"/>
  <c r="I450" i="34" a="1"/>
  <c r="I450" i="34" s="1"/>
  <c r="I489" i="34" s="1"/>
  <c r="I455" i="34" a="1"/>
  <c r="I455" i="34" s="1"/>
  <c r="I494" i="34" s="1"/>
  <c r="I426" i="34" a="1"/>
  <c r="I426" i="34" s="1"/>
  <c r="I465" i="34" s="1"/>
  <c r="I438" i="34" a="1"/>
  <c r="I438" i="34" s="1"/>
  <c r="I477" i="34" s="1"/>
  <c r="I441" i="34" a="1"/>
  <c r="I441" i="34" s="1"/>
  <c r="I480" i="34" s="1"/>
  <c r="I427" i="34" a="1"/>
  <c r="I427" i="34" s="1"/>
  <c r="I466" i="34" s="1"/>
  <c r="I440" i="34" a="1"/>
  <c r="I440" i="34" s="1"/>
  <c r="I479" i="34" s="1"/>
  <c r="I439" i="34" a="1"/>
  <c r="I439" i="34" s="1"/>
  <c r="I478" i="34" s="1"/>
  <c r="I449" i="34" a="1"/>
  <c r="I449" i="34" s="1"/>
  <c r="I488" i="34" s="1"/>
  <c r="I435" i="34" a="1"/>
  <c r="I435" i="34" s="1"/>
  <c r="I432" i="34" a="1"/>
  <c r="I432" i="34" s="1"/>
  <c r="I471" i="34" s="1"/>
  <c r="I431" i="34" a="1"/>
  <c r="I431" i="34" s="1"/>
  <c r="I470" i="34" s="1"/>
  <c r="I437" i="34" a="1"/>
  <c r="I437" i="34" s="1"/>
  <c r="I476" i="34" s="1"/>
  <c r="I444" i="34" a="1"/>
  <c r="I444" i="34" s="1"/>
  <c r="I483" i="34" s="1"/>
  <c r="I434" i="34" a="1"/>
  <c r="I434" i="34" s="1"/>
  <c r="I424" i="34" a="1"/>
  <c r="I424" i="34" s="1"/>
  <c r="I463" i="34" s="1"/>
  <c r="I457" i="34" a="1"/>
  <c r="I457" i="34" s="1"/>
  <c r="I496" i="34" s="1"/>
  <c r="I456" i="34" a="1"/>
  <c r="I456" i="34" s="1"/>
  <c r="I495" i="34" s="1"/>
  <c r="AD442" i="34" a="1"/>
  <c r="AD442" i="34" s="1"/>
  <c r="AD481" i="34" s="1"/>
  <c r="AI432" i="34" a="1"/>
  <c r="AI432" i="34" s="1"/>
  <c r="AI471" i="34" s="1"/>
  <c r="H431" i="34" a="1"/>
  <c r="H431" i="34" s="1"/>
  <c r="H470" i="34" s="1"/>
  <c r="AM458" i="34" a="1"/>
  <c r="AM458" i="34" s="1"/>
  <c r="AM431" i="34" a="1"/>
  <c r="AM431" i="34" s="1"/>
  <c r="AM470" i="34" s="1"/>
  <c r="AM450" i="34" a="1"/>
  <c r="AM450" i="34" s="1"/>
  <c r="AM489" i="34" s="1"/>
  <c r="AM456" i="34" a="1"/>
  <c r="AM456" i="34" s="1"/>
  <c r="AM495" i="34" s="1"/>
  <c r="AM427" i="34" a="1"/>
  <c r="AM427" i="34" s="1"/>
  <c r="AM466" i="34" s="1"/>
  <c r="AM447" i="34" a="1"/>
  <c r="AM447" i="34" s="1"/>
  <c r="AM486" i="34" s="1"/>
  <c r="AM459" i="34" a="1"/>
  <c r="AM459" i="34" s="1"/>
  <c r="AM498" i="34" s="1"/>
  <c r="AM430" i="34" a="1"/>
  <c r="AM430" i="34" s="1"/>
  <c r="AM469" i="34" s="1"/>
  <c r="AM439" i="34" a="1"/>
  <c r="AM439" i="34" s="1"/>
  <c r="AM478" i="34" s="1"/>
  <c r="AM440" i="34" a="1"/>
  <c r="AM440" i="34" s="1"/>
  <c r="AM479" i="34" s="1"/>
  <c r="AM435" i="34" a="1"/>
  <c r="AM435" i="34" s="1"/>
  <c r="AM441" i="34" a="1"/>
  <c r="AM441" i="34" s="1"/>
  <c r="AM480" i="34" s="1"/>
  <c r="AM442" i="34" a="1"/>
  <c r="AM442" i="34" s="1"/>
  <c r="AM481" i="34" s="1"/>
  <c r="AM433" i="34" a="1"/>
  <c r="AM433" i="34" s="1"/>
  <c r="AM472" i="34" s="1"/>
  <c r="AM424" i="34" a="1"/>
  <c r="AM424" i="34" s="1"/>
  <c r="AM463" i="34" s="1"/>
  <c r="AM445" i="34" a="1"/>
  <c r="AM445" i="34" s="1"/>
  <c r="AM484" i="34" s="1"/>
  <c r="AM444" i="34" a="1"/>
  <c r="AM444" i="34" s="1"/>
  <c r="AM483" i="34" s="1"/>
  <c r="AM425" i="34" a="1"/>
  <c r="AM425" i="34" s="1"/>
  <c r="AM453" i="34" a="1"/>
  <c r="AM453" i="34" s="1"/>
  <c r="AM492" i="34" s="1"/>
  <c r="AM429" i="34" a="1"/>
  <c r="AM429" i="34" s="1"/>
  <c r="AM468" i="34" s="1"/>
  <c r="AM428" i="34" a="1"/>
  <c r="AM428" i="34" s="1"/>
  <c r="AM467" i="34" s="1"/>
  <c r="AM434" i="34" a="1"/>
  <c r="AM434" i="34" s="1"/>
  <c r="AM457" i="34" a="1"/>
  <c r="AM457" i="34" s="1"/>
  <c r="AM496" i="34" s="1"/>
  <c r="AM455" i="34" a="1"/>
  <c r="AM455" i="34" s="1"/>
  <c r="AM494" i="34" s="1"/>
  <c r="AM449" i="34" a="1"/>
  <c r="AM449" i="34" s="1"/>
  <c r="AM488" i="34" s="1"/>
  <c r="AM451" i="34" a="1"/>
  <c r="AM451" i="34" s="1"/>
  <c r="AM490" i="34" s="1"/>
  <c r="AM443" i="34" a="1"/>
  <c r="AM443" i="34" s="1"/>
  <c r="AM426" i="34" a="1"/>
  <c r="AM426" i="34" s="1"/>
  <c r="AM465" i="34" s="1"/>
  <c r="AM452" i="34" a="1"/>
  <c r="AM452" i="34" s="1"/>
  <c r="AM491" i="34" s="1"/>
  <c r="AM454" i="34" a="1"/>
  <c r="AM454" i="34" s="1"/>
  <c r="AM493" i="34" s="1"/>
  <c r="AM438" i="34" a="1"/>
  <c r="AM438" i="34" s="1"/>
  <c r="AM477" i="34" s="1"/>
  <c r="AM446" i="34" a="1"/>
  <c r="AM446" i="34" s="1"/>
  <c r="AM485" i="34" s="1"/>
  <c r="AM436" i="34" a="1"/>
  <c r="AM436" i="34" s="1"/>
  <c r="AM475" i="34" s="1"/>
  <c r="AM432" i="34" a="1"/>
  <c r="AM432" i="34" s="1"/>
  <c r="AM471" i="34" s="1"/>
  <c r="AM448" i="34" a="1"/>
  <c r="AM448" i="34" s="1"/>
  <c r="AM487" i="34" s="1"/>
  <c r="F428" i="34" a="1"/>
  <c r="F428" i="34" s="1"/>
  <c r="F455" i="34" a="1"/>
  <c r="F455" i="34" s="1"/>
  <c r="F441" i="34" a="1"/>
  <c r="F441" i="34" s="1"/>
  <c r="F450" i="34" a="1"/>
  <c r="F450" i="34" s="1"/>
  <c r="F440" i="34" a="1"/>
  <c r="F440" i="34" s="1"/>
  <c r="F452" i="34" a="1"/>
  <c r="F452" i="34" s="1"/>
  <c r="F427" i="34" a="1"/>
  <c r="F427" i="34" s="1"/>
  <c r="F454" i="34" a="1"/>
  <c r="F454" i="34" s="1"/>
  <c r="F424" i="34" a="1"/>
  <c r="F424" i="34" s="1"/>
  <c r="F463" i="34" s="1"/>
  <c r="F430" i="34" a="1"/>
  <c r="F430" i="34" s="1"/>
  <c r="F442" i="34" a="1"/>
  <c r="F442" i="34" s="1"/>
  <c r="F451" i="34" a="1"/>
  <c r="F451" i="34" s="1"/>
  <c r="F439" i="34" a="1"/>
  <c r="F439" i="34" s="1"/>
  <c r="F448" i="34" a="1"/>
  <c r="F448" i="34" s="1"/>
  <c r="F434" i="34" a="1"/>
  <c r="F434" i="34" s="1"/>
  <c r="F433" i="34" a="1"/>
  <c r="F433" i="34" s="1"/>
  <c r="F472" i="34" s="1"/>
  <c r="F432" i="34" a="1"/>
  <c r="F432" i="34" s="1"/>
  <c r="F436" i="34" a="1"/>
  <c r="F436" i="34" s="1"/>
  <c r="F475" i="34" s="1"/>
  <c r="F447" i="34" a="1"/>
  <c r="F447" i="34" s="1"/>
  <c r="F446" i="34" a="1"/>
  <c r="F446" i="34" s="1"/>
  <c r="F444" i="34" a="1"/>
  <c r="F444" i="34" s="1"/>
  <c r="F457" i="34" a="1"/>
  <c r="F457" i="34" s="1"/>
  <c r="F458" i="34" a="1"/>
  <c r="F458" i="34" s="1"/>
  <c r="F431" i="34" a="1"/>
  <c r="F431" i="34" s="1"/>
  <c r="F426" i="34" a="1"/>
  <c r="F426" i="34" s="1"/>
  <c r="F443" i="34" a="1"/>
  <c r="F443" i="34" s="1"/>
  <c r="F437" i="34" a="1"/>
  <c r="F437" i="34" s="1"/>
  <c r="F445" i="34" a="1"/>
  <c r="F445" i="34" s="1"/>
  <c r="F453" i="34" a="1"/>
  <c r="F453" i="34" s="1"/>
  <c r="F459" i="34" a="1"/>
  <c r="F459" i="34" s="1"/>
  <c r="F456" i="34" a="1"/>
  <c r="F456" i="34" s="1"/>
  <c r="F449" i="34" a="1"/>
  <c r="F449" i="34" s="1"/>
  <c r="F425" i="34" a="1"/>
  <c r="F425" i="34" s="1"/>
  <c r="F435" i="34" a="1"/>
  <c r="F435" i="34" s="1"/>
  <c r="F438" i="34" a="1"/>
  <c r="F438" i="34" s="1"/>
  <c r="Z441" i="34" a="1"/>
  <c r="Z441" i="34" s="1"/>
  <c r="Z480" i="34" s="1"/>
  <c r="Z457" i="34" a="1"/>
  <c r="Z457" i="34" s="1"/>
  <c r="Z496" i="34" s="1"/>
  <c r="Z459" i="34" a="1"/>
  <c r="Z459" i="34" s="1"/>
  <c r="Z498" i="34" s="1"/>
  <c r="Z430" i="34" a="1"/>
  <c r="Z430" i="34" s="1"/>
  <c r="Z469" i="34" s="1"/>
  <c r="Z436" i="34" a="1"/>
  <c r="Z436" i="34" s="1"/>
  <c r="Z475" i="34" s="1"/>
  <c r="Z445" i="34" a="1"/>
  <c r="Z445" i="34" s="1"/>
  <c r="Z454" i="34" a="1"/>
  <c r="Z454" i="34" s="1"/>
  <c r="Z493" i="34" s="1"/>
  <c r="Z447" i="34" a="1"/>
  <c r="Z447" i="34" s="1"/>
  <c r="Z486" i="34" s="1"/>
  <c r="Z448" i="34" a="1"/>
  <c r="Z448" i="34" s="1"/>
  <c r="Z487" i="34" s="1"/>
  <c r="Z449" i="34" a="1"/>
  <c r="Z449" i="34" s="1"/>
  <c r="Z488" i="34" s="1"/>
  <c r="Z450" i="34" a="1"/>
  <c r="Z450" i="34" s="1"/>
  <c r="Z489" i="34" s="1"/>
  <c r="Z432" i="34" a="1"/>
  <c r="Z432" i="34" s="1"/>
  <c r="Z471" i="34" s="1"/>
  <c r="Z456" i="34" a="1"/>
  <c r="Z456" i="34" s="1"/>
  <c r="Z495" i="34" s="1"/>
  <c r="Z435" i="34" a="1"/>
  <c r="Z435" i="34" s="1"/>
  <c r="Z443" i="34" a="1"/>
  <c r="Z443" i="34" s="1"/>
  <c r="Z444" i="34" a="1"/>
  <c r="Z444" i="34" s="1"/>
  <c r="Z483" i="34" s="1"/>
  <c r="Z434" i="34" a="1"/>
  <c r="Z434" i="34" s="1"/>
  <c r="Z426" i="34" a="1"/>
  <c r="Z426" i="34" s="1"/>
  <c r="Z465" i="34" s="1"/>
  <c r="Z458" i="34" a="1"/>
  <c r="Z458" i="34" s="1"/>
  <c r="Z497" i="34" s="1"/>
  <c r="Z437" i="34" a="1"/>
  <c r="Z437" i="34" s="1"/>
  <c r="Z476" i="34" s="1"/>
  <c r="Z429" i="34" a="1"/>
  <c r="Z429" i="34" s="1"/>
  <c r="Z468" i="34" s="1"/>
  <c r="Z442" i="34" a="1"/>
  <c r="Z442" i="34" s="1"/>
  <c r="Z481" i="34" s="1"/>
  <c r="Z440" i="34" a="1"/>
  <c r="Z440" i="34" s="1"/>
  <c r="Z479" i="34" s="1"/>
  <c r="Z439" i="34" a="1"/>
  <c r="Z439" i="34" s="1"/>
  <c r="Z478" i="34" s="1"/>
  <c r="Z452" i="34" a="1"/>
  <c r="Z452" i="34" s="1"/>
  <c r="Z491" i="34" s="1"/>
  <c r="Z438" i="34" a="1"/>
  <c r="Z438" i="34" s="1"/>
  <c r="Z477" i="34" s="1"/>
  <c r="Z446" i="34" a="1"/>
  <c r="Z446" i="34" s="1"/>
  <c r="Z485" i="34" s="1"/>
  <c r="Z453" i="34" a="1"/>
  <c r="Z453" i="34" s="1"/>
  <c r="Z492" i="34" s="1"/>
  <c r="Z424" i="34" a="1"/>
  <c r="Z424" i="34" s="1"/>
  <c r="Z463" i="34" s="1"/>
  <c r="Z425" i="34" a="1"/>
  <c r="Z425" i="34" s="1"/>
  <c r="Z451" i="34" a="1"/>
  <c r="Z451" i="34" s="1"/>
  <c r="Z490" i="34" s="1"/>
  <c r="Z431" i="34" a="1"/>
  <c r="Z431" i="34" s="1"/>
  <c r="Z470" i="34" s="1"/>
  <c r="Z428" i="34" a="1"/>
  <c r="Z428" i="34" s="1"/>
  <c r="Z467" i="34" s="1"/>
  <c r="Z433" i="34" a="1"/>
  <c r="Z433" i="34" s="1"/>
  <c r="Z472" i="34" s="1"/>
  <c r="Z427" i="34" a="1"/>
  <c r="Z427" i="34" s="1"/>
  <c r="Z466" i="34" s="1"/>
  <c r="X430" i="34" a="1"/>
  <c r="X430" i="34" s="1"/>
  <c r="X444" i="34" a="1"/>
  <c r="X444" i="34" s="1"/>
  <c r="X483" i="34" s="1"/>
  <c r="X452" i="34" a="1"/>
  <c r="X452" i="34" s="1"/>
  <c r="X491" i="34" s="1"/>
  <c r="X450" i="34" a="1"/>
  <c r="X450" i="34" s="1"/>
  <c r="X489" i="34" s="1"/>
  <c r="X438" i="34" a="1"/>
  <c r="X438" i="34" s="1"/>
  <c r="X425" i="34" a="1"/>
  <c r="X425" i="34" s="1"/>
  <c r="X464" i="34" s="1"/>
  <c r="X458" i="34" a="1"/>
  <c r="X458" i="34" s="1"/>
  <c r="X497" i="34" s="1"/>
  <c r="X424" i="34" a="1"/>
  <c r="X424" i="34" s="1"/>
  <c r="X463" i="34" s="1"/>
  <c r="X453" i="34" a="1"/>
  <c r="X453" i="34" s="1"/>
  <c r="X492" i="34" s="1"/>
  <c r="X439" i="34" a="1"/>
  <c r="X439" i="34" s="1"/>
  <c r="X455" i="34" a="1"/>
  <c r="X455" i="34" s="1"/>
  <c r="X494" i="34" s="1"/>
  <c r="X427" i="34" a="1"/>
  <c r="X427" i="34" s="1"/>
  <c r="X459" i="34" a="1"/>
  <c r="X459" i="34" s="1"/>
  <c r="X498" i="34" s="1"/>
  <c r="X451" i="34" a="1"/>
  <c r="X451" i="34" s="1"/>
  <c r="X490" i="34" s="1"/>
  <c r="X431" i="34" a="1"/>
  <c r="X431" i="34" s="1"/>
  <c r="X447" i="34" a="1"/>
  <c r="X447" i="34" s="1"/>
  <c r="X486" i="34" s="1"/>
  <c r="X443" i="34" a="1"/>
  <c r="X443" i="34" s="1"/>
  <c r="X454" i="34" a="1"/>
  <c r="X454" i="34" s="1"/>
  <c r="X493" i="34" s="1"/>
  <c r="X440" i="34" a="1"/>
  <c r="X440" i="34" s="1"/>
  <c r="X457" i="34" a="1"/>
  <c r="X457" i="34" s="1"/>
  <c r="X496" i="34" s="1"/>
  <c r="X426" i="34" a="1"/>
  <c r="X426" i="34" s="1"/>
  <c r="X449" i="34" a="1"/>
  <c r="X449" i="34" s="1"/>
  <c r="X488" i="34" s="1"/>
  <c r="X437" i="34" a="1"/>
  <c r="X437" i="34" s="1"/>
  <c r="X428" i="34" a="1"/>
  <c r="X428" i="34" s="1"/>
  <c r="X442" i="34" a="1"/>
  <c r="X442" i="34" s="1"/>
  <c r="X456" i="34" a="1"/>
  <c r="X456" i="34" s="1"/>
  <c r="X495" i="34" s="1"/>
  <c r="X432" i="34" a="1"/>
  <c r="X432" i="34" s="1"/>
  <c r="X434" i="34" a="1"/>
  <c r="X434" i="34" s="1"/>
  <c r="X473" i="34" s="1"/>
  <c r="X445" i="34" a="1"/>
  <c r="X445" i="34" s="1"/>
  <c r="X484" i="34" s="1"/>
  <c r="X448" i="34" a="1"/>
  <c r="X448" i="34" s="1"/>
  <c r="X487" i="34" s="1"/>
  <c r="X433" i="34" a="1"/>
  <c r="X433" i="34" s="1"/>
  <c r="X446" i="34" a="1"/>
  <c r="X446" i="34" s="1"/>
  <c r="X485" i="34" s="1"/>
  <c r="X436" i="34" a="1"/>
  <c r="X436" i="34" s="1"/>
  <c r="X441" i="34" a="1"/>
  <c r="X441" i="34" s="1"/>
  <c r="X429" i="34" a="1"/>
  <c r="X429" i="34" s="1"/>
  <c r="X435" i="34" a="1"/>
  <c r="X435" i="34" s="1"/>
  <c r="X474" i="34" s="1"/>
  <c r="P439" i="34" a="1"/>
  <c r="P439" i="34" s="1"/>
  <c r="P446" i="34" a="1"/>
  <c r="P446" i="34" s="1"/>
  <c r="P452" i="34" a="1"/>
  <c r="P452" i="34" s="1"/>
  <c r="P438" i="34" a="1"/>
  <c r="P438" i="34" s="1"/>
  <c r="P453" i="34" a="1"/>
  <c r="P453" i="34" s="1"/>
  <c r="P429" i="34" a="1"/>
  <c r="P429" i="34" s="1"/>
  <c r="P430" i="34" a="1"/>
  <c r="P430" i="34" s="1"/>
  <c r="P457" i="34" a="1"/>
  <c r="P457" i="34" s="1"/>
  <c r="P456" i="34" a="1"/>
  <c r="P456" i="34" s="1"/>
  <c r="P451" i="34" a="1"/>
  <c r="P451" i="34" s="1"/>
  <c r="P428" i="34" a="1"/>
  <c r="P428" i="34" s="1"/>
  <c r="P436" i="34" a="1"/>
  <c r="P436" i="34" s="1"/>
  <c r="P433" i="34" a="1"/>
  <c r="P433" i="34" s="1"/>
  <c r="P425" i="34" a="1"/>
  <c r="P425" i="34" s="1"/>
  <c r="P464" i="34" s="1"/>
  <c r="P450" i="34" a="1"/>
  <c r="P450" i="34" s="1"/>
  <c r="P445" i="34" a="1"/>
  <c r="P445" i="34" s="1"/>
  <c r="P448" i="34" a="1"/>
  <c r="P448" i="34" s="1"/>
  <c r="P427" i="34" a="1"/>
  <c r="P427" i="34" s="1"/>
  <c r="P454" i="34" a="1"/>
  <c r="P454" i="34" s="1"/>
  <c r="P437" i="34" a="1"/>
  <c r="P437" i="34" s="1"/>
  <c r="P426" i="34" a="1"/>
  <c r="P426" i="34" s="1"/>
  <c r="P435" i="34" a="1"/>
  <c r="P435" i="34" s="1"/>
  <c r="P424" i="34" a="1"/>
  <c r="P424" i="34" s="1"/>
  <c r="P463" i="34" s="1"/>
  <c r="P449" i="34" a="1"/>
  <c r="P449" i="34" s="1"/>
  <c r="P455" i="34" a="1"/>
  <c r="P455" i="34" s="1"/>
  <c r="P459" i="34" a="1"/>
  <c r="P459" i="34" s="1"/>
  <c r="P441" i="34" a="1"/>
  <c r="P441" i="34" s="1"/>
  <c r="P434" i="34" a="1"/>
  <c r="P434" i="34" s="1"/>
  <c r="P473" i="34" s="1"/>
  <c r="P440" i="34" a="1"/>
  <c r="P440" i="34" s="1"/>
  <c r="P458" i="34" a="1"/>
  <c r="P458" i="34" s="1"/>
  <c r="P443" i="34" a="1"/>
  <c r="P443" i="34" s="1"/>
  <c r="P482" i="34" s="1"/>
  <c r="P442" i="34" a="1"/>
  <c r="P442" i="34" s="1"/>
  <c r="P447" i="34" a="1"/>
  <c r="P447" i="34" s="1"/>
  <c r="P431" i="34" a="1"/>
  <c r="P431" i="34" s="1"/>
  <c r="P444" i="34" a="1"/>
  <c r="P444" i="34" s="1"/>
  <c r="P432" i="34" a="1"/>
  <c r="P432" i="34" s="1"/>
  <c r="S425" i="34" a="1"/>
  <c r="S425" i="34" s="1"/>
  <c r="S464" i="34" s="1"/>
  <c r="W441" i="34" a="1"/>
  <c r="W441" i="34" s="1"/>
  <c r="W480" i="34" s="1"/>
  <c r="V443" i="34" a="1"/>
  <c r="V443" i="34" s="1"/>
  <c r="T437" i="34" a="1"/>
  <c r="T437" i="34" s="1"/>
  <c r="T476" i="34" s="1"/>
  <c r="T428" i="34" a="1"/>
  <c r="T428" i="34" s="1"/>
  <c r="T467" i="34" s="1"/>
  <c r="T431" i="34" a="1"/>
  <c r="T431" i="34" s="1"/>
  <c r="T470" i="34" s="1"/>
  <c r="T448" i="34" a="1"/>
  <c r="T448" i="34" s="1"/>
  <c r="T487" i="34" s="1"/>
  <c r="T436" i="34" a="1"/>
  <c r="T436" i="34" s="1"/>
  <c r="T475" i="34" s="1"/>
  <c r="T440" i="34" a="1"/>
  <c r="T440" i="34" s="1"/>
  <c r="T479" i="34" s="1"/>
  <c r="T433" i="34" a="1"/>
  <c r="T433" i="34" s="1"/>
  <c r="T472" i="34" s="1"/>
  <c r="T458" i="34" a="1"/>
  <c r="T458" i="34" s="1"/>
  <c r="T497" i="34" s="1"/>
  <c r="T446" i="34" a="1"/>
  <c r="T446" i="34" s="1"/>
  <c r="T485" i="34" s="1"/>
  <c r="T429" i="34" a="1"/>
  <c r="T429" i="34" s="1"/>
  <c r="T468" i="34" s="1"/>
  <c r="T457" i="34" a="1"/>
  <c r="T457" i="34" s="1"/>
  <c r="T496" i="34" s="1"/>
  <c r="T443" i="34" a="1"/>
  <c r="T443" i="34" s="1"/>
  <c r="T450" i="34" a="1"/>
  <c r="T450" i="34" s="1"/>
  <c r="T489" i="34" s="1"/>
  <c r="T425" i="34" a="1"/>
  <c r="T425" i="34" s="1"/>
  <c r="T464" i="34" s="1"/>
  <c r="T452" i="34" a="1"/>
  <c r="T452" i="34" s="1"/>
  <c r="T491" i="34" s="1"/>
  <c r="T447" i="34" a="1"/>
  <c r="T447" i="34" s="1"/>
  <c r="T486" i="34" s="1"/>
  <c r="T444" i="34" a="1"/>
  <c r="T444" i="34" s="1"/>
  <c r="T483" i="34" s="1"/>
  <c r="T424" i="34" a="1"/>
  <c r="T424" i="34" s="1"/>
  <c r="T463" i="34" s="1"/>
  <c r="T432" i="34" a="1"/>
  <c r="T432" i="34" s="1"/>
  <c r="T471" i="34" s="1"/>
  <c r="T451" i="34" a="1"/>
  <c r="T451" i="34" s="1"/>
  <c r="T490" i="34" s="1"/>
  <c r="T453" i="34" a="1"/>
  <c r="T453" i="34" s="1"/>
  <c r="T492" i="34" s="1"/>
  <c r="T434" i="34" a="1"/>
  <c r="T434" i="34" s="1"/>
  <c r="T430" i="34" a="1"/>
  <c r="T430" i="34" s="1"/>
  <c r="T469" i="34" s="1"/>
  <c r="T441" i="34" a="1"/>
  <c r="T441" i="34" s="1"/>
  <c r="T480" i="34" s="1"/>
  <c r="T427" i="34" a="1"/>
  <c r="T427" i="34" s="1"/>
  <c r="T466" i="34" s="1"/>
  <c r="T439" i="34" a="1"/>
  <c r="T439" i="34" s="1"/>
  <c r="T455" i="34" a="1"/>
  <c r="T455" i="34" s="1"/>
  <c r="T494" i="34" s="1"/>
  <c r="T456" i="34" a="1"/>
  <c r="T456" i="34" s="1"/>
  <c r="T495" i="34" s="1"/>
  <c r="T445" i="34" a="1"/>
  <c r="T445" i="34" s="1"/>
  <c r="T484" i="34" s="1"/>
  <c r="T449" i="34" a="1"/>
  <c r="T449" i="34" s="1"/>
  <c r="T488" i="34" s="1"/>
  <c r="T438" i="34" a="1"/>
  <c r="T438" i="34" s="1"/>
  <c r="T477" i="34" s="1"/>
  <c r="T459" i="34" a="1"/>
  <c r="T459" i="34" s="1"/>
  <c r="T498" i="34" s="1"/>
  <c r="T426" i="34" a="1"/>
  <c r="T426" i="34" s="1"/>
  <c r="T465" i="34" s="1"/>
  <c r="T442" i="34" a="1"/>
  <c r="T442" i="34" s="1"/>
  <c r="T481" i="34" s="1"/>
  <c r="T454" i="34" a="1"/>
  <c r="T454" i="34" s="1"/>
  <c r="T493" i="34" s="1"/>
  <c r="W437" i="34" a="1"/>
  <c r="W437" i="34" s="1"/>
  <c r="W476" i="34" s="1"/>
  <c r="W430" i="34" a="1"/>
  <c r="W430" i="34" s="1"/>
  <c r="W469" i="34" s="1"/>
  <c r="W443" i="34" a="1"/>
  <c r="W443" i="34" s="1"/>
  <c r="W424" i="34" a="1"/>
  <c r="W424" i="34" s="1"/>
  <c r="W463" i="34" s="1"/>
  <c r="W436" i="34" a="1"/>
  <c r="W436" i="34" s="1"/>
  <c r="W475" i="34" s="1"/>
  <c r="W444" i="34" a="1"/>
  <c r="W444" i="34" s="1"/>
  <c r="W483" i="34" s="1"/>
  <c r="W450" i="34" a="1"/>
  <c r="W450" i="34" s="1"/>
  <c r="W489" i="34" s="1"/>
  <c r="W442" i="34" a="1"/>
  <c r="W442" i="34" s="1"/>
  <c r="W459" i="34" a="1"/>
  <c r="W459" i="34" s="1"/>
  <c r="W498" i="34" s="1"/>
  <c r="W425" i="34" a="1"/>
  <c r="W425" i="34" s="1"/>
  <c r="W464" i="34" s="1"/>
  <c r="W432" i="34" a="1"/>
  <c r="W432" i="34" s="1"/>
  <c r="W471" i="34" s="1"/>
  <c r="W435" i="34" a="1"/>
  <c r="W435" i="34" s="1"/>
  <c r="W474" i="34" s="1"/>
  <c r="W440" i="34" a="1"/>
  <c r="W440" i="34" s="1"/>
  <c r="W479" i="34" s="1"/>
  <c r="W438" i="34" a="1"/>
  <c r="W438" i="34" s="1"/>
  <c r="W477" i="34" s="1"/>
  <c r="W457" i="34" a="1"/>
  <c r="W457" i="34" s="1"/>
  <c r="W496" i="34" s="1"/>
  <c r="W429" i="34" a="1"/>
  <c r="W429" i="34" s="1"/>
  <c r="W468" i="34" s="1"/>
  <c r="W431" i="34" a="1"/>
  <c r="W431" i="34" s="1"/>
  <c r="W470" i="34" s="1"/>
  <c r="W449" i="34" a="1"/>
  <c r="W449" i="34" s="1"/>
  <c r="W488" i="34" s="1"/>
  <c r="W447" i="34" a="1"/>
  <c r="W447" i="34" s="1"/>
  <c r="W486" i="34" s="1"/>
  <c r="W427" i="34" a="1"/>
  <c r="W427" i="34" s="1"/>
  <c r="W466" i="34" s="1"/>
  <c r="W434" i="34" a="1"/>
  <c r="W434" i="34" s="1"/>
  <c r="W453" i="34" a="1"/>
  <c r="W453" i="34" s="1"/>
  <c r="W492" i="34" s="1"/>
  <c r="W451" i="34" a="1"/>
  <c r="W451" i="34" s="1"/>
  <c r="W490" i="34" s="1"/>
  <c r="W456" i="34" a="1"/>
  <c r="W456" i="34" s="1"/>
  <c r="W495" i="34" s="1"/>
  <c r="W426" i="34" a="1"/>
  <c r="W426" i="34" s="1"/>
  <c r="W465" i="34" s="1"/>
  <c r="W439" i="34" a="1"/>
  <c r="W439" i="34" s="1"/>
  <c r="W478" i="34" s="1"/>
  <c r="W446" i="34" a="1"/>
  <c r="W446" i="34" s="1"/>
  <c r="W485" i="34" s="1"/>
  <c r="W433" i="34" a="1"/>
  <c r="W433" i="34" s="1"/>
  <c r="W472" i="34" s="1"/>
  <c r="W448" i="34" a="1"/>
  <c r="W448" i="34" s="1"/>
  <c r="W487" i="34" s="1"/>
  <c r="W454" i="34" a="1"/>
  <c r="W454" i="34" s="1"/>
  <c r="W493" i="34" s="1"/>
  <c r="W428" i="34" a="1"/>
  <c r="W428" i="34" s="1"/>
  <c r="W467" i="34" s="1"/>
  <c r="W452" i="34" a="1"/>
  <c r="W452" i="34" s="1"/>
  <c r="W491" i="34" s="1"/>
  <c r="W458" i="34" a="1"/>
  <c r="W458" i="34" s="1"/>
  <c r="W497" i="34" s="1"/>
  <c r="W455" i="34" a="1"/>
  <c r="W455" i="34" s="1"/>
  <c r="W494" i="34" s="1"/>
  <c r="W445" i="34" a="1"/>
  <c r="W445" i="34" s="1"/>
  <c r="W484" i="34" s="1"/>
  <c r="N440" i="34" a="1"/>
  <c r="N440" i="34" s="1"/>
  <c r="N479" i="34" s="1"/>
  <c r="N436" i="34" a="1"/>
  <c r="N436" i="34" s="1"/>
  <c r="N475" i="34" s="1"/>
  <c r="N429" i="34" a="1"/>
  <c r="N429" i="34" s="1"/>
  <c r="N468" i="34" s="1"/>
  <c r="N446" i="34" a="1"/>
  <c r="N446" i="34" s="1"/>
  <c r="N485" i="34" s="1"/>
  <c r="N444" i="34" a="1"/>
  <c r="N444" i="34" s="1"/>
  <c r="N483" i="34" s="1"/>
  <c r="N443" i="34" a="1"/>
  <c r="N443" i="34" s="1"/>
  <c r="N428" i="34" a="1"/>
  <c r="N428" i="34" s="1"/>
  <c r="N467" i="34" s="1"/>
  <c r="N434" i="34" a="1"/>
  <c r="N434" i="34" s="1"/>
  <c r="N449" i="34" a="1"/>
  <c r="N449" i="34" s="1"/>
  <c r="N488" i="34" s="1"/>
  <c r="N448" i="34" a="1"/>
  <c r="N448" i="34" s="1"/>
  <c r="N487" i="34" s="1"/>
  <c r="N435" i="34" a="1"/>
  <c r="N435" i="34" s="1"/>
  <c r="N431" i="34" a="1"/>
  <c r="N431" i="34" s="1"/>
  <c r="N470" i="34" s="1"/>
  <c r="N438" i="34" a="1"/>
  <c r="N438" i="34" s="1"/>
  <c r="N477" i="34" s="1"/>
  <c r="N447" i="34" a="1"/>
  <c r="N447" i="34" s="1"/>
  <c r="N486" i="34" s="1"/>
  <c r="N452" i="34" a="1"/>
  <c r="N452" i="34" s="1"/>
  <c r="N491" i="34" s="1"/>
  <c r="N432" i="34" a="1"/>
  <c r="N432" i="34" s="1"/>
  <c r="N471" i="34" s="1"/>
  <c r="N427" i="34" a="1"/>
  <c r="N427" i="34" s="1"/>
  <c r="N466" i="34" s="1"/>
  <c r="N450" i="34" a="1"/>
  <c r="N450" i="34" s="1"/>
  <c r="N489" i="34" s="1"/>
  <c r="N442" i="34" a="1"/>
  <c r="N442" i="34" s="1"/>
  <c r="N481" i="34" s="1"/>
  <c r="N456" i="34" a="1"/>
  <c r="N456" i="34" s="1"/>
  <c r="N495" i="34" s="1"/>
  <c r="N437" i="34" a="1"/>
  <c r="N437" i="34" s="1"/>
  <c r="N476" i="34" s="1"/>
  <c r="N430" i="34" a="1"/>
  <c r="N430" i="34" s="1"/>
  <c r="N469" i="34" s="1"/>
  <c r="N451" i="34" a="1"/>
  <c r="N451" i="34" s="1"/>
  <c r="N490" i="34" s="1"/>
  <c r="N426" i="34" a="1"/>
  <c r="N426" i="34" s="1"/>
  <c r="N465" i="34" s="1"/>
  <c r="N459" i="34" a="1"/>
  <c r="N459" i="34" s="1"/>
  <c r="N498" i="34" s="1"/>
  <c r="N424" i="34" a="1"/>
  <c r="N424" i="34" s="1"/>
  <c r="N463" i="34" s="1"/>
  <c r="N433" i="34" a="1"/>
  <c r="N433" i="34" s="1"/>
  <c r="N445" i="34" a="1"/>
  <c r="N445" i="34" s="1"/>
  <c r="N484" i="34" s="1"/>
  <c r="N457" i="34" a="1"/>
  <c r="N457" i="34" s="1"/>
  <c r="N496" i="34" s="1"/>
  <c r="N425" i="34" a="1"/>
  <c r="N425" i="34" s="1"/>
  <c r="N441" i="34" a="1"/>
  <c r="N441" i="34" s="1"/>
  <c r="N480" i="34" s="1"/>
  <c r="N439" i="34" a="1"/>
  <c r="N439" i="34" s="1"/>
  <c r="N478" i="34" s="1"/>
  <c r="N458" i="34" a="1"/>
  <c r="N458" i="34" s="1"/>
  <c r="N497" i="34" s="1"/>
  <c r="N453" i="34" a="1"/>
  <c r="N453" i="34" s="1"/>
  <c r="N492" i="34" s="1"/>
  <c r="N455" i="34" a="1"/>
  <c r="N455" i="34" s="1"/>
  <c r="N494" i="34" s="1"/>
  <c r="N454" i="34" a="1"/>
  <c r="N454" i="34" s="1"/>
  <c r="N493" i="34" s="1"/>
  <c r="L433" i="34" a="1"/>
  <c r="L433" i="34" s="1"/>
  <c r="L472" i="34" s="1"/>
  <c r="L451" i="34" a="1"/>
  <c r="L451" i="34" s="1"/>
  <c r="L490" i="34" s="1"/>
  <c r="L443" i="34" a="1"/>
  <c r="L443" i="34" s="1"/>
  <c r="L424" i="34" a="1"/>
  <c r="L424" i="34" s="1"/>
  <c r="L463" i="34" s="1"/>
  <c r="L453" i="34" a="1"/>
  <c r="L453" i="34" s="1"/>
  <c r="L492" i="34" s="1"/>
  <c r="L427" i="34" a="1"/>
  <c r="L427" i="34" s="1"/>
  <c r="L466" i="34" s="1"/>
  <c r="L449" i="34" a="1"/>
  <c r="L449" i="34" s="1"/>
  <c r="L488" i="34" s="1"/>
  <c r="L457" i="34" a="1"/>
  <c r="L457" i="34" s="1"/>
  <c r="L496" i="34" s="1"/>
  <c r="L447" i="34" a="1"/>
  <c r="L447" i="34" s="1"/>
  <c r="L486" i="34" s="1"/>
  <c r="L431" i="34" a="1"/>
  <c r="L431" i="34" s="1"/>
  <c r="L438" i="34" a="1"/>
  <c r="L438" i="34" s="1"/>
  <c r="L477" i="34" s="1"/>
  <c r="L448" i="34" a="1"/>
  <c r="L448" i="34" s="1"/>
  <c r="L487" i="34" s="1"/>
  <c r="L437" i="34" a="1"/>
  <c r="L437" i="34" s="1"/>
  <c r="L476" i="34" s="1"/>
  <c r="L442" i="34" a="1"/>
  <c r="L442" i="34" s="1"/>
  <c r="L481" i="34" s="1"/>
  <c r="L458" i="34" a="1"/>
  <c r="L458" i="34" s="1"/>
  <c r="L497" i="34" s="1"/>
  <c r="L430" i="34" a="1"/>
  <c r="L430" i="34" s="1"/>
  <c r="L469" i="34" s="1"/>
  <c r="L446" i="34" a="1"/>
  <c r="L446" i="34" s="1"/>
  <c r="L485" i="34" s="1"/>
  <c r="L434" i="34" a="1"/>
  <c r="L434" i="34" s="1"/>
  <c r="L444" i="34" a="1"/>
  <c r="L444" i="34" s="1"/>
  <c r="L483" i="34" s="1"/>
  <c r="L436" i="34" a="1"/>
  <c r="L436" i="34" s="1"/>
  <c r="L475" i="34" s="1"/>
  <c r="L454" i="34" a="1"/>
  <c r="L454" i="34" s="1"/>
  <c r="L493" i="34" s="1"/>
  <c r="L452" i="34" a="1"/>
  <c r="L452" i="34" s="1"/>
  <c r="L491" i="34" s="1"/>
  <c r="L425" i="34" a="1"/>
  <c r="L425" i="34" s="1"/>
  <c r="L441" i="34" a="1"/>
  <c r="L441" i="34" s="1"/>
  <c r="L480" i="34" s="1"/>
  <c r="L428" i="34" a="1"/>
  <c r="L428" i="34" s="1"/>
  <c r="L467" i="34" s="1"/>
  <c r="L459" i="34" a="1"/>
  <c r="L459" i="34" s="1"/>
  <c r="L498" i="34" s="1"/>
  <c r="L426" i="34" a="1"/>
  <c r="L426" i="34" s="1"/>
  <c r="L465" i="34" s="1"/>
  <c r="L455" i="34" a="1"/>
  <c r="L455" i="34" s="1"/>
  <c r="L494" i="34" s="1"/>
  <c r="L439" i="34" a="1"/>
  <c r="L439" i="34" s="1"/>
  <c r="L478" i="34" s="1"/>
  <c r="L450" i="34" a="1"/>
  <c r="L450" i="34" s="1"/>
  <c r="L489" i="34" s="1"/>
  <c r="L429" i="34" a="1"/>
  <c r="L429" i="34" s="1"/>
  <c r="L468" i="34" s="1"/>
  <c r="L445" i="34" a="1"/>
  <c r="L445" i="34" s="1"/>
  <c r="L484" i="34" s="1"/>
  <c r="L440" i="34" a="1"/>
  <c r="L440" i="34" s="1"/>
  <c r="L479" i="34" s="1"/>
  <c r="L456" i="34" a="1"/>
  <c r="L456" i="34" s="1"/>
  <c r="L495" i="34" s="1"/>
  <c r="L435" i="34" a="1"/>
  <c r="L435" i="34" s="1"/>
  <c r="L432" i="34" a="1"/>
  <c r="L432" i="34" s="1"/>
  <c r="L471" i="34" s="1"/>
  <c r="H437" i="34" a="1"/>
  <c r="H437" i="34" s="1"/>
  <c r="H476" i="34" s="1"/>
  <c r="H439" i="34" a="1"/>
  <c r="H439" i="34" s="1"/>
  <c r="H478" i="34" s="1"/>
  <c r="H456" i="34" a="1"/>
  <c r="H456" i="34" s="1"/>
  <c r="H495" i="34" s="1"/>
  <c r="H426" i="34" a="1"/>
  <c r="H426" i="34" s="1"/>
  <c r="H465" i="34" s="1"/>
  <c r="H444" i="34" a="1"/>
  <c r="H444" i="34" s="1"/>
  <c r="H483" i="34" s="1"/>
  <c r="H452" i="34" a="1"/>
  <c r="H452" i="34" s="1"/>
  <c r="H491" i="34" s="1"/>
  <c r="H447" i="34" a="1"/>
  <c r="H447" i="34" s="1"/>
  <c r="H486" i="34" s="1"/>
  <c r="H457" i="34" a="1"/>
  <c r="H457" i="34" s="1"/>
  <c r="H496" i="34" s="1"/>
  <c r="H438" i="34" a="1"/>
  <c r="H438" i="34" s="1"/>
  <c r="H477" i="34" s="1"/>
  <c r="H442" i="34" a="1"/>
  <c r="H442" i="34" s="1"/>
  <c r="H481" i="34" s="1"/>
  <c r="H458" i="34" a="1"/>
  <c r="H458" i="34" s="1"/>
  <c r="H497" i="34" s="1"/>
  <c r="H436" i="34" a="1"/>
  <c r="H436" i="34" s="1"/>
  <c r="H475" i="34" s="1"/>
  <c r="H449" i="34" a="1"/>
  <c r="H449" i="34" s="1"/>
  <c r="H488" i="34" s="1"/>
  <c r="H424" i="34" a="1"/>
  <c r="H424" i="34" s="1"/>
  <c r="H463" i="34" s="1"/>
  <c r="H434" i="34" a="1"/>
  <c r="H434" i="34" s="1"/>
  <c r="H454" i="34" a="1"/>
  <c r="H454" i="34" s="1"/>
  <c r="H493" i="34" s="1"/>
  <c r="H451" i="34" a="1"/>
  <c r="H451" i="34" s="1"/>
  <c r="H490" i="34" s="1"/>
  <c r="H435" i="34" a="1"/>
  <c r="H435" i="34" s="1"/>
  <c r="H428" i="34" a="1"/>
  <c r="H428" i="34" s="1"/>
  <c r="H467" i="34" s="1"/>
  <c r="H453" i="34" a="1"/>
  <c r="H453" i="34" s="1"/>
  <c r="H492" i="34" s="1"/>
  <c r="H430" i="34" a="1"/>
  <c r="H430" i="34" s="1"/>
  <c r="H469" i="34" s="1"/>
  <c r="H446" i="34" a="1"/>
  <c r="H446" i="34" s="1"/>
  <c r="H485" i="34" s="1"/>
  <c r="H441" i="34" a="1"/>
  <c r="H441" i="34" s="1"/>
  <c r="H480" i="34" s="1"/>
  <c r="H425" i="34" a="1"/>
  <c r="H425" i="34" s="1"/>
  <c r="H445" i="34" a="1"/>
  <c r="H445" i="34" s="1"/>
  <c r="H484" i="34" s="1"/>
  <c r="H432" i="34" a="1"/>
  <c r="H432" i="34" s="1"/>
  <c r="H471" i="34" s="1"/>
  <c r="H450" i="34" a="1"/>
  <c r="H450" i="34" s="1"/>
  <c r="H489" i="34" s="1"/>
  <c r="H427" i="34" a="1"/>
  <c r="H427" i="34" s="1"/>
  <c r="H455" i="34" a="1"/>
  <c r="H455" i="34" s="1"/>
  <c r="H494" i="34" s="1"/>
  <c r="H443" i="34" a="1"/>
  <c r="H443" i="34" s="1"/>
  <c r="H429" i="34" a="1"/>
  <c r="H429" i="34" s="1"/>
  <c r="H468" i="34" s="1"/>
  <c r="H433" i="34" a="1"/>
  <c r="H433" i="34" s="1"/>
  <c r="H472" i="34" s="1"/>
  <c r="H459" i="34" a="1"/>
  <c r="H459" i="34" s="1"/>
  <c r="H498" i="34" s="1"/>
  <c r="H440" i="34" a="1"/>
  <c r="H440" i="34" s="1"/>
  <c r="H479" i="34" s="1"/>
  <c r="AF437" i="34" a="1"/>
  <c r="AF437" i="34" s="1"/>
  <c r="AF476" i="34" s="1"/>
  <c r="AI440" i="34" a="1"/>
  <c r="AI440" i="34" s="1"/>
  <c r="AI479" i="34" s="1"/>
  <c r="AI447" i="34" a="1"/>
  <c r="AI447" i="34" s="1"/>
  <c r="AI486" i="34" s="1"/>
  <c r="AI427" i="34" a="1"/>
  <c r="AI427" i="34" s="1"/>
  <c r="AI466" i="34" s="1"/>
  <c r="AI453" i="34" a="1"/>
  <c r="AI453" i="34" s="1"/>
  <c r="AI492" i="34" s="1"/>
  <c r="AI441" i="34" a="1"/>
  <c r="AI441" i="34" s="1"/>
  <c r="AI480" i="34" s="1"/>
  <c r="AI428" i="34" a="1"/>
  <c r="AI428" i="34" s="1"/>
  <c r="AI467" i="34" s="1"/>
  <c r="AI424" i="34" a="1"/>
  <c r="AI424" i="34" s="1"/>
  <c r="AI463" i="34" s="1"/>
  <c r="AI450" i="34" a="1"/>
  <c r="AI450" i="34" s="1"/>
  <c r="AI489" i="34" s="1"/>
  <c r="AI435" i="34" a="1"/>
  <c r="AI435" i="34" s="1"/>
  <c r="AI455" i="34" a="1"/>
  <c r="AI455" i="34" s="1"/>
  <c r="AI494" i="34" s="1"/>
  <c r="AI445" i="34" a="1"/>
  <c r="AI445" i="34" s="1"/>
  <c r="AI484" i="34" s="1"/>
  <c r="AI449" i="34" a="1"/>
  <c r="AI449" i="34" s="1"/>
  <c r="AI488" i="34" s="1"/>
  <c r="AI454" i="34" a="1"/>
  <c r="AI454" i="34" s="1"/>
  <c r="AI459" i="34" a="1"/>
  <c r="AI459" i="34" s="1"/>
  <c r="AI498" i="34" s="1"/>
  <c r="AI425" i="34" a="1"/>
  <c r="AI425" i="34" s="1"/>
  <c r="AI458" i="34" a="1"/>
  <c r="AI458" i="34" s="1"/>
  <c r="AI497" i="34" s="1"/>
  <c r="AI439" i="34" a="1"/>
  <c r="AI439" i="34" s="1"/>
  <c r="AI478" i="34" s="1"/>
  <c r="AI451" i="34" a="1"/>
  <c r="AI451" i="34" s="1"/>
  <c r="AI490" i="34" s="1"/>
  <c r="AI434" i="34" a="1"/>
  <c r="AI434" i="34" s="1"/>
  <c r="AI437" i="34" a="1"/>
  <c r="AI437" i="34" s="1"/>
  <c r="AI476" i="34" s="1"/>
  <c r="AI436" i="34" a="1"/>
  <c r="AI436" i="34" s="1"/>
  <c r="AI475" i="34" s="1"/>
  <c r="AI431" i="34" a="1"/>
  <c r="AI431" i="34" s="1"/>
  <c r="AI470" i="34" s="1"/>
  <c r="AI444" i="34" a="1"/>
  <c r="AI444" i="34" s="1"/>
  <c r="AI483" i="34" s="1"/>
  <c r="AI443" i="34" a="1"/>
  <c r="AI443" i="34" s="1"/>
  <c r="AI457" i="34" a="1"/>
  <c r="AI457" i="34" s="1"/>
  <c r="AI496" i="34" s="1"/>
  <c r="AI446" i="34" a="1"/>
  <c r="AI446" i="34" s="1"/>
  <c r="AI485" i="34" s="1"/>
  <c r="AI433" i="34" a="1"/>
  <c r="AI433" i="34" s="1"/>
  <c r="AI472" i="34" s="1"/>
  <c r="AI430" i="34" a="1"/>
  <c r="AI430" i="34" s="1"/>
  <c r="AI469" i="34" s="1"/>
  <c r="AI438" i="34" a="1"/>
  <c r="AI438" i="34" s="1"/>
  <c r="AI477" i="34" s="1"/>
  <c r="AI448" i="34" a="1"/>
  <c r="AI448" i="34" s="1"/>
  <c r="AI487" i="34" s="1"/>
  <c r="AI442" i="34" a="1"/>
  <c r="AI442" i="34" s="1"/>
  <c r="AI481" i="34" s="1"/>
  <c r="AI429" i="34" a="1"/>
  <c r="AI429" i="34" s="1"/>
  <c r="AI468" i="34" s="1"/>
  <c r="AI426" i="34" a="1"/>
  <c r="AI426" i="34" s="1"/>
  <c r="AI465" i="34" s="1"/>
  <c r="AI452" i="34" a="1"/>
  <c r="AI452" i="34" s="1"/>
  <c r="AI491" i="34" s="1"/>
  <c r="AI456" i="34" a="1"/>
  <c r="AI456" i="34" s="1"/>
  <c r="AI495" i="34" s="1"/>
  <c r="AK427" i="34" a="1"/>
  <c r="AK427" i="34" s="1"/>
  <c r="AK466" i="34" s="1"/>
  <c r="AK426" i="34" a="1"/>
  <c r="AK426" i="34" s="1"/>
  <c r="AK465" i="34" s="1"/>
  <c r="AK449" i="34" a="1"/>
  <c r="AK449" i="34" s="1"/>
  <c r="AK488" i="34" s="1"/>
  <c r="AK430" i="34" a="1"/>
  <c r="AK430" i="34" s="1"/>
  <c r="AK469" i="34" s="1"/>
  <c r="AK429" i="34" a="1"/>
  <c r="AK429" i="34" s="1"/>
  <c r="AK468" i="34" s="1"/>
  <c r="AK450" i="34" a="1"/>
  <c r="AK450" i="34" s="1"/>
  <c r="AK489" i="34" s="1"/>
  <c r="AK437" i="34" a="1"/>
  <c r="AK437" i="34" s="1"/>
  <c r="AK476" i="34" s="1"/>
  <c r="AK431" i="34" a="1"/>
  <c r="AK431" i="34" s="1"/>
  <c r="AK470" i="34" s="1"/>
  <c r="AK434" i="34" a="1"/>
  <c r="AK434" i="34" s="1"/>
  <c r="AK444" i="34" a="1"/>
  <c r="AK444" i="34" s="1"/>
  <c r="AK483" i="34" s="1"/>
  <c r="AK438" i="34" a="1"/>
  <c r="AK438" i="34" s="1"/>
  <c r="AK477" i="34" s="1"/>
  <c r="AK424" i="34" a="1"/>
  <c r="AK424" i="34" s="1"/>
  <c r="AK463" i="34" s="1"/>
  <c r="AK442" i="34" a="1"/>
  <c r="AK442" i="34" s="1"/>
  <c r="AK481" i="34" s="1"/>
  <c r="AK443" i="34" a="1"/>
  <c r="AK443" i="34" s="1"/>
  <c r="AK453" i="34" a="1"/>
  <c r="AK453" i="34" s="1"/>
  <c r="AK492" i="34" s="1"/>
  <c r="AK428" i="34" a="1"/>
  <c r="AK428" i="34" s="1"/>
  <c r="AK467" i="34" s="1"/>
  <c r="AK445" i="34" a="1"/>
  <c r="AK445" i="34" s="1"/>
  <c r="AK484" i="34" s="1"/>
  <c r="AK447" i="34" a="1"/>
  <c r="AK447" i="34" s="1"/>
  <c r="AK486" i="34" s="1"/>
  <c r="AK436" i="34" a="1"/>
  <c r="AK436" i="34" s="1"/>
  <c r="AK475" i="34" s="1"/>
  <c r="AK425" i="34" a="1"/>
  <c r="AK425" i="34" s="1"/>
  <c r="AK441" i="34" a="1"/>
  <c r="AK441" i="34" s="1"/>
  <c r="AK480" i="34" s="1"/>
  <c r="AK451" i="34" a="1"/>
  <c r="AK451" i="34" s="1"/>
  <c r="AK490" i="34" s="1"/>
  <c r="AK457" i="34" a="1"/>
  <c r="AK457" i="34" s="1"/>
  <c r="AK496" i="34" s="1"/>
  <c r="AK435" i="34" a="1"/>
  <c r="AK435" i="34" s="1"/>
  <c r="AK432" i="34" a="1"/>
  <c r="AK432" i="34" s="1"/>
  <c r="AK471" i="34" s="1"/>
  <c r="AK448" i="34" a="1"/>
  <c r="AK448" i="34" s="1"/>
  <c r="AK487" i="34" s="1"/>
  <c r="AK433" i="34" a="1"/>
  <c r="AK433" i="34" s="1"/>
  <c r="AK472" i="34" s="1"/>
  <c r="AK440" i="34" a="1"/>
  <c r="AK440" i="34" s="1"/>
  <c r="AK479" i="34" s="1"/>
  <c r="AK446" i="34" a="1"/>
  <c r="AK446" i="34" s="1"/>
  <c r="AK485" i="34" s="1"/>
  <c r="AK452" i="34" a="1"/>
  <c r="AK452" i="34" s="1"/>
  <c r="AK491" i="34" s="1"/>
  <c r="AK454" i="34" a="1"/>
  <c r="AK454" i="34" s="1"/>
  <c r="AK493" i="34" s="1"/>
  <c r="AK456" i="34" a="1"/>
  <c r="AK456" i="34" s="1"/>
  <c r="AK459" i="34" a="1"/>
  <c r="AK459" i="34" s="1"/>
  <c r="AK498" i="34" s="1"/>
  <c r="AK439" i="34" a="1"/>
  <c r="AK439" i="34" s="1"/>
  <c r="AK478" i="34" s="1"/>
  <c r="AK455" i="34" a="1"/>
  <c r="AK455" i="34" s="1"/>
  <c r="AK494" i="34" s="1"/>
  <c r="O428" i="34" a="1"/>
  <c r="O428" i="34" s="1"/>
  <c r="O443" i="34" a="1"/>
  <c r="O443" i="34" s="1"/>
  <c r="O482" i="34" s="1"/>
  <c r="O452" i="34" a="1"/>
  <c r="O452" i="34" s="1"/>
  <c r="O438" i="34" a="1"/>
  <c r="O438" i="34" s="1"/>
  <c r="O431" i="34" a="1"/>
  <c r="O431" i="34" s="1"/>
  <c r="O454" i="34" a="1"/>
  <c r="O454" i="34" s="1"/>
  <c r="O425" i="34" a="1"/>
  <c r="O425" i="34" s="1"/>
  <c r="O464" i="34" s="1"/>
  <c r="O430" i="34" a="1"/>
  <c r="O430" i="34" s="1"/>
  <c r="O436" i="34" a="1"/>
  <c r="O436" i="34" s="1"/>
  <c r="O427" i="34" a="1"/>
  <c r="O427" i="34" s="1"/>
  <c r="O450" i="34" a="1"/>
  <c r="O450" i="34" s="1"/>
  <c r="O424" i="34" a="1"/>
  <c r="O424" i="34" s="1"/>
  <c r="O463" i="34" s="1"/>
  <c r="O437" i="34" a="1"/>
  <c r="O437" i="34" s="1"/>
  <c r="O449" i="34" a="1"/>
  <c r="O449" i="34" s="1"/>
  <c r="O429" i="34" a="1"/>
  <c r="O429" i="34" s="1"/>
  <c r="O455" i="34" a="1"/>
  <c r="O455" i="34" s="1"/>
  <c r="O457" i="34" a="1"/>
  <c r="O457" i="34" s="1"/>
  <c r="O456" i="34" a="1"/>
  <c r="O456" i="34" s="1"/>
  <c r="O442" i="34" a="1"/>
  <c r="O442" i="34" s="1"/>
  <c r="O439" i="34" a="1"/>
  <c r="O439" i="34" s="1"/>
  <c r="O459" i="34" a="1"/>
  <c r="O459" i="34" s="1"/>
  <c r="O444" i="34" a="1"/>
  <c r="O444" i="34" s="1"/>
  <c r="O440" i="34" a="1"/>
  <c r="O440" i="34" s="1"/>
  <c r="O448" i="34" a="1"/>
  <c r="O448" i="34" s="1"/>
  <c r="O433" i="34" a="1"/>
  <c r="O433" i="34" s="1"/>
  <c r="O446" i="34" a="1"/>
  <c r="O446" i="34" s="1"/>
  <c r="O445" i="34" a="1"/>
  <c r="O445" i="34" s="1"/>
  <c r="O458" i="34" a="1"/>
  <c r="O458" i="34" s="1"/>
  <c r="O432" i="34" a="1"/>
  <c r="O432" i="34" s="1"/>
  <c r="O434" i="34" a="1"/>
  <c r="O434" i="34" s="1"/>
  <c r="O426" i="34" a="1"/>
  <c r="O426" i="34" s="1"/>
  <c r="O441" i="34" a="1"/>
  <c r="O441" i="34" s="1"/>
  <c r="O451" i="34" a="1"/>
  <c r="O451" i="34" s="1"/>
  <c r="O453" i="34" a="1"/>
  <c r="O453" i="34" s="1"/>
  <c r="O435" i="34" a="1"/>
  <c r="O435" i="34" s="1"/>
  <c r="O474" i="34" s="1"/>
  <c r="O447" i="34" a="1"/>
  <c r="O447" i="34" s="1"/>
  <c r="S429" i="34" a="1"/>
  <c r="S429" i="34" s="1"/>
  <c r="S468" i="34" s="1"/>
  <c r="S456" i="34" a="1"/>
  <c r="S456" i="34" s="1"/>
  <c r="S495" i="34" s="1"/>
  <c r="S443" i="34" a="1"/>
  <c r="S443" i="34" s="1"/>
  <c r="S430" i="34" a="1"/>
  <c r="S430" i="34" s="1"/>
  <c r="S469" i="34" s="1"/>
  <c r="S433" i="34" a="1"/>
  <c r="S433" i="34" s="1"/>
  <c r="S472" i="34" s="1"/>
  <c r="S454" i="34" a="1"/>
  <c r="S454" i="34" s="1"/>
  <c r="S493" i="34" s="1"/>
  <c r="S436" i="34" a="1"/>
  <c r="S436" i="34" s="1"/>
  <c r="S475" i="34" s="1"/>
  <c r="S442" i="34" a="1"/>
  <c r="S442" i="34" s="1"/>
  <c r="S481" i="34" s="1"/>
  <c r="S432" i="34" a="1"/>
  <c r="S432" i="34" s="1"/>
  <c r="S471" i="34" s="1"/>
  <c r="S448" i="34" a="1"/>
  <c r="S448" i="34" s="1"/>
  <c r="S487" i="34" s="1"/>
  <c r="S449" i="34" a="1"/>
  <c r="S449" i="34" s="1"/>
  <c r="S488" i="34" s="1"/>
  <c r="S453" i="34" a="1"/>
  <c r="S453" i="34" s="1"/>
  <c r="S492" i="34" s="1"/>
  <c r="S424" i="34" a="1"/>
  <c r="S424" i="34" s="1"/>
  <c r="S463" i="34" s="1"/>
  <c r="S439" i="34" a="1"/>
  <c r="S439" i="34" s="1"/>
  <c r="S478" i="34" s="1"/>
  <c r="S446" i="34" a="1"/>
  <c r="S446" i="34" s="1"/>
  <c r="S485" i="34" s="1"/>
  <c r="S451" i="34" a="1"/>
  <c r="S451" i="34" s="1"/>
  <c r="S490" i="34" s="1"/>
  <c r="S445" i="34" a="1"/>
  <c r="S445" i="34" s="1"/>
  <c r="S484" i="34" s="1"/>
  <c r="S427" i="34" a="1"/>
  <c r="S427" i="34" s="1"/>
  <c r="S466" i="34" s="1"/>
  <c r="S450" i="34" a="1"/>
  <c r="S450" i="34" s="1"/>
  <c r="S489" i="34" s="1"/>
  <c r="S437" i="34" a="1"/>
  <c r="S437" i="34" s="1"/>
  <c r="S476" i="34" s="1"/>
  <c r="S426" i="34" a="1"/>
  <c r="S426" i="34" s="1"/>
  <c r="S465" i="34" s="1"/>
  <c r="S440" i="34" a="1"/>
  <c r="S440" i="34" s="1"/>
  <c r="S479" i="34" s="1"/>
  <c r="S457" i="34" a="1"/>
  <c r="S457" i="34" s="1"/>
  <c r="S496" i="34" s="1"/>
  <c r="S441" i="34" a="1"/>
  <c r="S441" i="34" s="1"/>
  <c r="S480" i="34" s="1"/>
  <c r="S428" i="34" a="1"/>
  <c r="S428" i="34" s="1"/>
  <c r="S467" i="34" s="1"/>
  <c r="S458" i="34" a="1"/>
  <c r="S458" i="34" s="1"/>
  <c r="S497" i="34" s="1"/>
  <c r="S431" i="34" a="1"/>
  <c r="S431" i="34" s="1"/>
  <c r="S470" i="34" s="1"/>
  <c r="S447" i="34" a="1"/>
  <c r="S447" i="34" s="1"/>
  <c r="S486" i="34" s="1"/>
  <c r="S434" i="34" a="1"/>
  <c r="S434" i="34" s="1"/>
  <c r="S452" i="34" a="1"/>
  <c r="S452" i="34" s="1"/>
  <c r="S491" i="34" s="1"/>
  <c r="S455" i="34" a="1"/>
  <c r="S455" i="34" s="1"/>
  <c r="S494" i="34" s="1"/>
  <c r="S444" i="34" a="1"/>
  <c r="S444" i="34" s="1"/>
  <c r="S483" i="34" s="1"/>
  <c r="S438" i="34" a="1"/>
  <c r="S438" i="34" s="1"/>
  <c r="S435" i="34" a="1"/>
  <c r="S435" i="34" s="1"/>
  <c r="S474" i="34" s="1"/>
  <c r="S459" i="34" a="1"/>
  <c r="S459" i="34" s="1"/>
  <c r="S498" i="34" s="1"/>
  <c r="AC455" i="34" a="1"/>
  <c r="AC455" i="34" s="1"/>
  <c r="AC494" i="34" s="1"/>
  <c r="J437" i="34" a="1"/>
  <c r="J437" i="34" s="1"/>
  <c r="J476" i="34" s="1"/>
  <c r="AA425" i="34" a="1"/>
  <c r="AA425" i="34" s="1"/>
  <c r="AE426" i="34" a="1"/>
  <c r="AE426" i="34" s="1"/>
  <c r="AE465" i="34" s="1"/>
  <c r="AE440" i="34" a="1"/>
  <c r="AE440" i="34" s="1"/>
  <c r="AE479" i="34" s="1"/>
  <c r="AE447" i="34" a="1"/>
  <c r="AE447" i="34" s="1"/>
  <c r="AE486" i="34" s="1"/>
  <c r="AE452" i="34" a="1"/>
  <c r="AE452" i="34" s="1"/>
  <c r="AE491" i="34" s="1"/>
  <c r="AE444" i="34" a="1"/>
  <c r="AE444" i="34" s="1"/>
  <c r="AE483" i="34" s="1"/>
  <c r="AE431" i="34" a="1"/>
  <c r="AE431" i="34" s="1"/>
  <c r="AE470" i="34" s="1"/>
  <c r="AE441" i="34" a="1"/>
  <c r="AE441" i="34" s="1"/>
  <c r="AE480" i="34" s="1"/>
  <c r="AE428" i="34" a="1"/>
  <c r="AE428" i="34" s="1"/>
  <c r="AE467" i="34" s="1"/>
  <c r="AE455" i="34" a="1"/>
  <c r="AE455" i="34" s="1"/>
  <c r="AE494" i="34" s="1"/>
  <c r="AE436" i="34" a="1"/>
  <c r="AE436" i="34" s="1"/>
  <c r="AE475" i="34" s="1"/>
  <c r="AE442" i="34" a="1"/>
  <c r="AE442" i="34" s="1"/>
  <c r="AE481" i="34" s="1"/>
  <c r="AE457" i="34" a="1"/>
  <c r="AE457" i="34" s="1"/>
  <c r="AE496" i="34" s="1"/>
  <c r="AE448" i="34" a="1"/>
  <c r="AE448" i="34" s="1"/>
  <c r="AE487" i="34" s="1"/>
  <c r="AE450" i="34" a="1"/>
  <c r="AE450" i="34" s="1"/>
  <c r="AE434" i="34" a="1"/>
  <c r="AE434" i="34" s="1"/>
  <c r="AE456" i="34" a="1"/>
  <c r="AE456" i="34" s="1"/>
  <c r="AE495" i="34" s="1"/>
  <c r="AE435" i="34" a="1"/>
  <c r="AE435" i="34" s="1"/>
  <c r="AE453" i="34" a="1"/>
  <c r="AE453" i="34" s="1"/>
  <c r="AE492" i="34" s="1"/>
  <c r="AE425" i="34" a="1"/>
  <c r="AE425" i="34" s="1"/>
  <c r="AE451" i="34" a="1"/>
  <c r="AE451" i="34" s="1"/>
  <c r="AE490" i="34" s="1"/>
  <c r="AE458" i="34" a="1"/>
  <c r="AE458" i="34" s="1"/>
  <c r="AE497" i="34" s="1"/>
  <c r="AE449" i="34" a="1"/>
  <c r="AE449" i="34" s="1"/>
  <c r="AE488" i="34" s="1"/>
  <c r="AE427" i="34" a="1"/>
  <c r="AE427" i="34" s="1"/>
  <c r="AE466" i="34" s="1"/>
  <c r="AE459" i="34" a="1"/>
  <c r="AE459" i="34" s="1"/>
  <c r="AE498" i="34" s="1"/>
  <c r="AE429" i="34" a="1"/>
  <c r="AE429" i="34" s="1"/>
  <c r="AE468" i="34" s="1"/>
  <c r="AE446" i="34" a="1"/>
  <c r="AE446" i="34" s="1"/>
  <c r="AE485" i="34" s="1"/>
  <c r="AE439" i="34" a="1"/>
  <c r="AE439" i="34" s="1"/>
  <c r="AE478" i="34" s="1"/>
  <c r="AE454" i="34" a="1"/>
  <c r="AE454" i="34" s="1"/>
  <c r="AE493" i="34" s="1"/>
  <c r="AE432" i="34" a="1"/>
  <c r="AE432" i="34" s="1"/>
  <c r="AE471" i="34" s="1"/>
  <c r="AE437" i="34" a="1"/>
  <c r="AE437" i="34" s="1"/>
  <c r="AE476" i="34" s="1"/>
  <c r="AE443" i="34" a="1"/>
  <c r="AE443" i="34" s="1"/>
  <c r="AE433" i="34" a="1"/>
  <c r="AE433" i="34" s="1"/>
  <c r="AE472" i="34" s="1"/>
  <c r="AE438" i="34" a="1"/>
  <c r="AE438" i="34" s="1"/>
  <c r="AE477" i="34" s="1"/>
  <c r="AE445" i="34" a="1"/>
  <c r="AE445" i="34" s="1"/>
  <c r="AE484" i="34" s="1"/>
  <c r="AE430" i="34" a="1"/>
  <c r="AE430" i="34" s="1"/>
  <c r="AE469" i="34" s="1"/>
  <c r="AC451" i="34" a="1"/>
  <c r="AC451" i="34" s="1"/>
  <c r="AC490" i="34" s="1"/>
  <c r="AC430" i="34" a="1"/>
  <c r="AC430" i="34" s="1"/>
  <c r="AC469" i="34" s="1"/>
  <c r="AC429" i="34" a="1"/>
  <c r="AC429" i="34" s="1"/>
  <c r="AC468" i="34" s="1"/>
  <c r="AC449" i="34" a="1"/>
  <c r="AC449" i="34" s="1"/>
  <c r="AC488" i="34" s="1"/>
  <c r="AC440" i="34" a="1"/>
  <c r="AC440" i="34" s="1"/>
  <c r="AC479" i="34" s="1"/>
  <c r="AC428" i="34" a="1"/>
  <c r="AC428" i="34" s="1"/>
  <c r="AC467" i="34" s="1"/>
  <c r="AC435" i="34" a="1"/>
  <c r="AC435" i="34" s="1"/>
  <c r="AC450" i="34" a="1"/>
  <c r="AC450" i="34" s="1"/>
  <c r="AC489" i="34" s="1"/>
  <c r="AC427" i="34" a="1"/>
  <c r="AC427" i="34" s="1"/>
  <c r="AC466" i="34" s="1"/>
  <c r="AC431" i="34" a="1"/>
  <c r="AC431" i="34" s="1"/>
  <c r="AC470" i="34" s="1"/>
  <c r="AC436" i="34" a="1"/>
  <c r="AC436" i="34" s="1"/>
  <c r="AC475" i="34" s="1"/>
  <c r="AC443" i="34" a="1"/>
  <c r="AC443" i="34" s="1"/>
  <c r="AC424" i="34" a="1"/>
  <c r="AC424" i="34" s="1"/>
  <c r="AC463" i="34" s="1"/>
  <c r="AC437" i="34" a="1"/>
  <c r="AC437" i="34" s="1"/>
  <c r="AC476" i="34" s="1"/>
  <c r="AC447" i="34" a="1"/>
  <c r="AC447" i="34" s="1"/>
  <c r="AC486" i="34" s="1"/>
  <c r="AC452" i="34" a="1"/>
  <c r="AC452" i="34" s="1"/>
  <c r="AC491" i="34" s="1"/>
  <c r="AC425" i="34" a="1"/>
  <c r="AC425" i="34" s="1"/>
  <c r="AC441" i="34" a="1"/>
  <c r="AC441" i="34" s="1"/>
  <c r="AC480" i="34" s="1"/>
  <c r="AC433" i="34" a="1"/>
  <c r="AC433" i="34" s="1"/>
  <c r="AC472" i="34" s="1"/>
  <c r="AC446" i="34" a="1"/>
  <c r="AC446" i="34" s="1"/>
  <c r="AC485" i="34" s="1"/>
  <c r="AC432" i="34" a="1"/>
  <c r="AC432" i="34" s="1"/>
  <c r="AC471" i="34" s="1"/>
  <c r="AC438" i="34" a="1"/>
  <c r="AC438" i="34" s="1"/>
  <c r="AC477" i="34" s="1"/>
  <c r="AC442" i="34" a="1"/>
  <c r="AC442" i="34" s="1"/>
  <c r="AC481" i="34" s="1"/>
  <c r="AC434" i="34" a="1"/>
  <c r="AC434" i="34" s="1"/>
  <c r="AC444" i="34" a="1"/>
  <c r="AC444" i="34" s="1"/>
  <c r="AC483" i="34" s="1"/>
  <c r="AC426" i="34" a="1"/>
  <c r="AC426" i="34" s="1"/>
  <c r="AC465" i="34" s="1"/>
  <c r="AC439" i="34" a="1"/>
  <c r="AC439" i="34" s="1"/>
  <c r="AC478" i="34" s="1"/>
  <c r="AC445" i="34" a="1"/>
  <c r="AC445" i="34" s="1"/>
  <c r="AC484" i="34" s="1"/>
  <c r="AC454" i="34" a="1"/>
  <c r="AC454" i="34" s="1"/>
  <c r="AC493" i="34" s="1"/>
  <c r="AC456" i="34" a="1"/>
  <c r="AC456" i="34" s="1"/>
  <c r="AC495" i="34" s="1"/>
  <c r="AC459" i="34" a="1"/>
  <c r="AC459" i="34" s="1"/>
  <c r="AC498" i="34" s="1"/>
  <c r="AC458" i="34" a="1"/>
  <c r="AC458" i="34" s="1"/>
  <c r="AC497" i="34" s="1"/>
  <c r="AC448" i="34" a="1"/>
  <c r="AC448" i="34" s="1"/>
  <c r="AC453" i="34" a="1"/>
  <c r="AC453" i="34" s="1"/>
  <c r="AC492" i="34" s="1"/>
  <c r="AC457" i="34" a="1"/>
  <c r="AC457" i="34" s="1"/>
  <c r="AC496" i="34" s="1"/>
  <c r="AG451" i="34" a="1"/>
  <c r="AG451" i="34" s="1"/>
  <c r="AG490" i="34" s="1"/>
  <c r="AG431" i="34" a="1"/>
  <c r="AG431" i="34" s="1"/>
  <c r="AG470" i="34" s="1"/>
  <c r="AG439" i="34" a="1"/>
  <c r="AG439" i="34" s="1"/>
  <c r="AG478" i="34" s="1"/>
  <c r="AG459" i="34" a="1"/>
  <c r="AG459" i="34" s="1"/>
  <c r="AG498" i="34" s="1"/>
  <c r="AG438" i="34" a="1"/>
  <c r="AG438" i="34" s="1"/>
  <c r="AG477" i="34" s="1"/>
  <c r="AG432" i="34" a="1"/>
  <c r="AG432" i="34" s="1"/>
  <c r="AG471" i="34" s="1"/>
  <c r="AG456" i="34" a="1"/>
  <c r="AG456" i="34" s="1"/>
  <c r="AG495" i="34" s="1"/>
  <c r="AG434" i="34" a="1"/>
  <c r="AG434" i="34" s="1"/>
  <c r="AG429" i="34" a="1"/>
  <c r="AG429" i="34" s="1"/>
  <c r="AG468" i="34" s="1"/>
  <c r="AG436" i="34" a="1"/>
  <c r="AG436" i="34" s="1"/>
  <c r="AG475" i="34" s="1"/>
  <c r="AG447" i="34" a="1"/>
  <c r="AG447" i="34" s="1"/>
  <c r="AG486" i="34" s="1"/>
  <c r="AG430" i="34" a="1"/>
  <c r="AG430" i="34" s="1"/>
  <c r="AG469" i="34" s="1"/>
  <c r="AG454" i="34" a="1"/>
  <c r="AG454" i="34" s="1"/>
  <c r="AG493" i="34" s="1"/>
  <c r="AG453" i="34" a="1"/>
  <c r="AG453" i="34" s="1"/>
  <c r="AG492" i="34" s="1"/>
  <c r="AG443" i="34" a="1"/>
  <c r="AG443" i="34" s="1"/>
  <c r="AG425" i="34" a="1"/>
  <c r="AG425" i="34" s="1"/>
  <c r="AG428" i="34" a="1"/>
  <c r="AG428" i="34" s="1"/>
  <c r="AG467" i="34" s="1"/>
  <c r="AG449" i="34" a="1"/>
  <c r="AG449" i="34" s="1"/>
  <c r="AG488" i="34" s="1"/>
  <c r="AG455" i="34" a="1"/>
  <c r="AG455" i="34" s="1"/>
  <c r="AG494" i="34" s="1"/>
  <c r="AG444" i="34" a="1"/>
  <c r="AG444" i="34" s="1"/>
  <c r="AG483" i="34" s="1"/>
  <c r="AG424" i="34" a="1"/>
  <c r="AG424" i="34" s="1"/>
  <c r="AG463" i="34" s="1"/>
  <c r="AG450" i="34" a="1"/>
  <c r="AG450" i="34" s="1"/>
  <c r="AG489" i="34" s="1"/>
  <c r="AG440" i="34" a="1"/>
  <c r="AG440" i="34" s="1"/>
  <c r="AG479" i="34" s="1"/>
  <c r="AG452" i="34" a="1"/>
  <c r="AG452" i="34" s="1"/>
  <c r="AG427" i="34" a="1"/>
  <c r="AG427" i="34" s="1"/>
  <c r="AG466" i="34" s="1"/>
  <c r="AG458" i="34" a="1"/>
  <c r="AG458" i="34" s="1"/>
  <c r="AG497" i="34" s="1"/>
  <c r="AG442" i="34" a="1"/>
  <c r="AG442" i="34" s="1"/>
  <c r="AG481" i="34" s="1"/>
  <c r="AG433" i="34" a="1"/>
  <c r="AG433" i="34" s="1"/>
  <c r="AG472" i="34" s="1"/>
  <c r="AG435" i="34" a="1"/>
  <c r="AG435" i="34" s="1"/>
  <c r="AG457" i="34" a="1"/>
  <c r="AG457" i="34" s="1"/>
  <c r="AG496" i="34" s="1"/>
  <c r="AG441" i="34" a="1"/>
  <c r="AG441" i="34" s="1"/>
  <c r="AG480" i="34" s="1"/>
  <c r="AG448" i="34" a="1"/>
  <c r="AG448" i="34" s="1"/>
  <c r="AG487" i="34" s="1"/>
  <c r="AG445" i="34" a="1"/>
  <c r="AG445" i="34" s="1"/>
  <c r="AG484" i="34" s="1"/>
  <c r="AG426" i="34" a="1"/>
  <c r="AG426" i="34" s="1"/>
  <c r="AG465" i="34" s="1"/>
  <c r="AG446" i="34" a="1"/>
  <c r="AG446" i="34" s="1"/>
  <c r="AG485" i="34" s="1"/>
  <c r="K448" i="34" a="1"/>
  <c r="K448" i="34" s="1"/>
  <c r="K487" i="34" s="1"/>
  <c r="K456" i="34" a="1"/>
  <c r="K456" i="34" s="1"/>
  <c r="K495" i="34" s="1"/>
  <c r="K459" i="34" a="1"/>
  <c r="K459" i="34" s="1"/>
  <c r="K498" i="34" s="1"/>
  <c r="K455" i="34" a="1"/>
  <c r="K455" i="34" s="1"/>
  <c r="K494" i="34" s="1"/>
  <c r="K453" i="34" a="1"/>
  <c r="K453" i="34" s="1"/>
  <c r="K492" i="34" s="1"/>
  <c r="K458" i="34" a="1"/>
  <c r="K458" i="34" s="1"/>
  <c r="K497" i="34" s="1"/>
  <c r="K429" i="34" a="1"/>
  <c r="K429" i="34" s="1"/>
  <c r="K468" i="34" s="1"/>
  <c r="K443" i="34" a="1"/>
  <c r="K443" i="34" s="1"/>
  <c r="K451" i="34" a="1"/>
  <c r="K451" i="34" s="1"/>
  <c r="K490" i="34" s="1"/>
  <c r="K454" i="34" a="1"/>
  <c r="K454" i="34" s="1"/>
  <c r="K493" i="34" s="1"/>
  <c r="K441" i="34" a="1"/>
  <c r="K441" i="34" s="1"/>
  <c r="K480" i="34" s="1"/>
  <c r="K442" i="34" a="1"/>
  <c r="K442" i="34" s="1"/>
  <c r="K481" i="34" s="1"/>
  <c r="K436" i="34" a="1"/>
  <c r="K436" i="34" s="1"/>
  <c r="K475" i="34" s="1"/>
  <c r="K428" i="34" a="1"/>
  <c r="K428" i="34" s="1"/>
  <c r="K467" i="34" s="1"/>
  <c r="K425" i="34" a="1"/>
  <c r="K425" i="34" s="1"/>
  <c r="K464" i="34" s="1"/>
  <c r="K430" i="34" a="1"/>
  <c r="K430" i="34" s="1"/>
  <c r="K426" i="34" a="1"/>
  <c r="K426" i="34" s="1"/>
  <c r="K465" i="34" s="1"/>
  <c r="K431" i="34" a="1"/>
  <c r="K431" i="34" s="1"/>
  <c r="K470" i="34" s="1"/>
  <c r="K435" i="34" a="1"/>
  <c r="K435" i="34" s="1"/>
  <c r="K432" i="34" a="1"/>
  <c r="K432" i="34" s="1"/>
  <c r="K471" i="34" s="1"/>
  <c r="K449" i="34" a="1"/>
  <c r="K449" i="34" s="1"/>
  <c r="K488" i="34" s="1"/>
  <c r="K440" i="34" a="1"/>
  <c r="K440" i="34" s="1"/>
  <c r="K479" i="34" s="1"/>
  <c r="K439" i="34" a="1"/>
  <c r="K439" i="34" s="1"/>
  <c r="K478" i="34" s="1"/>
  <c r="K438" i="34" a="1"/>
  <c r="K438" i="34" s="1"/>
  <c r="K477" i="34" s="1"/>
  <c r="K437" i="34" a="1"/>
  <c r="K437" i="34" s="1"/>
  <c r="K476" i="34" s="1"/>
  <c r="K427" i="34" a="1"/>
  <c r="K427" i="34" s="1"/>
  <c r="K466" i="34" s="1"/>
  <c r="K444" i="34" a="1"/>
  <c r="K444" i="34" s="1"/>
  <c r="K483" i="34" s="1"/>
  <c r="K446" i="34" a="1"/>
  <c r="K446" i="34" s="1"/>
  <c r="K485" i="34" s="1"/>
  <c r="K450" i="34" a="1"/>
  <c r="K450" i="34" s="1"/>
  <c r="K489" i="34" s="1"/>
  <c r="K447" i="34" a="1"/>
  <c r="K447" i="34" s="1"/>
  <c r="K486" i="34" s="1"/>
  <c r="K457" i="34" a="1"/>
  <c r="K457" i="34" s="1"/>
  <c r="K496" i="34" s="1"/>
  <c r="K445" i="34" a="1"/>
  <c r="K445" i="34" s="1"/>
  <c r="K484" i="34" s="1"/>
  <c r="K433" i="34" a="1"/>
  <c r="K433" i="34" s="1"/>
  <c r="K472" i="34" s="1"/>
  <c r="K434" i="34" a="1"/>
  <c r="K434" i="34" s="1"/>
  <c r="K424" i="34" a="1"/>
  <c r="K424" i="34" s="1"/>
  <c r="K463" i="34" s="1"/>
  <c r="AB432" i="34" a="1"/>
  <c r="AB432" i="34" s="1"/>
  <c r="AB471" i="34" s="1"/>
  <c r="AG437" i="34" a="1"/>
  <c r="AG437" i="34" s="1"/>
  <c r="AG476" i="34" s="1"/>
  <c r="AN428" i="34" a="1"/>
  <c r="AN428" i="34" s="1"/>
  <c r="AN467" i="34" s="1"/>
  <c r="G432" i="34" a="1"/>
  <c r="G432" i="34" s="1"/>
  <c r="G471" i="34" s="1"/>
  <c r="G456" i="34" a="1"/>
  <c r="G456" i="34" s="1"/>
  <c r="G495" i="34" s="1"/>
  <c r="G435" i="34" a="1"/>
  <c r="G435" i="34" s="1"/>
  <c r="G442" i="34" a="1"/>
  <c r="G442" i="34" s="1"/>
  <c r="G481" i="34" s="1"/>
  <c r="G440" i="34" a="1"/>
  <c r="G440" i="34" s="1"/>
  <c r="G479" i="34" s="1"/>
  <c r="G449" i="34" a="1"/>
  <c r="G449" i="34" s="1"/>
  <c r="G488" i="34" s="1"/>
  <c r="G429" i="34" a="1"/>
  <c r="G429" i="34" s="1"/>
  <c r="G468" i="34" s="1"/>
  <c r="G451" i="34" a="1"/>
  <c r="G451" i="34" s="1"/>
  <c r="G490" i="34" s="1"/>
  <c r="G433" i="34" a="1"/>
  <c r="G433" i="34" s="1"/>
  <c r="G472" i="34" s="1"/>
  <c r="G437" i="34" a="1"/>
  <c r="G437" i="34" s="1"/>
  <c r="G476" i="34" s="1"/>
  <c r="G441" i="34" a="1"/>
  <c r="G441" i="34" s="1"/>
  <c r="G480" i="34" s="1"/>
  <c r="G425" i="34" a="1"/>
  <c r="G425" i="34" s="1"/>
  <c r="G459" i="34" a="1"/>
  <c r="G459" i="34" s="1"/>
  <c r="G498" i="34" s="1"/>
  <c r="G431" i="34" a="1"/>
  <c r="G431" i="34" s="1"/>
  <c r="G470" i="34" s="1"/>
  <c r="G455" i="34" a="1"/>
  <c r="G455" i="34" s="1"/>
  <c r="G494" i="34" s="1"/>
  <c r="G445" i="34" a="1"/>
  <c r="G445" i="34" s="1"/>
  <c r="G484" i="34" s="1"/>
  <c r="G447" i="34" a="1"/>
  <c r="G447" i="34" s="1"/>
  <c r="G486" i="34" s="1"/>
  <c r="G443" i="34" a="1"/>
  <c r="G443" i="34" s="1"/>
  <c r="G438" i="34" a="1"/>
  <c r="G438" i="34" s="1"/>
  <c r="G477" i="34" s="1"/>
  <c r="G427" i="34" a="1"/>
  <c r="G427" i="34" s="1"/>
  <c r="G466" i="34" s="1"/>
  <c r="G457" i="34" a="1"/>
  <c r="G457" i="34" s="1"/>
  <c r="G496" i="34" s="1"/>
  <c r="G452" i="34" a="1"/>
  <c r="G452" i="34" s="1"/>
  <c r="G491" i="34" s="1"/>
  <c r="G426" i="34" a="1"/>
  <c r="G426" i="34" s="1"/>
  <c r="G454" i="34" a="1"/>
  <c r="G454" i="34" s="1"/>
  <c r="G493" i="34" s="1"/>
  <c r="G434" i="34" a="1"/>
  <c r="G434" i="34" s="1"/>
  <c r="G444" i="34" a="1"/>
  <c r="G444" i="34" s="1"/>
  <c r="G483" i="34" s="1"/>
  <c r="G439" i="34" a="1"/>
  <c r="G439" i="34" s="1"/>
  <c r="G478" i="34" s="1"/>
  <c r="G446" i="34" a="1"/>
  <c r="G446" i="34" s="1"/>
  <c r="G485" i="34" s="1"/>
  <c r="G430" i="34" a="1"/>
  <c r="G430" i="34" s="1"/>
  <c r="G469" i="34" s="1"/>
  <c r="G450" i="34" a="1"/>
  <c r="G450" i="34" s="1"/>
  <c r="G489" i="34" s="1"/>
  <c r="G453" i="34" a="1"/>
  <c r="G453" i="34" s="1"/>
  <c r="G492" i="34" s="1"/>
  <c r="G424" i="34" a="1"/>
  <c r="G424" i="34" s="1"/>
  <c r="G463" i="34" s="1"/>
  <c r="G436" i="34" a="1"/>
  <c r="G436" i="34" s="1"/>
  <c r="G475" i="34" s="1"/>
  <c r="G428" i="34" a="1"/>
  <c r="G428" i="34" s="1"/>
  <c r="G467" i="34" s="1"/>
  <c r="G448" i="34" a="1"/>
  <c r="G448" i="34" s="1"/>
  <c r="G487" i="34" s="1"/>
  <c r="G458" i="34" a="1"/>
  <c r="G458" i="34" s="1"/>
  <c r="G497" i="34" s="1"/>
  <c r="U456" i="34" a="1"/>
  <c r="U456" i="34" s="1"/>
  <c r="U495" i="34" s="1"/>
  <c r="U433" i="34" a="1"/>
  <c r="U433" i="34" s="1"/>
  <c r="U472" i="34" s="1"/>
  <c r="U426" i="34" a="1"/>
  <c r="U426" i="34" s="1"/>
  <c r="U465" i="34" s="1"/>
  <c r="U443" i="34" a="1"/>
  <c r="U443" i="34" s="1"/>
  <c r="U452" i="34" a="1"/>
  <c r="U452" i="34" s="1"/>
  <c r="U491" i="34" s="1"/>
  <c r="U429" i="34" a="1"/>
  <c r="U429" i="34" s="1"/>
  <c r="U468" i="34" s="1"/>
  <c r="U454" i="34" a="1"/>
  <c r="U454" i="34" s="1"/>
  <c r="U493" i="34" s="1"/>
  <c r="U428" i="34" a="1"/>
  <c r="U428" i="34" s="1"/>
  <c r="U467" i="34" s="1"/>
  <c r="U434" i="34" a="1"/>
  <c r="U434" i="34" s="1"/>
  <c r="U453" i="34" a="1"/>
  <c r="U453" i="34" s="1"/>
  <c r="U492" i="34" s="1"/>
  <c r="U445" i="34" a="1"/>
  <c r="U445" i="34" s="1"/>
  <c r="U484" i="34" s="1"/>
  <c r="U431" i="34" a="1"/>
  <c r="U431" i="34" s="1"/>
  <c r="U470" i="34" s="1"/>
  <c r="U438" i="34" a="1"/>
  <c r="U438" i="34" s="1"/>
  <c r="U477" i="34" s="1"/>
  <c r="U446" i="34" a="1"/>
  <c r="U446" i="34" s="1"/>
  <c r="U485" i="34" s="1"/>
  <c r="U448" i="34" a="1"/>
  <c r="U448" i="34" s="1"/>
  <c r="U487" i="34" s="1"/>
  <c r="U459" i="34" a="1"/>
  <c r="U459" i="34" s="1"/>
  <c r="U498" i="34" s="1"/>
  <c r="U437" i="34" a="1"/>
  <c r="U437" i="34" s="1"/>
  <c r="U476" i="34" s="1"/>
  <c r="U427" i="34" a="1"/>
  <c r="U427" i="34" s="1"/>
  <c r="U466" i="34" s="1"/>
  <c r="U449" i="34" a="1"/>
  <c r="U449" i="34" s="1"/>
  <c r="U488" i="34" s="1"/>
  <c r="U441" i="34" a="1"/>
  <c r="U441" i="34" s="1"/>
  <c r="U480" i="34" s="1"/>
  <c r="U424" i="34" a="1"/>
  <c r="U424" i="34" s="1"/>
  <c r="U463" i="34" s="1"/>
  <c r="U430" i="34" a="1"/>
  <c r="U430" i="34" s="1"/>
  <c r="U469" i="34" s="1"/>
  <c r="U450" i="34" a="1"/>
  <c r="U450" i="34" s="1"/>
  <c r="U489" i="34" s="1"/>
  <c r="U455" i="34" a="1"/>
  <c r="U455" i="34" s="1"/>
  <c r="U494" i="34" s="1"/>
  <c r="U432" i="34" a="1"/>
  <c r="U432" i="34" s="1"/>
  <c r="U471" i="34" s="1"/>
  <c r="U435" i="34" a="1"/>
  <c r="U435" i="34" s="1"/>
  <c r="U474" i="34" s="1"/>
  <c r="U451" i="34" a="1"/>
  <c r="U451" i="34" s="1"/>
  <c r="U490" i="34" s="1"/>
  <c r="U444" i="34" a="1"/>
  <c r="U444" i="34" s="1"/>
  <c r="U483" i="34" s="1"/>
  <c r="U442" i="34" a="1"/>
  <c r="U442" i="34" s="1"/>
  <c r="U481" i="34" s="1"/>
  <c r="U425" i="34" a="1"/>
  <c r="U425" i="34" s="1"/>
  <c r="U464" i="34" s="1"/>
  <c r="U436" i="34" a="1"/>
  <c r="U436" i="34" s="1"/>
  <c r="U475" i="34" s="1"/>
  <c r="U447" i="34" a="1"/>
  <c r="U447" i="34" s="1"/>
  <c r="U486" i="34" s="1"/>
  <c r="U457" i="34" a="1"/>
  <c r="U457" i="34" s="1"/>
  <c r="U496" i="34" s="1"/>
  <c r="U439" i="34" a="1"/>
  <c r="U439" i="34" s="1"/>
  <c r="U458" i="34" a="1"/>
  <c r="U458" i="34" s="1"/>
  <c r="U497" i="34" s="1"/>
  <c r="Y433" i="34" a="1"/>
  <c r="Y433" i="34" s="1"/>
  <c r="Y472" i="34" s="1"/>
  <c r="Y459" i="34" a="1"/>
  <c r="Y459" i="34" s="1"/>
  <c r="Y498" i="34" s="1"/>
  <c r="Y431" i="34" a="1"/>
  <c r="Y431" i="34" s="1"/>
  <c r="Y470" i="34" s="1"/>
  <c r="Y450" i="34" a="1"/>
  <c r="Y450" i="34" s="1"/>
  <c r="Y489" i="34" s="1"/>
  <c r="Y429" i="34" a="1"/>
  <c r="Y429" i="34" s="1"/>
  <c r="Y468" i="34" s="1"/>
  <c r="Y439" i="34" a="1"/>
  <c r="Y439" i="34" s="1"/>
  <c r="Y478" i="34" s="1"/>
  <c r="Y428" i="34" a="1"/>
  <c r="Y428" i="34" s="1"/>
  <c r="Y467" i="34" s="1"/>
  <c r="Y437" i="34" a="1"/>
  <c r="Y437" i="34" s="1"/>
  <c r="Y476" i="34" s="1"/>
  <c r="Y446" i="34" a="1"/>
  <c r="Y446" i="34" s="1"/>
  <c r="Y485" i="34" s="1"/>
  <c r="Y451" i="34" a="1"/>
  <c r="Y451" i="34" s="1"/>
  <c r="Y490" i="34" s="1"/>
  <c r="Y435" i="34" a="1"/>
  <c r="Y435" i="34" s="1"/>
  <c r="Y452" i="34" a="1"/>
  <c r="Y452" i="34" s="1"/>
  <c r="Y491" i="34" s="1"/>
  <c r="Y434" i="34" a="1"/>
  <c r="Y434" i="34" s="1"/>
  <c r="Y445" i="34" a="1"/>
  <c r="Y445" i="34" s="1"/>
  <c r="Y484" i="34" s="1"/>
  <c r="Y443" i="34" a="1"/>
  <c r="Y443" i="34" s="1"/>
  <c r="Y458" i="34" a="1"/>
  <c r="Y458" i="34" s="1"/>
  <c r="Y497" i="34" s="1"/>
  <c r="Y432" i="34" a="1"/>
  <c r="Y432" i="34" s="1"/>
  <c r="Y471" i="34" s="1"/>
  <c r="Y430" i="34" a="1"/>
  <c r="Y430" i="34" s="1"/>
  <c r="Y469" i="34" s="1"/>
  <c r="Y442" i="34" a="1"/>
  <c r="Y442" i="34" s="1"/>
  <c r="Y481" i="34" s="1"/>
  <c r="Y457" i="34" a="1"/>
  <c r="Y457" i="34" s="1"/>
  <c r="Y496" i="34" s="1"/>
  <c r="Y426" i="34" a="1"/>
  <c r="Y426" i="34" s="1"/>
  <c r="Y465" i="34" s="1"/>
  <c r="Y449" i="34" a="1"/>
  <c r="Y449" i="34" s="1"/>
  <c r="Y488" i="34" s="1"/>
  <c r="Y438" i="34" a="1"/>
  <c r="Y438" i="34" s="1"/>
  <c r="Y477" i="34" s="1"/>
  <c r="Y456" i="34" a="1"/>
  <c r="Y456" i="34" s="1"/>
  <c r="Y495" i="34" s="1"/>
  <c r="Y425" i="34" a="1"/>
  <c r="Y425" i="34" s="1"/>
  <c r="Y436" i="34" a="1"/>
  <c r="Y436" i="34" s="1"/>
  <c r="Y475" i="34" s="1"/>
  <c r="Y444" i="34" a="1"/>
  <c r="Y444" i="34" s="1"/>
  <c r="Y455" i="34" a="1"/>
  <c r="Y455" i="34" s="1"/>
  <c r="Y494" i="34" s="1"/>
  <c r="Y454" i="34" a="1"/>
  <c r="Y454" i="34" s="1"/>
  <c r="Y493" i="34" s="1"/>
  <c r="Y427" i="34" a="1"/>
  <c r="Y427" i="34" s="1"/>
  <c r="Y466" i="34" s="1"/>
  <c r="Y424" i="34" a="1"/>
  <c r="Y424" i="34" s="1"/>
  <c r="Y463" i="34" s="1"/>
  <c r="Y447" i="34" a="1"/>
  <c r="Y447" i="34" s="1"/>
  <c r="Y486" i="34" s="1"/>
  <c r="Y441" i="34" a="1"/>
  <c r="Y441" i="34" s="1"/>
  <c r="Y480" i="34" s="1"/>
  <c r="Y448" i="34" a="1"/>
  <c r="Y448" i="34" s="1"/>
  <c r="Y487" i="34" s="1"/>
  <c r="Y453" i="34" a="1"/>
  <c r="Y453" i="34" s="1"/>
  <c r="Y492" i="34" s="1"/>
  <c r="Y440" i="34" a="1"/>
  <c r="Y440" i="34" s="1"/>
  <c r="Y479" i="34" s="1"/>
  <c r="R440" i="34" a="1"/>
  <c r="R440" i="34" s="1"/>
  <c r="R479" i="34" s="1"/>
  <c r="R450" i="34" a="1"/>
  <c r="R450" i="34" s="1"/>
  <c r="R489" i="34" s="1"/>
  <c r="R436" i="34" a="1"/>
  <c r="R436" i="34" s="1"/>
  <c r="R475" i="34" s="1"/>
  <c r="R444" i="34" a="1"/>
  <c r="R444" i="34" s="1"/>
  <c r="R483" i="34" s="1"/>
  <c r="R447" i="34" a="1"/>
  <c r="R447" i="34" s="1"/>
  <c r="R486" i="34" s="1"/>
  <c r="R435" i="34" a="1"/>
  <c r="R435" i="34" s="1"/>
  <c r="R474" i="34" s="1"/>
  <c r="R430" i="34" a="1"/>
  <c r="R430" i="34" s="1"/>
  <c r="R469" i="34" s="1"/>
  <c r="R432" i="34" a="1"/>
  <c r="R432" i="34" s="1"/>
  <c r="R471" i="34" s="1"/>
  <c r="R425" i="34" a="1"/>
  <c r="R425" i="34" s="1"/>
  <c r="R464" i="34" s="1"/>
  <c r="R442" i="34" a="1"/>
  <c r="R442" i="34" s="1"/>
  <c r="R481" i="34" s="1"/>
  <c r="R448" i="34" a="1"/>
  <c r="R448" i="34" s="1"/>
  <c r="R487" i="34" s="1"/>
  <c r="R451" i="34" a="1"/>
  <c r="R451" i="34" s="1"/>
  <c r="R490" i="34" s="1"/>
  <c r="R426" i="34" a="1"/>
  <c r="R426" i="34" s="1"/>
  <c r="R465" i="34" s="1"/>
  <c r="R439" i="34" a="1"/>
  <c r="R439" i="34" s="1"/>
  <c r="R478" i="34" s="1"/>
  <c r="R449" i="34" a="1"/>
  <c r="R449" i="34" s="1"/>
  <c r="R488" i="34" s="1"/>
  <c r="R433" i="34" a="1"/>
  <c r="R433" i="34" s="1"/>
  <c r="R472" i="34" s="1"/>
  <c r="R446" i="34" a="1"/>
  <c r="R446" i="34" s="1"/>
  <c r="R485" i="34" s="1"/>
  <c r="R458" i="34" a="1"/>
  <c r="R458" i="34" s="1"/>
  <c r="R497" i="34" s="1"/>
  <c r="R438" i="34" a="1"/>
  <c r="R438" i="34" s="1"/>
  <c r="R477" i="34" s="1"/>
  <c r="R431" i="34" a="1"/>
  <c r="R431" i="34" s="1"/>
  <c r="R470" i="34" s="1"/>
  <c r="R452" i="34" a="1"/>
  <c r="R452" i="34" s="1"/>
  <c r="R491" i="34" s="1"/>
  <c r="R456" i="34" a="1"/>
  <c r="R456" i="34" s="1"/>
  <c r="R495" i="34" s="1"/>
  <c r="R454" i="34" a="1"/>
  <c r="R454" i="34" s="1"/>
  <c r="R493" i="34" s="1"/>
  <c r="R434" i="34" a="1"/>
  <c r="R434" i="34" s="1"/>
  <c r="R428" i="34" a="1"/>
  <c r="R428" i="34" s="1"/>
  <c r="R467" i="34" s="1"/>
  <c r="R443" i="34" a="1"/>
  <c r="R443" i="34" s="1"/>
  <c r="R427" i="34" a="1"/>
  <c r="R427" i="34" s="1"/>
  <c r="R466" i="34" s="1"/>
  <c r="R424" i="34" a="1"/>
  <c r="R424" i="34" s="1"/>
  <c r="R463" i="34" s="1"/>
  <c r="R455" i="34" a="1"/>
  <c r="R455" i="34" s="1"/>
  <c r="R494" i="34" s="1"/>
  <c r="R453" i="34" a="1"/>
  <c r="R453" i="34" s="1"/>
  <c r="R492" i="34" s="1"/>
  <c r="R429" i="34" a="1"/>
  <c r="R429" i="34" s="1"/>
  <c r="R468" i="34" s="1"/>
  <c r="R445" i="34" a="1"/>
  <c r="R445" i="34" s="1"/>
  <c r="R484" i="34" s="1"/>
  <c r="R457" i="34" a="1"/>
  <c r="R457" i="34" s="1"/>
  <c r="R496" i="34" s="1"/>
  <c r="R459" i="34" a="1"/>
  <c r="R459" i="34" s="1"/>
  <c r="R498" i="34" s="1"/>
  <c r="R441" i="34" a="1"/>
  <c r="R441" i="34" s="1"/>
  <c r="R480" i="34" s="1"/>
  <c r="F429" i="34" a="1"/>
  <c r="F429" i="34" s="1"/>
  <c r="U440" i="34" a="1"/>
  <c r="U440" i="34" s="1"/>
  <c r="AE424" i="34" a="1"/>
  <c r="AE424" i="34" s="1"/>
  <c r="AE463" i="34" s="1"/>
  <c r="F353" i="34" a="1"/>
  <c r="F353" i="34" s="1"/>
  <c r="E463" i="34" s="1"/>
  <c r="AL438" i="34" a="1"/>
  <c r="AL438" i="34" s="1"/>
  <c r="AL477" i="34" s="1"/>
  <c r="AL448" i="34" a="1"/>
  <c r="AL448" i="34" s="1"/>
  <c r="AL487" i="34" s="1"/>
  <c r="AL426" i="34" a="1"/>
  <c r="AL426" i="34" s="1"/>
  <c r="AL465" i="34" s="1"/>
  <c r="AL446" i="34" a="1"/>
  <c r="AL446" i="34" s="1"/>
  <c r="AL485" i="34" s="1"/>
  <c r="AL436" i="34" a="1"/>
  <c r="AL436" i="34" s="1"/>
  <c r="AL475" i="34" s="1"/>
  <c r="AL450" i="34" a="1"/>
  <c r="AL450" i="34" s="1"/>
  <c r="AL489" i="34" s="1"/>
  <c r="AL430" i="34" a="1"/>
  <c r="AL430" i="34" s="1"/>
  <c r="AL469" i="34" s="1"/>
  <c r="AL453" i="34" a="1"/>
  <c r="AL453" i="34" s="1"/>
  <c r="AL492" i="34" s="1"/>
  <c r="AL458" i="34" a="1"/>
  <c r="AL458" i="34" s="1"/>
  <c r="AL497" i="34" s="1"/>
  <c r="AL431" i="34" a="1"/>
  <c r="AL431" i="34" s="1"/>
  <c r="AL470" i="34" s="1"/>
  <c r="AL452" i="34" a="1"/>
  <c r="AL452" i="34" s="1"/>
  <c r="AL491" i="34" s="1"/>
  <c r="AL439" i="34" a="1"/>
  <c r="AL439" i="34" s="1"/>
  <c r="AL478" i="34" s="1"/>
  <c r="AL445" i="34" a="1"/>
  <c r="AL445" i="34" s="1"/>
  <c r="AL484" i="34" s="1"/>
  <c r="AL428" i="34" a="1"/>
  <c r="AL428" i="34" s="1"/>
  <c r="AL467" i="34" s="1"/>
  <c r="AL457" i="34" a="1"/>
  <c r="AL457" i="34" s="1"/>
  <c r="AL425" i="34" a="1"/>
  <c r="AL425" i="34" s="1"/>
  <c r="AL429" i="34" a="1"/>
  <c r="AL429" i="34" s="1"/>
  <c r="AL468" i="34" s="1"/>
  <c r="AL424" i="34" a="1"/>
  <c r="AL424" i="34" s="1"/>
  <c r="AL463" i="34" s="1"/>
  <c r="AL432" i="34" a="1"/>
  <c r="AL432" i="34" s="1"/>
  <c r="AL471" i="34" s="1"/>
  <c r="AL434" i="34" a="1"/>
  <c r="AL434" i="34" s="1"/>
  <c r="AL449" i="34" a="1"/>
  <c r="AL449" i="34" s="1"/>
  <c r="AL488" i="34" s="1"/>
  <c r="AL440" i="34" a="1"/>
  <c r="AL440" i="34" s="1"/>
  <c r="AL479" i="34" s="1"/>
  <c r="AL454" i="34" a="1"/>
  <c r="AL454" i="34" s="1"/>
  <c r="AL493" i="34" s="1"/>
  <c r="AL451" i="34" a="1"/>
  <c r="AL451" i="34" s="1"/>
  <c r="AL490" i="34" s="1"/>
  <c r="AL459" i="34" a="1"/>
  <c r="AL459" i="34" s="1"/>
  <c r="AL498" i="34" s="1"/>
  <c r="AL435" i="34" a="1"/>
  <c r="AL435" i="34" s="1"/>
  <c r="AL456" i="34" a="1"/>
  <c r="AL456" i="34" s="1"/>
  <c r="AL495" i="34" s="1"/>
  <c r="AL441" i="34" a="1"/>
  <c r="AL441" i="34" s="1"/>
  <c r="AL480" i="34" s="1"/>
  <c r="AL443" i="34" a="1"/>
  <c r="AL443" i="34" s="1"/>
  <c r="AL455" i="34" a="1"/>
  <c r="AL455" i="34" s="1"/>
  <c r="AL494" i="34" s="1"/>
  <c r="AL437" i="34" a="1"/>
  <c r="AL437" i="34" s="1"/>
  <c r="AL476" i="34" s="1"/>
  <c r="AL442" i="34" a="1"/>
  <c r="AL442" i="34" s="1"/>
  <c r="AL481" i="34" s="1"/>
  <c r="AL427" i="34" a="1"/>
  <c r="AL427" i="34" s="1"/>
  <c r="AL466" i="34" s="1"/>
  <c r="AL444" i="34" a="1"/>
  <c r="AL444" i="34" s="1"/>
  <c r="AL483" i="34" s="1"/>
  <c r="AL447" i="34" a="1"/>
  <c r="AL447" i="34" s="1"/>
  <c r="AL486" i="34" s="1"/>
  <c r="AB454" i="34" a="1"/>
  <c r="AB454" i="34" s="1"/>
  <c r="AB493" i="34" s="1"/>
  <c r="AB458" i="34" a="1"/>
  <c r="AB458" i="34" s="1"/>
  <c r="AB497" i="34" s="1"/>
  <c r="AB431" i="34" a="1"/>
  <c r="AB431" i="34" s="1"/>
  <c r="AB470" i="34" s="1"/>
  <c r="AB446" i="34" a="1"/>
  <c r="AB446" i="34" s="1"/>
  <c r="AB485" i="34" s="1"/>
  <c r="AB441" i="34" a="1"/>
  <c r="AB441" i="34" s="1"/>
  <c r="AB480" i="34" s="1"/>
  <c r="AB426" i="34" a="1"/>
  <c r="AB426" i="34" s="1"/>
  <c r="AB465" i="34" s="1"/>
  <c r="AB447" i="34" a="1"/>
  <c r="AB447" i="34" s="1"/>
  <c r="AB438" i="34" a="1"/>
  <c r="AB438" i="34" s="1"/>
  <c r="AB477" i="34" s="1"/>
  <c r="AB443" i="34" a="1"/>
  <c r="AB443" i="34" s="1"/>
  <c r="AB457" i="34" a="1"/>
  <c r="AB457" i="34" s="1"/>
  <c r="AB496" i="34" s="1"/>
  <c r="AB427" i="34" a="1"/>
  <c r="AB427" i="34" s="1"/>
  <c r="AB466" i="34" s="1"/>
  <c r="AB451" i="34" a="1"/>
  <c r="AB451" i="34" s="1"/>
  <c r="AB490" i="34" s="1"/>
  <c r="AB434" i="34" a="1"/>
  <c r="AB434" i="34" s="1"/>
  <c r="AB437" i="34" a="1"/>
  <c r="AB437" i="34" s="1"/>
  <c r="AB476" i="34" s="1"/>
  <c r="AB455" i="34" a="1"/>
  <c r="AB455" i="34" s="1"/>
  <c r="AB494" i="34" s="1"/>
  <c r="AB436" i="34" a="1"/>
  <c r="AB436" i="34" s="1"/>
  <c r="AB475" i="34" s="1"/>
  <c r="AB448" i="34" a="1"/>
  <c r="AB448" i="34" s="1"/>
  <c r="AB487" i="34" s="1"/>
  <c r="AB428" i="34" a="1"/>
  <c r="AB428" i="34" s="1"/>
  <c r="AB467" i="34" s="1"/>
  <c r="AB449" i="34" a="1"/>
  <c r="AB449" i="34" s="1"/>
  <c r="AB488" i="34" s="1"/>
  <c r="AB459" i="34" a="1"/>
  <c r="AB459" i="34" s="1"/>
  <c r="AB498" i="34" s="1"/>
  <c r="AB425" i="34" a="1"/>
  <c r="AB425" i="34" s="1"/>
  <c r="AB450" i="34" a="1"/>
  <c r="AB450" i="34" s="1"/>
  <c r="AB489" i="34" s="1"/>
  <c r="AB452" i="34" a="1"/>
  <c r="AB452" i="34" s="1"/>
  <c r="AB491" i="34" s="1"/>
  <c r="AB456" i="34" a="1"/>
  <c r="AB456" i="34" s="1"/>
  <c r="AB495" i="34" s="1"/>
  <c r="AB433" i="34" a="1"/>
  <c r="AB433" i="34" s="1"/>
  <c r="AB472" i="34" s="1"/>
  <c r="AB435" i="34" a="1"/>
  <c r="AB435" i="34" s="1"/>
  <c r="AB453" i="34" a="1"/>
  <c r="AB453" i="34" s="1"/>
  <c r="AB492" i="34" s="1"/>
  <c r="AB442" i="34" a="1"/>
  <c r="AB442" i="34" s="1"/>
  <c r="AB481" i="34" s="1"/>
  <c r="AB429" i="34" a="1"/>
  <c r="AB429" i="34" s="1"/>
  <c r="AB468" i="34" s="1"/>
  <c r="AB430" i="34" a="1"/>
  <c r="AB430" i="34" s="1"/>
  <c r="AB469" i="34" s="1"/>
  <c r="AB424" i="34" a="1"/>
  <c r="AB424" i="34" s="1"/>
  <c r="AB463" i="34" s="1"/>
  <c r="AB445" i="34" a="1"/>
  <c r="AB445" i="34" s="1"/>
  <c r="AB484" i="34" s="1"/>
  <c r="AB439" i="34" a="1"/>
  <c r="AB439" i="34" s="1"/>
  <c r="AB478" i="34" s="1"/>
  <c r="AB444" i="34" a="1"/>
  <c r="AB444" i="34" s="1"/>
  <c r="AB483" i="34" s="1"/>
  <c r="AB440" i="34" a="1"/>
  <c r="AB440" i="34" s="1"/>
  <c r="AB479" i="34" s="1"/>
  <c r="M445" i="34" a="1"/>
  <c r="M445" i="34" s="1"/>
  <c r="M484" i="34" s="1"/>
  <c r="M451" i="34" a="1"/>
  <c r="M451" i="34" s="1"/>
  <c r="M490" i="34" s="1"/>
  <c r="M441" i="34" a="1"/>
  <c r="M441" i="34" s="1"/>
  <c r="M480" i="34" s="1"/>
  <c r="M429" i="34" a="1"/>
  <c r="M429" i="34" s="1"/>
  <c r="M468" i="34" s="1"/>
  <c r="M442" i="34" a="1"/>
  <c r="M442" i="34" s="1"/>
  <c r="M481" i="34" s="1"/>
  <c r="M434" i="34" a="1"/>
  <c r="M434" i="34" s="1"/>
  <c r="M433" i="34" a="1"/>
  <c r="M433" i="34" s="1"/>
  <c r="M472" i="34" s="1"/>
  <c r="M428" i="34" a="1"/>
  <c r="M428" i="34" s="1"/>
  <c r="M467" i="34" s="1"/>
  <c r="M436" i="34" a="1"/>
  <c r="M436" i="34" s="1"/>
  <c r="M475" i="34" s="1"/>
  <c r="M438" i="34" a="1"/>
  <c r="M438" i="34" s="1"/>
  <c r="M477" i="34" s="1"/>
  <c r="M432" i="34" a="1"/>
  <c r="M432" i="34" s="1"/>
  <c r="M443" i="34" a="1"/>
  <c r="M443" i="34" s="1"/>
  <c r="M450" i="34" a="1"/>
  <c r="M450" i="34" s="1"/>
  <c r="M489" i="34" s="1"/>
  <c r="M440" i="34" a="1"/>
  <c r="M440" i="34" s="1"/>
  <c r="M479" i="34" s="1"/>
  <c r="M455" i="34" a="1"/>
  <c r="M455" i="34" s="1"/>
  <c r="M494" i="34" s="1"/>
  <c r="M456" i="34" a="1"/>
  <c r="M456" i="34" s="1"/>
  <c r="M495" i="34" s="1"/>
  <c r="M425" i="34" a="1"/>
  <c r="M425" i="34" s="1"/>
  <c r="M426" i="34" a="1"/>
  <c r="M426" i="34" s="1"/>
  <c r="M465" i="34" s="1"/>
  <c r="M435" i="34" a="1"/>
  <c r="M435" i="34" s="1"/>
  <c r="M458" i="34" a="1"/>
  <c r="M458" i="34" s="1"/>
  <c r="M497" i="34" s="1"/>
  <c r="M430" i="34" a="1"/>
  <c r="M430" i="34" s="1"/>
  <c r="M469" i="34" s="1"/>
  <c r="M447" i="34" a="1"/>
  <c r="M447" i="34" s="1"/>
  <c r="M486" i="34" s="1"/>
  <c r="M424" i="34" a="1"/>
  <c r="M424" i="34" s="1"/>
  <c r="M463" i="34" s="1"/>
  <c r="M431" i="34" a="1"/>
  <c r="M431" i="34" s="1"/>
  <c r="M470" i="34" s="1"/>
  <c r="M427" i="34" a="1"/>
  <c r="M427" i="34" s="1"/>
  <c r="M466" i="34" s="1"/>
  <c r="M452" i="34" a="1"/>
  <c r="M452" i="34" s="1"/>
  <c r="M491" i="34" s="1"/>
  <c r="M437" i="34" a="1"/>
  <c r="M437" i="34" s="1"/>
  <c r="M476" i="34" s="1"/>
  <c r="M459" i="34" a="1"/>
  <c r="M459" i="34" s="1"/>
  <c r="M498" i="34" s="1"/>
  <c r="M453" i="34" a="1"/>
  <c r="M453" i="34" s="1"/>
  <c r="M492" i="34" s="1"/>
  <c r="M439" i="34" a="1"/>
  <c r="M439" i="34" s="1"/>
  <c r="M478" i="34" s="1"/>
  <c r="M449" i="34" a="1"/>
  <c r="M449" i="34" s="1"/>
  <c r="M488" i="34" s="1"/>
  <c r="M454" i="34" a="1"/>
  <c r="M454" i="34" s="1"/>
  <c r="M493" i="34" s="1"/>
  <c r="M444" i="34" a="1"/>
  <c r="M444" i="34" s="1"/>
  <c r="M483" i="34" s="1"/>
  <c r="M448" i="34" a="1"/>
  <c r="M448" i="34" s="1"/>
  <c r="M487" i="34" s="1"/>
  <c r="M446" i="34" a="1"/>
  <c r="M446" i="34" s="1"/>
  <c r="M485" i="34" s="1"/>
  <c r="J438" i="34" a="1"/>
  <c r="J438" i="34" s="1"/>
  <c r="J477" i="34" s="1"/>
  <c r="J447" i="34" a="1"/>
  <c r="J447" i="34" s="1"/>
  <c r="J486" i="34" s="1"/>
  <c r="J446" i="34" a="1"/>
  <c r="J446" i="34" s="1"/>
  <c r="J485" i="34" s="1"/>
  <c r="J458" i="34" a="1"/>
  <c r="J458" i="34" s="1"/>
  <c r="J497" i="34" s="1"/>
  <c r="J433" i="34" a="1"/>
  <c r="J433" i="34" s="1"/>
  <c r="J472" i="34" s="1"/>
  <c r="J440" i="34" a="1"/>
  <c r="J440" i="34" s="1"/>
  <c r="J479" i="34" s="1"/>
  <c r="J439" i="34" a="1"/>
  <c r="J439" i="34" s="1"/>
  <c r="J478" i="34" s="1"/>
  <c r="J448" i="34" a="1"/>
  <c r="J448" i="34" s="1"/>
  <c r="J487" i="34" s="1"/>
  <c r="J445" i="34" a="1"/>
  <c r="J445" i="34" s="1"/>
  <c r="J484" i="34" s="1"/>
  <c r="J432" i="34" a="1"/>
  <c r="J432" i="34" s="1"/>
  <c r="J471" i="34" s="1"/>
  <c r="J431" i="34" a="1"/>
  <c r="J431" i="34" s="1"/>
  <c r="J470" i="34" s="1"/>
  <c r="J428" i="34" a="1"/>
  <c r="J428" i="34" s="1"/>
  <c r="J467" i="34" s="1"/>
  <c r="J450" i="34" a="1"/>
  <c r="J450" i="34" s="1"/>
  <c r="J489" i="34" s="1"/>
  <c r="J436" i="34" a="1"/>
  <c r="J436" i="34" s="1"/>
  <c r="J475" i="34" s="1"/>
  <c r="J442" i="34" a="1"/>
  <c r="J442" i="34" s="1"/>
  <c r="J481" i="34" s="1"/>
  <c r="J434" i="34" a="1"/>
  <c r="J434" i="34" s="1"/>
  <c r="J453" i="34" a="1"/>
  <c r="J453" i="34" s="1"/>
  <c r="J492" i="34" s="1"/>
  <c r="J457" i="34" a="1"/>
  <c r="J457" i="34" s="1"/>
  <c r="J496" i="34" s="1"/>
  <c r="J454" i="34" a="1"/>
  <c r="J454" i="34" s="1"/>
  <c r="J493" i="34" s="1"/>
  <c r="J429" i="34" a="1"/>
  <c r="J429" i="34" s="1"/>
  <c r="J451" i="34" a="1"/>
  <c r="J451" i="34" s="1"/>
  <c r="J490" i="34" s="1"/>
  <c r="J426" i="34" a="1"/>
  <c r="J426" i="34" s="1"/>
  <c r="J465" i="34" s="1"/>
  <c r="J425" i="34" a="1"/>
  <c r="J425" i="34" s="1"/>
  <c r="J449" i="34" a="1"/>
  <c r="J449" i="34" s="1"/>
  <c r="J488" i="34" s="1"/>
  <c r="J455" i="34" a="1"/>
  <c r="J455" i="34" s="1"/>
  <c r="J494" i="34" s="1"/>
  <c r="J443" i="34" a="1"/>
  <c r="J443" i="34" s="1"/>
  <c r="J452" i="34" a="1"/>
  <c r="J452" i="34" s="1"/>
  <c r="J491" i="34" s="1"/>
  <c r="J444" i="34" a="1"/>
  <c r="J444" i="34" s="1"/>
  <c r="J483" i="34" s="1"/>
  <c r="J456" i="34" a="1"/>
  <c r="J456" i="34" s="1"/>
  <c r="J495" i="34" s="1"/>
  <c r="J459" i="34" a="1"/>
  <c r="J459" i="34" s="1"/>
  <c r="J498" i="34" s="1"/>
  <c r="J424" i="34" a="1"/>
  <c r="J424" i="34" s="1"/>
  <c r="J463" i="34" s="1"/>
  <c r="J427" i="34" a="1"/>
  <c r="J427" i="34" s="1"/>
  <c r="J466" i="34" s="1"/>
  <c r="J441" i="34" a="1"/>
  <c r="J441" i="34" s="1"/>
  <c r="J480" i="34" s="1"/>
  <c r="J435" i="34" a="1"/>
  <c r="J435" i="34" s="1"/>
  <c r="J430" i="34" a="1"/>
  <c r="J430" i="34" s="1"/>
  <c r="J469" i="34" s="1"/>
  <c r="AL433" i="34" a="1"/>
  <c r="AL433" i="34" s="1"/>
  <c r="AL472" i="34" s="1"/>
  <c r="R437" i="34" a="1"/>
  <c r="R437" i="34" s="1"/>
  <c r="I430" i="34" a="1"/>
  <c r="I430" i="34" s="1"/>
  <c r="I469" i="34" s="1"/>
  <c r="AK458" i="34" a="1"/>
  <c r="AK458" i="34" s="1"/>
  <c r="AK497" i="34" s="1"/>
  <c r="J474" i="34" l="1"/>
  <c r="M519" i="34" s="1"/>
  <c r="M482" i="34"/>
  <c r="P528" i="34" s="1"/>
  <c r="AL474" i="34"/>
  <c r="AR519" i="34" s="1"/>
  <c r="Y473" i="34"/>
  <c r="AE517" i="34" s="1"/>
  <c r="G464" i="34"/>
  <c r="J505" i="34" s="1"/>
  <c r="K473" i="34"/>
  <c r="N517" i="34" s="1"/>
  <c r="AG474" i="34"/>
  <c r="AM519" i="34" s="1"/>
  <c r="AC473" i="34"/>
  <c r="AI517" i="34" s="1"/>
  <c r="AE464" i="34"/>
  <c r="AK505" i="34" s="1"/>
  <c r="O471" i="34"/>
  <c r="R515" i="34" s="1"/>
  <c r="O498" i="34"/>
  <c r="R545" i="34" s="1"/>
  <c r="O476" i="34"/>
  <c r="R522" i="34" s="1"/>
  <c r="O470" i="34"/>
  <c r="R514" i="34" s="1"/>
  <c r="AK474" i="34"/>
  <c r="AQ519" i="34" s="1"/>
  <c r="AI473" i="34"/>
  <c r="AO517" i="34" s="1"/>
  <c r="H482" i="34"/>
  <c r="K528" i="34" s="1"/>
  <c r="L473" i="34"/>
  <c r="O517" i="34" s="1"/>
  <c r="N464" i="34"/>
  <c r="Q505" i="34" s="1"/>
  <c r="N482" i="34"/>
  <c r="T482" i="34"/>
  <c r="Y528" i="34" s="1"/>
  <c r="P483" i="34"/>
  <c r="T530" i="34" s="1"/>
  <c r="P480" i="34"/>
  <c r="T526" i="34" s="1"/>
  <c r="P493" i="34"/>
  <c r="T540" i="34" s="1"/>
  <c r="P467" i="34"/>
  <c r="T511" i="34" s="1"/>
  <c r="P491" i="34"/>
  <c r="T538" i="34" s="1"/>
  <c r="X472" i="34"/>
  <c r="AC516" i="34" s="1"/>
  <c r="X476" i="34"/>
  <c r="AC522" i="34" s="1"/>
  <c r="X470" i="34"/>
  <c r="AC514" i="34" s="1"/>
  <c r="F492" i="34"/>
  <c r="F539" i="34" s="1"/>
  <c r="F483" i="34"/>
  <c r="F530" i="34" s="1"/>
  <c r="F478" i="34"/>
  <c r="F524" i="34" s="1"/>
  <c r="F479" i="34"/>
  <c r="F525" i="34" s="1"/>
  <c r="Q473" i="34"/>
  <c r="AD464" i="34"/>
  <c r="AJ505" i="34" s="1"/>
  <c r="J473" i="34"/>
  <c r="M517" i="34" s="1"/>
  <c r="M474" i="34"/>
  <c r="P519" i="34" s="1"/>
  <c r="R473" i="34"/>
  <c r="W517" i="34" s="1"/>
  <c r="G474" i="34"/>
  <c r="J519" i="34" s="1"/>
  <c r="AC474" i="34"/>
  <c r="AI519" i="34" s="1"/>
  <c r="O486" i="34"/>
  <c r="R533" i="34" s="1"/>
  <c r="O497" i="34"/>
  <c r="R544" i="34" s="1"/>
  <c r="P44" i="40" s="1"/>
  <c r="O478" i="34"/>
  <c r="R524" i="34" s="1"/>
  <c r="O477" i="34"/>
  <c r="R523" i="34" s="1"/>
  <c r="P470" i="34"/>
  <c r="T514" i="34" s="1"/>
  <c r="P498" i="34"/>
  <c r="T545" i="34" s="1"/>
  <c r="P466" i="34"/>
  <c r="T510" i="34" s="1"/>
  <c r="P490" i="34"/>
  <c r="T537" i="34" s="1"/>
  <c r="P485" i="34"/>
  <c r="T532" i="34" s="1"/>
  <c r="Z473" i="34"/>
  <c r="AF517" i="34" s="1"/>
  <c r="F484" i="34"/>
  <c r="F531" i="34" s="1"/>
  <c r="F485" i="34"/>
  <c r="F532" i="34" s="1"/>
  <c r="F490" i="34"/>
  <c r="F537" i="34" s="1"/>
  <c r="F489" i="34"/>
  <c r="F536" i="34" s="1"/>
  <c r="AF473" i="34"/>
  <c r="AL517" i="34" s="1"/>
  <c r="AJ473" i="34"/>
  <c r="AN473" i="34"/>
  <c r="AT517" i="34" s="1"/>
  <c r="AD474" i="34"/>
  <c r="AJ519" i="34" s="1"/>
  <c r="AD482" i="34"/>
  <c r="AJ528" i="34" s="1"/>
  <c r="AB482" i="34"/>
  <c r="AH528" i="34" s="1"/>
  <c r="J482" i="34"/>
  <c r="M528" i="34" s="1"/>
  <c r="J464" i="34"/>
  <c r="M505" i="34" s="1"/>
  <c r="AB464" i="34"/>
  <c r="AH505" i="34" s="1"/>
  <c r="AB473" i="34"/>
  <c r="AL464" i="34"/>
  <c r="AR505" i="34" s="1"/>
  <c r="Y474" i="34"/>
  <c r="AE519" i="34" s="1"/>
  <c r="G482" i="34"/>
  <c r="J528" i="34" s="1"/>
  <c r="K482" i="34"/>
  <c r="AE474" i="34"/>
  <c r="AK519" i="34" s="1"/>
  <c r="O484" i="34"/>
  <c r="R531" i="34" s="1"/>
  <c r="O481" i="34"/>
  <c r="R527" i="34" s="1"/>
  <c r="O489" i="34"/>
  <c r="O491" i="34"/>
  <c r="R538" i="34" s="1"/>
  <c r="AK482" i="34"/>
  <c r="AQ528" i="34" s="1"/>
  <c r="AO28" i="40" s="1"/>
  <c r="AI474" i="34"/>
  <c r="AO519" i="34" s="1"/>
  <c r="P486" i="34"/>
  <c r="P494" i="34"/>
  <c r="T541" i="34" s="1"/>
  <c r="P487" i="34"/>
  <c r="T534" i="34" s="1"/>
  <c r="P495" i="34"/>
  <c r="T542" i="34" s="1"/>
  <c r="P478" i="34"/>
  <c r="T524" i="34" s="1"/>
  <c r="X465" i="34"/>
  <c r="AC509" i="34" s="1"/>
  <c r="X477" i="34"/>
  <c r="AC523" i="34" s="1"/>
  <c r="F477" i="34"/>
  <c r="F523" i="34" s="1"/>
  <c r="F476" i="34"/>
  <c r="F522" i="34" s="1"/>
  <c r="F486" i="34"/>
  <c r="F533" i="34" s="1"/>
  <c r="F481" i="34"/>
  <c r="F480" i="34"/>
  <c r="F526" i="34" s="1"/>
  <c r="AM473" i="34"/>
  <c r="AS517" i="34" s="1"/>
  <c r="M464" i="34"/>
  <c r="P505" i="34" s="1"/>
  <c r="G473" i="34"/>
  <c r="J517" i="34" s="1"/>
  <c r="AA464" i="34"/>
  <c r="AG505" i="34" s="1"/>
  <c r="O492" i="34"/>
  <c r="R539" i="34" s="1"/>
  <c r="O485" i="34"/>
  <c r="R532" i="34" s="1"/>
  <c r="O495" i="34"/>
  <c r="R542" i="34" s="1"/>
  <c r="O466" i="34"/>
  <c r="R510" i="34" s="1"/>
  <c r="AI482" i="34"/>
  <c r="AO528" i="34" s="1"/>
  <c r="L464" i="34"/>
  <c r="O505" i="34" s="1"/>
  <c r="N474" i="34"/>
  <c r="Q519" i="34" s="1"/>
  <c r="P481" i="34"/>
  <c r="T527" i="34" s="1"/>
  <c r="P488" i="34"/>
  <c r="T535" i="34" s="1"/>
  <c r="P484" i="34"/>
  <c r="T531" i="34" s="1"/>
  <c r="P496" i="34"/>
  <c r="T543" i="34" s="1"/>
  <c r="X466" i="34"/>
  <c r="AC510" i="34" s="1"/>
  <c r="Z482" i="34"/>
  <c r="F474" i="34"/>
  <c r="F519" i="34" s="1"/>
  <c r="F482" i="34"/>
  <c r="F528" i="34" s="1"/>
  <c r="F469" i="34"/>
  <c r="F513" i="34" s="1"/>
  <c r="F494" i="34"/>
  <c r="I474" i="34"/>
  <c r="L519" i="34" s="1"/>
  <c r="AH474" i="34"/>
  <c r="AN519" i="34" s="1"/>
  <c r="R482" i="34"/>
  <c r="W528" i="34" s="1"/>
  <c r="Y464" i="34"/>
  <c r="U482" i="34"/>
  <c r="Z528" i="34" s="1"/>
  <c r="AC482" i="34"/>
  <c r="AI528" i="34" s="1"/>
  <c r="AE482" i="34"/>
  <c r="AK528" i="34" s="1"/>
  <c r="AE473" i="34"/>
  <c r="AK517" i="34" s="1"/>
  <c r="S473" i="34"/>
  <c r="X517" i="34" s="1"/>
  <c r="O490" i="34"/>
  <c r="O472" i="34"/>
  <c r="R516" i="34" s="1"/>
  <c r="O496" i="34"/>
  <c r="R543" i="34" s="1"/>
  <c r="O475" i="34"/>
  <c r="R521" i="34" s="1"/>
  <c r="O467" i="34"/>
  <c r="R511" i="34" s="1"/>
  <c r="AK464" i="34"/>
  <c r="AQ505" i="34" s="1"/>
  <c r="AI464" i="34"/>
  <c r="AO505" i="34" s="1"/>
  <c r="H474" i="34"/>
  <c r="K519" i="34" s="1"/>
  <c r="W473" i="34"/>
  <c r="AB517" i="34" s="1"/>
  <c r="Z17" i="40" s="1"/>
  <c r="V482" i="34"/>
  <c r="AA528" i="34" s="1"/>
  <c r="P489" i="34"/>
  <c r="T536" i="34" s="1"/>
  <c r="P469" i="34"/>
  <c r="T513" i="34" s="1"/>
  <c r="X468" i="34"/>
  <c r="AC512" i="34" s="1"/>
  <c r="AA12" i="40" s="1"/>
  <c r="X471" i="34"/>
  <c r="AC515" i="34" s="1"/>
  <c r="X479" i="34"/>
  <c r="AC525" i="34" s="1"/>
  <c r="Z464" i="34"/>
  <c r="AF505" i="34" s="1"/>
  <c r="Z474" i="34"/>
  <c r="AF519" i="34" s="1"/>
  <c r="AD19" i="40" s="1"/>
  <c r="F465" i="34"/>
  <c r="F509" i="34" s="1"/>
  <c r="F471" i="34"/>
  <c r="F515" i="34" s="1"/>
  <c r="F467" i="34"/>
  <c r="F511" i="34" s="1"/>
  <c r="AF482" i="34"/>
  <c r="AL528" i="34" s="1"/>
  <c r="AJ28" i="40" s="1"/>
  <c r="Q482" i="34"/>
  <c r="V528" i="34" s="1"/>
  <c r="AN464" i="34"/>
  <c r="AT505" i="34" s="1"/>
  <c r="U473" i="34"/>
  <c r="Z517" i="34" s="1"/>
  <c r="AB474" i="34"/>
  <c r="AH519" i="34" s="1"/>
  <c r="AL482" i="34"/>
  <c r="AR528" i="34" s="1"/>
  <c r="F468" i="34"/>
  <c r="AG464" i="34"/>
  <c r="AM505" i="34" s="1"/>
  <c r="AG473" i="34"/>
  <c r="AM517" i="34" s="1"/>
  <c r="AK17" i="40" s="1"/>
  <c r="O480" i="34"/>
  <c r="R526" i="34" s="1"/>
  <c r="O487" i="34"/>
  <c r="O494" i="34"/>
  <c r="R541" i="34" s="1"/>
  <c r="O469" i="34"/>
  <c r="R513" i="34" s="1"/>
  <c r="P13" i="40" s="1"/>
  <c r="P497" i="34"/>
  <c r="T544" i="34" s="1"/>
  <c r="P468" i="34"/>
  <c r="X480" i="34"/>
  <c r="AC526" i="34" s="1"/>
  <c r="X478" i="34"/>
  <c r="AC524" i="34" s="1"/>
  <c r="AA24" i="40" s="1"/>
  <c r="F488" i="34"/>
  <c r="F535" i="34" s="1"/>
  <c r="F470" i="34"/>
  <c r="F493" i="34"/>
  <c r="F540" i="34" s="1"/>
  <c r="AM482" i="34"/>
  <c r="AS528" i="34" s="1"/>
  <c r="AM474" i="34"/>
  <c r="AS519" i="34" s="1"/>
  <c r="I464" i="34"/>
  <c r="AF464" i="34"/>
  <c r="AL505" i="34" s="1"/>
  <c r="AF474" i="34"/>
  <c r="AH464" i="34"/>
  <c r="AN505" i="34" s="1"/>
  <c r="M473" i="34"/>
  <c r="AL473" i="34"/>
  <c r="AR517" i="34" s="1"/>
  <c r="Y482" i="34"/>
  <c r="AE528" i="34" s="1"/>
  <c r="AC28" i="40" s="1"/>
  <c r="U478" i="34"/>
  <c r="I505" i="34" s="1"/>
  <c r="AG482" i="34"/>
  <c r="S482" i="34"/>
  <c r="X528" i="34" s="1"/>
  <c r="O465" i="34"/>
  <c r="R509" i="34" s="1"/>
  <c r="P9" i="40" s="1"/>
  <c r="O479" i="34"/>
  <c r="R525" i="34" s="1"/>
  <c r="O468" i="34"/>
  <c r="R512" i="34" s="1"/>
  <c r="H464" i="34"/>
  <c r="K505" i="34" s="1"/>
  <c r="N473" i="34"/>
  <c r="Q517" i="34" s="1"/>
  <c r="O17" i="40" s="1"/>
  <c r="W482" i="34"/>
  <c r="AB528" i="34" s="1"/>
  <c r="T473" i="34"/>
  <c r="P479" i="34"/>
  <c r="T525" i="34" s="1"/>
  <c r="P465" i="34"/>
  <c r="T509" i="34" s="1"/>
  <c r="P472" i="34"/>
  <c r="T516" i="34" s="1"/>
  <c r="P492" i="34"/>
  <c r="T539" i="34" s="1"/>
  <c r="X475" i="34"/>
  <c r="AC521" i="34" s="1"/>
  <c r="X481" i="34"/>
  <c r="AC527" i="34" s="1"/>
  <c r="AA27" i="40" s="1"/>
  <c r="X469" i="34"/>
  <c r="AC513" i="34" s="1"/>
  <c r="F495" i="34"/>
  <c r="F497" i="34"/>
  <c r="F544" i="34" s="1"/>
  <c r="F473" i="34"/>
  <c r="F517" i="34" s="1"/>
  <c r="F466" i="34"/>
  <c r="F510" i="34" s="1"/>
  <c r="AM464" i="34"/>
  <c r="I473" i="34"/>
  <c r="L517" i="34" s="1"/>
  <c r="AH473" i="34"/>
  <c r="AN517" i="34" s="1"/>
  <c r="AL17" i="40" s="1"/>
  <c r="AH482" i="34"/>
  <c r="AN528" i="34" s="1"/>
  <c r="AJ482" i="34"/>
  <c r="AP528" i="34" s="1"/>
  <c r="AJ464" i="34"/>
  <c r="AP505" i="34" s="1"/>
  <c r="AN474" i="34"/>
  <c r="AT519" i="34" s="1"/>
  <c r="AN482" i="34"/>
  <c r="AT528" i="34" s="1"/>
  <c r="AA473" i="34"/>
  <c r="AA482" i="34"/>
  <c r="AG528" i="34" s="1"/>
  <c r="AD473" i="34"/>
  <c r="AJ517" i="34" s="1"/>
  <c r="AH17" i="40" s="1"/>
  <c r="K474" i="34"/>
  <c r="N519" i="34" s="1"/>
  <c r="AC464" i="34"/>
  <c r="O483" i="34"/>
  <c r="R530" i="34" s="1"/>
  <c r="O488" i="34"/>
  <c r="R535" i="34" s="1"/>
  <c r="P35" i="40" s="1"/>
  <c r="O493" i="34"/>
  <c r="R540" i="34" s="1"/>
  <c r="AK473" i="34"/>
  <c r="H473" i="34"/>
  <c r="K517" i="34" s="1"/>
  <c r="L474" i="34"/>
  <c r="O519" i="34" s="1"/>
  <c r="L482" i="34"/>
  <c r="O528" i="34" s="1"/>
  <c r="P471" i="34"/>
  <c r="T515" i="34" s="1"/>
  <c r="P476" i="34"/>
  <c r="T522" i="34" s="1"/>
  <c r="P475" i="34"/>
  <c r="T521" i="34" s="1"/>
  <c r="R21" i="40" s="1"/>
  <c r="P477" i="34"/>
  <c r="T523" i="34" s="1"/>
  <c r="X467" i="34"/>
  <c r="F498" i="34"/>
  <c r="F545" i="34" s="1"/>
  <c r="F496" i="34"/>
  <c r="AP496" i="34" s="1"/>
  <c r="F487" i="34"/>
  <c r="F534" i="34" s="1"/>
  <c r="F491" i="34"/>
  <c r="I482" i="34"/>
  <c r="L528" i="34" s="1"/>
  <c r="AA517" i="34"/>
  <c r="Y17" i="40" s="1"/>
  <c r="V473" i="34"/>
  <c r="AJ474" i="34"/>
  <c r="AP519" i="34" s="1"/>
  <c r="AA474" i="34"/>
  <c r="AG519" i="34" s="1"/>
  <c r="U504" i="34"/>
  <c r="T504" i="34"/>
  <c r="AC538" i="34"/>
  <c r="AD538" i="34"/>
  <c r="Z519" i="34"/>
  <c r="Z520" i="34"/>
  <c r="R505" i="34"/>
  <c r="S508" i="34"/>
  <c r="S507" i="34"/>
  <c r="R508" i="34"/>
  <c r="R507" i="34"/>
  <c r="R506" i="34"/>
  <c r="S506" i="34"/>
  <c r="S505" i="34"/>
  <c r="AB520" i="34"/>
  <c r="AB519" i="34"/>
  <c r="U520" i="34"/>
  <c r="T519" i="34"/>
  <c r="U506" i="34"/>
  <c r="U505" i="34"/>
  <c r="U507" i="34"/>
  <c r="T505" i="34"/>
  <c r="T507" i="34"/>
  <c r="U508" i="34"/>
  <c r="T508" i="34"/>
  <c r="T506" i="34"/>
  <c r="AC542" i="34"/>
  <c r="AD542" i="34"/>
  <c r="AC540" i="34"/>
  <c r="AD540" i="34"/>
  <c r="AD530" i="34"/>
  <c r="AC530" i="34"/>
  <c r="F516" i="34"/>
  <c r="D16" i="40" s="1"/>
  <c r="AA520" i="34"/>
  <c r="AA519" i="34"/>
  <c r="V506" i="34"/>
  <c r="V505" i="34"/>
  <c r="V507" i="34"/>
  <c r="V508" i="34"/>
  <c r="E505" i="34"/>
  <c r="E519" i="34"/>
  <c r="F504" i="34"/>
  <c r="D4" i="40" s="1"/>
  <c r="X519" i="34"/>
  <c r="X520" i="34"/>
  <c r="S518" i="34"/>
  <c r="R517" i="34"/>
  <c r="Y507" i="34"/>
  <c r="Y506" i="34"/>
  <c r="Y505" i="34"/>
  <c r="Y508" i="34"/>
  <c r="X508" i="34"/>
  <c r="X506" i="34"/>
  <c r="X507" i="34"/>
  <c r="X505" i="34"/>
  <c r="AC528" i="34"/>
  <c r="AD529" i="34"/>
  <c r="AC539" i="34"/>
  <c r="AD539" i="34"/>
  <c r="E528" i="34"/>
  <c r="C28" i="40" s="1"/>
  <c r="W507" i="34"/>
  <c r="W505" i="34"/>
  <c r="W506" i="34"/>
  <c r="W508" i="34"/>
  <c r="AB505" i="34"/>
  <c r="AB508" i="34"/>
  <c r="AB507" i="34"/>
  <c r="AB506" i="34"/>
  <c r="U518" i="34"/>
  <c r="T518" i="34"/>
  <c r="T517" i="34"/>
  <c r="U517" i="34"/>
  <c r="AC532" i="34"/>
  <c r="AD532" i="34"/>
  <c r="AC533" i="34"/>
  <c r="AD533" i="34"/>
  <c r="AC504" i="34"/>
  <c r="AA4" i="40" s="1"/>
  <c r="T528" i="34"/>
  <c r="T529" i="34"/>
  <c r="U528" i="34"/>
  <c r="U529" i="34"/>
  <c r="AC541" i="34"/>
  <c r="AD541" i="34"/>
  <c r="R504" i="34"/>
  <c r="P4" i="40" s="1"/>
  <c r="AC544" i="34"/>
  <c r="AD544" i="34"/>
  <c r="E520" i="34"/>
  <c r="Z505" i="34"/>
  <c r="Z508" i="34"/>
  <c r="Z507" i="34"/>
  <c r="Z506" i="34"/>
  <c r="R519" i="34"/>
  <c r="S519" i="34"/>
  <c r="S520" i="34"/>
  <c r="R520" i="34"/>
  <c r="AD534" i="34"/>
  <c r="AC534" i="34"/>
  <c r="AC535" i="34"/>
  <c r="AD535" i="34"/>
  <c r="AC537" i="34"/>
  <c r="AD537" i="34"/>
  <c r="AD505" i="34"/>
  <c r="AD506" i="34"/>
  <c r="AC506" i="34"/>
  <c r="AC507" i="34"/>
  <c r="AC508" i="34"/>
  <c r="AC505" i="34"/>
  <c r="AD507" i="34"/>
  <c r="AD508" i="34"/>
  <c r="V520" i="34"/>
  <c r="V519" i="34"/>
  <c r="Y520" i="34"/>
  <c r="Y519" i="34"/>
  <c r="I508" i="34"/>
  <c r="G506" i="34"/>
  <c r="F505" i="34"/>
  <c r="H507" i="34"/>
  <c r="W519" i="34"/>
  <c r="W520" i="34"/>
  <c r="N505" i="34"/>
  <c r="L5" i="40" s="1"/>
  <c r="N507" i="34"/>
  <c r="L7" i="40" s="1"/>
  <c r="S529" i="34"/>
  <c r="S528" i="34"/>
  <c r="R528" i="34"/>
  <c r="R529" i="34"/>
  <c r="AC531" i="34"/>
  <c r="AD531" i="34"/>
  <c r="AC545" i="34"/>
  <c r="AD545" i="34"/>
  <c r="AA508" i="34"/>
  <c r="AA507" i="34"/>
  <c r="AA506" i="34"/>
  <c r="AA505" i="34"/>
  <c r="AP484" i="34"/>
  <c r="AC520" i="34"/>
  <c r="AD520" i="34"/>
  <c r="AD519" i="34"/>
  <c r="AC519" i="34"/>
  <c r="AD518" i="34"/>
  <c r="AC517" i="34"/>
  <c r="AD517" i="34"/>
  <c r="AC518" i="34"/>
  <c r="AC543" i="34"/>
  <c r="AD543" i="34"/>
  <c r="AC536" i="34"/>
  <c r="AD536" i="34"/>
  <c r="F521" i="34"/>
  <c r="D21" i="40" s="1"/>
  <c r="E517" i="34"/>
  <c r="C17" i="40" s="1"/>
  <c r="AP463" i="34"/>
  <c r="E500" i="34"/>
  <c r="Y533" i="34" a="1"/>
  <c r="Y533" i="34" s="1"/>
  <c r="Z535" i="34" a="1"/>
  <c r="Z535" i="34" s="1"/>
  <c r="AI537" i="34" a="1"/>
  <c r="AI537" i="34" s="1"/>
  <c r="AM539" i="34" a="1"/>
  <c r="AM539" i="34" s="1"/>
  <c r="AG524" i="34" a="1"/>
  <c r="AG524" i="34" s="1"/>
  <c r="AN525" i="34" a="1"/>
  <c r="AN525" i="34" s="1"/>
  <c r="AP526" i="34" a="1"/>
  <c r="AP526" i="34" s="1"/>
  <c r="O527" i="34" a="1"/>
  <c r="O527" i="34" s="1"/>
  <c r="AL527" i="34" a="1"/>
  <c r="AL527" i="34" s="1"/>
  <c r="Z530" i="34" a="1"/>
  <c r="Z530" i="34" s="1"/>
  <c r="AK530" i="34" a="1"/>
  <c r="AK530" i="34" s="1"/>
  <c r="AP530" i="34" a="1"/>
  <c r="AP530" i="34" s="1"/>
  <c r="K531" i="34" a="1"/>
  <c r="K531" i="34" s="1"/>
  <c r="Q531" i="34" a="1"/>
  <c r="Q531" i="34" s="1"/>
  <c r="W531" i="34" a="1"/>
  <c r="W531" i="34" s="1"/>
  <c r="AI531" i="34" a="1"/>
  <c r="AI531" i="34" s="1"/>
  <c r="AN531" i="34" a="1"/>
  <c r="AN531" i="34" s="1"/>
  <c r="J532" i="34" a="1"/>
  <c r="J532" i="34" s="1"/>
  <c r="P532" i="34" a="1"/>
  <c r="P532" i="34" s="1"/>
  <c r="AB532" i="34" a="1"/>
  <c r="AB532" i="34" s="1"/>
  <c r="AS532" i="34" a="1"/>
  <c r="AS532" i="34" s="1"/>
  <c r="N533" i="34" a="1"/>
  <c r="N533" i="34" s="1"/>
  <c r="Z533" i="34" a="1"/>
  <c r="Z533" i="34" s="1"/>
  <c r="AF533" i="34" a="1"/>
  <c r="AF533" i="34" s="1"/>
  <c r="AL533" i="34" a="1"/>
  <c r="AL533" i="34" s="1"/>
  <c r="AQ533" i="34" a="1"/>
  <c r="AQ533" i="34" s="1"/>
  <c r="L534" i="34" a="1"/>
  <c r="L534" i="34" s="1"/>
  <c r="AI534" i="34" a="1"/>
  <c r="AI534" i="34" s="1"/>
  <c r="J535" i="34" a="1"/>
  <c r="J535" i="34" s="1"/>
  <c r="O535" i="34" a="1"/>
  <c r="O535" i="34" s="1"/>
  <c r="AG535" i="34" a="1"/>
  <c r="AG535" i="34" s="1"/>
  <c r="M536" i="34" a="1"/>
  <c r="M536" i="34" s="1"/>
  <c r="Y536" i="34" a="1"/>
  <c r="Y536" i="34" s="1"/>
  <c r="AJ536" i="34" a="1"/>
  <c r="AJ536" i="34" s="1"/>
  <c r="AP536" i="34" a="1"/>
  <c r="AP536" i="34" s="1"/>
  <c r="K537" i="34" a="1"/>
  <c r="K537" i="34" s="1"/>
  <c r="Q537" i="34" a="1"/>
  <c r="Q537" i="34" s="1"/>
  <c r="W537" i="34" a="1"/>
  <c r="W537" i="34" s="1"/>
  <c r="AJ537" i="34" a="1"/>
  <c r="AJ537" i="34" s="1"/>
  <c r="AO537" i="34" a="1"/>
  <c r="AO537" i="34" s="1"/>
  <c r="J538" i="34" a="1"/>
  <c r="J538" i="34" s="1"/>
  <c r="Q538" i="34" a="1"/>
  <c r="Q538" i="34" s="1"/>
  <c r="AM524" i="34" a="1"/>
  <c r="AM524" i="34" s="1"/>
  <c r="Q527" i="34" a="1"/>
  <c r="Q527" i="34" s="1"/>
  <c r="AG527" i="34" a="1"/>
  <c r="AG527" i="34" s="1"/>
  <c r="AM527" i="34" a="1"/>
  <c r="AM527" i="34" s="1"/>
  <c r="AR527" i="34" a="1"/>
  <c r="AR527" i="34" s="1"/>
  <c r="J530" i="34" a="1"/>
  <c r="J530" i="34" s="1"/>
  <c r="P530" i="34" a="1"/>
  <c r="P530" i="34" s="1"/>
  <c r="AA530" i="34" a="1"/>
  <c r="AA530" i="34" s="1"/>
  <c r="AF530" i="34" a="1"/>
  <c r="AF530" i="34" s="1"/>
  <c r="AQ530" i="34" a="1"/>
  <c r="AQ530" i="34" s="1"/>
  <c r="L531" i="34" a="1"/>
  <c r="L531" i="34" s="1"/>
  <c r="X531" i="34" a="1"/>
  <c r="X531" i="34" s="1"/>
  <c r="AJ531" i="34" a="1"/>
  <c r="AJ531" i="34" s="1"/>
  <c r="AO531" i="34" a="1"/>
  <c r="AO531" i="34" s="1"/>
  <c r="Q532" i="34" a="1"/>
  <c r="Q532" i="34" s="1"/>
  <c r="V532" i="34" a="1"/>
  <c r="V532" i="34" s="1"/>
  <c r="AH532" i="34" a="1"/>
  <c r="AH532" i="34" s="1"/>
  <c r="AN532" i="34" a="1"/>
  <c r="AN532" i="34" s="1"/>
  <c r="AT532" i="34" a="1"/>
  <c r="AT532" i="34" s="1"/>
  <c r="O533" i="34" a="1"/>
  <c r="O533" i="34" s="1"/>
  <c r="AA533" i="34" a="1"/>
  <c r="AA533" i="34" s="1"/>
  <c r="AR533" i="34" a="1"/>
  <c r="AR533" i="34" s="1"/>
  <c r="X534" i="34" a="1"/>
  <c r="X534" i="34" s="1"/>
  <c r="AP534" i="34" a="1"/>
  <c r="AP534" i="34" s="1"/>
  <c r="K535" i="34" a="1"/>
  <c r="K535" i="34" s="1"/>
  <c r="V535" i="34" a="1"/>
  <c r="V535" i="34" s="1"/>
  <c r="AA535" i="34" a="1"/>
  <c r="AA535" i="34" s="1"/>
  <c r="AH535" i="34" a="1"/>
  <c r="AH535" i="34" s="1"/>
  <c r="AM535" i="34" a="1"/>
  <c r="AM535" i="34" s="1"/>
  <c r="AS535" i="34" a="1"/>
  <c r="AS535" i="34" s="1"/>
  <c r="N536" i="34" a="1"/>
  <c r="N536" i="34" s="1"/>
  <c r="AE536" i="34" a="1"/>
  <c r="AE536" i="34" s="1"/>
  <c r="AK536" i="34" a="1"/>
  <c r="AK536" i="34" s="1"/>
  <c r="AQ536" i="34" a="1"/>
  <c r="AQ536" i="34" s="1"/>
  <c r="L537" i="34" a="1"/>
  <c r="L537" i="34" s="1"/>
  <c r="X537" i="34" a="1"/>
  <c r="X537" i="34" s="1"/>
  <c r="AK537" i="34" a="1"/>
  <c r="AK537" i="34" s="1"/>
  <c r="K538" i="34" a="1"/>
  <c r="K538" i="34" s="1"/>
  <c r="W538" i="34" a="1"/>
  <c r="W538" i="34" s="1"/>
  <c r="AJ538" i="34" a="1"/>
  <c r="AJ538" i="34" s="1"/>
  <c r="AS524" i="34" a="1"/>
  <c r="AS524" i="34" s="1"/>
  <c r="M526" i="34" a="1"/>
  <c r="M526" i="34" s="1"/>
  <c r="AB527" i="34" a="1"/>
  <c r="AB527" i="34" s="1"/>
  <c r="AH527" i="34" a="1"/>
  <c r="AH527" i="34" s="1"/>
  <c r="AN527" i="34" a="1"/>
  <c r="AN527" i="34" s="1"/>
  <c r="K530" i="34" a="1"/>
  <c r="K530" i="34" s="1"/>
  <c r="V530" i="34" a="1"/>
  <c r="V530" i="34" s="1"/>
  <c r="AG530" i="34" a="1"/>
  <c r="AG530" i="34" s="1"/>
  <c r="AL530" i="34" a="1"/>
  <c r="AL530" i="34" s="1"/>
  <c r="AR530" i="34" a="1"/>
  <c r="AR530" i="34" s="1"/>
  <c r="M531" i="34" a="1"/>
  <c r="M531" i="34" s="1"/>
  <c r="AP531" i="34" a="1"/>
  <c r="AP531" i="34" s="1"/>
  <c r="K532" i="34" a="1"/>
  <c r="K532" i="34" s="1"/>
  <c r="W532" i="34" a="1"/>
  <c r="W532" i="34" s="1"/>
  <c r="AI532" i="34" a="1"/>
  <c r="AI532" i="34" s="1"/>
  <c r="AO532" i="34" a="1"/>
  <c r="AO532" i="34" s="1"/>
  <c r="J533" i="34" a="1"/>
  <c r="J533" i="34" s="1"/>
  <c r="P533" i="34" a="1"/>
  <c r="P533" i="34" s="1"/>
  <c r="AB533" i="34" a="1"/>
  <c r="AB533" i="34" s="1"/>
  <c r="AG533" i="34" a="1"/>
  <c r="AG533" i="34" s="1"/>
  <c r="AM533" i="34" a="1"/>
  <c r="AM533" i="34" s="1"/>
  <c r="M534" i="34" a="1"/>
  <c r="M534" i="34" s="1"/>
  <c r="AE534" i="34" a="1"/>
  <c r="AE534" i="34" s="1"/>
  <c r="AJ534" i="34" a="1"/>
  <c r="AJ534" i="34" s="1"/>
  <c r="AQ534" i="34" a="1"/>
  <c r="AQ534" i="34" s="1"/>
  <c r="P535" i="34" a="1"/>
  <c r="P535" i="34" s="1"/>
  <c r="W535" i="34" a="1"/>
  <c r="W535" i="34" s="1"/>
  <c r="AB535" i="34" a="1"/>
  <c r="AB535" i="34" s="1"/>
  <c r="AN535" i="34" a="1"/>
  <c r="AN535" i="34" s="1"/>
  <c r="AT535" i="34" a="1"/>
  <c r="AT535" i="34" s="1"/>
  <c r="Z536" i="34" a="1"/>
  <c r="Z536" i="34" s="1"/>
  <c r="AF536" i="34" a="1"/>
  <c r="AF536" i="34" s="1"/>
  <c r="M537" i="34" a="1"/>
  <c r="M537" i="34" s="1"/>
  <c r="Y537" i="34" a="1"/>
  <c r="Y537" i="34" s="1"/>
  <c r="AP537" i="34" a="1"/>
  <c r="AP537" i="34" s="1"/>
  <c r="L538" i="34" a="1"/>
  <c r="L538" i="34" s="1"/>
  <c r="X538" i="34" a="1"/>
  <c r="X538" i="34" s="1"/>
  <c r="AK538" i="34" a="1"/>
  <c r="AK538" i="34" s="1"/>
  <c r="AQ538" i="34" a="1"/>
  <c r="AQ538" i="34" s="1"/>
  <c r="L539" i="34" a="1"/>
  <c r="L539" i="34" s="1"/>
  <c r="M525" i="34" a="1"/>
  <c r="M525" i="34" s="1"/>
  <c r="J527" i="34" a="1"/>
  <c r="J527" i="34" s="1"/>
  <c r="AS527" i="34" a="1"/>
  <c r="AS527" i="34" s="1"/>
  <c r="L530" i="34" a="1"/>
  <c r="L530" i="34" s="1"/>
  <c r="Q530" i="34" a="1"/>
  <c r="Q530" i="34" s="1"/>
  <c r="W530" i="34" a="1"/>
  <c r="W530" i="34" s="1"/>
  <c r="AB530" i="34" a="1"/>
  <c r="AB530" i="34" s="1"/>
  <c r="AM530" i="34" a="1"/>
  <c r="AM530" i="34" s="1"/>
  <c r="AS530" i="34" a="1"/>
  <c r="AS530" i="34" s="1"/>
  <c r="N531" i="34" a="1"/>
  <c r="N531" i="34" s="1"/>
  <c r="Y531" i="34" a="1"/>
  <c r="Y531" i="34" s="1"/>
  <c r="AK531" i="34" a="1"/>
  <c r="AK531" i="34" s="1"/>
  <c r="L532" i="34" a="1"/>
  <c r="L532" i="34" s="1"/>
  <c r="X532" i="34" a="1"/>
  <c r="X532" i="34" s="1"/>
  <c r="AJ532" i="34" a="1"/>
  <c r="AJ532" i="34" s="1"/>
  <c r="Q533" i="34" a="1"/>
  <c r="Q533" i="34" s="1"/>
  <c r="V533" i="34" a="1"/>
  <c r="V533" i="34" s="1"/>
  <c r="AN533" i="34" a="1"/>
  <c r="AN533" i="34" s="1"/>
  <c r="AS533" i="34" a="1"/>
  <c r="AS533" i="34" s="1"/>
  <c r="N534" i="34" a="1"/>
  <c r="N534" i="34" s="1"/>
  <c r="Y534" i="34" a="1"/>
  <c r="Y534" i="34" s="1"/>
  <c r="AF534" i="34" a="1"/>
  <c r="AF534" i="34" s="1"/>
  <c r="AK534" i="34" a="1"/>
  <c r="AK534" i="34" s="1"/>
  <c r="L535" i="34" a="1"/>
  <c r="L535" i="34" s="1"/>
  <c r="Q535" i="34" a="1"/>
  <c r="Q535" i="34" s="1"/>
  <c r="AI535" i="34" a="1"/>
  <c r="AI535" i="34" s="1"/>
  <c r="AO535" i="34" a="1"/>
  <c r="AO535" i="34" s="1"/>
  <c r="O536" i="34" a="1"/>
  <c r="O536" i="34" s="1"/>
  <c r="AG536" i="34" a="1"/>
  <c r="AG536" i="34" s="1"/>
  <c r="AL536" i="34" a="1"/>
  <c r="AL536" i="34" s="1"/>
  <c r="AR536" i="34" a="1"/>
  <c r="AR536" i="34" s="1"/>
  <c r="N537" i="34" a="1"/>
  <c r="N537" i="34" s="1"/>
  <c r="Z537" i="34" a="1"/>
  <c r="Z537" i="34" s="1"/>
  <c r="AE537" i="34" a="1"/>
  <c r="AE537" i="34" s="1"/>
  <c r="AL537" i="34" a="1"/>
  <c r="AL537" i="34" s="1"/>
  <c r="Y538" i="34" a="1"/>
  <c r="Y538" i="34" s="1"/>
  <c r="AE538" i="34" a="1"/>
  <c r="AE538" i="34" s="1"/>
  <c r="AL538" i="34" a="1"/>
  <c r="AL538" i="34" s="1"/>
  <c r="AR538" i="34" a="1"/>
  <c r="AR538" i="34" s="1"/>
  <c r="X539" i="34" a="1"/>
  <c r="X539" i="34" s="1"/>
  <c r="X526" i="34" a="1"/>
  <c r="X526" i="34" s="1"/>
  <c r="AI527" i="34" a="1"/>
  <c r="AI527" i="34" s="1"/>
  <c r="AO527" i="34" a="1"/>
  <c r="AO527" i="34" s="1"/>
  <c r="AT527" i="34" a="1"/>
  <c r="AT527" i="34" s="1"/>
  <c r="M530" i="34" a="1"/>
  <c r="M530" i="34" s="1"/>
  <c r="X530" i="34" a="1"/>
  <c r="X530" i="34" s="1"/>
  <c r="AH530" i="34" a="1"/>
  <c r="AH530" i="34" s="1"/>
  <c r="O531" i="34" a="1"/>
  <c r="O531" i="34" s="1"/>
  <c r="Z531" i="34" a="1"/>
  <c r="Z531" i="34" s="1"/>
  <c r="AE531" i="34" a="1"/>
  <c r="AE531" i="34" s="1"/>
  <c r="AL531" i="34" a="1"/>
  <c r="AL531" i="34" s="1"/>
  <c r="AQ531" i="34" a="1"/>
  <c r="AQ531" i="34" s="1"/>
  <c r="M532" i="34" a="1"/>
  <c r="M532" i="34" s="1"/>
  <c r="Y532" i="34" a="1"/>
  <c r="Y532" i="34" s="1"/>
  <c r="AK532" i="34" a="1"/>
  <c r="AK532" i="34" s="1"/>
  <c r="AP532" i="34" a="1"/>
  <c r="AP532" i="34" s="1"/>
  <c r="K533" i="34" a="1"/>
  <c r="K533" i="34" s="1"/>
  <c r="W533" i="34" a="1"/>
  <c r="W533" i="34" s="1"/>
  <c r="AP535" i="34" a="1"/>
  <c r="AP535" i="34" s="1"/>
  <c r="V538" i="34" a="1"/>
  <c r="V538" i="34" s="1"/>
  <c r="Q539" i="34" a="1"/>
  <c r="Q539" i="34" s="1"/>
  <c r="AF539" i="34" a="1"/>
  <c r="AF539" i="34" s="1"/>
  <c r="AL539" i="34" a="1"/>
  <c r="AL539" i="34" s="1"/>
  <c r="AS539" i="34" a="1"/>
  <c r="AS539" i="34" s="1"/>
  <c r="AG540" i="34" a="1"/>
  <c r="AG540" i="34" s="1"/>
  <c r="AR540" i="34" a="1"/>
  <c r="AR540" i="34" s="1"/>
  <c r="L541" i="34" a="1"/>
  <c r="L541" i="34" s="1"/>
  <c r="W541" i="34" a="1"/>
  <c r="W541" i="34" s="1"/>
  <c r="AB541" i="34" a="1"/>
  <c r="AB541" i="34" s="1"/>
  <c r="AH541" i="34" a="1"/>
  <c r="AH541" i="34" s="1"/>
  <c r="AN541" i="34" a="1"/>
  <c r="AN541" i="34" s="1"/>
  <c r="Q542" i="34" a="1"/>
  <c r="Q542" i="34" s="1"/>
  <c r="Y542" i="34" a="1"/>
  <c r="Y542" i="34" s="1"/>
  <c r="AG542" i="34" a="1"/>
  <c r="AG542" i="34" s="1"/>
  <c r="AO542" i="34" a="1"/>
  <c r="AO542" i="34" s="1"/>
  <c r="L543" i="34" a="1"/>
  <c r="L543" i="34" s="1"/>
  <c r="AB543" i="34" a="1"/>
  <c r="AB543" i="34" s="1"/>
  <c r="AJ543" i="34" a="1"/>
  <c r="AJ543" i="34" s="1"/>
  <c r="AR543" i="34" a="1"/>
  <c r="AR543" i="34" s="1"/>
  <c r="O544" i="34" a="1"/>
  <c r="O544" i="34" s="1"/>
  <c r="W544" i="34" a="1"/>
  <c r="W544" i="34" s="1"/>
  <c r="AE544" i="34" a="1"/>
  <c r="AE544" i="34" s="1"/>
  <c r="AM544" i="34" a="1"/>
  <c r="AM544" i="34" s="1"/>
  <c r="J545" i="34" a="1"/>
  <c r="J545" i="34" s="1"/>
  <c r="Z545" i="34" a="1"/>
  <c r="Z545" i="34" s="1"/>
  <c r="AH545" i="34" a="1"/>
  <c r="AH545" i="34" s="1"/>
  <c r="AP545" i="34" a="1"/>
  <c r="AP545" i="34" s="1"/>
  <c r="E512" i="34" a="1"/>
  <c r="E512" i="34" s="1"/>
  <c r="E522" i="34" a="1"/>
  <c r="E522" i="34" s="1"/>
  <c r="E531" i="34" a="1"/>
  <c r="E531" i="34" s="1"/>
  <c r="E537" i="34" a="1"/>
  <c r="E537" i="34" s="1"/>
  <c r="E544" i="34" a="1"/>
  <c r="E544" i="34" s="1"/>
  <c r="E545" i="34" a="1"/>
  <c r="E545" i="34" s="1"/>
  <c r="AL534" i="34" a="1"/>
  <c r="AL534" i="34" s="1"/>
  <c r="J536" i="34" a="1"/>
  <c r="J536" i="34" s="1"/>
  <c r="Z538" i="34" a="1"/>
  <c r="Z538" i="34" s="1"/>
  <c r="AT538" i="34" a="1"/>
  <c r="AT538" i="34" s="1"/>
  <c r="Y539" i="34" a="1"/>
  <c r="Y539" i="34" s="1"/>
  <c r="AN539" i="34" a="1"/>
  <c r="AN539" i="34" s="1"/>
  <c r="AT539" i="34" a="1"/>
  <c r="AT539" i="34" s="1"/>
  <c r="O540" i="34" a="1"/>
  <c r="O540" i="34" s="1"/>
  <c r="V540" i="34" a="1"/>
  <c r="V540" i="34" s="1"/>
  <c r="AA540" i="34" a="1"/>
  <c r="AA540" i="34" s="1"/>
  <c r="AH540" i="34" a="1"/>
  <c r="AH540" i="34" s="1"/>
  <c r="AM540" i="34" a="1"/>
  <c r="AM540" i="34" s="1"/>
  <c r="M541" i="34" a="1"/>
  <c r="M541" i="34" s="1"/>
  <c r="AO541" i="34" a="1"/>
  <c r="AO541" i="34" s="1"/>
  <c r="J542" i="34" a="1"/>
  <c r="J542" i="34" s="1"/>
  <c r="Z542" i="34" a="1"/>
  <c r="Z542" i="34" s="1"/>
  <c r="AH542" i="34" a="1"/>
  <c r="AH542" i="34" s="1"/>
  <c r="AP542" i="34" a="1"/>
  <c r="AP542" i="34" s="1"/>
  <c r="M543" i="34" a="1"/>
  <c r="M543" i="34" s="1"/>
  <c r="AK543" i="34" a="1"/>
  <c r="AK543" i="34" s="1"/>
  <c r="AS543" i="34" a="1"/>
  <c r="AS543" i="34" s="1"/>
  <c r="P544" i="34" a="1"/>
  <c r="P544" i="34" s="1"/>
  <c r="X544" i="34" a="1"/>
  <c r="X544" i="34" s="1"/>
  <c r="AF544" i="34" a="1"/>
  <c r="AF544" i="34" s="1"/>
  <c r="AN544" i="34" a="1"/>
  <c r="AN544" i="34" s="1"/>
  <c r="K545" i="34" a="1"/>
  <c r="K545" i="34" s="1"/>
  <c r="AA545" i="34" a="1"/>
  <c r="AA545" i="34" s="1"/>
  <c r="AI545" i="34" a="1"/>
  <c r="AI545" i="34" s="1"/>
  <c r="AQ545" i="34" a="1"/>
  <c r="AQ545" i="34" s="1"/>
  <c r="E523" i="34" a="1"/>
  <c r="E523" i="34" s="1"/>
  <c r="E538" i="34" a="1"/>
  <c r="E538" i="34" s="1"/>
  <c r="AH533" i="34" a="1"/>
  <c r="AH533" i="34" s="1"/>
  <c r="AR534" i="34" a="1"/>
  <c r="AR534" i="34" s="1"/>
  <c r="K539" i="34" a="1"/>
  <c r="K539" i="34" s="1"/>
  <c r="Z539" i="34" a="1"/>
  <c r="Z539" i="34" s="1"/>
  <c r="AO539" i="34" a="1"/>
  <c r="AO539" i="34" s="1"/>
  <c r="J540" i="34" a="1"/>
  <c r="J540" i="34" s="1"/>
  <c r="W540" i="34" a="1"/>
  <c r="W540" i="34" s="1"/>
  <c r="AB540" i="34" a="1"/>
  <c r="AB540" i="34" s="1"/>
  <c r="AN540" i="34" a="1"/>
  <c r="AN540" i="34" s="1"/>
  <c r="AS540" i="34" a="1"/>
  <c r="AS540" i="34" s="1"/>
  <c r="N541" i="34" a="1"/>
  <c r="N541" i="34" s="1"/>
  <c r="X541" i="34" a="1"/>
  <c r="X541" i="34" s="1"/>
  <c r="AI541" i="34" a="1"/>
  <c r="AI541" i="34" s="1"/>
  <c r="AP541" i="34" a="1"/>
  <c r="AP541" i="34" s="1"/>
  <c r="K542" i="34" a="1"/>
  <c r="K542" i="34" s="1"/>
  <c r="AA542" i="34" a="1"/>
  <c r="AA542" i="34" s="1"/>
  <c r="AI542" i="34" a="1"/>
  <c r="AI542" i="34" s="1"/>
  <c r="AQ542" i="34" a="1"/>
  <c r="AQ542" i="34" s="1"/>
  <c r="N543" i="34" a="1"/>
  <c r="N543" i="34" s="1"/>
  <c r="V543" i="34" a="1"/>
  <c r="V543" i="34" s="1"/>
  <c r="AL543" i="34" a="1"/>
  <c r="AL543" i="34" s="1"/>
  <c r="AT543" i="34" a="1"/>
  <c r="AT543" i="34" s="1"/>
  <c r="Q544" i="34" a="1"/>
  <c r="Q544" i="34" s="1"/>
  <c r="Y544" i="34" a="1"/>
  <c r="Y544" i="34" s="1"/>
  <c r="AG544" i="34" a="1"/>
  <c r="AG544" i="34" s="1"/>
  <c r="AO544" i="34" a="1"/>
  <c r="AO544" i="34" s="1"/>
  <c r="L545" i="34" a="1"/>
  <c r="L545" i="34" s="1"/>
  <c r="AB545" i="34" a="1"/>
  <c r="AB545" i="34" s="1"/>
  <c r="AJ545" i="34" a="1"/>
  <c r="AJ545" i="34" s="1"/>
  <c r="AR545" i="34" a="1"/>
  <c r="AR545" i="34" s="1"/>
  <c r="E513" i="34" a="1"/>
  <c r="E513" i="34" s="1"/>
  <c r="E524" i="34" a="1"/>
  <c r="E524" i="34" s="1"/>
  <c r="E539" i="34" a="1"/>
  <c r="E539" i="34" s="1"/>
  <c r="AO533" i="34" a="1"/>
  <c r="AO533" i="34" s="1"/>
  <c r="V536" i="34" a="1"/>
  <c r="V536" i="34" s="1"/>
  <c r="AF537" i="34" a="1"/>
  <c r="AF537" i="34" s="1"/>
  <c r="AF538" i="34" a="1"/>
  <c r="AF538" i="34" s="1"/>
  <c r="AB539" i="34" a="1"/>
  <c r="AB539" i="34" s="1"/>
  <c r="AH539" i="34" a="1"/>
  <c r="AH539" i="34" s="1"/>
  <c r="K540" i="34" a="1"/>
  <c r="K540" i="34" s="1"/>
  <c r="P540" i="34" a="1"/>
  <c r="P540" i="34" s="1"/>
  <c r="AI540" i="34" a="1"/>
  <c r="AI540" i="34" s="1"/>
  <c r="AO540" i="34" a="1"/>
  <c r="AO540" i="34" s="1"/>
  <c r="AT540" i="34" a="1"/>
  <c r="AT540" i="34" s="1"/>
  <c r="Y541" i="34" a="1"/>
  <c r="Y541" i="34" s="1"/>
  <c r="AJ541" i="34" a="1"/>
  <c r="AJ541" i="34" s="1"/>
  <c r="L542" i="34" a="1"/>
  <c r="L542" i="34" s="1"/>
  <c r="AB542" i="34" a="1"/>
  <c r="AB542" i="34" s="1"/>
  <c r="AJ542" i="34" a="1"/>
  <c r="AJ542" i="34" s="1"/>
  <c r="AR542" i="34" a="1"/>
  <c r="AR542" i="34" s="1"/>
  <c r="O543" i="34" a="1"/>
  <c r="O543" i="34" s="1"/>
  <c r="W543" i="34" a="1"/>
  <c r="W543" i="34" s="1"/>
  <c r="AE543" i="34" a="1"/>
  <c r="AE543" i="34" s="1"/>
  <c r="AM543" i="34" a="1"/>
  <c r="AM543" i="34" s="1"/>
  <c r="J544" i="34" a="1"/>
  <c r="J544" i="34" s="1"/>
  <c r="Z544" i="34" a="1"/>
  <c r="Z544" i="34" s="1"/>
  <c r="AH544" i="34" a="1"/>
  <c r="AH544" i="34" s="1"/>
  <c r="AP544" i="34" a="1"/>
  <c r="AP544" i="34" s="1"/>
  <c r="M545" i="34" a="1"/>
  <c r="M545" i="34" s="1"/>
  <c r="AK545" i="34" a="1"/>
  <c r="AK545" i="34" s="1"/>
  <c r="AS545" i="34" a="1"/>
  <c r="AS545" i="34" s="1"/>
  <c r="E514" i="34" a="1"/>
  <c r="E514" i="34" s="1"/>
  <c r="E533" i="34" a="1"/>
  <c r="E533" i="34" s="1"/>
  <c r="E540" i="34" a="1"/>
  <c r="E540" i="34" s="1"/>
  <c r="AT545" i="34" a="1"/>
  <c r="AT545" i="34" s="1"/>
  <c r="E525" i="34" a="1"/>
  <c r="E525" i="34" s="1"/>
  <c r="AT533" i="34" a="1"/>
  <c r="AT533" i="34" s="1"/>
  <c r="AA536" i="34" a="1"/>
  <c r="AA536" i="34" s="1"/>
  <c r="AI538" i="34" a="1"/>
  <c r="AI538" i="34" s="1"/>
  <c r="M539" i="34" a="1"/>
  <c r="M539" i="34" s="1"/>
  <c r="AI539" i="34" a="1"/>
  <c r="AI539" i="34" s="1"/>
  <c r="AP539" i="34" a="1"/>
  <c r="AP539" i="34" s="1"/>
  <c r="Q540" i="34" a="1"/>
  <c r="Q540" i="34" s="1"/>
  <c r="X540" i="34" a="1"/>
  <c r="X540" i="34" s="1"/>
  <c r="AP540" i="34" a="1"/>
  <c r="AP540" i="34" s="1"/>
  <c r="J541" i="34" a="1"/>
  <c r="J541" i="34" s="1"/>
  <c r="O541" i="34" a="1"/>
  <c r="O541" i="34" s="1"/>
  <c r="Z541" i="34" a="1"/>
  <c r="Z541" i="34" s="1"/>
  <c r="AE541" i="34" a="1"/>
  <c r="AE541" i="34" s="1"/>
  <c r="AK541" i="34" a="1"/>
  <c r="AK541" i="34" s="1"/>
  <c r="AQ541" i="34" a="1"/>
  <c r="AQ541" i="34" s="1"/>
  <c r="M542" i="34" a="1"/>
  <c r="M542" i="34" s="1"/>
  <c r="AK542" i="34" a="1"/>
  <c r="AK542" i="34" s="1"/>
  <c r="AS542" i="34" a="1"/>
  <c r="AS542" i="34" s="1"/>
  <c r="P543" i="34" a="1"/>
  <c r="P543" i="34" s="1"/>
  <c r="X543" i="34" a="1"/>
  <c r="X543" i="34" s="1"/>
  <c r="AF543" i="34" a="1"/>
  <c r="AF543" i="34" s="1"/>
  <c r="AN543" i="34" a="1"/>
  <c r="AN543" i="34" s="1"/>
  <c r="K544" i="34" a="1"/>
  <c r="K544" i="34" s="1"/>
  <c r="AA544" i="34" a="1"/>
  <c r="AA544" i="34" s="1"/>
  <c r="AI544" i="34" a="1"/>
  <c r="AI544" i="34" s="1"/>
  <c r="AQ544" i="34" a="1"/>
  <c r="AQ544" i="34" s="1"/>
  <c r="N545" i="34" a="1"/>
  <c r="N545" i="34" s="1"/>
  <c r="V545" i="34" a="1"/>
  <c r="V545" i="34" s="1"/>
  <c r="AL545" i="34" a="1"/>
  <c r="AL545" i="34" s="1"/>
  <c r="E515" i="34" a="1"/>
  <c r="E515" i="34" s="1"/>
  <c r="E534" i="34" a="1"/>
  <c r="E534" i="34" s="1"/>
  <c r="O534" i="34" a="1"/>
  <c r="O534" i="34" s="1"/>
  <c r="X535" i="34" a="1"/>
  <c r="X535" i="34" s="1"/>
  <c r="AH536" i="34" a="1"/>
  <c r="AH536" i="34" s="1"/>
  <c r="AQ537" i="34" a="1"/>
  <c r="AQ537" i="34" s="1"/>
  <c r="N539" i="34" a="1"/>
  <c r="N539" i="34" s="1"/>
  <c r="V539" i="34" a="1"/>
  <c r="V539" i="34" s="1"/>
  <c r="AQ539" i="34" a="1"/>
  <c r="AQ539" i="34" s="1"/>
  <c r="L540" i="34" a="1"/>
  <c r="L540" i="34" s="1"/>
  <c r="AE540" i="34" a="1"/>
  <c r="AE540" i="34" s="1"/>
  <c r="AJ540" i="34" a="1"/>
  <c r="AJ540" i="34" s="1"/>
  <c r="AL541" i="34" a="1"/>
  <c r="AL541" i="34" s="1"/>
  <c r="AR541" i="34" a="1"/>
  <c r="AR541" i="34" s="1"/>
  <c r="N542" i="34" a="1"/>
  <c r="N542" i="34" s="1"/>
  <c r="V542" i="34" a="1"/>
  <c r="V542" i="34" s="1"/>
  <c r="AL542" i="34" a="1"/>
  <c r="AL542" i="34" s="1"/>
  <c r="AT542" i="34" a="1"/>
  <c r="AT542" i="34" s="1"/>
  <c r="Q543" i="34" a="1"/>
  <c r="Q543" i="34" s="1"/>
  <c r="Y543" i="34" a="1"/>
  <c r="Y543" i="34" s="1"/>
  <c r="AG543" i="34" a="1"/>
  <c r="AG543" i="34" s="1"/>
  <c r="AO543" i="34" a="1"/>
  <c r="AO543" i="34" s="1"/>
  <c r="L544" i="34" a="1"/>
  <c r="L544" i="34" s="1"/>
  <c r="AB544" i="34" a="1"/>
  <c r="AB544" i="34" s="1"/>
  <c r="AJ544" i="34" a="1"/>
  <c r="AJ544" i="34" s="1"/>
  <c r="AR544" i="34" a="1"/>
  <c r="AR544" i="34" s="1"/>
  <c r="O545" i="34" a="1"/>
  <c r="O545" i="34" s="1"/>
  <c r="W545" i="34" a="1"/>
  <c r="W545" i="34" s="1"/>
  <c r="AE545" i="34" a="1"/>
  <c r="AE545" i="34" s="1"/>
  <c r="AM545" i="34" a="1"/>
  <c r="AM545" i="34" s="1"/>
  <c r="E509" i="34" a="1"/>
  <c r="E509" i="34" s="1"/>
  <c r="E516" i="34" a="1"/>
  <c r="E516" i="34" s="1"/>
  <c r="E526" i="34" a="1"/>
  <c r="E526" i="34" s="1"/>
  <c r="E535" i="34" a="1"/>
  <c r="E535" i="34" s="1"/>
  <c r="E541" i="34" a="1"/>
  <c r="E541" i="34" s="1"/>
  <c r="E527" i="34" a="1"/>
  <c r="E527" i="34" s="1"/>
  <c r="E542" i="34" a="1"/>
  <c r="E542" i="34" s="1"/>
  <c r="M538" i="34" a="1"/>
  <c r="M538" i="34" s="1"/>
  <c r="O539" i="34" a="1"/>
  <c r="O539" i="34" s="1"/>
  <c r="W539" i="34" a="1"/>
  <c r="W539" i="34" s="1"/>
  <c r="AJ539" i="34" a="1"/>
  <c r="AJ539" i="34" s="1"/>
  <c r="Y540" i="34" a="1"/>
  <c r="Y540" i="34" s="1"/>
  <c r="AF540" i="34" a="1"/>
  <c r="AF540" i="34" s="1"/>
  <c r="AK540" i="34" a="1"/>
  <c r="AK540" i="34" s="1"/>
  <c r="AQ540" i="34" a="1"/>
  <c r="AQ540" i="34" s="1"/>
  <c r="K541" i="34" a="1"/>
  <c r="K541" i="34" s="1"/>
  <c r="P541" i="34" a="1"/>
  <c r="P541" i="34" s="1"/>
  <c r="V541" i="34" a="1"/>
  <c r="V541" i="34" s="1"/>
  <c r="AA541" i="34" a="1"/>
  <c r="AA541" i="34" s="1"/>
  <c r="AF541" i="34" a="1"/>
  <c r="AF541" i="34" s="1"/>
  <c r="AS541" i="34" a="1"/>
  <c r="AS541" i="34" s="1"/>
  <c r="O542" i="34" a="1"/>
  <c r="O542" i="34" s="1"/>
  <c r="W542" i="34" a="1"/>
  <c r="W542" i="34" s="1"/>
  <c r="AE542" i="34" a="1"/>
  <c r="AE542" i="34" s="1"/>
  <c r="AM542" i="34" a="1"/>
  <c r="AM542" i="34" s="1"/>
  <c r="J543" i="34" a="1"/>
  <c r="J543" i="34" s="1"/>
  <c r="Z543" i="34" a="1"/>
  <c r="Z543" i="34" s="1"/>
  <c r="AH543" i="34" a="1"/>
  <c r="AH543" i="34" s="1"/>
  <c r="AP543" i="34" a="1"/>
  <c r="AP543" i="34" s="1"/>
  <c r="M544" i="34" a="1"/>
  <c r="M544" i="34" s="1"/>
  <c r="AK544" i="34" a="1"/>
  <c r="AK544" i="34" s="1"/>
  <c r="AS544" i="34" a="1"/>
  <c r="AS544" i="34" s="1"/>
  <c r="P545" i="34" a="1"/>
  <c r="P545" i="34" s="1"/>
  <c r="X545" i="34" a="1"/>
  <c r="X545" i="34" s="1"/>
  <c r="AF545" i="34" a="1"/>
  <c r="AF545" i="34" s="1"/>
  <c r="AN545" i="34" a="1"/>
  <c r="AN545" i="34" s="1"/>
  <c r="E510" i="34" a="1"/>
  <c r="E510" i="34" s="1"/>
  <c r="E536" i="34" a="1"/>
  <c r="E536" i="34" s="1"/>
  <c r="E504" i="34" a="1"/>
  <c r="E504" i="34" s="1"/>
  <c r="C4" i="40" s="1"/>
  <c r="Z534" i="34" a="1"/>
  <c r="Z534" i="34" s="1"/>
  <c r="AS536" i="34" a="1"/>
  <c r="AS536" i="34" s="1"/>
  <c r="AP538" i="34" a="1"/>
  <c r="AP538" i="34" s="1"/>
  <c r="P539" i="34" a="1"/>
  <c r="P539" i="34" s="1"/>
  <c r="AE539" i="34" a="1"/>
  <c r="AE539" i="34" s="1"/>
  <c r="AK539" i="34" a="1"/>
  <c r="AK539" i="34" s="1"/>
  <c r="AR539" i="34" a="1"/>
  <c r="AR539" i="34" s="1"/>
  <c r="N540" i="34" a="1"/>
  <c r="N540" i="34" s="1"/>
  <c r="Z540" i="34" a="1"/>
  <c r="Z540" i="34" s="1"/>
  <c r="AL540" i="34" a="1"/>
  <c r="AL540" i="34" s="1"/>
  <c r="Q541" i="34" a="1"/>
  <c r="Q541" i="34" s="1"/>
  <c r="AG541" i="34" a="1"/>
  <c r="AG541" i="34" s="1"/>
  <c r="AM541" i="34" a="1"/>
  <c r="AM541" i="34" s="1"/>
  <c r="AT541" i="34" a="1"/>
  <c r="AT541" i="34" s="1"/>
  <c r="P542" i="34" a="1"/>
  <c r="P542" i="34" s="1"/>
  <c r="X542" i="34" a="1"/>
  <c r="X542" i="34" s="1"/>
  <c r="AF542" i="34" a="1"/>
  <c r="AF542" i="34" s="1"/>
  <c r="AN542" i="34" a="1"/>
  <c r="AN542" i="34" s="1"/>
  <c r="K543" i="34" a="1"/>
  <c r="K543" i="34" s="1"/>
  <c r="AA543" i="34" a="1"/>
  <c r="AA543" i="34" s="1"/>
  <c r="AI543" i="34" a="1"/>
  <c r="AI543" i="34" s="1"/>
  <c r="AQ543" i="34" a="1"/>
  <c r="AQ543" i="34" s="1"/>
  <c r="N544" i="34" a="1"/>
  <c r="N544" i="34" s="1"/>
  <c r="V544" i="34" a="1"/>
  <c r="V544" i="34" s="1"/>
  <c r="AL544" i="34" a="1"/>
  <c r="AL544" i="34" s="1"/>
  <c r="AT544" i="34" a="1"/>
  <c r="AT544" i="34" s="1"/>
  <c r="Q545" i="34" a="1"/>
  <c r="Q545" i="34" s="1"/>
  <c r="Y545" i="34" a="1"/>
  <c r="Y545" i="34" s="1"/>
  <c r="AG545" i="34" a="1"/>
  <c r="AG545" i="34" s="1"/>
  <c r="AO545" i="34" a="1"/>
  <c r="AO545" i="34" s="1"/>
  <c r="E511" i="34" a="1"/>
  <c r="E511" i="34" s="1"/>
  <c r="E521" i="34" a="1"/>
  <c r="E521" i="34" s="1"/>
  <c r="E530" i="34" a="1"/>
  <c r="E530" i="34" s="1"/>
  <c r="E543" i="34" a="1"/>
  <c r="E543" i="34" s="1"/>
  <c r="E532" i="34" a="1"/>
  <c r="E532" i="34" s="1"/>
  <c r="AG539" i="34" l="1" a="1"/>
  <c r="AG539" i="34" s="1"/>
  <c r="V537" i="34" a="1"/>
  <c r="V537" i="34" s="1"/>
  <c r="AT534" i="34" a="1"/>
  <c r="AT534" i="34" s="1"/>
  <c r="M533" i="34" a="1"/>
  <c r="M533" i="34" s="1"/>
  <c r="Z527" i="34" a="1"/>
  <c r="Z527" i="34" s="1"/>
  <c r="AA539" i="34" a="1"/>
  <c r="AA539" i="34" s="1"/>
  <c r="J537" i="34" a="1"/>
  <c r="J537" i="34" s="1"/>
  <c r="AO534" i="34" a="1"/>
  <c r="AO534" i="34" s="1"/>
  <c r="AR532" i="34" a="1"/>
  <c r="AR532" i="34" s="1"/>
  <c r="J539" i="34" a="1"/>
  <c r="J539" i="34" s="1"/>
  <c r="AO536" i="34" a="1"/>
  <c r="AO536" i="34" s="1"/>
  <c r="AH534" i="34" a="1"/>
  <c r="AH534" i="34" s="1"/>
  <c r="AM532" i="34" a="1"/>
  <c r="AM532" i="34" s="1"/>
  <c r="AO538" i="34" a="1"/>
  <c r="AO538" i="34" s="1"/>
  <c r="X536" i="34" a="1"/>
  <c r="X536" i="34" s="1"/>
  <c r="W534" i="34" a="1"/>
  <c r="W534" i="34" s="1"/>
  <c r="AG532" i="34" a="1"/>
  <c r="AG532" i="34" s="1"/>
  <c r="AH538" i="34" a="1"/>
  <c r="AH538" i="34" s="1"/>
  <c r="L536" i="34" a="1"/>
  <c r="L536" i="34" s="1"/>
  <c r="Q534" i="34" a="1"/>
  <c r="Q534" i="34" s="1"/>
  <c r="AH531" i="34" a="1"/>
  <c r="AH531" i="34" s="1"/>
  <c r="P538" i="34" a="1"/>
  <c r="P538" i="34" s="1"/>
  <c r="AR535" i="34" a="1"/>
  <c r="AR535" i="34" s="1"/>
  <c r="AK533" i="34" a="1"/>
  <c r="AK533" i="34" s="1"/>
  <c r="AS537" i="34" a="1"/>
  <c r="AS537" i="34" s="1"/>
  <c r="M540" i="34" a="1"/>
  <c r="M540" i="34" s="1"/>
  <c r="AT537" i="34" a="1"/>
  <c r="AT537" i="34" s="1"/>
  <c r="AL535" i="34" a="1"/>
  <c r="AL535" i="34" s="1"/>
  <c r="AE533" i="34" a="1"/>
  <c r="AE533" i="34" s="1"/>
  <c r="AO530" i="34" a="1"/>
  <c r="AO530" i="34" s="1"/>
  <c r="AI536" i="34" a="1"/>
  <c r="AI536" i="34" s="1"/>
  <c r="O530" i="34" a="1"/>
  <c r="O530" i="34" s="1"/>
  <c r="AK535" i="34" a="1"/>
  <c r="AK535" i="34" s="1"/>
  <c r="AQ527" i="34" a="1"/>
  <c r="AQ527" i="34" s="1"/>
  <c r="AJ527" i="34" a="1"/>
  <c r="AJ527" i="34" s="1"/>
  <c r="AP490" i="34"/>
  <c r="AF527" i="34" a="1"/>
  <c r="AF527" i="34" s="1"/>
  <c r="AT523" i="34" a="1"/>
  <c r="AT523" i="34" s="1"/>
  <c r="AB524" i="34" a="1"/>
  <c r="AB524" i="34" s="1"/>
  <c r="AQ526" i="34" a="1"/>
  <c r="AQ526" i="34" s="1"/>
  <c r="AG538" i="34" a="1"/>
  <c r="AG538" i="34" s="1"/>
  <c r="AS514" i="34" a="1"/>
  <c r="AS514" i="34" s="1"/>
  <c r="AT531" i="34" a="1"/>
  <c r="AT531" i="34" s="1"/>
  <c r="AB538" i="34" a="1"/>
  <c r="AB538" i="34" s="1"/>
  <c r="AN536" i="34" a="1"/>
  <c r="AN536" i="34" s="1"/>
  <c r="AS531" i="34" a="1"/>
  <c r="AS531" i="34" s="1"/>
  <c r="W525" i="34" a="1"/>
  <c r="W525" i="34" s="1"/>
  <c r="AT516" i="34" a="1"/>
  <c r="AT516" i="34" s="1"/>
  <c r="AQ522" i="34" a="1"/>
  <c r="AQ522" i="34" s="1"/>
  <c r="P531" i="34" a="1"/>
  <c r="P531" i="34" s="1"/>
  <c r="K526" i="34" a="1"/>
  <c r="K526" i="34" s="1"/>
  <c r="AN514" i="34" a="1"/>
  <c r="AN514" i="34" s="1"/>
  <c r="AS516" i="34" a="1"/>
  <c r="AS516" i="34" s="1"/>
  <c r="AP522" i="34" a="1"/>
  <c r="AP522" i="34" s="1"/>
  <c r="N535" i="34" a="1"/>
  <c r="N535" i="34" s="1"/>
  <c r="AM538" i="34" a="1"/>
  <c r="AM538" i="34" s="1"/>
  <c r="AR521" i="34" a="1"/>
  <c r="AR521" i="34" s="1"/>
  <c r="AI524" i="34" a="1"/>
  <c r="AI524" i="34" s="1"/>
  <c r="AG504" i="34" a="1"/>
  <c r="AG504" i="34" s="1"/>
  <c r="AN534" i="34" a="1"/>
  <c r="AN534" i="34" s="1"/>
  <c r="AG537" i="34" a="1"/>
  <c r="AG537" i="34" s="1"/>
  <c r="AM515" i="34" a="1"/>
  <c r="AM515" i="34" s="1"/>
  <c r="AP521" i="34" a="1"/>
  <c r="AP521" i="34" s="1"/>
  <c r="P521" i="34" a="1"/>
  <c r="P521" i="34" s="1"/>
  <c r="AB534" i="34" a="1"/>
  <c r="AB534" i="34" s="1"/>
  <c r="K536" i="34" a="1"/>
  <c r="K536" i="34" s="1"/>
  <c r="AA526" i="34" a="1"/>
  <c r="AA526" i="34" s="1"/>
  <c r="AR515" i="34" a="1"/>
  <c r="AR515" i="34" s="1"/>
  <c r="Q516" i="34" a="1"/>
  <c r="Q516" i="34" s="1"/>
  <c r="P534" i="34" a="1"/>
  <c r="P534" i="34" s="1"/>
  <c r="J534" i="34" a="1"/>
  <c r="J534" i="34" s="1"/>
  <c r="AJ524" i="34" a="1"/>
  <c r="AJ524" i="34" s="1"/>
  <c r="O512" i="34" a="1"/>
  <c r="O512" i="34" s="1"/>
  <c r="J524" i="34" a="1"/>
  <c r="J524" i="34" s="1"/>
  <c r="AB537" i="34" a="1"/>
  <c r="AB537" i="34" s="1"/>
  <c r="AJ533" i="34" a="1"/>
  <c r="AJ533" i="34" s="1"/>
  <c r="AR531" i="34" a="1"/>
  <c r="AR531" i="34" s="1"/>
  <c r="AM522" i="34" a="1"/>
  <c r="AM522" i="34" s="1"/>
  <c r="AO525" i="34" a="1"/>
  <c r="AO525" i="34" s="1"/>
  <c r="O513" i="34" a="1"/>
  <c r="O513" i="34" s="1"/>
  <c r="AR514" i="34" a="1"/>
  <c r="AR514" i="34" s="1"/>
  <c r="AT521" i="34" a="1"/>
  <c r="AT521" i="34" s="1"/>
  <c r="AT526" i="34" a="1"/>
  <c r="AT526" i="34" s="1"/>
  <c r="AA515" i="34" a="1"/>
  <c r="AA515" i="34" s="1"/>
  <c r="P524" i="34" a="1"/>
  <c r="P524" i="34" s="1"/>
  <c r="AH526" i="34" a="1"/>
  <c r="AH526" i="34" s="1"/>
  <c r="W522" i="34" a="1"/>
  <c r="W522" i="34" s="1"/>
  <c r="AF514" i="34" a="1"/>
  <c r="AF514" i="34" s="1"/>
  <c r="Y511" i="34" a="1"/>
  <c r="Y511" i="34" s="1"/>
  <c r="K513" i="34" a="1"/>
  <c r="K513" i="34" s="1"/>
  <c r="L526" i="34" a="1"/>
  <c r="L526" i="34" s="1"/>
  <c r="AK513" i="34" a="1"/>
  <c r="AK513" i="34" s="1"/>
  <c r="X509" i="34" a="1"/>
  <c r="X509" i="34" s="1"/>
  <c r="AT510" i="34" a="1"/>
  <c r="AT510" i="34" s="1"/>
  <c r="AE514" i="34" a="1"/>
  <c r="AE514" i="34" s="1"/>
  <c r="Y509" i="34" a="1"/>
  <c r="Y509" i="34" s="1"/>
  <c r="M511" i="34" a="1"/>
  <c r="M511" i="34" s="1"/>
  <c r="AT512" i="34" a="1"/>
  <c r="AT512" i="34" s="1"/>
  <c r="AB514" i="34" a="1"/>
  <c r="AB514" i="34" s="1"/>
  <c r="U500" i="34"/>
  <c r="AP524" i="34" a="1"/>
  <c r="AP524" i="34" s="1"/>
  <c r="Z511" i="34" a="1"/>
  <c r="Z511" i="34" s="1"/>
  <c r="AH522" i="34" a="1"/>
  <c r="AH522" i="34" s="1"/>
  <c r="L509" i="34" a="1"/>
  <c r="L509" i="34" s="1"/>
  <c r="AJ516" i="34" a="1"/>
  <c r="AJ516" i="34" s="1"/>
  <c r="AA532" i="34" a="1"/>
  <c r="AA532" i="34" s="1"/>
  <c r="Y530" i="34" a="1"/>
  <c r="Y530" i="34" s="1"/>
  <c r="W30" i="40" s="1"/>
  <c r="AR537" i="34" a="1"/>
  <c r="AR537" i="34" s="1"/>
  <c r="W536" i="34" a="1"/>
  <c r="W536" i="34" s="1"/>
  <c r="AG534" i="34" a="1"/>
  <c r="AG534" i="34" s="1"/>
  <c r="Z532" i="34" a="1"/>
  <c r="Z532" i="34" s="1"/>
  <c r="AP527" i="34" a="1"/>
  <c r="AP527" i="34" s="1"/>
  <c r="AB526" i="34" a="1"/>
  <c r="AB526" i="34" s="1"/>
  <c r="AK524" i="34" a="1"/>
  <c r="AK524" i="34" s="1"/>
  <c r="AA522" i="34" a="1"/>
  <c r="AA522" i="34" s="1"/>
  <c r="Y22" i="40" s="1"/>
  <c r="V516" i="34" a="1"/>
  <c r="V516" i="34" s="1"/>
  <c r="P511" i="34" a="1"/>
  <c r="P511" i="34" s="1"/>
  <c r="Z525" i="34" a="1"/>
  <c r="Z525" i="34" s="1"/>
  <c r="O523" i="34" a="1"/>
  <c r="O523" i="34" s="1"/>
  <c r="AE521" i="34" a="1"/>
  <c r="AE521" i="34" s="1"/>
  <c r="X515" i="34" a="1"/>
  <c r="X515" i="34" s="1"/>
  <c r="P527" i="34" a="1"/>
  <c r="P527" i="34" s="1"/>
  <c r="AT524" i="34" a="1"/>
  <c r="AT524" i="34" s="1"/>
  <c r="AR24" i="40" s="1"/>
  <c r="Y522" i="34" a="1"/>
  <c r="Y522" i="34" s="1"/>
  <c r="Z516" i="34" a="1"/>
  <c r="Z516" i="34" s="1"/>
  <c r="AM514" i="34" a="1"/>
  <c r="AM514" i="34" s="1"/>
  <c r="Y526" i="34" a="1"/>
  <c r="Y526" i="34" s="1"/>
  <c r="AR523" i="34" a="1"/>
  <c r="AR523" i="34" s="1"/>
  <c r="W521" i="34" a="1"/>
  <c r="W521" i="34" s="1"/>
  <c r="AJ515" i="34" a="1"/>
  <c r="AJ515" i="34" s="1"/>
  <c r="AJ510" i="34" a="1"/>
  <c r="AJ510" i="34" s="1"/>
  <c r="AH10" i="40" s="1"/>
  <c r="Y523" i="34" a="1"/>
  <c r="Y523" i="34" s="1"/>
  <c r="AB521" i="34" a="1"/>
  <c r="AB521" i="34" s="1"/>
  <c r="V515" i="34" a="1"/>
  <c r="V515" i="34" s="1"/>
  <c r="Z504" i="34" a="1"/>
  <c r="Z504" i="34" s="1"/>
  <c r="AF524" i="34" a="1"/>
  <c r="AF524" i="34" s="1"/>
  <c r="AO522" i="34" a="1"/>
  <c r="AO522" i="34" s="1"/>
  <c r="AE516" i="34" a="1"/>
  <c r="AE516" i="34" s="1"/>
  <c r="Y514" i="34" a="1"/>
  <c r="Y514" i="34" s="1"/>
  <c r="W14" i="40" s="1"/>
  <c r="AI526" i="34" a="1"/>
  <c r="AI526" i="34" s="1"/>
  <c r="AL524" i="34" a="1"/>
  <c r="AL524" i="34" s="1"/>
  <c r="AI522" i="34" a="1"/>
  <c r="AI522" i="34" s="1"/>
  <c r="J516" i="34" a="1"/>
  <c r="J516" i="34" s="1"/>
  <c r="M504" i="34" a="1"/>
  <c r="M504" i="34" s="1"/>
  <c r="P525" i="34" a="1"/>
  <c r="P525" i="34" s="1"/>
  <c r="J523" i="34" a="1"/>
  <c r="J523" i="34" s="1"/>
  <c r="N521" i="34" a="1"/>
  <c r="N521" i="34" s="1"/>
  <c r="L21" i="40" s="1"/>
  <c r="L515" i="34" a="1"/>
  <c r="L515" i="34" s="1"/>
  <c r="M514" i="34" a="1"/>
  <c r="M514" i="34" s="1"/>
  <c r="AL511" i="34" a="1"/>
  <c r="AL511" i="34" s="1"/>
  <c r="AK509" i="34" a="1"/>
  <c r="AK509" i="34" s="1"/>
  <c r="V513" i="34" a="1"/>
  <c r="V513" i="34" s="1"/>
  <c r="AK511" i="34" a="1"/>
  <c r="AK511" i="34" s="1"/>
  <c r="K510" i="34" a="1"/>
  <c r="K510" i="34" s="1"/>
  <c r="AO513" i="34" a="1"/>
  <c r="AO513" i="34" s="1"/>
  <c r="AM13" i="40" s="1"/>
  <c r="AQ511" i="34" a="1"/>
  <c r="AQ511" i="34" s="1"/>
  <c r="AP509" i="34" a="1"/>
  <c r="AP509" i="34" s="1"/>
  <c r="Q509" i="34" a="1"/>
  <c r="Q509" i="34" s="1"/>
  <c r="AP511" i="34" a="1"/>
  <c r="AP511" i="34" s="1"/>
  <c r="M513" i="34" a="1"/>
  <c r="M513" i="34" s="1"/>
  <c r="AK527" i="34" a="1"/>
  <c r="AK527" i="34" s="1"/>
  <c r="O538" i="34" a="1"/>
  <c r="O538" i="34" s="1"/>
  <c r="Q536" i="34" a="1"/>
  <c r="Q536" i="34" s="1"/>
  <c r="V534" i="34" a="1"/>
  <c r="V534" i="34" s="1"/>
  <c r="O532" i="34" a="1"/>
  <c r="O532" i="34" s="1"/>
  <c r="N530" i="34" a="1"/>
  <c r="N530" i="34" s="1"/>
  <c r="AM537" i="34" a="1"/>
  <c r="AM537" i="34" s="1"/>
  <c r="P536" i="34" a="1"/>
  <c r="P536" i="34" s="1"/>
  <c r="AA534" i="34" a="1"/>
  <c r="AA534" i="34" s="1"/>
  <c r="N532" i="34" a="1"/>
  <c r="N532" i="34" s="1"/>
  <c r="AE527" i="34" a="1"/>
  <c r="AE527" i="34" s="1"/>
  <c r="P526" i="34" a="1"/>
  <c r="P526" i="34" s="1"/>
  <c r="Y524" i="34" a="1"/>
  <c r="Y524" i="34" s="1"/>
  <c r="O522" i="34" a="1"/>
  <c r="O522" i="34" s="1"/>
  <c r="N516" i="34" a="1"/>
  <c r="N516" i="34" s="1"/>
  <c r="AL526" i="34" a="1"/>
  <c r="AL526" i="34" s="1"/>
  <c r="AO524" i="34" a="1"/>
  <c r="AO524" i="34" s="1"/>
  <c r="AS522" i="34" a="1"/>
  <c r="AS522" i="34" s="1"/>
  <c r="L521" i="34" a="1"/>
  <c r="L521" i="34" s="1"/>
  <c r="J515" i="34" a="1"/>
  <c r="J515" i="34" s="1"/>
  <c r="K527" i="34" a="1"/>
  <c r="K527" i="34" s="1"/>
  <c r="AN524" i="34" a="1"/>
  <c r="AN524" i="34" s="1"/>
  <c r="M522" i="34" a="1"/>
  <c r="M522" i="34" s="1"/>
  <c r="M516" i="34" a="1"/>
  <c r="M516" i="34" s="1"/>
  <c r="Q514" i="34" a="1"/>
  <c r="Q514" i="34" s="1"/>
  <c r="AT525" i="34" a="1"/>
  <c r="AT525" i="34" s="1"/>
  <c r="Z523" i="34" a="1"/>
  <c r="Z523" i="34" s="1"/>
  <c r="J521" i="34" a="1"/>
  <c r="J521" i="34" s="1"/>
  <c r="O515" i="34" a="1"/>
  <c r="O515" i="34" s="1"/>
  <c r="AA509" i="34" a="1"/>
  <c r="AA509" i="34" s="1"/>
  <c r="M523" i="34" a="1"/>
  <c r="M523" i="34" s="1"/>
  <c r="V521" i="34" a="1"/>
  <c r="V521" i="34" s="1"/>
  <c r="N515" i="34" a="1"/>
  <c r="N515" i="34" s="1"/>
  <c r="N527" i="34" a="1"/>
  <c r="N527" i="34" s="1"/>
  <c r="V524" i="34" a="1"/>
  <c r="V524" i="34" s="1"/>
  <c r="AJ522" i="34" a="1"/>
  <c r="AJ522" i="34" s="1"/>
  <c r="X516" i="34" a="1"/>
  <c r="X516" i="34" s="1"/>
  <c r="J514" i="34" a="1"/>
  <c r="J514" i="34" s="1"/>
  <c r="W526" i="34" a="1"/>
  <c r="W526" i="34" s="1"/>
  <c r="AA524" i="34" a="1"/>
  <c r="AA524" i="34" s="1"/>
  <c r="P522" i="34" a="1"/>
  <c r="P522" i="34" s="1"/>
  <c r="AO515" i="34" a="1"/>
  <c r="AO515" i="34" s="1"/>
  <c r="AN526" i="34" a="1"/>
  <c r="AN526" i="34" s="1"/>
  <c r="K525" i="34" a="1"/>
  <c r="K525" i="34" s="1"/>
  <c r="AN522" i="34" a="1"/>
  <c r="AN522" i="34" s="1"/>
  <c r="AP516" i="34" a="1"/>
  <c r="AP516" i="34" s="1"/>
  <c r="AP514" i="34" a="1"/>
  <c r="AP514" i="34" s="1"/>
  <c r="AQ513" i="34" a="1"/>
  <c r="AQ513" i="34" s="1"/>
  <c r="O511" i="34" a="1"/>
  <c r="O511" i="34" s="1"/>
  <c r="AF509" i="34" a="1"/>
  <c r="AF509" i="34" s="1"/>
  <c r="P513" i="34" a="1"/>
  <c r="P513" i="34" s="1"/>
  <c r="AF511" i="34" a="1"/>
  <c r="AF511" i="34" s="1"/>
  <c r="AE509" i="34" a="1"/>
  <c r="AE509" i="34" s="1"/>
  <c r="AI513" i="34" a="1"/>
  <c r="AI513" i="34" s="1"/>
  <c r="AE511" i="34" a="1"/>
  <c r="AE511" i="34" s="1"/>
  <c r="AJ509" i="34" a="1"/>
  <c r="AJ509" i="34" s="1"/>
  <c r="AL514" i="34" a="1"/>
  <c r="AL514" i="34" s="1"/>
  <c r="AJ511" i="34" a="1"/>
  <c r="AJ511" i="34" s="1"/>
  <c r="AR510" i="34" a="1"/>
  <c r="AR510" i="34" s="1"/>
  <c r="AP10" i="40" s="1"/>
  <c r="AB531" i="34" a="1"/>
  <c r="AB531" i="34" s="1"/>
  <c r="Y527" i="34" a="1"/>
  <c r="Y527" i="34" s="1"/>
  <c r="AN537" i="34" a="1"/>
  <c r="AN537" i="34" s="1"/>
  <c r="AF535" i="34" a="1"/>
  <c r="AF535" i="34" s="1"/>
  <c r="K534" i="34" a="1"/>
  <c r="K534" i="34" s="1"/>
  <c r="AM531" i="34" a="1"/>
  <c r="AM531" i="34" s="1"/>
  <c r="AJ526" i="34" a="1"/>
  <c r="AJ526" i="34" s="1"/>
  <c r="AA537" i="34" a="1"/>
  <c r="AA537" i="34" s="1"/>
  <c r="Y37" i="40" s="1"/>
  <c r="AQ535" i="34" a="1"/>
  <c r="AQ535" i="34" s="1"/>
  <c r="AI533" i="34" a="1"/>
  <c r="AI533" i="34" s="1"/>
  <c r="AF531" i="34" a="1"/>
  <c r="AF531" i="34" s="1"/>
  <c r="W527" i="34" a="1"/>
  <c r="W527" i="34" s="1"/>
  <c r="AQ525" i="34" a="1"/>
  <c r="AQ525" i="34" s="1"/>
  <c r="AN523" i="34" a="1"/>
  <c r="AN523" i="34" s="1"/>
  <c r="AL521" i="34" a="1"/>
  <c r="AL521" i="34" s="1"/>
  <c r="AF515" i="34" a="1"/>
  <c r="AF515" i="34" s="1"/>
  <c r="AD15" i="40" s="1"/>
  <c r="O526" i="34" a="1"/>
  <c r="O526" i="34" s="1"/>
  <c r="X524" i="34" a="1"/>
  <c r="X524" i="34" s="1"/>
  <c r="AF522" i="34" a="1"/>
  <c r="AF522" i="34" s="1"/>
  <c r="AO516" i="34" a="1"/>
  <c r="AO516" i="34" s="1"/>
  <c r="AJ513" i="34" a="1"/>
  <c r="AJ513" i="34" s="1"/>
  <c r="AF526" i="34" a="1"/>
  <c r="AF526" i="34" s="1"/>
  <c r="AM523" i="34" a="1"/>
  <c r="AM523" i="34" s="1"/>
  <c r="AJ521" i="34" a="1"/>
  <c r="AJ521" i="34" s="1"/>
  <c r="AH21" i="40" s="1"/>
  <c r="AK515" i="34" a="1"/>
  <c r="AK515" i="34" s="1"/>
  <c r="AP510" i="34" a="1"/>
  <c r="AP510" i="34" s="1"/>
  <c r="AJ525" i="34" a="1"/>
  <c r="AJ525" i="34" s="1"/>
  <c r="AL522" i="34" a="1"/>
  <c r="AL522" i="34" s="1"/>
  <c r="AM516" i="34" a="1"/>
  <c r="AM516" i="34" s="1"/>
  <c r="AK514" i="34" a="1"/>
  <c r="AK514" i="34" s="1"/>
  <c r="Q524" i="34" a="1"/>
  <c r="Q524" i="34" s="1"/>
  <c r="AK522" i="34" a="1"/>
  <c r="AK522" i="34" s="1"/>
  <c r="AI22" i="40" s="1"/>
  <c r="AR516" i="34" a="1"/>
  <c r="AR516" i="34" s="1"/>
  <c r="AJ514" i="34" a="1"/>
  <c r="AJ514" i="34" s="1"/>
  <c r="AO526" i="34" a="1"/>
  <c r="AO526" i="34" s="1"/>
  <c r="K524" i="34" a="1"/>
  <c r="K524" i="34" s="1"/>
  <c r="J522" i="34" a="1"/>
  <c r="J522" i="34" s="1"/>
  <c r="AP515" i="34" a="1"/>
  <c r="AP515" i="34" s="1"/>
  <c r="AH511" i="34" a="1"/>
  <c r="AH511" i="34" s="1"/>
  <c r="AG525" i="34" a="1"/>
  <c r="AG525" i="34" s="1"/>
  <c r="AE25" i="40" s="1"/>
  <c r="AO523" i="34" a="1"/>
  <c r="AO523" i="34" s="1"/>
  <c r="AG521" i="34" a="1"/>
  <c r="AG521" i="34" s="1"/>
  <c r="M515" i="34" a="1"/>
  <c r="M515" i="34" s="1"/>
  <c r="V526" i="34" a="1"/>
  <c r="V526" i="34" s="1"/>
  <c r="AE524" i="34" a="1"/>
  <c r="AE524" i="34" s="1"/>
  <c r="AB522" i="34" a="1"/>
  <c r="AB522" i="34" s="1"/>
  <c r="O516" i="34" a="1"/>
  <c r="O516" i="34" s="1"/>
  <c r="V514" i="34" a="1"/>
  <c r="V514" i="34" s="1"/>
  <c r="T14" i="40" s="1"/>
  <c r="W513" i="34" a="1"/>
  <c r="W513" i="34" s="1"/>
  <c r="AO510" i="34" a="1"/>
  <c r="AO510" i="34" s="1"/>
  <c r="M509" i="34" a="1"/>
  <c r="M509" i="34" s="1"/>
  <c r="AM512" i="34" a="1"/>
  <c r="AM512" i="34" s="1"/>
  <c r="AN510" i="34" a="1"/>
  <c r="AN510" i="34" s="1"/>
  <c r="AR504" i="34" a="1"/>
  <c r="AR504" i="34" s="1"/>
  <c r="AS512" i="34" a="1"/>
  <c r="AS512" i="34" s="1"/>
  <c r="N511" i="34" a="1"/>
  <c r="N511" i="34" s="1"/>
  <c r="L11" i="40" s="1"/>
  <c r="K509" i="34" a="1"/>
  <c r="K509" i="34" s="1"/>
  <c r="X514" i="34" a="1"/>
  <c r="X514" i="34" s="1"/>
  <c r="AG510" i="34" a="1"/>
  <c r="AG510" i="34" s="1"/>
  <c r="V531" i="34" a="1"/>
  <c r="V531" i="34" s="1"/>
  <c r="AI525" i="34" a="1"/>
  <c r="AI525" i="34" s="1"/>
  <c r="AH537" i="34" a="1"/>
  <c r="AH537" i="34" s="1"/>
  <c r="Y535" i="34" a="1"/>
  <c r="Y535" i="34" s="1"/>
  <c r="AP533" i="34" a="1"/>
  <c r="AP533" i="34" s="1"/>
  <c r="AN33" i="40" s="1"/>
  <c r="AG531" i="34" a="1"/>
  <c r="AG531" i="34" s="1"/>
  <c r="AS538" i="34" a="1"/>
  <c r="AS538" i="34" s="1"/>
  <c r="AQ38" i="40" s="1"/>
  <c r="O537" i="34" a="1"/>
  <c r="O537" i="34" s="1"/>
  <c r="AJ535" i="34" a="1"/>
  <c r="AJ535" i="34" s="1"/>
  <c r="X533" i="34" a="1"/>
  <c r="X533" i="34" s="1"/>
  <c r="AA531" i="34" a="1"/>
  <c r="AA531" i="34" s="1"/>
  <c r="L527" i="34" a="1"/>
  <c r="L527" i="34" s="1"/>
  <c r="AF525" i="34" a="1"/>
  <c r="AF525" i="34" s="1"/>
  <c r="AD25" i="40" s="1"/>
  <c r="AH523" i="34" a="1"/>
  <c r="AH523" i="34" s="1"/>
  <c r="Y521" i="34" a="1"/>
  <c r="Y521" i="34" s="1"/>
  <c r="Y515" i="34" a="1"/>
  <c r="Y515" i="34" s="1"/>
  <c r="J526" i="34" a="1"/>
  <c r="J526" i="34" s="1"/>
  <c r="N524" i="34" a="1"/>
  <c r="N524" i="34" s="1"/>
  <c r="Z522" i="34" a="1"/>
  <c r="Z522" i="34" s="1"/>
  <c r="AH516" i="34" a="1"/>
  <c r="AH516" i="34" s="1"/>
  <c r="K511" i="34" a="1"/>
  <c r="K511" i="34" s="1"/>
  <c r="I11" i="40" s="1"/>
  <c r="Z526" i="34" a="1"/>
  <c r="Z526" i="34" s="1"/>
  <c r="AF523" i="34" a="1"/>
  <c r="AF523" i="34" s="1"/>
  <c r="X521" i="34" a="1"/>
  <c r="X521" i="34" s="1"/>
  <c r="AE515" i="34" a="1"/>
  <c r="AE515" i="34" s="1"/>
  <c r="AG509" i="34" a="1"/>
  <c r="AG509" i="34" s="1"/>
  <c r="X525" i="34" a="1"/>
  <c r="X525" i="34" s="1"/>
  <c r="AE522" i="34" a="1"/>
  <c r="AE522" i="34" s="1"/>
  <c r="AG516" i="34" a="1"/>
  <c r="AG516" i="34" s="1"/>
  <c r="AE16" i="40" s="1"/>
  <c r="AA514" i="34" a="1"/>
  <c r="AA514" i="34" s="1"/>
  <c r="L524" i="34" a="1"/>
  <c r="L524" i="34" s="1"/>
  <c r="X522" i="34" a="1"/>
  <c r="X522" i="34" s="1"/>
  <c r="AL516" i="34" a="1"/>
  <c r="AL516" i="34" s="1"/>
  <c r="Z514" i="34" a="1"/>
  <c r="Z514" i="34" s="1"/>
  <c r="AS525" i="34" a="1"/>
  <c r="AS525" i="34" s="1"/>
  <c r="AP523" i="34" a="1"/>
  <c r="AP523" i="34" s="1"/>
  <c r="AN23" i="40" s="1"/>
  <c r="AN521" i="34" a="1"/>
  <c r="AN521" i="34" s="1"/>
  <c r="AH515" i="34" a="1"/>
  <c r="AH515" i="34" s="1"/>
  <c r="N509" i="34" a="1"/>
  <c r="N509" i="34" s="1"/>
  <c r="L9" i="40" s="1"/>
  <c r="V525" i="34" a="1"/>
  <c r="V525" i="34" s="1"/>
  <c r="AJ523" i="34" a="1"/>
  <c r="AJ523" i="34" s="1"/>
  <c r="Z521" i="34" a="1"/>
  <c r="Z521" i="34" s="1"/>
  <c r="AG514" i="34" a="1"/>
  <c r="AG514" i="34" s="1"/>
  <c r="Q526" i="34" a="1"/>
  <c r="Q526" i="34" s="1"/>
  <c r="Z524" i="34" a="1"/>
  <c r="Z524" i="34" s="1"/>
  <c r="X24" i="40" s="1"/>
  <c r="V522" i="34" a="1"/>
  <c r="V522" i="34" s="1"/>
  <c r="AT515" i="34" a="1"/>
  <c r="AT515" i="34" s="1"/>
  <c r="AR15" i="40" s="1"/>
  <c r="AP513" i="34" a="1"/>
  <c r="AP513" i="34" s="1"/>
  <c r="Q513" i="34" a="1"/>
  <c r="Q513" i="34" s="1"/>
  <c r="AI510" i="34" a="1"/>
  <c r="AI510" i="34" s="1"/>
  <c r="AS504" i="34" a="1"/>
  <c r="AS504" i="34" s="1"/>
  <c r="AF512" i="34" a="1"/>
  <c r="AF512" i="34" s="1"/>
  <c r="AD12" i="40" s="1"/>
  <c r="AH510" i="34" a="1"/>
  <c r="AH510" i="34" s="1"/>
  <c r="AF10" i="40" s="1"/>
  <c r="AK504" i="34" a="1"/>
  <c r="AK504" i="34" s="1"/>
  <c r="AL512" i="34" a="1"/>
  <c r="AL512" i="34" s="1"/>
  <c r="AS510" i="34" a="1"/>
  <c r="AS510" i="34" s="1"/>
  <c r="AQ504" i="34" a="1"/>
  <c r="AQ504" i="34" s="1"/>
  <c r="AH513" i="34" a="1"/>
  <c r="AH513" i="34" s="1"/>
  <c r="AI509" i="34" a="1"/>
  <c r="AI509" i="34" s="1"/>
  <c r="AT536" i="34" a="1"/>
  <c r="AT536" i="34" s="1"/>
  <c r="AR36" i="40" s="1"/>
  <c r="AE535" i="34" a="1"/>
  <c r="AE535" i="34" s="1"/>
  <c r="AC35" i="40" s="1"/>
  <c r="L533" i="34" a="1"/>
  <c r="L533" i="34" s="1"/>
  <c r="AT530" i="34" a="1"/>
  <c r="AT530" i="34" s="1"/>
  <c r="AR30" i="40" s="1"/>
  <c r="AR526" i="34" a="1"/>
  <c r="AR526" i="34" s="1"/>
  <c r="AA525" i="34" a="1"/>
  <c r="AA525" i="34" s="1"/>
  <c r="V523" i="34" a="1"/>
  <c r="V523" i="34" s="1"/>
  <c r="M521" i="34" a="1"/>
  <c r="M521" i="34" s="1"/>
  <c r="K515" i="34" a="1"/>
  <c r="K515" i="34" s="1"/>
  <c r="I15" i="40" s="1"/>
  <c r="AP525" i="34" a="1"/>
  <c r="AP525" i="34" s="1"/>
  <c r="AN25" i="40" s="1"/>
  <c r="AS523" i="34" a="1"/>
  <c r="AS523" i="34" s="1"/>
  <c r="N522" i="34" a="1"/>
  <c r="N522" i="34" s="1"/>
  <c r="L22" i="40" s="1"/>
  <c r="AA516" i="34" a="1"/>
  <c r="AA516" i="34" s="1"/>
  <c r="AM509" i="34" a="1"/>
  <c r="AM509" i="34" s="1"/>
  <c r="N526" i="34" a="1"/>
  <c r="N526" i="34" s="1"/>
  <c r="AA523" i="34" a="1"/>
  <c r="AA523" i="34" s="1"/>
  <c r="Q521" i="34" a="1"/>
  <c r="Q521" i="34" s="1"/>
  <c r="W515" i="34" a="1"/>
  <c r="W515" i="34" s="1"/>
  <c r="U15" i="40" s="1"/>
  <c r="AM504" i="34" a="1"/>
  <c r="AM504" i="34" s="1"/>
  <c r="AH524" i="34" a="1"/>
  <c r="AH524" i="34" s="1"/>
  <c r="L522" i="34" a="1"/>
  <c r="L522" i="34" s="1"/>
  <c r="Y516" i="34" a="1"/>
  <c r="Y516" i="34" s="1"/>
  <c r="O514" i="34" a="1"/>
  <c r="O514" i="34" s="1"/>
  <c r="AQ523" i="34" a="1"/>
  <c r="AQ523" i="34" s="1"/>
  <c r="Q522" i="34" a="1"/>
  <c r="Q522" i="34" s="1"/>
  <c r="O22" i="40" s="1"/>
  <c r="AF516" i="34" a="1"/>
  <c r="AF516" i="34" s="1"/>
  <c r="AD16" i="40" s="1"/>
  <c r="L514" i="34" a="1"/>
  <c r="L514" i="34" s="1"/>
  <c r="AM525" i="34" a="1"/>
  <c r="AM525" i="34" s="1"/>
  <c r="AK25" i="40" s="1"/>
  <c r="AK523" i="34" a="1"/>
  <c r="AK523" i="34" s="1"/>
  <c r="AA521" i="34" a="1"/>
  <c r="AA521" i="34" s="1"/>
  <c r="AB515" i="34" a="1"/>
  <c r="AB515" i="34" s="1"/>
  <c r="X527" i="34" a="1"/>
  <c r="X527" i="34" s="1"/>
  <c r="Q525" i="34" a="1"/>
  <c r="Q525" i="34" s="1"/>
  <c r="O25" i="40" s="1"/>
  <c r="W523" i="34" a="1"/>
  <c r="W523" i="34" s="1"/>
  <c r="U23" i="40" s="1"/>
  <c r="O521" i="34" a="1"/>
  <c r="O521" i="34" s="1"/>
  <c r="W514" i="34" a="1"/>
  <c r="W514" i="34" s="1"/>
  <c r="AR525" i="34" a="1"/>
  <c r="AR525" i="34" s="1"/>
  <c r="O524" i="34" a="1"/>
  <c r="O524" i="34" s="1"/>
  <c r="AS521" i="34" a="1"/>
  <c r="AS521" i="34" s="1"/>
  <c r="AN515" i="34" a="1"/>
  <c r="AN515" i="34" s="1"/>
  <c r="AI512" i="34" a="1"/>
  <c r="AI512" i="34" s="1"/>
  <c r="AG12" i="40" s="1"/>
  <c r="AN512" i="34" a="1"/>
  <c r="AN512" i="34" s="1"/>
  <c r="AL12" i="40" s="1"/>
  <c r="Q510" i="34" a="1"/>
  <c r="Q510" i="34" s="1"/>
  <c r="AE504" i="34" a="1"/>
  <c r="AE504" i="34" s="1"/>
  <c r="AC4" i="40" s="1"/>
  <c r="Z512" i="34" a="1"/>
  <c r="Z512" i="34" s="1"/>
  <c r="AB510" i="34" a="1"/>
  <c r="AB510" i="34" s="1"/>
  <c r="Q504" i="34" a="1"/>
  <c r="Q504" i="34" s="1"/>
  <c r="AE512" i="34" a="1"/>
  <c r="AE512" i="34" s="1"/>
  <c r="AM510" i="34" a="1"/>
  <c r="AM510" i="34" s="1"/>
  <c r="AK10" i="40" s="1"/>
  <c r="AJ504" i="34" a="1"/>
  <c r="AJ504" i="34" s="1"/>
  <c r="AH4" i="40" s="1"/>
  <c r="AB513" i="34" a="1"/>
  <c r="AB513" i="34" s="1"/>
  <c r="W509" i="34" a="1"/>
  <c r="W509" i="34" s="1"/>
  <c r="U9" i="40" s="1"/>
  <c r="AE530" i="34" a="1"/>
  <c r="AE530" i="34" s="1"/>
  <c r="AN538" i="34" a="1"/>
  <c r="AN538" i="34" s="1"/>
  <c r="P537" i="34" a="1"/>
  <c r="P537" i="34" s="1"/>
  <c r="AS534" i="34" a="1"/>
  <c r="AS534" i="34" s="1"/>
  <c r="AQ532" i="34" a="1"/>
  <c r="AQ532" i="34" s="1"/>
  <c r="AO32" i="40" s="1"/>
  <c r="J531" i="34" a="1"/>
  <c r="J531" i="34" s="1"/>
  <c r="H31" i="40" s="1"/>
  <c r="AA538" i="34" a="1"/>
  <c r="AA538" i="34" s="1"/>
  <c r="AM536" i="34" a="1"/>
  <c r="AM536" i="34" s="1"/>
  <c r="AK36" i="40" s="1"/>
  <c r="M535" i="34" a="1"/>
  <c r="M535" i="34" s="1"/>
  <c r="AL532" i="34" a="1"/>
  <c r="AL532" i="34" s="1"/>
  <c r="AN530" i="34" a="1"/>
  <c r="AN530" i="34" s="1"/>
  <c r="AM526" i="34" a="1"/>
  <c r="AM526" i="34" s="1"/>
  <c r="O525" i="34" a="1"/>
  <c r="O525" i="34" s="1"/>
  <c r="AT522" i="34" a="1"/>
  <c r="AT522" i="34" s="1"/>
  <c r="AR22" i="40" s="1"/>
  <c r="AI516" i="34" a="1"/>
  <c r="AI516" i="34" s="1"/>
  <c r="AL513" i="34" a="1"/>
  <c r="AL513" i="34" s="1"/>
  <c r="AJ13" i="40" s="1"/>
  <c r="AK525" i="34" a="1"/>
  <c r="AK525" i="34" s="1"/>
  <c r="AG523" i="34" a="1"/>
  <c r="AG523" i="34" s="1"/>
  <c r="AQ521" i="34" a="1"/>
  <c r="AQ521" i="34" s="1"/>
  <c r="AS515" i="34" a="1"/>
  <c r="AS515" i="34" s="1"/>
  <c r="AA527" i="34" a="1"/>
  <c r="AA527" i="34" s="1"/>
  <c r="Y27" i="40" s="1"/>
  <c r="Y525" i="34" a="1"/>
  <c r="Y525" i="34" s="1"/>
  <c r="W25" i="40" s="1"/>
  <c r="N523" i="34" a="1"/>
  <c r="N523" i="34" s="1"/>
  <c r="K521" i="34" a="1"/>
  <c r="K521" i="34" s="1"/>
  <c r="I21" i="40" s="1"/>
  <c r="P515" i="34" a="1"/>
  <c r="P515" i="34" s="1"/>
  <c r="AK526" i="34" a="1"/>
  <c r="AK526" i="34" s="1"/>
  <c r="W524" i="34" a="1"/>
  <c r="W524" i="34" s="1"/>
  <c r="AO521" i="34" a="1"/>
  <c r="AO521" i="34" s="1"/>
  <c r="L516" i="34" a="1"/>
  <c r="L516" i="34" s="1"/>
  <c r="J16" i="40" s="1"/>
  <c r="Y513" i="34" a="1"/>
  <c r="Y513" i="34" s="1"/>
  <c r="W13" i="40" s="1"/>
  <c r="AL523" i="34" a="1"/>
  <c r="AL523" i="34" s="1"/>
  <c r="AJ23" i="40" s="1"/>
  <c r="K522" i="34" a="1"/>
  <c r="K522" i="34" s="1"/>
  <c r="I22" i="40" s="1"/>
  <c r="K516" i="34" a="1"/>
  <c r="K516" i="34" s="1"/>
  <c r="AM511" i="34" a="1"/>
  <c r="AM511" i="34" s="1"/>
  <c r="AH525" i="34" a="1"/>
  <c r="AH525" i="34" s="1"/>
  <c r="X523" i="34" a="1"/>
  <c r="X523" i="34" s="1"/>
  <c r="AQ516" i="34" a="1"/>
  <c r="AQ516" i="34" s="1"/>
  <c r="AO16" i="40" s="1"/>
  <c r="AQ514" i="34" a="1"/>
  <c r="AQ514" i="34" s="1"/>
  <c r="AO14" i="40" s="1"/>
  <c r="M527" i="34" a="1"/>
  <c r="M527" i="34" s="1"/>
  <c r="K27" i="40" s="1"/>
  <c r="L525" i="34" a="1"/>
  <c r="L525" i="34" s="1"/>
  <c r="J25" i="40" s="1"/>
  <c r="Q523" i="34" a="1"/>
  <c r="Q523" i="34" s="1"/>
  <c r="W516" i="34" a="1"/>
  <c r="W516" i="34" s="1"/>
  <c r="AS513" i="34" a="1"/>
  <c r="AS513" i="34" s="1"/>
  <c r="AL525" i="34" a="1"/>
  <c r="AL525" i="34" s="1"/>
  <c r="AI523" i="34" a="1"/>
  <c r="AI523" i="34" s="1"/>
  <c r="AG23" i="40" s="1"/>
  <c r="AM521" i="34" a="1"/>
  <c r="AM521" i="34" s="1"/>
  <c r="AK21" i="40" s="1"/>
  <c r="AG515" i="34" a="1"/>
  <c r="AG515" i="34" s="1"/>
  <c r="AE15" i="40" s="1"/>
  <c r="W511" i="34" a="1"/>
  <c r="W511" i="34" s="1"/>
  <c r="U11" i="40" s="1"/>
  <c r="AG512" i="34" a="1"/>
  <c r="AG512" i="34" s="1"/>
  <c r="L510" i="34" a="1"/>
  <c r="L510" i="34" s="1"/>
  <c r="X504" i="34" a="1"/>
  <c r="X504" i="34" s="1"/>
  <c r="M512" i="34" a="1"/>
  <c r="M512" i="34" s="1"/>
  <c r="W510" i="34" a="1"/>
  <c r="W510" i="34" s="1"/>
  <c r="J504" i="34" a="1"/>
  <c r="J504" i="34" s="1"/>
  <c r="H4" i="40" s="1"/>
  <c r="Y512" i="34" a="1"/>
  <c r="Y512" i="34" s="1"/>
  <c r="W12" i="40" s="1"/>
  <c r="V510" i="34" a="1"/>
  <c r="V510" i="34" s="1"/>
  <c r="T10" i="40" s="1"/>
  <c r="W504" i="34" a="1"/>
  <c r="W504" i="34" s="1"/>
  <c r="N513" i="34" a="1"/>
  <c r="N513" i="34" s="1"/>
  <c r="L13" i="40" s="1"/>
  <c r="N51" i="40" s="1"/>
  <c r="AP504" i="34" a="1"/>
  <c r="AP504" i="34" s="1"/>
  <c r="V500" i="34"/>
  <c r="AF532" i="34" a="1"/>
  <c r="AF532" i="34" s="1"/>
  <c r="AD32" i="40" s="1"/>
  <c r="AJ530" i="34" a="1"/>
  <c r="AJ530" i="34" s="1"/>
  <c r="AH30" i="40" s="1"/>
  <c r="N538" i="34" a="1"/>
  <c r="N538" i="34" s="1"/>
  <c r="L38" i="40" s="1"/>
  <c r="AB536" i="34" a="1"/>
  <c r="AB536" i="34" s="1"/>
  <c r="AM534" i="34" a="1"/>
  <c r="AM534" i="34" s="1"/>
  <c r="AE532" i="34" a="1"/>
  <c r="AE532" i="34" s="1"/>
  <c r="AC32" i="40" s="1"/>
  <c r="AI530" i="34" a="1"/>
  <c r="AI530" i="34" s="1"/>
  <c r="AG526" i="34" a="1"/>
  <c r="AG526" i="34" s="1"/>
  <c r="J525" i="34" a="1"/>
  <c r="J525" i="34" s="1"/>
  <c r="H25" i="40" s="1"/>
  <c r="AG522" i="34" a="1"/>
  <c r="AG522" i="34" s="1"/>
  <c r="AE22" i="40" s="1"/>
  <c r="AB516" i="34" a="1"/>
  <c r="AB516" i="34" s="1"/>
  <c r="Z16" i="40" s="1"/>
  <c r="AB512" i="34" a="1"/>
  <c r="AB512" i="34" s="1"/>
  <c r="AE525" i="34" a="1"/>
  <c r="AE525" i="34" s="1"/>
  <c r="AB523" i="34" a="1"/>
  <c r="AB523" i="34" s="1"/>
  <c r="AK521" i="34" a="1"/>
  <c r="AK521" i="34" s="1"/>
  <c r="AL515" i="34" a="1"/>
  <c r="AL515" i="34" s="1"/>
  <c r="AJ15" i="40" s="1"/>
  <c r="V527" i="34" a="1"/>
  <c r="V527" i="34" s="1"/>
  <c r="T27" i="40" s="1"/>
  <c r="N525" i="34" a="1"/>
  <c r="N525" i="34" s="1"/>
  <c r="L25" i="40" s="1"/>
  <c r="AR522" i="34" a="1"/>
  <c r="AR522" i="34" s="1"/>
  <c r="AP22" i="40" s="1"/>
  <c r="AN516" i="34" a="1"/>
  <c r="AN516" i="34" s="1"/>
  <c r="AL16" i="40" s="1"/>
  <c r="AT514" i="34" a="1"/>
  <c r="AT514" i="34" s="1"/>
  <c r="AE526" i="34" a="1"/>
  <c r="AE526" i="34" s="1"/>
  <c r="M524" i="34" a="1"/>
  <c r="M524" i="34" s="1"/>
  <c r="AI521" i="34" a="1"/>
  <c r="AI521" i="34" s="1"/>
  <c r="AQ515" i="34" a="1"/>
  <c r="AQ515" i="34" s="1"/>
  <c r="AT511" i="34" a="1"/>
  <c r="AT511" i="34" s="1"/>
  <c r="AR11" i="40" s="1"/>
  <c r="AE523" i="34" a="1"/>
  <c r="AE523" i="34" s="1"/>
  <c r="AC23" i="40" s="1"/>
  <c r="AH521" i="34" a="1"/>
  <c r="AH521" i="34" s="1"/>
  <c r="AF21" i="40" s="1"/>
  <c r="AI515" i="34" a="1"/>
  <c r="AI515" i="34" s="1"/>
  <c r="AE510" i="34" a="1"/>
  <c r="AE510" i="34" s="1"/>
  <c r="AC10" i="40" s="1"/>
  <c r="AR524" i="34" a="1"/>
  <c r="AR524" i="34" s="1"/>
  <c r="L523" i="34" a="1"/>
  <c r="L523" i="34" s="1"/>
  <c r="J23" i="40" s="1"/>
  <c r="AK516" i="34" a="1"/>
  <c r="AK516" i="34" s="1"/>
  <c r="AI16" i="40" s="1"/>
  <c r="AI514" i="34" a="1"/>
  <c r="AI514" i="34" s="1"/>
  <c r="AG14" i="40" s="1"/>
  <c r="AS526" i="34" a="1"/>
  <c r="AS526" i="34" s="1"/>
  <c r="AQ26" i="40" s="1"/>
  <c r="AQ524" i="34" a="1"/>
  <c r="AQ524" i="34" s="1"/>
  <c r="AO24" i="40" s="1"/>
  <c r="K523" i="34" a="1"/>
  <c r="K523" i="34" s="1"/>
  <c r="P516" i="34" a="1"/>
  <c r="P516" i="34" s="1"/>
  <c r="N16" i="40" s="1"/>
  <c r="AO512" i="34" a="1"/>
  <c r="AO512" i="34" s="1"/>
  <c r="AB525" i="34" a="1"/>
  <c r="AB525" i="34" s="1"/>
  <c r="Z25" i="40" s="1"/>
  <c r="P523" i="34" a="1"/>
  <c r="P523" i="34" s="1"/>
  <c r="N23" i="40" s="1"/>
  <c r="AF521" i="34" a="1"/>
  <c r="AF521" i="34" s="1"/>
  <c r="AD21" i="40" s="1"/>
  <c r="Z515" i="34" a="1"/>
  <c r="Z515" i="34" s="1"/>
  <c r="X15" i="40" s="1"/>
  <c r="M510" i="34" a="1"/>
  <c r="M510" i="34" s="1"/>
  <c r="K10" i="40" s="1"/>
  <c r="N512" i="34" a="1"/>
  <c r="N512" i="34" s="1"/>
  <c r="AQ509" i="34" a="1"/>
  <c r="AQ509" i="34" s="1"/>
  <c r="AO9" i="40" s="1"/>
  <c r="K504" i="34" a="1"/>
  <c r="K504" i="34" s="1"/>
  <c r="AR511" i="34" a="1"/>
  <c r="AR511" i="34" s="1"/>
  <c r="AP11" i="40" s="1"/>
  <c r="P510" i="34" a="1"/>
  <c r="P510" i="34" s="1"/>
  <c r="N10" i="40" s="1"/>
  <c r="K514" i="34" a="1"/>
  <c r="K514" i="34" s="1"/>
  <c r="I14" i="40" s="1"/>
  <c r="L512" i="34" a="1"/>
  <c r="L512" i="34" s="1"/>
  <c r="J12" i="40" s="1"/>
  <c r="J510" i="34" a="1"/>
  <c r="J510" i="34" s="1"/>
  <c r="H10" i="40" s="1"/>
  <c r="P504" i="34" a="1"/>
  <c r="P504" i="34" s="1"/>
  <c r="AR512" i="34" a="1"/>
  <c r="AR512" i="34" s="1"/>
  <c r="AP12" i="40" s="1"/>
  <c r="V504" i="34" a="1"/>
  <c r="V504" i="34" s="1"/>
  <c r="AP465" i="34"/>
  <c r="P42" i="40"/>
  <c r="S542" i="34"/>
  <c r="Q42" i="40" s="1"/>
  <c r="AA513" i="34" a="1"/>
  <c r="AA513" i="34" s="1"/>
  <c r="X511" i="34" a="1"/>
  <c r="X511" i="34" s="1"/>
  <c r="V11" i="40" s="1"/>
  <c r="J509" i="34" a="1"/>
  <c r="J509" i="34" s="1"/>
  <c r="AF500" i="34"/>
  <c r="Z513" i="34" a="1"/>
  <c r="Z513" i="34" s="1"/>
  <c r="R9" i="40"/>
  <c r="U509" i="34"/>
  <c r="S9" i="40" s="1"/>
  <c r="AP468" i="34"/>
  <c r="Q500" i="34"/>
  <c r="G517" i="34"/>
  <c r="E17" i="40" s="1"/>
  <c r="H517" i="34"/>
  <c r="D28" i="40"/>
  <c r="I529" i="34"/>
  <c r="AQ28" i="40"/>
  <c r="AS529" i="34"/>
  <c r="AQ29" i="40" s="1"/>
  <c r="AS511" i="34" a="1"/>
  <c r="AS511" i="34" s="1"/>
  <c r="AQ11" i="40" s="1"/>
  <c r="AP492" i="34"/>
  <c r="R500" i="34"/>
  <c r="T500" i="34"/>
  <c r="AT504" i="34" a="1"/>
  <c r="AT504" i="34" s="1"/>
  <c r="AR4" i="40" s="1"/>
  <c r="AP481" i="34"/>
  <c r="AO504" i="34" a="1"/>
  <c r="AO504" i="34" s="1"/>
  <c r="AM4" i="40" s="1"/>
  <c r="AM500" i="34"/>
  <c r="L513" i="34" a="1"/>
  <c r="L513" i="34" s="1"/>
  <c r="AP466" i="34"/>
  <c r="AP469" i="34"/>
  <c r="Q511" i="34" a="1"/>
  <c r="Q511" i="34" s="1"/>
  <c r="AP480" i="34"/>
  <c r="AB518" i="34"/>
  <c r="M500" i="34"/>
  <c r="Y500" i="34"/>
  <c r="V509" i="34" a="1"/>
  <c r="V509" i="34" s="1"/>
  <c r="T9" i="40" s="1"/>
  <c r="AP497" i="34"/>
  <c r="Z500" i="34"/>
  <c r="U17" i="40"/>
  <c r="W518" i="34"/>
  <c r="U18" i="40" s="1"/>
  <c r="R43" i="40"/>
  <c r="U543" i="34"/>
  <c r="S43" i="40" s="1"/>
  <c r="D39" i="40"/>
  <c r="G539" i="34"/>
  <c r="E39" i="40" s="1"/>
  <c r="R34" i="40"/>
  <c r="U534" i="34"/>
  <c r="S34" i="40" s="1"/>
  <c r="R30" i="40"/>
  <c r="U530" i="34"/>
  <c r="S30" i="40" s="1"/>
  <c r="P31" i="40"/>
  <c r="S531" i="34"/>
  <c r="K5" i="40"/>
  <c r="M506" i="34"/>
  <c r="K6" i="40" s="1"/>
  <c r="D36" i="40"/>
  <c r="G536" i="34"/>
  <c r="E36" i="40" s="1"/>
  <c r="R45" i="40"/>
  <c r="U545" i="34"/>
  <c r="AR19" i="40"/>
  <c r="AT520" i="34"/>
  <c r="AR20" i="40" s="1"/>
  <c r="AG28" i="40"/>
  <c r="AI529" i="34"/>
  <c r="AG29" i="40" s="1"/>
  <c r="O19" i="40"/>
  <c r="Q520" i="34"/>
  <c r="O20" i="40" s="1"/>
  <c r="P11" i="40"/>
  <c r="S511" i="34"/>
  <c r="Q11" i="40" s="1"/>
  <c r="P14" i="40"/>
  <c r="S514" i="34"/>
  <c r="Q14" i="40" s="1"/>
  <c r="AF19" i="40"/>
  <c r="AH520" i="34"/>
  <c r="H17" i="40"/>
  <c r="J518" i="34"/>
  <c r="H18" i="40" s="1"/>
  <c r="AA23" i="40"/>
  <c r="AD523" i="34"/>
  <c r="AB23" i="40" s="1"/>
  <c r="M19" i="40"/>
  <c r="O520" i="34"/>
  <c r="AC19" i="40"/>
  <c r="AE520" i="34"/>
  <c r="AC20" i="40" s="1"/>
  <c r="AH19" i="40"/>
  <c r="AJ520" i="34"/>
  <c r="AH20" i="40" s="1"/>
  <c r="AD17" i="40"/>
  <c r="AF518" i="34"/>
  <c r="AD18" i="40" s="1"/>
  <c r="AL19" i="40"/>
  <c r="AN520" i="34"/>
  <c r="AL20" i="40" s="1"/>
  <c r="R38" i="40"/>
  <c r="U538" i="34"/>
  <c r="S38" i="40" s="1"/>
  <c r="M17" i="40"/>
  <c r="O518" i="34"/>
  <c r="L511" i="34" a="1"/>
  <c r="L511" i="34" s="1"/>
  <c r="O509" i="34" a="1"/>
  <c r="O509" i="34" s="1"/>
  <c r="M9" i="40" s="1"/>
  <c r="N514" i="34" a="1"/>
  <c r="N514" i="34" s="1"/>
  <c r="AG511" i="34" a="1"/>
  <c r="AG511" i="34" s="1"/>
  <c r="AL504" i="34" a="1"/>
  <c r="AL504" i="34" s="1"/>
  <c r="AJ4" i="40" s="1"/>
  <c r="H500" i="34"/>
  <c r="F543" i="34"/>
  <c r="AP470" i="34"/>
  <c r="R537" i="34"/>
  <c r="F527" i="34"/>
  <c r="AQ512" i="34" a="1"/>
  <c r="AQ512" i="34" s="1"/>
  <c r="AK510" i="34" a="1"/>
  <c r="AK510" i="34" s="1"/>
  <c r="AI10" i="40" s="1"/>
  <c r="AI504" i="34" a="1"/>
  <c r="AI504" i="34" s="1"/>
  <c r="AG4" i="40" s="1"/>
  <c r="AP512" i="34" a="1"/>
  <c r="AP512" i="34" s="1"/>
  <c r="AN12" i="40" s="1"/>
  <c r="AQ510" i="34" a="1"/>
  <c r="AQ510" i="34" s="1"/>
  <c r="AO10" i="40" s="1"/>
  <c r="AN504" i="34" a="1"/>
  <c r="AN504" i="34" s="1"/>
  <c r="AL4" i="40" s="1"/>
  <c r="AR513" i="34" a="1"/>
  <c r="AR513" i="34" s="1"/>
  <c r="AP13" i="40" s="1"/>
  <c r="AA511" i="34" a="1"/>
  <c r="AA511" i="34" s="1"/>
  <c r="Y11" i="40" s="1"/>
  <c r="AF504" i="34" a="1"/>
  <c r="AF504" i="34" s="1"/>
  <c r="I528" i="34"/>
  <c r="G28" i="40" s="1"/>
  <c r="AD500" i="34"/>
  <c r="L500" i="34"/>
  <c r="I500" i="34"/>
  <c r="AL509" i="34" a="1"/>
  <c r="AL509" i="34" s="1"/>
  <c r="AJ9" i="40" s="1"/>
  <c r="AG500" i="34"/>
  <c r="AL519" i="34"/>
  <c r="AP489" i="34"/>
  <c r="V517" i="34"/>
  <c r="AL510" i="34" a="1"/>
  <c r="AL510" i="34" s="1"/>
  <c r="AJ10" i="40" s="1"/>
  <c r="AB504" i="34" a="1"/>
  <c r="AB504" i="34" s="1"/>
  <c r="AK512" i="34" a="1"/>
  <c r="AK512" i="34" s="1"/>
  <c r="Z510" i="34" a="1"/>
  <c r="Z510" i="34" s="1"/>
  <c r="X10" i="40" s="1"/>
  <c r="AA504" i="34" a="1"/>
  <c r="AA504" i="34" s="1"/>
  <c r="AJ512" i="34" a="1"/>
  <c r="AJ512" i="34" s="1"/>
  <c r="AH12" i="40" s="1"/>
  <c r="AF510" i="34" a="1"/>
  <c r="AF510" i="34" s="1"/>
  <c r="AD10" i="40" s="1"/>
  <c r="AH504" i="34" a="1"/>
  <c r="AH504" i="34" s="1"/>
  <c r="AF4" i="40" s="1"/>
  <c r="AE513" i="34" a="1"/>
  <c r="AE513" i="34" s="1"/>
  <c r="AC13" i="40" s="1"/>
  <c r="V511" i="34" a="1"/>
  <c r="V511" i="34" s="1"/>
  <c r="T11" i="40" s="1"/>
  <c r="Y504" i="34" a="1"/>
  <c r="Y504" i="34" s="1"/>
  <c r="W4" i="40" s="1"/>
  <c r="F529" i="34"/>
  <c r="D29" i="40" s="1"/>
  <c r="J500" i="34"/>
  <c r="AP472" i="34"/>
  <c r="X500" i="34"/>
  <c r="AP487" i="34"/>
  <c r="N500" i="34"/>
  <c r="W512" i="34" a="1"/>
  <c r="W512" i="34" s="1"/>
  <c r="U12" i="40" s="1"/>
  <c r="N510" i="34" a="1"/>
  <c r="N510" i="34" s="1"/>
  <c r="L10" i="40" s="1"/>
  <c r="P514" i="34" a="1"/>
  <c r="P514" i="34" s="1"/>
  <c r="N14" i="40" s="1"/>
  <c r="V512" i="34" a="1"/>
  <c r="V512" i="34" s="1"/>
  <c r="T12" i="40" s="1"/>
  <c r="Y510" i="34" a="1"/>
  <c r="Y510" i="34" s="1"/>
  <c r="W10" i="40" s="1"/>
  <c r="N504" i="34" a="1"/>
  <c r="N504" i="34" s="1"/>
  <c r="L4" i="40" s="1"/>
  <c r="X513" i="34" a="1"/>
  <c r="X513" i="34" s="1"/>
  <c r="V13" i="40" s="1"/>
  <c r="J511" i="34" a="1"/>
  <c r="J511" i="34" s="1"/>
  <c r="H11" i="40" s="1"/>
  <c r="G528" i="34"/>
  <c r="E28" i="40" s="1"/>
  <c r="W500" i="34"/>
  <c r="S535" i="34"/>
  <c r="Q35" i="40" s="1"/>
  <c r="L504" i="34" a="1"/>
  <c r="L504" i="34" s="1"/>
  <c r="J4" i="40" s="1"/>
  <c r="AB500" i="34"/>
  <c r="X512" i="34" a="1"/>
  <c r="X512" i="34" s="1"/>
  <c r="V12" i="40" s="1"/>
  <c r="AA510" i="34" a="1"/>
  <c r="AA510" i="34" s="1"/>
  <c r="Y10" i="40" s="1"/>
  <c r="O504" i="34" a="1"/>
  <c r="O504" i="34" s="1"/>
  <c r="M4" i="40" s="1"/>
  <c r="P512" i="34" a="1"/>
  <c r="P512" i="34" s="1"/>
  <c r="N12" i="40" s="1"/>
  <c r="AO509" i="34" a="1"/>
  <c r="AO509" i="34" s="1"/>
  <c r="AM9" i="40" s="1"/>
  <c r="AT513" i="34" a="1"/>
  <c r="AT513" i="34" s="1"/>
  <c r="AR13" i="40" s="1"/>
  <c r="AN511" i="34" a="1"/>
  <c r="AN511" i="34" s="1"/>
  <c r="AL11" i="40" s="1"/>
  <c r="AS509" i="34" a="1"/>
  <c r="AS509" i="34" s="1"/>
  <c r="AQ9" i="40" s="1"/>
  <c r="Q515" i="34" a="1"/>
  <c r="Q515" i="34" s="1"/>
  <c r="O15" i="40" s="1"/>
  <c r="J513" i="34" a="1"/>
  <c r="J513" i="34" s="1"/>
  <c r="H13" i="40" s="1"/>
  <c r="X510" i="34" a="1"/>
  <c r="X510" i="34" s="1"/>
  <c r="V10" i="40" s="1"/>
  <c r="G529" i="34"/>
  <c r="E29" i="40" s="1"/>
  <c r="S500" i="34"/>
  <c r="H518" i="34"/>
  <c r="F18" i="40" s="1"/>
  <c r="AQ529" i="34"/>
  <c r="AO29" i="40" s="1"/>
  <c r="S544" i="34"/>
  <c r="Q44" i="40" s="1"/>
  <c r="AK500" i="34"/>
  <c r="AP494" i="34"/>
  <c r="AP486" i="34"/>
  <c r="Q512" i="34" a="1"/>
  <c r="Q512" i="34" s="1"/>
  <c r="O12" i="40" s="1"/>
  <c r="O510" i="34" a="1"/>
  <c r="O510" i="34" s="1"/>
  <c r="M10" i="40" s="1"/>
  <c r="AN513" i="34" a="1"/>
  <c r="AN513" i="34" s="1"/>
  <c r="AL13" i="40" s="1"/>
  <c r="J512" i="34" a="1"/>
  <c r="J512" i="34" s="1"/>
  <c r="H12" i="40" s="1"/>
  <c r="AH509" i="34" a="1"/>
  <c r="AH509" i="34" s="1"/>
  <c r="AF9" i="40" s="1"/>
  <c r="AM513" i="34" a="1"/>
  <c r="AM513" i="34" s="1"/>
  <c r="AK13" i="40" s="1"/>
  <c r="AI511" i="34" a="1"/>
  <c r="AI511" i="34" s="1"/>
  <c r="AN509" i="34" a="1"/>
  <c r="AN509" i="34" s="1"/>
  <c r="AL9" i="40" s="1"/>
  <c r="AO514" i="34" a="1"/>
  <c r="AO514" i="34" s="1"/>
  <c r="AM14" i="40" s="1"/>
  <c r="AH512" i="34" a="1"/>
  <c r="AH512" i="34" s="1"/>
  <c r="AF12" i="40" s="1"/>
  <c r="AR509" i="34" a="1"/>
  <c r="AR509" i="34" s="1"/>
  <c r="AP9" i="40" s="1"/>
  <c r="H528" i="34"/>
  <c r="F28" i="40" s="1"/>
  <c r="G500" i="34"/>
  <c r="AH500" i="34"/>
  <c r="AP475" i="34"/>
  <c r="AP491" i="34"/>
  <c r="AP495" i="34"/>
  <c r="P500" i="34"/>
  <c r="AJ500" i="34"/>
  <c r="K512" i="34" a="1"/>
  <c r="K512" i="34" s="1"/>
  <c r="I12" i="40" s="1"/>
  <c r="AT509" i="34" a="1"/>
  <c r="AT509" i="34" s="1"/>
  <c r="AR9" i="40" s="1"/>
  <c r="AG513" i="34" a="1"/>
  <c r="AG513" i="34" s="1"/>
  <c r="AE13" i="40" s="1"/>
  <c r="AO511" i="34" a="1"/>
  <c r="AO511" i="34" s="1"/>
  <c r="AM11" i="40" s="1"/>
  <c r="P509" i="34" a="1"/>
  <c r="P509" i="34" s="1"/>
  <c r="N9" i="40" s="1"/>
  <c r="AF513" i="34" a="1"/>
  <c r="AF513" i="34" s="1"/>
  <c r="AD13" i="40" s="1"/>
  <c r="AB511" i="34" a="1"/>
  <c r="AB511" i="34" s="1"/>
  <c r="Z11" i="40" s="1"/>
  <c r="AB509" i="34" a="1"/>
  <c r="AB509" i="34" s="1"/>
  <c r="Z9" i="40" s="1"/>
  <c r="AH514" i="34" a="1"/>
  <c r="AH514" i="34" s="1"/>
  <c r="AF14" i="40" s="1"/>
  <c r="AA512" i="34" a="1"/>
  <c r="AA512" i="34" s="1"/>
  <c r="Y12" i="40" s="1"/>
  <c r="Z509" i="34" a="1"/>
  <c r="Z509" i="34" s="1"/>
  <c r="X9" i="40" s="1"/>
  <c r="H529" i="34"/>
  <c r="F29" i="40" s="1"/>
  <c r="AP478" i="34"/>
  <c r="AP483" i="34"/>
  <c r="AA500" i="34"/>
  <c r="K500" i="34"/>
  <c r="R15" i="40"/>
  <c r="U515" i="34"/>
  <c r="S15" i="40" s="1"/>
  <c r="AR28" i="40"/>
  <c r="AT529" i="34"/>
  <c r="AR29" i="40" s="1"/>
  <c r="J17" i="40"/>
  <c r="L518" i="34"/>
  <c r="J18" i="40" s="1"/>
  <c r="AL5" i="40"/>
  <c r="AN507" i="34"/>
  <c r="AL7" i="40" s="1"/>
  <c r="AN508" i="34"/>
  <c r="AL8" i="40" s="1"/>
  <c r="AN506" i="34"/>
  <c r="AL6" i="40" s="1"/>
  <c r="D40" i="40"/>
  <c r="G540" i="34"/>
  <c r="E40" i="40" s="1"/>
  <c r="AA15" i="40"/>
  <c r="AD515" i="34"/>
  <c r="AB15" i="40" s="1"/>
  <c r="I19" i="40"/>
  <c r="K520" i="34"/>
  <c r="I20" i="40" s="1"/>
  <c r="R27" i="40"/>
  <c r="U527" i="34"/>
  <c r="S27" i="40" s="1"/>
  <c r="P32" i="40"/>
  <c r="S532" i="34"/>
  <c r="Q32" i="40" s="1"/>
  <c r="R24" i="40"/>
  <c r="U524" i="34"/>
  <c r="S24" i="40" s="1"/>
  <c r="H28" i="40"/>
  <c r="J529" i="34"/>
  <c r="H29" i="40" s="1"/>
  <c r="K28" i="40"/>
  <c r="M529" i="34"/>
  <c r="K29" i="40" s="1"/>
  <c r="R37" i="40"/>
  <c r="U537" i="34"/>
  <c r="S37" i="40" s="1"/>
  <c r="AJ506" i="34"/>
  <c r="AH6" i="40" s="1"/>
  <c r="AJ507" i="34"/>
  <c r="AH7" i="40" s="1"/>
  <c r="AH5" i="40"/>
  <c r="AJ508" i="34"/>
  <c r="AH8" i="40" s="1"/>
  <c r="AA14" i="40"/>
  <c r="AD514" i="34"/>
  <c r="AB14" i="40" s="1"/>
  <c r="AM17" i="40"/>
  <c r="AO518" i="34"/>
  <c r="AM18" i="40" s="1"/>
  <c r="AG17" i="40"/>
  <c r="AI518" i="34"/>
  <c r="AG18" i="40" s="1"/>
  <c r="D10" i="40"/>
  <c r="G510" i="34"/>
  <c r="E10" i="40" s="1"/>
  <c r="AA21" i="40"/>
  <c r="AD521" i="34"/>
  <c r="AB21" i="40" s="1"/>
  <c r="D35" i="40"/>
  <c r="G535" i="34"/>
  <c r="E35" i="40" s="1"/>
  <c r="P41" i="40"/>
  <c r="S541" i="34"/>
  <c r="Q41" i="40" s="1"/>
  <c r="D15" i="40"/>
  <c r="G515" i="34"/>
  <c r="E15" i="40" s="1"/>
  <c r="AQ508" i="34"/>
  <c r="AO8" i="40" s="1"/>
  <c r="AQ506" i="34"/>
  <c r="AO6" i="40" s="1"/>
  <c r="AO5" i="40"/>
  <c r="AQ507" i="34"/>
  <c r="AO7" i="40" s="1"/>
  <c r="V17" i="40"/>
  <c r="X518" i="34"/>
  <c r="V18" i="40" s="1"/>
  <c r="AG508" i="34"/>
  <c r="AE8" i="40" s="1"/>
  <c r="AG506" i="34"/>
  <c r="AE6" i="40" s="1"/>
  <c r="AG507" i="34"/>
  <c r="AE7" i="40" s="1"/>
  <c r="AE5" i="40"/>
  <c r="D33" i="40"/>
  <c r="G533" i="34"/>
  <c r="E33" i="40" s="1"/>
  <c r="AH28" i="40"/>
  <c r="AJ529" i="34"/>
  <c r="AH29" i="40" s="1"/>
  <c r="D37" i="40"/>
  <c r="G537" i="34"/>
  <c r="E37" i="40" s="1"/>
  <c r="AG19" i="40"/>
  <c r="AI520" i="34"/>
  <c r="AG20" i="40" s="1"/>
  <c r="AA16" i="40"/>
  <c r="AD516" i="34"/>
  <c r="AB16" i="40" s="1"/>
  <c r="W28" i="40"/>
  <c r="Y529" i="34"/>
  <c r="W29" i="40" s="1"/>
  <c r="L17" i="40"/>
  <c r="N518" i="34"/>
  <c r="L18" i="40" s="1"/>
  <c r="AE19" i="40"/>
  <c r="AG520" i="34"/>
  <c r="AE20" i="40" s="1"/>
  <c r="P30" i="40"/>
  <c r="S530" i="34"/>
  <c r="Q30" i="40" s="1"/>
  <c r="Z28" i="40"/>
  <c r="AB529" i="34"/>
  <c r="Z29" i="40" s="1"/>
  <c r="D11" i="40"/>
  <c r="G511" i="34"/>
  <c r="E11" i="40" s="1"/>
  <c r="AM5" i="40"/>
  <c r="AO508" i="34"/>
  <c r="AM8" i="40" s="1"/>
  <c r="AO506" i="34"/>
  <c r="AM6" i="40" s="1"/>
  <c r="AO507" i="34"/>
  <c r="AM7" i="40" s="1"/>
  <c r="U28" i="40"/>
  <c r="W529" i="34"/>
  <c r="U29" i="40" s="1"/>
  <c r="P39" i="40"/>
  <c r="S539" i="34"/>
  <c r="Q39" i="40" s="1"/>
  <c r="R42" i="40"/>
  <c r="U542" i="34"/>
  <c r="S42" i="40" s="1"/>
  <c r="P38" i="40"/>
  <c r="S538" i="34"/>
  <c r="Q38" i="40" s="1"/>
  <c r="AF28" i="40"/>
  <c r="AH529" i="34"/>
  <c r="AF29" i="40" s="1"/>
  <c r="R10" i="40"/>
  <c r="U510" i="34"/>
  <c r="S10" i="40" s="1"/>
  <c r="P33" i="40"/>
  <c r="S533" i="34"/>
  <c r="Q33" i="40" s="1"/>
  <c r="AK19" i="40"/>
  <c r="AM520" i="34"/>
  <c r="AK20" i="40" s="1"/>
  <c r="AN19" i="40"/>
  <c r="AP520" i="34"/>
  <c r="AN20" i="40" s="1"/>
  <c r="D45" i="40"/>
  <c r="G545" i="34"/>
  <c r="E45" i="40" s="1"/>
  <c r="L19" i="40"/>
  <c r="N520" i="34"/>
  <c r="L20" i="40" s="1"/>
  <c r="AP506" i="34"/>
  <c r="AN6" i="40" s="1"/>
  <c r="AP508" i="34"/>
  <c r="AN8" i="40" s="1"/>
  <c r="AP507" i="34"/>
  <c r="AN7" i="40" s="1"/>
  <c r="AN5" i="40"/>
  <c r="R39" i="40"/>
  <c r="U539" i="34"/>
  <c r="S39" i="40" s="1"/>
  <c r="G5" i="40"/>
  <c r="I507" i="34"/>
  <c r="G7" i="40" s="1"/>
  <c r="I506" i="34"/>
  <c r="G6" i="40" s="1"/>
  <c r="AJ5" i="40"/>
  <c r="AL506" i="34"/>
  <c r="AJ6" i="40" s="1"/>
  <c r="AL507" i="34"/>
  <c r="AJ7" i="40" s="1"/>
  <c r="AL508" i="34"/>
  <c r="AJ8" i="40" s="1"/>
  <c r="D9" i="40"/>
  <c r="G509" i="34"/>
  <c r="E9" i="40" s="1"/>
  <c r="R13" i="40"/>
  <c r="U513" i="34"/>
  <c r="S13" i="40" s="1"/>
  <c r="AI17" i="40"/>
  <c r="AK518" i="34"/>
  <c r="AI18" i="40" s="1"/>
  <c r="AA10" i="40"/>
  <c r="AD510" i="34"/>
  <c r="AB10" i="40" s="1"/>
  <c r="M5" i="40"/>
  <c r="O506" i="34"/>
  <c r="M6" i="40" s="1"/>
  <c r="D22" i="40"/>
  <c r="G522" i="34"/>
  <c r="E22" i="40" s="1"/>
  <c r="P27" i="40"/>
  <c r="S527" i="34"/>
  <c r="Q27" i="40" s="1"/>
  <c r="AR506" i="34"/>
  <c r="AP6" i="40" s="1"/>
  <c r="AR507" i="34"/>
  <c r="AP7" i="40" s="1"/>
  <c r="AR508" i="34"/>
  <c r="AP8" i="40" s="1"/>
  <c r="AP5" i="40"/>
  <c r="D32" i="40"/>
  <c r="G532" i="34"/>
  <c r="E32" i="40" s="1"/>
  <c r="H19" i="40"/>
  <c r="J520" i="34"/>
  <c r="H20" i="40" s="1"/>
  <c r="D25" i="40"/>
  <c r="G525" i="34"/>
  <c r="E25" i="40" s="1"/>
  <c r="H5" i="40"/>
  <c r="J506" i="34"/>
  <c r="H6" i="40" s="1"/>
  <c r="P26" i="40"/>
  <c r="S526" i="34"/>
  <c r="Q26" i="40" s="1"/>
  <c r="X17" i="40"/>
  <c r="Z518" i="34"/>
  <c r="X18" i="40" s="1"/>
  <c r="R36" i="40"/>
  <c r="U536" i="34"/>
  <c r="S36" i="40" s="1"/>
  <c r="AI28" i="40"/>
  <c r="AK529" i="34"/>
  <c r="AI29" i="40" s="1"/>
  <c r="J19" i="40"/>
  <c r="L520" i="34"/>
  <c r="J20" i="40" s="1"/>
  <c r="AM28" i="40"/>
  <c r="AO529" i="34"/>
  <c r="AM29" i="40" s="1"/>
  <c r="D23" i="40"/>
  <c r="G523" i="34"/>
  <c r="E23" i="40" s="1"/>
  <c r="R41" i="40"/>
  <c r="U541" i="34"/>
  <c r="S41" i="40" s="1"/>
  <c r="D31" i="40"/>
  <c r="G531" i="34"/>
  <c r="E31" i="40" s="1"/>
  <c r="R14" i="40"/>
  <c r="U514" i="34"/>
  <c r="S14" i="40" s="1"/>
  <c r="D24" i="40"/>
  <c r="G524" i="34"/>
  <c r="E24" i="40" s="1"/>
  <c r="O5" i="40"/>
  <c r="Q506" i="34"/>
  <c r="O6" i="40" s="1"/>
  <c r="P22" i="40"/>
  <c r="S522" i="34"/>
  <c r="Q22" i="40" s="1"/>
  <c r="AC17" i="40"/>
  <c r="AE518" i="34"/>
  <c r="AC18" i="40" s="1"/>
  <c r="M28" i="40"/>
  <c r="O529" i="34"/>
  <c r="M29" i="40" s="1"/>
  <c r="V28" i="40"/>
  <c r="X529" i="34"/>
  <c r="V29" i="40" s="1"/>
  <c r="AA22" i="40"/>
  <c r="AD522" i="34"/>
  <c r="AB22" i="40" s="1"/>
  <c r="J28" i="40"/>
  <c r="L529" i="34"/>
  <c r="J29" i="40" s="1"/>
  <c r="AL28" i="40"/>
  <c r="AN529" i="34"/>
  <c r="AL29" i="40" s="1"/>
  <c r="D44" i="40"/>
  <c r="G544" i="34"/>
  <c r="E44" i="40" s="1"/>
  <c r="P12" i="40"/>
  <c r="S512" i="34"/>
  <c r="Q12" i="40" s="1"/>
  <c r="AQ19" i="40"/>
  <c r="AS520" i="34"/>
  <c r="AQ20" i="40" s="1"/>
  <c r="AA26" i="40"/>
  <c r="AD526" i="34"/>
  <c r="AB26" i="40" s="1"/>
  <c r="AT508" i="34"/>
  <c r="AR8" i="40" s="1"/>
  <c r="AT506" i="34"/>
  <c r="AR6" i="40" s="1"/>
  <c r="AR5" i="40"/>
  <c r="AT507" i="34"/>
  <c r="AR7" i="40" s="1"/>
  <c r="Y28" i="40"/>
  <c r="AA529" i="34"/>
  <c r="Y29" i="40" s="1"/>
  <c r="P21" i="40"/>
  <c r="S521" i="34"/>
  <c r="Q21" i="40" s="1"/>
  <c r="P10" i="40"/>
  <c r="S510" i="34"/>
  <c r="Q10" i="40" s="1"/>
  <c r="N5" i="40"/>
  <c r="P506" i="34"/>
  <c r="N6" i="40" s="1"/>
  <c r="AH507" i="34"/>
  <c r="AF7" i="40" s="1"/>
  <c r="AF5" i="40"/>
  <c r="AH508" i="34"/>
  <c r="AF8" i="40" s="1"/>
  <c r="AH506" i="34"/>
  <c r="AF6" i="40" s="1"/>
  <c r="AR17" i="40"/>
  <c r="AT518" i="34"/>
  <c r="AR18" i="40" s="1"/>
  <c r="P23" i="40"/>
  <c r="S523" i="34"/>
  <c r="Q23" i="40" s="1"/>
  <c r="D30" i="40"/>
  <c r="G530" i="34"/>
  <c r="E30" i="40" s="1"/>
  <c r="R11" i="40"/>
  <c r="U511" i="34"/>
  <c r="S11" i="40" s="1"/>
  <c r="P45" i="40"/>
  <c r="S545" i="34"/>
  <c r="Q45" i="40" s="1"/>
  <c r="AP19" i="40"/>
  <c r="AR520" i="34"/>
  <c r="AP20" i="40" s="1"/>
  <c r="R16" i="40"/>
  <c r="U516" i="34"/>
  <c r="S16" i="40" s="1"/>
  <c r="P40" i="40"/>
  <c r="S540" i="34"/>
  <c r="Q40" i="40" s="1"/>
  <c r="AE28" i="40"/>
  <c r="AG529" i="34"/>
  <c r="AE29" i="40" s="1"/>
  <c r="P25" i="40"/>
  <c r="S525" i="34"/>
  <c r="Q25" i="40" s="1"/>
  <c r="AP17" i="40"/>
  <c r="AR518" i="34"/>
  <c r="AP18" i="40" s="1"/>
  <c r="T28" i="40"/>
  <c r="V529" i="34"/>
  <c r="T29" i="40" s="1"/>
  <c r="AD5" i="40"/>
  <c r="AF506" i="34"/>
  <c r="AD6" i="40" s="1"/>
  <c r="AF508" i="34"/>
  <c r="AD8" i="40" s="1"/>
  <c r="AF507" i="34"/>
  <c r="AD7" i="40" s="1"/>
  <c r="P43" i="40"/>
  <c r="S543" i="34"/>
  <c r="Q43" i="40" s="1"/>
  <c r="D13" i="40"/>
  <c r="G513" i="34"/>
  <c r="E13" i="40" s="1"/>
  <c r="R31" i="40"/>
  <c r="U531" i="34"/>
  <c r="S31" i="40" s="1"/>
  <c r="AQ17" i="40"/>
  <c r="AS518" i="34"/>
  <c r="AQ18" i="40" s="1"/>
  <c r="AM19" i="40"/>
  <c r="AO520" i="34"/>
  <c r="AM20" i="40" s="1"/>
  <c r="AI19" i="40"/>
  <c r="AK520" i="34"/>
  <c r="AI20" i="40" s="1"/>
  <c r="P24" i="40"/>
  <c r="S524" i="34"/>
  <c r="Q24" i="40" s="1"/>
  <c r="N19" i="40"/>
  <c r="P520" i="34"/>
  <c r="N20" i="40" s="1"/>
  <c r="R40" i="40"/>
  <c r="U540" i="34"/>
  <c r="S40" i="40" s="1"/>
  <c r="P15" i="40"/>
  <c r="S515" i="34"/>
  <c r="Q15" i="40" s="1"/>
  <c r="N28" i="40"/>
  <c r="P529" i="34"/>
  <c r="N29" i="40" s="1"/>
  <c r="AP28" i="40"/>
  <c r="AR529" i="34"/>
  <c r="AP29" i="40" s="1"/>
  <c r="D19" i="40"/>
  <c r="I519" i="34"/>
  <c r="G19" i="40" s="1"/>
  <c r="F520" i="34"/>
  <c r="D20" i="40" s="1"/>
  <c r="I520" i="34"/>
  <c r="G20" i="40" s="1"/>
  <c r="H520" i="34"/>
  <c r="F20" i="40" s="1"/>
  <c r="H519" i="34"/>
  <c r="F19" i="40" s="1"/>
  <c r="G520" i="34"/>
  <c r="E20" i="40" s="1"/>
  <c r="G519" i="34"/>
  <c r="E19" i="40" s="1"/>
  <c r="AO19" i="40"/>
  <c r="AQ520" i="34"/>
  <c r="AO20" i="40" s="1"/>
  <c r="R23" i="40"/>
  <c r="U523" i="34"/>
  <c r="S23" i="40" s="1"/>
  <c r="I17" i="40"/>
  <c r="K518" i="34"/>
  <c r="I18" i="40" s="1"/>
  <c r="AN28" i="40"/>
  <c r="AP529" i="34"/>
  <c r="AN29" i="40" s="1"/>
  <c r="I5" i="40"/>
  <c r="K506" i="34"/>
  <c r="I6" i="40" s="1"/>
  <c r="D34" i="40"/>
  <c r="G534" i="34"/>
  <c r="E34" i="40" s="1"/>
  <c r="R22" i="40"/>
  <c r="U522" i="34"/>
  <c r="S22" i="40" s="1"/>
  <c r="AA13" i="40"/>
  <c r="AD513" i="34"/>
  <c r="AB13" i="40" s="1"/>
  <c r="R25" i="40"/>
  <c r="U525" i="34"/>
  <c r="S25" i="40" s="1"/>
  <c r="R44" i="40"/>
  <c r="U544" i="34"/>
  <c r="S44" i="40" s="1"/>
  <c r="AM508" i="34"/>
  <c r="AK8" i="40" s="1"/>
  <c r="AM507" i="34"/>
  <c r="AK7" i="40" s="1"/>
  <c r="AM506" i="34"/>
  <c r="AK6" i="40" s="1"/>
  <c r="AK5" i="40"/>
  <c r="AA25" i="40"/>
  <c r="AD525" i="34"/>
  <c r="AB25" i="40" s="1"/>
  <c r="P16" i="40"/>
  <c r="S516" i="34"/>
  <c r="Q16" i="40" s="1"/>
  <c r="X28" i="40"/>
  <c r="Z529" i="34"/>
  <c r="X29" i="40" s="1"/>
  <c r="R35" i="40"/>
  <c r="U535" i="34"/>
  <c r="S35" i="40" s="1"/>
  <c r="D26" i="40"/>
  <c r="G526" i="34"/>
  <c r="E26" i="40" s="1"/>
  <c r="AA9" i="40"/>
  <c r="AD509" i="34"/>
  <c r="AB9" i="40" s="1"/>
  <c r="AJ17" i="40"/>
  <c r="AL518" i="34"/>
  <c r="AJ18" i="40" s="1"/>
  <c r="R32" i="40"/>
  <c r="U532" i="34"/>
  <c r="S32" i="40" s="1"/>
  <c r="K17" i="40"/>
  <c r="M518" i="34"/>
  <c r="K18" i="40" s="1"/>
  <c r="R26" i="40"/>
  <c r="U526" i="34"/>
  <c r="S26" i="40" s="1"/>
  <c r="I28" i="40"/>
  <c r="K529" i="34"/>
  <c r="I29" i="40" s="1"/>
  <c r="AK506" i="34"/>
  <c r="AI6" i="40" s="1"/>
  <c r="AK507" i="34"/>
  <c r="AI7" i="40" s="1"/>
  <c r="AI5" i="40"/>
  <c r="AK508" i="34"/>
  <c r="AI8" i="40" s="1"/>
  <c r="K19" i="40"/>
  <c r="M520" i="34"/>
  <c r="K20" i="40" s="1"/>
  <c r="AP471" i="34"/>
  <c r="AP467" i="34"/>
  <c r="O500" i="34"/>
  <c r="AP482" i="34"/>
  <c r="F500" i="34"/>
  <c r="AP479" i="34"/>
  <c r="AE529" i="34"/>
  <c r="AC29" i="40" s="1"/>
  <c r="AF520" i="34"/>
  <c r="AD20" i="40" s="1"/>
  <c r="S513" i="34"/>
  <c r="Q13" i="40" s="1"/>
  <c r="AP476" i="34"/>
  <c r="AI500" i="34"/>
  <c r="AP498" i="34"/>
  <c r="AP493" i="34"/>
  <c r="AP488" i="34"/>
  <c r="AP477" i="34"/>
  <c r="I518" i="34"/>
  <c r="G18" i="40" s="1"/>
  <c r="AP474" i="34"/>
  <c r="AP473" i="34"/>
  <c r="AE500" i="34"/>
  <c r="AL500" i="34"/>
  <c r="AP485" i="34"/>
  <c r="AN500" i="34"/>
  <c r="F518" i="34"/>
  <c r="D18" i="40" s="1"/>
  <c r="AP464" i="34"/>
  <c r="AA518" i="34"/>
  <c r="Y18" i="40" s="1"/>
  <c r="U521" i="34"/>
  <c r="S21" i="40" s="1"/>
  <c r="AD527" i="34"/>
  <c r="AB27" i="40" s="1"/>
  <c r="Q518" i="34"/>
  <c r="O18" i="40" s="1"/>
  <c r="AD512" i="34"/>
  <c r="AB12" i="40" s="1"/>
  <c r="D17" i="40"/>
  <c r="F538" i="34"/>
  <c r="AC511" i="34"/>
  <c r="AQ517" i="34"/>
  <c r="AI505" i="34"/>
  <c r="AG517" i="34"/>
  <c r="AS505" i="34"/>
  <c r="F542" i="34"/>
  <c r="Y517" i="34"/>
  <c r="AM528" i="34"/>
  <c r="P517" i="34"/>
  <c r="L505" i="34"/>
  <c r="F514" i="34"/>
  <c r="T512" i="34"/>
  <c r="R534" i="34"/>
  <c r="F512" i="34"/>
  <c r="AE505" i="34"/>
  <c r="F541" i="34"/>
  <c r="AF528" i="34"/>
  <c r="T533" i="34"/>
  <c r="R536" i="34"/>
  <c r="N528" i="34"/>
  <c r="AH517" i="34"/>
  <c r="AP517" i="34"/>
  <c r="Q528" i="34"/>
  <c r="I517" i="34"/>
  <c r="G17" i="40" s="1"/>
  <c r="AL529" i="34"/>
  <c r="AJ29" i="40" s="1"/>
  <c r="AM518" i="34"/>
  <c r="AK18" i="40" s="1"/>
  <c r="AC500" i="34"/>
  <c r="G518" i="34"/>
  <c r="E18" i="40" s="1"/>
  <c r="AN518" i="34"/>
  <c r="AL18" i="40" s="1"/>
  <c r="S509" i="34"/>
  <c r="Q9" i="40" s="1"/>
  <c r="AJ518" i="34"/>
  <c r="AH18" i="40" s="1"/>
  <c r="AD524" i="34"/>
  <c r="AB24" i="40" s="1"/>
  <c r="C43" i="40"/>
  <c r="AK42" i="40"/>
  <c r="V43" i="40"/>
  <c r="Z39" i="40"/>
  <c r="K41" i="40"/>
  <c r="U33" i="40"/>
  <c r="L31" i="40"/>
  <c r="AO36" i="40"/>
  <c r="AG34" i="40"/>
  <c r="AI51" i="40" s="1"/>
  <c r="AF31" i="40"/>
  <c r="AE37" i="40"/>
  <c r="AP21" i="40"/>
  <c r="AO26" i="40"/>
  <c r="AQ16" i="40"/>
  <c r="N24" i="40"/>
  <c r="AR21" i="40"/>
  <c r="AF26" i="40"/>
  <c r="AN24" i="40"/>
  <c r="AF22" i="40"/>
  <c r="AH16" i="40"/>
  <c r="AD14" i="40"/>
  <c r="AI13" i="40"/>
  <c r="AR10" i="40"/>
  <c r="W9" i="40"/>
  <c r="AR12" i="40"/>
  <c r="X11" i="40"/>
  <c r="J9" i="40"/>
  <c r="M13" i="40"/>
  <c r="W11" i="40"/>
  <c r="V9" i="40"/>
  <c r="AC14" i="40"/>
  <c r="AB43" i="40"/>
  <c r="AB20" i="40"/>
  <c r="Y7" i="40"/>
  <c r="P28" i="40"/>
  <c r="E6" i="40"/>
  <c r="G51" i="40" s="1"/>
  <c r="AB5" i="40"/>
  <c r="Q20" i="40"/>
  <c r="AA44" i="40"/>
  <c r="R29" i="40"/>
  <c r="AB33" i="40"/>
  <c r="Z6" i="40"/>
  <c r="F17" i="40"/>
  <c r="V7" i="40"/>
  <c r="P17" i="40"/>
  <c r="R51" i="40" s="1"/>
  <c r="T7" i="40"/>
  <c r="AB40" i="40"/>
  <c r="R5" i="40"/>
  <c r="Z20" i="40"/>
  <c r="P5" i="40"/>
  <c r="C30" i="40"/>
  <c r="AJ44" i="40"/>
  <c r="AD42" i="40"/>
  <c r="X40" i="40"/>
  <c r="X34" i="40"/>
  <c r="AQ44" i="40"/>
  <c r="AS51" i="40" s="1"/>
  <c r="AC42" i="40"/>
  <c r="I41" i="40"/>
  <c r="K38" i="40"/>
  <c r="AK45" i="40"/>
  <c r="AM43" i="40"/>
  <c r="AP41" i="40"/>
  <c r="AO37" i="40"/>
  <c r="L45" i="40"/>
  <c r="N43" i="40"/>
  <c r="M41" i="40"/>
  <c r="AG38" i="40"/>
  <c r="AQ45" i="40"/>
  <c r="AC43" i="40"/>
  <c r="W41" i="40"/>
  <c r="AD38" i="40"/>
  <c r="AH45" i="40"/>
  <c r="AJ43" i="40"/>
  <c r="AG41" i="40"/>
  <c r="AM39" i="40"/>
  <c r="AG45" i="40"/>
  <c r="AI43" i="40"/>
  <c r="AK40" i="40"/>
  <c r="AR38" i="40"/>
  <c r="C22" i="40"/>
  <c r="U44" i="40"/>
  <c r="W42" i="40"/>
  <c r="AE40" i="40"/>
  <c r="I33" i="40"/>
  <c r="X31" i="40"/>
  <c r="V26" i="40"/>
  <c r="X37" i="40"/>
  <c r="O35" i="40"/>
  <c r="T33" i="40"/>
  <c r="AQ30" i="40"/>
  <c r="K25" i="40"/>
  <c r="K37" i="40"/>
  <c r="AO34" i="40"/>
  <c r="H33" i="40"/>
  <c r="AJ30" i="40"/>
  <c r="AQ24" i="40"/>
  <c r="AI36" i="40"/>
  <c r="AK51" i="40" s="1"/>
  <c r="I35" i="40"/>
  <c r="AF32" i="40"/>
  <c r="AD30" i="40"/>
  <c r="AK24" i="40"/>
  <c r="AN36" i="40"/>
  <c r="J34" i="40"/>
  <c r="N32" i="40"/>
  <c r="AI30" i="40"/>
  <c r="K40" i="40"/>
  <c r="AR37" i="40"/>
  <c r="AJ35" i="40"/>
  <c r="AC33" i="40"/>
  <c r="Z31" i="40"/>
  <c r="W27" i="40"/>
  <c r="AL37" i="40"/>
  <c r="AD35" i="40"/>
  <c r="I34" i="40"/>
  <c r="AK31" i="40"/>
  <c r="AH26" i="40"/>
  <c r="AO35" i="40"/>
  <c r="AG33" i="40"/>
  <c r="AD31" i="40"/>
  <c r="AF51" i="40" s="1"/>
  <c r="U27" i="40"/>
  <c r="AO25" i="40"/>
  <c r="AL23" i="40"/>
  <c r="AJ21" i="40"/>
  <c r="M26" i="40"/>
  <c r="V24" i="40"/>
  <c r="AD22" i="40"/>
  <c r="AM16" i="40"/>
  <c r="AH13" i="40"/>
  <c r="AD26" i="40"/>
  <c r="AK23" i="40"/>
  <c r="AI15" i="40"/>
  <c r="AN10" i="40"/>
  <c r="AH25" i="40"/>
  <c r="AJ22" i="40"/>
  <c r="AK16" i="40"/>
  <c r="AI14" i="40"/>
  <c r="O24" i="40"/>
  <c r="AP16" i="40"/>
  <c r="AH14" i="40"/>
  <c r="AM26" i="40"/>
  <c r="I24" i="40"/>
  <c r="H22" i="40"/>
  <c r="AN15" i="40"/>
  <c r="AF11" i="40"/>
  <c r="AM23" i="40"/>
  <c r="AE21" i="40"/>
  <c r="K15" i="40"/>
  <c r="T26" i="40"/>
  <c r="AC24" i="40"/>
  <c r="Z22" i="40"/>
  <c r="M16" i="40"/>
  <c r="U13" i="40"/>
  <c r="AM10" i="40"/>
  <c r="K9" i="40"/>
  <c r="AK12" i="40"/>
  <c r="AL10" i="40"/>
  <c r="AP4" i="40"/>
  <c r="AQ12" i="40"/>
  <c r="I9" i="40"/>
  <c r="V14" i="40"/>
  <c r="AN11" i="40"/>
  <c r="AG9" i="40"/>
  <c r="Y13" i="40"/>
  <c r="H9" i="40"/>
  <c r="J51" i="40" s="1"/>
  <c r="X13" i="40"/>
  <c r="O11" i="40"/>
  <c r="Z14" i="40"/>
  <c r="AA43" i="40"/>
  <c r="AA20" i="40"/>
  <c r="Y8" i="40"/>
  <c r="Q28" i="40"/>
  <c r="G8" i="40"/>
  <c r="I51" i="40" s="1"/>
  <c r="AB8" i="40"/>
  <c r="AB37" i="40"/>
  <c r="Q19" i="40"/>
  <c r="C20" i="40"/>
  <c r="R28" i="40"/>
  <c r="AA33" i="40"/>
  <c r="Z7" i="40"/>
  <c r="U8" i="40"/>
  <c r="V6" i="40"/>
  <c r="Q18" i="40"/>
  <c r="S51" i="40" s="1"/>
  <c r="T5" i="40"/>
  <c r="AA40" i="40"/>
  <c r="S7" i="40"/>
  <c r="Q5" i="40"/>
  <c r="X20" i="40"/>
  <c r="S45" i="40"/>
  <c r="M18" i="40"/>
  <c r="M20" i="40"/>
  <c r="Z18" i="40"/>
  <c r="AJ40" i="40"/>
  <c r="J44" i="40"/>
  <c r="C14" i="40"/>
  <c r="H40" i="40"/>
  <c r="AC44" i="40"/>
  <c r="AC37" i="40"/>
  <c r="N35" i="40"/>
  <c r="AL32" i="40"/>
  <c r="AN30" i="40"/>
  <c r="AD27" i="40"/>
  <c r="AH27" i="40"/>
  <c r="AR23" i="40"/>
  <c r="AL14" i="40"/>
  <c r="AO22" i="40"/>
  <c r="AP14" i="40"/>
  <c r="H24" i="40"/>
  <c r="AE43" i="40"/>
  <c r="Y36" i="40"/>
  <c r="V41" i="40"/>
  <c r="C12" i="40"/>
  <c r="M31" i="40"/>
  <c r="AK30" i="40"/>
  <c r="AE30" i="40"/>
  <c r="Y30" i="40"/>
  <c r="X30" i="40"/>
  <c r="T31" i="40"/>
  <c r="AE31" i="40"/>
  <c r="Y31" i="40"/>
  <c r="X22" i="40"/>
  <c r="V21" i="40"/>
  <c r="X14" i="40"/>
  <c r="AH23" i="40"/>
  <c r="X21" i="40"/>
  <c r="AE14" i="40"/>
  <c r="O26" i="40"/>
  <c r="T22" i="40"/>
  <c r="AN13" i="40"/>
  <c r="O13" i="40"/>
  <c r="AG10" i="40"/>
  <c r="AQ4" i="40"/>
  <c r="AI4" i="40"/>
  <c r="AJ12" i="40"/>
  <c r="AQ10" i="40"/>
  <c r="AO4" i="40"/>
  <c r="AF13" i="40"/>
  <c r="AH11" i="40"/>
  <c r="K13" i="40"/>
  <c r="J13" i="40"/>
  <c r="J11" i="40"/>
  <c r="L51" i="40" s="1"/>
  <c r="L14" i="40"/>
  <c r="AE11" i="40"/>
  <c r="AA18" i="40"/>
  <c r="AB45" i="40"/>
  <c r="Q29" i="40"/>
  <c r="U20" i="40"/>
  <c r="AB7" i="40"/>
  <c r="AA37" i="40"/>
  <c r="P19" i="40"/>
  <c r="AB32" i="40"/>
  <c r="Z8" i="40"/>
  <c r="U6" i="40"/>
  <c r="V8" i="40"/>
  <c r="V20" i="40"/>
  <c r="T6" i="40"/>
  <c r="AB42" i="40"/>
  <c r="S5" i="40"/>
  <c r="Q6" i="40"/>
  <c r="X19" i="40"/>
  <c r="AB38" i="40"/>
  <c r="AL42" i="40"/>
  <c r="C9" i="40"/>
  <c r="K39" i="40"/>
  <c r="AN41" i="40"/>
  <c r="AP51" i="40" s="1"/>
  <c r="C31" i="40"/>
  <c r="AG27" i="40"/>
  <c r="W37" i="40"/>
  <c r="T35" i="40"/>
  <c r="Z32" i="40"/>
  <c r="AI33" i="40"/>
  <c r="AQ31" i="40"/>
  <c r="I26" i="40"/>
  <c r="AR16" i="40"/>
  <c r="AM25" i="40"/>
  <c r="AR26" i="40"/>
  <c r="Y15" i="40"/>
  <c r="AI44" i="40"/>
  <c r="AJ41" i="40"/>
  <c r="AI45" i="40"/>
  <c r="T43" i="40"/>
  <c r="X38" i="40"/>
  <c r="AN32" i="40"/>
  <c r="O33" i="40"/>
  <c r="AH34" i="40"/>
  <c r="AN34" i="40"/>
  <c r="AO33" i="40"/>
  <c r="X35" i="40"/>
  <c r="W35" i="40"/>
  <c r="AH35" i="40"/>
  <c r="AJ51" i="40" s="1"/>
  <c r="AF23" i="40"/>
  <c r="L24" i="40"/>
  <c r="X26" i="40"/>
  <c r="AC22" i="40"/>
  <c r="V22" i="40"/>
  <c r="AF15" i="40"/>
  <c r="N42" i="40"/>
  <c r="M42" i="40"/>
  <c r="U45" i="40"/>
  <c r="AG44" i="40"/>
  <c r="M43" i="40"/>
  <c r="L43" i="40"/>
  <c r="I39" i="40"/>
  <c r="I45" i="40"/>
  <c r="AN42" i="40"/>
  <c r="Y40" i="40"/>
  <c r="H36" i="40"/>
  <c r="AN45" i="40"/>
  <c r="AP43" i="40"/>
  <c r="AR51" i="40" s="1"/>
  <c r="AL41" i="40"/>
  <c r="AJ39" i="40"/>
  <c r="AI32" i="40"/>
  <c r="AF30" i="40"/>
  <c r="AP38" i="40"/>
  <c r="AP36" i="40"/>
  <c r="AI34" i="40"/>
  <c r="AH32" i="40"/>
  <c r="Z30" i="40"/>
  <c r="AO38" i="40"/>
  <c r="X36" i="40"/>
  <c r="AC34" i="40"/>
  <c r="AG32" i="40"/>
  <c r="T30" i="40"/>
  <c r="U38" i="40"/>
  <c r="L36" i="40"/>
  <c r="V34" i="40"/>
  <c r="O32" i="40"/>
  <c r="N30" i="40"/>
  <c r="H38" i="40"/>
  <c r="W36" i="40"/>
  <c r="AJ33" i="40"/>
  <c r="AL31" i="40"/>
  <c r="AJ27" i="40"/>
  <c r="AE39" i="40"/>
  <c r="T37" i="40"/>
  <c r="AR34" i="40"/>
  <c r="K33" i="40"/>
  <c r="AM30" i="40"/>
  <c r="Z24" i="40"/>
  <c r="Z37" i="40"/>
  <c r="L35" i="40"/>
  <c r="AH33" i="40"/>
  <c r="N31" i="40"/>
  <c r="AK38" i="40"/>
  <c r="AM51" i="40" s="1"/>
  <c r="J33" i="40"/>
  <c r="AP26" i="40"/>
  <c r="Y25" i="40"/>
  <c r="T23" i="40"/>
  <c r="K21" i="40"/>
  <c r="AQ23" i="40"/>
  <c r="Y16" i="40"/>
  <c r="AK9" i="40"/>
  <c r="L26" i="40"/>
  <c r="Y23" i="40"/>
  <c r="O21" i="40"/>
  <c r="AK4" i="40"/>
  <c r="AF24" i="40"/>
  <c r="J22" i="40"/>
  <c r="W16" i="40"/>
  <c r="M14" i="40"/>
  <c r="O51" i="40" s="1"/>
  <c r="AO23" i="40"/>
  <c r="J14" i="40"/>
  <c r="AI23" i="40"/>
  <c r="Y21" i="40"/>
  <c r="Z15" i="40"/>
  <c r="V27" i="40"/>
  <c r="M21" i="40"/>
  <c r="U14" i="40"/>
  <c r="AP25" i="40"/>
  <c r="M24" i="40"/>
  <c r="AQ21" i="40"/>
  <c r="AL15" i="40"/>
  <c r="O10" i="40"/>
  <c r="X12" i="40"/>
  <c r="Z10" i="40"/>
  <c r="O4" i="40"/>
  <c r="AC12" i="40"/>
  <c r="Z13" i="40"/>
  <c r="K11" i="40"/>
  <c r="AN4" i="40"/>
  <c r="AO12" i="40"/>
  <c r="AB17" i="40"/>
  <c r="AA45" i="40"/>
  <c r="U19" i="40"/>
  <c r="AA5" i="40"/>
  <c r="AB35" i="40"/>
  <c r="X6" i="40"/>
  <c r="AA32" i="40"/>
  <c r="Z5" i="40"/>
  <c r="U5" i="40"/>
  <c r="AB39" i="40"/>
  <c r="W8" i="40"/>
  <c r="V19" i="40"/>
  <c r="C19" i="40"/>
  <c r="Y19" i="40"/>
  <c r="AA42" i="40"/>
  <c r="S6" i="40"/>
  <c r="P6" i="40"/>
  <c r="AA38" i="40"/>
  <c r="N41" i="40"/>
  <c r="T45" i="40"/>
  <c r="AP45" i="40"/>
  <c r="H34" i="40"/>
  <c r="Y26" i="40"/>
  <c r="AA51" i="40" s="1"/>
  <c r="AP15" i="40"/>
  <c r="AN22" i="40"/>
  <c r="I13" i="40"/>
  <c r="L40" i="40"/>
  <c r="AC45" i="40"/>
  <c r="H41" i="40"/>
  <c r="Z45" i="40"/>
  <c r="AF40" i="40"/>
  <c r="AQ39" i="40"/>
  <c r="J35" i="40"/>
  <c r="AM32" i="40"/>
  <c r="T32" i="40"/>
  <c r="H32" i="40"/>
  <c r="W33" i="40"/>
  <c r="V33" i="40"/>
  <c r="W21" i="40"/>
  <c r="AF16" i="40"/>
  <c r="AC15" i="40"/>
  <c r="Y14" i="40"/>
  <c r="AQ25" i="40"/>
  <c r="T25" i="40"/>
  <c r="AP39" i="40"/>
  <c r="AI40" i="40"/>
  <c r="AH40" i="40"/>
  <c r="AN40" i="40"/>
  <c r="AM40" i="40"/>
  <c r="AO51" i="40" s="1"/>
  <c r="L41" i="40"/>
  <c r="AO43" i="40"/>
  <c r="AI39" i="40"/>
  <c r="AN43" i="40"/>
  <c r="AD40" i="40"/>
  <c r="M45" i="40"/>
  <c r="AC40" i="40"/>
  <c r="Y44" i="40"/>
  <c r="V40" i="40"/>
  <c r="C25" i="40"/>
  <c r="AN44" i="40"/>
  <c r="AP42" i="40"/>
  <c r="AG40" i="40"/>
  <c r="AM33" i="40"/>
  <c r="AM44" i="40"/>
  <c r="AO42" i="40"/>
  <c r="AQ51" i="40" s="1"/>
  <c r="AQ40" i="40"/>
  <c r="AP34" i="40"/>
  <c r="AL44" i="40"/>
  <c r="AF42" i="40"/>
  <c r="T40" i="40"/>
  <c r="AJ34" i="40"/>
  <c r="AF45" i="40"/>
  <c r="AH43" i="40"/>
  <c r="AF41" i="40"/>
  <c r="AD39" i="40"/>
  <c r="W32" i="40"/>
  <c r="V30" i="40"/>
  <c r="AJ38" i="40"/>
  <c r="AJ36" i="40"/>
  <c r="AD34" i="40"/>
  <c r="V32" i="40"/>
  <c r="U30" i="40"/>
  <c r="AI38" i="40"/>
  <c r="AR35" i="40"/>
  <c r="K34" i="40"/>
  <c r="U32" i="40"/>
  <c r="I30" i="40"/>
  <c r="I38" i="40"/>
  <c r="AQ35" i="40"/>
  <c r="AP33" i="40"/>
  <c r="AM31" i="40"/>
  <c r="H30" i="40"/>
  <c r="AM37" i="40"/>
  <c r="K36" i="40"/>
  <c r="AD33" i="40"/>
  <c r="AG31" i="40"/>
  <c r="X27" i="40"/>
  <c r="Y39" i="40"/>
  <c r="H37" i="40"/>
  <c r="AM34" i="40"/>
  <c r="AP32" i="40"/>
  <c r="AC30" i="40"/>
  <c r="AE51" i="40" s="1"/>
  <c r="AL38" i="40"/>
  <c r="N37" i="40"/>
  <c r="AQ34" i="40"/>
  <c r="Y38" i="40"/>
  <c r="K35" i="40"/>
  <c r="AJ32" i="40"/>
  <c r="AL30" i="40"/>
  <c r="AK26" i="40"/>
  <c r="M25" i="40"/>
  <c r="AG16" i="40"/>
  <c r="AI25" i="40"/>
  <c r="AE23" i="40"/>
  <c r="AO21" i="40"/>
  <c r="AQ15" i="40"/>
  <c r="L23" i="40"/>
  <c r="N15" i="40"/>
  <c r="P51" i="40" s="1"/>
  <c r="AI26" i="40"/>
  <c r="U24" i="40"/>
  <c r="AM21" i="40"/>
  <c r="I16" i="40"/>
  <c r="AK11" i="40"/>
  <c r="AF25" i="40"/>
  <c r="V23" i="40"/>
  <c r="X51" i="40" s="1"/>
  <c r="O23" i="40"/>
  <c r="U16" i="40"/>
  <c r="AQ13" i="40"/>
  <c r="AJ25" i="40"/>
  <c r="AE12" i="40"/>
  <c r="J10" i="40"/>
  <c r="V4" i="40"/>
  <c r="K12" i="40"/>
  <c r="M51" i="40" s="1"/>
  <c r="U10" i="40"/>
  <c r="U4" i="40"/>
  <c r="Z4" i="40"/>
  <c r="AI12" i="40"/>
  <c r="Y4" i="40"/>
  <c r="AD4" i="40"/>
  <c r="AA17" i="40"/>
  <c r="AB31" i="40"/>
  <c r="T19" i="40"/>
  <c r="AA8" i="40"/>
  <c r="AA35" i="40"/>
  <c r="X7" i="40"/>
  <c r="AB41" i="40"/>
  <c r="S17" i="40"/>
  <c r="U7" i="40"/>
  <c r="AA39" i="40"/>
  <c r="W5" i="40"/>
  <c r="Y20" i="40"/>
  <c r="R6" i="40"/>
  <c r="R19" i="40"/>
  <c r="T51" i="40" s="1"/>
  <c r="P7" i="40"/>
  <c r="R4" i="40"/>
  <c r="AQ36" i="40"/>
  <c r="L42" i="40"/>
  <c r="AK43" i="40"/>
  <c r="AO45" i="40"/>
  <c r="AE42" i="40"/>
  <c r="AG35" i="40"/>
  <c r="N33" i="40"/>
  <c r="AO30" i="40"/>
  <c r="AE24" i="40"/>
  <c r="AI35" i="40"/>
  <c r="AP31" i="40"/>
  <c r="AH24" i="40"/>
  <c r="AN21" i="40"/>
  <c r="AQ14" i="40"/>
  <c r="U22" i="40"/>
  <c r="W51" i="40" s="1"/>
  <c r="C21" i="40"/>
  <c r="U42" i="40"/>
  <c r="AF36" i="40"/>
  <c r="U43" i="40"/>
  <c r="X39" i="40"/>
  <c r="M44" i="40"/>
  <c r="V39" i="40"/>
  <c r="J39" i="40"/>
  <c r="AH38" i="40"/>
  <c r="O38" i="40"/>
  <c r="AK39" i="40"/>
  <c r="AG25" i="40"/>
  <c r="J27" i="40"/>
  <c r="W15" i="40"/>
  <c r="AE9" i="40"/>
  <c r="J24" i="40"/>
  <c r="C11" i="40"/>
  <c r="C36" i="40"/>
  <c r="C27" i="40"/>
  <c r="V35" i="40"/>
  <c r="AR33" i="40"/>
  <c r="T36" i="40"/>
  <c r="AM45" i="40"/>
  <c r="AR41" i="40"/>
  <c r="C10" i="40"/>
  <c r="AQ41" i="40"/>
  <c r="C41" i="40"/>
  <c r="O43" i="40"/>
  <c r="M34" i="40"/>
  <c r="K42" i="40"/>
  <c r="AE45" i="40"/>
  <c r="AG43" i="40"/>
  <c r="AK41" i="40"/>
  <c r="AC39" i="40"/>
  <c r="AL45" i="40"/>
  <c r="AF43" i="40"/>
  <c r="AD41" i="40"/>
  <c r="W40" i="40"/>
  <c r="C35" i="40"/>
  <c r="AP44" i="40"/>
  <c r="AR42" i="40"/>
  <c r="J40" i="40"/>
  <c r="C34" i="40"/>
  <c r="I44" i="40"/>
  <c r="AO41" i="40"/>
  <c r="O40" i="40"/>
  <c r="AR45" i="40"/>
  <c r="AT51" i="40" s="1"/>
  <c r="AF44" i="40"/>
  <c r="AH42" i="40"/>
  <c r="N40" i="40"/>
  <c r="C39" i="40"/>
  <c r="AE44" i="40"/>
  <c r="AG42" i="40"/>
  <c r="AL40" i="40"/>
  <c r="AF33" i="40"/>
  <c r="AH51" i="40" s="1"/>
  <c r="AD44" i="40"/>
  <c r="X42" i="40"/>
  <c r="M40" i="40"/>
  <c r="C45" i="40"/>
  <c r="X45" i="40"/>
  <c r="Z43" i="40"/>
  <c r="Z41" i="40"/>
  <c r="O39" i="40"/>
  <c r="K32" i="40"/>
  <c r="K30" i="40"/>
  <c r="AC38" i="40"/>
  <c r="AE36" i="40"/>
  <c r="W34" i="40"/>
  <c r="J32" i="40"/>
  <c r="O30" i="40"/>
  <c r="V38" i="40"/>
  <c r="AL35" i="40"/>
  <c r="AK33" i="40"/>
  <c r="I32" i="40"/>
  <c r="AL27" i="40"/>
  <c r="AI37" i="40"/>
  <c r="AK35" i="40"/>
  <c r="Y33" i="40"/>
  <c r="AH31" i="40"/>
  <c r="AP27" i="40"/>
  <c r="AH37" i="40"/>
  <c r="AE35" i="40"/>
  <c r="X33" i="40"/>
  <c r="U31" i="40"/>
  <c r="M27" i="40"/>
  <c r="H39" i="40"/>
  <c r="AM36" i="40"/>
  <c r="AF34" i="40"/>
  <c r="AK32" i="40"/>
  <c r="M30" i="40"/>
  <c r="AE38" i="40"/>
  <c r="AL36" i="40"/>
  <c r="AL34" i="40"/>
  <c r="Z36" i="40"/>
  <c r="AK34" i="40"/>
  <c r="AG30" i="40"/>
  <c r="AE26" i="40"/>
  <c r="Z12" i="40"/>
  <c r="AC25" i="40"/>
  <c r="Z23" i="40"/>
  <c r="AI21" i="40"/>
  <c r="AR14" i="40"/>
  <c r="AC26" i="40"/>
  <c r="K24" i="40"/>
  <c r="AG21" i="40"/>
  <c r="AO15" i="40"/>
  <c r="AG15" i="40"/>
  <c r="AP24" i="40"/>
  <c r="I23" i="40"/>
  <c r="AM12" i="40"/>
  <c r="L12" i="40"/>
  <c r="I4" i="40"/>
  <c r="N4" i="40"/>
  <c r="AE10" i="40"/>
  <c r="T4" i="40"/>
  <c r="AB18" i="40"/>
  <c r="AA31" i="40"/>
  <c r="W19" i="40"/>
  <c r="T20" i="40"/>
  <c r="AA7" i="40"/>
  <c r="AA34" i="40"/>
  <c r="X8" i="40"/>
  <c r="AA41" i="40"/>
  <c r="R17" i="40"/>
  <c r="AB29" i="40"/>
  <c r="AD51" i="40" s="1"/>
  <c r="W6" i="40"/>
  <c r="C5" i="40"/>
  <c r="R8" i="40"/>
  <c r="S20" i="40"/>
  <c r="U51" i="40" s="1"/>
  <c r="P8" i="40"/>
  <c r="N45" i="40"/>
  <c r="L39" i="40"/>
  <c r="AH41" i="40"/>
  <c r="AQ43" i="40"/>
  <c r="AP40" i="40"/>
  <c r="AL33" i="40"/>
  <c r="AP30" i="40"/>
  <c r="O27" i="40"/>
  <c r="AP35" i="40"/>
  <c r="N34" i="40"/>
  <c r="U25" i="40"/>
  <c r="AK22" i="40"/>
  <c r="M12" i="40"/>
  <c r="N21" i="40"/>
  <c r="J26" i="40"/>
  <c r="V42" i="40"/>
  <c r="C42" i="40"/>
  <c r="AQ42" i="40"/>
  <c r="AR40" i="40"/>
  <c r="Y45" i="40"/>
  <c r="O42" i="40"/>
  <c r="L37" i="40"/>
  <c r="AD36" i="40"/>
  <c r="AC36" i="40"/>
  <c r="AH36" i="40"/>
  <c r="AG37" i="40"/>
  <c r="AF37" i="40"/>
  <c r="M37" i="40"/>
  <c r="H26" i="40"/>
  <c r="AD23" i="40"/>
  <c r="V25" i="40"/>
  <c r="AJ16" i="40"/>
  <c r="AL21" i="40"/>
  <c r="L44" i="40"/>
  <c r="K44" i="40"/>
  <c r="W43" i="40"/>
  <c r="AI42" i="40"/>
  <c r="K45" i="40"/>
  <c r="J45" i="40"/>
  <c r="W45" i="40"/>
  <c r="Y43" i="40"/>
  <c r="AE41" i="40"/>
  <c r="N39" i="40"/>
  <c r="AD45" i="40"/>
  <c r="X43" i="40"/>
  <c r="Y41" i="40"/>
  <c r="AH39" i="40"/>
  <c r="C26" i="40"/>
  <c r="AH44" i="40"/>
  <c r="AJ42" i="40"/>
  <c r="AO39" i="40"/>
  <c r="C15" i="40"/>
  <c r="AL43" i="40"/>
  <c r="AI41" i="40"/>
  <c r="AN39" i="40"/>
  <c r="C40" i="40"/>
  <c r="X44" i="40"/>
  <c r="Z42" i="40"/>
  <c r="I40" i="40"/>
  <c r="C24" i="40"/>
  <c r="W44" i="40"/>
  <c r="Y42" i="40"/>
  <c r="Z40" i="40"/>
  <c r="C38" i="40"/>
  <c r="V44" i="40"/>
  <c r="H42" i="40"/>
  <c r="AR39" i="40"/>
  <c r="C44" i="40"/>
  <c r="H45" i="40"/>
  <c r="J43" i="40"/>
  <c r="U41" i="40"/>
  <c r="T38" i="40"/>
  <c r="AO31" i="40"/>
  <c r="AR27" i="40"/>
  <c r="W38" i="40"/>
  <c r="M36" i="40"/>
  <c r="L34" i="40"/>
  <c r="AI31" i="40"/>
  <c r="J30" i="40"/>
  <c r="J38" i="40"/>
  <c r="Z35" i="40"/>
  <c r="AE33" i="40"/>
  <c r="AN31" i="40"/>
  <c r="AF27" i="40"/>
  <c r="V37" i="40"/>
  <c r="AF35" i="40"/>
  <c r="M33" i="40"/>
  <c r="V31" i="40"/>
  <c r="AK27" i="40"/>
  <c r="U37" i="40"/>
  <c r="M35" i="40"/>
  <c r="L33" i="40"/>
  <c r="O31" i="40"/>
  <c r="AN26" i="40"/>
  <c r="AM38" i="40"/>
  <c r="V36" i="40"/>
  <c r="U34" i="40"/>
  <c r="AE32" i="40"/>
  <c r="AG51" i="40" s="1"/>
  <c r="AO27" i="40"/>
  <c r="Z38" i="40"/>
  <c r="AG36" i="40"/>
  <c r="Z34" i="40"/>
  <c r="Y32" i="40"/>
  <c r="AP37" i="40"/>
  <c r="U36" i="40"/>
  <c r="AE34" i="40"/>
  <c r="X32" i="40"/>
  <c r="AN27" i="40"/>
  <c r="Z26" i="40"/>
  <c r="AI24" i="40"/>
  <c r="T16" i="40"/>
  <c r="N11" i="40"/>
  <c r="X25" i="40"/>
  <c r="Z51" i="40" s="1"/>
  <c r="M23" i="40"/>
  <c r="AC21" i="40"/>
  <c r="V15" i="40"/>
  <c r="N27" i="40"/>
  <c r="W22" i="40"/>
  <c r="X16" i="40"/>
  <c r="AK14" i="40"/>
  <c r="W26" i="40"/>
  <c r="AP23" i="40"/>
  <c r="U21" i="40"/>
  <c r="AH15" i="40"/>
  <c r="W23" i="40"/>
  <c r="Z21" i="40"/>
  <c r="T15" i="40"/>
  <c r="X4" i="40"/>
  <c r="AD24" i="40"/>
  <c r="AM22" i="40"/>
  <c r="AC16" i="40"/>
  <c r="AG26" i="40"/>
  <c r="AJ24" i="40"/>
  <c r="AG22" i="40"/>
  <c r="H16" i="40"/>
  <c r="K4" i="40"/>
  <c r="N25" i="40"/>
  <c r="H23" i="40"/>
  <c r="J15" i="40"/>
  <c r="K14" i="40"/>
  <c r="AJ11" i="40"/>
  <c r="AI9" i="40"/>
  <c r="T13" i="40"/>
  <c r="AI11" i="40"/>
  <c r="I10" i="40"/>
  <c r="K51" i="40" s="1"/>
  <c r="AO11" i="40"/>
  <c r="AN9" i="40"/>
  <c r="O9" i="40"/>
  <c r="G29" i="40"/>
  <c r="AB36" i="40"/>
  <c r="AA19" i="40"/>
  <c r="Y5" i="40"/>
  <c r="F7" i="40"/>
  <c r="H51" i="40" s="1"/>
  <c r="W20" i="40"/>
  <c r="AA6" i="40"/>
  <c r="AB34" i="40"/>
  <c r="X5" i="40"/>
  <c r="S29" i="40"/>
  <c r="R18" i="40"/>
  <c r="AA28" i="40"/>
  <c r="AC51" i="40" s="1"/>
  <c r="W7" i="40"/>
  <c r="AA30" i="40"/>
  <c r="S8" i="40"/>
  <c r="Q7" i="40"/>
  <c r="S4" i="40"/>
  <c r="AR44" i="40"/>
  <c r="M39" i="40"/>
  <c r="X41" i="40"/>
  <c r="AR43" i="40"/>
  <c r="W39" i="40"/>
  <c r="AC31" i="40"/>
  <c r="H27" i="40"/>
  <c r="K26" i="40"/>
  <c r="I37" i="40"/>
  <c r="N38" i="40"/>
  <c r="AQ37" i="40"/>
  <c r="I36" i="40"/>
  <c r="AK15" i="40"/>
  <c r="AG24" i="40"/>
  <c r="AE4" i="40"/>
  <c r="O16" i="40"/>
  <c r="Q51" i="40" s="1"/>
  <c r="T44" i="40"/>
  <c r="AO40" i="40"/>
  <c r="AO44" i="40"/>
  <c r="AD37" i="40"/>
  <c r="K43" i="40"/>
  <c r="C32" i="40"/>
  <c r="O45" i="40"/>
  <c r="I43" i="40"/>
  <c r="O41" i="40"/>
  <c r="AN38" i="40"/>
  <c r="V45" i="40"/>
  <c r="H43" i="40"/>
  <c r="T41" i="40"/>
  <c r="U39" i="40"/>
  <c r="C16" i="40"/>
  <c r="Z44" i="40"/>
  <c r="T42" i="40"/>
  <c r="T39" i="40"/>
  <c r="AJ45" i="40"/>
  <c r="AD43" i="40"/>
  <c r="AC41" i="40"/>
  <c r="AG39" i="40"/>
  <c r="C33" i="40"/>
  <c r="H44" i="40"/>
  <c r="J42" i="40"/>
  <c r="AF39" i="40"/>
  <c r="C13" i="40"/>
  <c r="O44" i="40"/>
  <c r="I42" i="40"/>
  <c r="U40" i="40"/>
  <c r="C23" i="40"/>
  <c r="N44" i="40"/>
  <c r="AM41" i="40"/>
  <c r="AL39" i="40"/>
  <c r="AN51" i="40" s="1"/>
  <c r="C37" i="40"/>
  <c r="AK44" i="40"/>
  <c r="AM42" i="40"/>
  <c r="J41" i="40"/>
  <c r="AN35" i="40"/>
  <c r="AJ31" i="40"/>
  <c r="AM27" i="40"/>
  <c r="AJ37" i="40"/>
  <c r="AL51" i="40" s="1"/>
  <c r="AM35" i="40"/>
  <c r="AQ33" i="40"/>
  <c r="W31" i="40"/>
  <c r="AQ27" i="40"/>
  <c r="AN37" i="40"/>
  <c r="U35" i="40"/>
  <c r="Z33" i="40"/>
  <c r="K31" i="40"/>
  <c r="Z27" i="40"/>
  <c r="AB51" i="40" s="1"/>
  <c r="J37" i="40"/>
  <c r="Y35" i="40"/>
  <c r="AR32" i="40"/>
  <c r="J31" i="40"/>
  <c r="AE27" i="40"/>
  <c r="O37" i="40"/>
  <c r="H35" i="40"/>
  <c r="AQ32" i="40"/>
  <c r="I31" i="40"/>
  <c r="AL25" i="40"/>
  <c r="AF38" i="40"/>
  <c r="J36" i="40"/>
  <c r="O34" i="40"/>
  <c r="AR31" i="40"/>
  <c r="AI27" i="40"/>
  <c r="M38" i="40"/>
  <c r="O36" i="40"/>
  <c r="T34" i="40"/>
  <c r="M32" i="40"/>
  <c r="L30" i="40"/>
  <c r="AK37" i="40"/>
  <c r="N36" i="40"/>
  <c r="Y34" i="40"/>
  <c r="L32" i="40"/>
  <c r="AC27" i="40"/>
  <c r="N26" i="40"/>
  <c r="W24" i="40"/>
  <c r="Y51" i="40" s="1"/>
  <c r="M22" i="40"/>
  <c r="L16" i="40"/>
  <c r="AJ26" i="40"/>
  <c r="AM24" i="40"/>
  <c r="AQ22" i="40"/>
  <c r="J21" i="40"/>
  <c r="H15" i="40"/>
  <c r="I27" i="40"/>
  <c r="AL24" i="40"/>
  <c r="K22" i="40"/>
  <c r="K16" i="40"/>
  <c r="O14" i="40"/>
  <c r="AR25" i="40"/>
  <c r="X23" i="40"/>
  <c r="H21" i="40"/>
  <c r="M15" i="40"/>
  <c r="Y9" i="40"/>
  <c r="K23" i="40"/>
  <c r="T21" i="40"/>
  <c r="V51" i="40" s="1"/>
  <c r="L15" i="40"/>
  <c r="L27" i="40"/>
  <c r="T24" i="40"/>
  <c r="AH22" i="40"/>
  <c r="V16" i="40"/>
  <c r="H14" i="40"/>
  <c r="U26" i="40"/>
  <c r="Y24" i="40"/>
  <c r="N22" i="40"/>
  <c r="AM15" i="40"/>
  <c r="AL26" i="40"/>
  <c r="I25" i="40"/>
  <c r="AL22" i="40"/>
  <c r="AN16" i="40"/>
  <c r="AN14" i="40"/>
  <c r="AO13" i="40"/>
  <c r="M11" i="40"/>
  <c r="AD9" i="40"/>
  <c r="N13" i="40"/>
  <c r="AD11" i="40"/>
  <c r="AC9" i="40"/>
  <c r="AG13" i="40"/>
  <c r="AC11" i="40"/>
  <c r="AH9" i="40"/>
  <c r="AJ14" i="40"/>
  <c r="AG11" i="40"/>
  <c r="AA36" i="40"/>
  <c r="AB19" i="40"/>
  <c r="Y6" i="40"/>
  <c r="P29" i="40"/>
  <c r="D5" i="40"/>
  <c r="F51" i="40" s="1"/>
  <c r="AB6" i="40"/>
  <c r="P20" i="40"/>
  <c r="AB44" i="40"/>
  <c r="S28" i="40"/>
  <c r="S18" i="40"/>
  <c r="V5" i="40"/>
  <c r="T8" i="40"/>
  <c r="AB30" i="40"/>
  <c r="R7" i="40"/>
  <c r="Z19" i="40"/>
  <c r="Q8" i="40"/>
  <c r="Q31" i="40"/>
  <c r="AF20" i="40"/>
  <c r="AD504" i="34"/>
  <c r="G521" i="34"/>
  <c r="E21" i="40" s="1"/>
  <c r="N508" i="34"/>
  <c r="N506" i="34"/>
  <c r="M507" i="34"/>
  <c r="K7" i="40" s="1"/>
  <c r="S504" i="34"/>
  <c r="E529" i="34"/>
  <c r="G504" i="34"/>
  <c r="E4" i="40" s="1"/>
  <c r="G516" i="34"/>
  <c r="E16" i="40" s="1"/>
  <c r="E518" i="34"/>
  <c r="E506" i="34"/>
  <c r="H515" i="34" l="1"/>
  <c r="F15" i="40" s="1"/>
  <c r="H511" i="34"/>
  <c r="F11" i="40" s="1"/>
  <c r="H536" i="34"/>
  <c r="F36" i="40" s="1"/>
  <c r="H510" i="34"/>
  <c r="F10" i="40" s="1"/>
  <c r="H545" i="34"/>
  <c r="F45" i="40" s="1"/>
  <c r="H537" i="34"/>
  <c r="F37" i="40" s="1"/>
  <c r="H523" i="34"/>
  <c r="F23" i="40" s="1"/>
  <c r="H534" i="34"/>
  <c r="F34" i="40" s="1"/>
  <c r="H540" i="34"/>
  <c r="F40" i="40" s="1"/>
  <c r="H513" i="34"/>
  <c r="F13" i="40" s="1"/>
  <c r="H524" i="34"/>
  <c r="F24" i="40" s="1"/>
  <c r="H525" i="34"/>
  <c r="F25" i="40" s="1"/>
  <c r="H539" i="34"/>
  <c r="F39" i="40" s="1"/>
  <c r="H533" i="34"/>
  <c r="F33" i="40" s="1"/>
  <c r="H535" i="34"/>
  <c r="F35" i="40" s="1"/>
  <c r="H544" i="34"/>
  <c r="F44" i="40" s="1"/>
  <c r="H509" i="34"/>
  <c r="F9" i="40" s="1"/>
  <c r="J507" i="34"/>
  <c r="H7" i="40" s="1"/>
  <c r="Q507" i="34"/>
  <c r="O7" i="40" s="1"/>
  <c r="H526" i="34"/>
  <c r="F26" i="40" s="1"/>
  <c r="H530" i="34"/>
  <c r="F30" i="40" s="1"/>
  <c r="O507" i="34"/>
  <c r="M7" i="40" s="1"/>
  <c r="K507" i="34"/>
  <c r="I7" i="40" s="1"/>
  <c r="D43" i="40"/>
  <c r="G543" i="34"/>
  <c r="H522" i="34"/>
  <c r="F22" i="40" s="1"/>
  <c r="H531" i="34"/>
  <c r="F31" i="40" s="1"/>
  <c r="AQ500" i="34"/>
  <c r="P507" i="34"/>
  <c r="N7" i="40" s="1"/>
  <c r="T17" i="40"/>
  <c r="V518" i="34"/>
  <c r="T18" i="40" s="1"/>
  <c r="H532" i="34"/>
  <c r="F32" i="40" s="1"/>
  <c r="AJ19" i="40"/>
  <c r="P74" i="40" s="1"/>
  <c r="AL520" i="34"/>
  <c r="AJ20" i="40" s="1"/>
  <c r="D27" i="40"/>
  <c r="G527" i="34"/>
  <c r="P37" i="40"/>
  <c r="S537" i="34"/>
  <c r="Q37" i="40" s="1"/>
  <c r="R33" i="40"/>
  <c r="U533" i="34"/>
  <c r="S33" i="40" s="1"/>
  <c r="J5" i="40"/>
  <c r="L506" i="34"/>
  <c r="AO17" i="40"/>
  <c r="AQ518" i="34"/>
  <c r="AO18" i="40" s="1"/>
  <c r="AD28" i="40"/>
  <c r="G83" i="40" s="1"/>
  <c r="AF529" i="34"/>
  <c r="AD29" i="40" s="1"/>
  <c r="N17" i="40"/>
  <c r="P518" i="34"/>
  <c r="N18" i="40" s="1"/>
  <c r="AA11" i="40"/>
  <c r="AD511" i="34"/>
  <c r="AB11" i="40" s="1"/>
  <c r="O28" i="40"/>
  <c r="Q529" i="34"/>
  <c r="O29" i="40" s="1"/>
  <c r="AE508" i="34"/>
  <c r="AC8" i="40" s="1"/>
  <c r="AE507" i="34"/>
  <c r="AC7" i="40" s="1"/>
  <c r="AE506" i="34"/>
  <c r="AC6" i="40" s="1"/>
  <c r="AC5" i="40"/>
  <c r="W17" i="40"/>
  <c r="Y518" i="34"/>
  <c r="W18" i="40" s="1"/>
  <c r="AK28" i="40"/>
  <c r="AM529" i="34"/>
  <c r="AK29" i="40" s="1"/>
  <c r="AN17" i="40"/>
  <c r="AP518" i="34"/>
  <c r="AN18" i="40" s="1"/>
  <c r="D12" i="40"/>
  <c r="G512" i="34"/>
  <c r="D42" i="40"/>
  <c r="G542" i="34"/>
  <c r="D38" i="40"/>
  <c r="G538" i="34"/>
  <c r="AF17" i="40"/>
  <c r="AM72" i="40" s="1"/>
  <c r="AH518" i="34"/>
  <c r="AF18" i="40" s="1"/>
  <c r="P34" i="40"/>
  <c r="S534" i="34"/>
  <c r="Q34" i="40" s="1"/>
  <c r="AQ5" i="40"/>
  <c r="AS508" i="34"/>
  <c r="AQ8" i="40" s="1"/>
  <c r="AS506" i="34"/>
  <c r="AQ6" i="40" s="1"/>
  <c r="AS507" i="34"/>
  <c r="AQ7" i="40" s="1"/>
  <c r="D41" i="40"/>
  <c r="G541" i="34"/>
  <c r="L28" i="40"/>
  <c r="N529" i="34"/>
  <c r="L29" i="40" s="1"/>
  <c r="R12" i="40"/>
  <c r="U512" i="34"/>
  <c r="S12" i="40" s="1"/>
  <c r="AE17" i="40"/>
  <c r="AG518" i="34"/>
  <c r="AE18" i="40" s="1"/>
  <c r="P36" i="40"/>
  <c r="S536" i="34"/>
  <c r="Q36" i="40" s="1"/>
  <c r="D14" i="40"/>
  <c r="G514" i="34"/>
  <c r="AG5" i="40"/>
  <c r="AI507" i="34"/>
  <c r="AG7" i="40" s="1"/>
  <c r="AI508" i="34"/>
  <c r="AG8" i="40" s="1"/>
  <c r="AI506" i="34"/>
  <c r="AG6" i="40" s="1"/>
  <c r="AF74" i="40"/>
  <c r="AN74" i="40"/>
  <c r="J74" i="40"/>
  <c r="R74" i="40"/>
  <c r="Z74" i="40"/>
  <c r="K74" i="40"/>
  <c r="L74" i="40"/>
  <c r="T74" i="40"/>
  <c r="AB74" i="40"/>
  <c r="E74" i="40"/>
  <c r="AK74" i="40"/>
  <c r="AR74" i="40"/>
  <c r="G74" i="40"/>
  <c r="W74" i="40"/>
  <c r="V74" i="40"/>
  <c r="AD74" i="40"/>
  <c r="AL74" i="40"/>
  <c r="D74" i="40"/>
  <c r="E51" i="40"/>
  <c r="AI55" i="40" s="1"/>
  <c r="AF180" i="40" s="1"/>
  <c r="AM39" i="2" s="1"/>
  <c r="AP75" i="40"/>
  <c r="AQ75" i="40"/>
  <c r="AR75" i="40"/>
  <c r="AS75" i="40"/>
  <c r="K75" i="40"/>
  <c r="S75" i="40"/>
  <c r="AA75" i="40"/>
  <c r="AI75" i="40"/>
  <c r="L75" i="40"/>
  <c r="T75" i="40"/>
  <c r="AB75" i="40"/>
  <c r="AJ75" i="40"/>
  <c r="E75" i="40"/>
  <c r="M75" i="40"/>
  <c r="U75" i="40"/>
  <c r="AC75" i="40"/>
  <c r="AK75" i="40"/>
  <c r="F75" i="40"/>
  <c r="N75" i="40"/>
  <c r="V75" i="40"/>
  <c r="AD75" i="40"/>
  <c r="AL75" i="40"/>
  <c r="G75" i="40"/>
  <c r="O75" i="40"/>
  <c r="W75" i="40"/>
  <c r="AE75" i="40"/>
  <c r="AM75" i="40"/>
  <c r="H75" i="40"/>
  <c r="P75" i="40"/>
  <c r="X75" i="40"/>
  <c r="AF75" i="40"/>
  <c r="AN75" i="40"/>
  <c r="J75" i="40"/>
  <c r="R75" i="40"/>
  <c r="Z75" i="40"/>
  <c r="AH75" i="40"/>
  <c r="AO75" i="40"/>
  <c r="I75" i="40"/>
  <c r="Q75" i="40"/>
  <c r="AG75" i="40"/>
  <c r="Y75" i="40"/>
  <c r="D75" i="40"/>
  <c r="D72" i="40"/>
  <c r="S72" i="40"/>
  <c r="G72" i="40"/>
  <c r="AQ83" i="40"/>
  <c r="L83" i="40"/>
  <c r="I55" i="40"/>
  <c r="F154" i="40" s="1"/>
  <c r="G7" i="2" s="1"/>
  <c r="L6" i="40"/>
  <c r="L8" i="40"/>
  <c r="C6" i="40"/>
  <c r="C29" i="40"/>
  <c r="AB4" i="40"/>
  <c r="C18" i="40"/>
  <c r="Q4" i="40"/>
  <c r="K508" i="34"/>
  <c r="I537" i="34"/>
  <c r="I524" i="34"/>
  <c r="I522" i="34"/>
  <c r="J508" i="34"/>
  <c r="I531" i="34"/>
  <c r="I513" i="34"/>
  <c r="I511" i="34"/>
  <c r="H516" i="34"/>
  <c r="F16" i="40" s="1"/>
  <c r="I526" i="34"/>
  <c r="I539" i="34"/>
  <c r="I509" i="34"/>
  <c r="E507" i="34"/>
  <c r="C7" i="40" s="1"/>
  <c r="I525" i="34"/>
  <c r="H504" i="34"/>
  <c r="F4" i="40" s="1"/>
  <c r="I540" i="34"/>
  <c r="I536" i="34"/>
  <c r="I515" i="34"/>
  <c r="Q508" i="34"/>
  <c r="H521" i="34"/>
  <c r="F21" i="40" s="1"/>
  <c r="I510" i="34"/>
  <c r="M508" i="34"/>
  <c r="I530" i="34"/>
  <c r="O508" i="34"/>
  <c r="AG83" i="40" l="1"/>
  <c r="AN83" i="40"/>
  <c r="Y72" i="40"/>
  <c r="T83" i="40"/>
  <c r="S83" i="40"/>
  <c r="P508" i="34"/>
  <c r="AK72" i="40"/>
  <c r="I545" i="34"/>
  <c r="U83" i="40"/>
  <c r="X72" i="40"/>
  <c r="I535" i="34"/>
  <c r="M83" i="40"/>
  <c r="F83" i="40"/>
  <c r="I523" i="34"/>
  <c r="AE83" i="40"/>
  <c r="AR83" i="40"/>
  <c r="K83" i="40"/>
  <c r="AL83" i="40"/>
  <c r="Y83" i="40"/>
  <c r="AK83" i="40"/>
  <c r="AS83" i="40"/>
  <c r="I544" i="34"/>
  <c r="J83" i="40"/>
  <c r="R83" i="40"/>
  <c r="AB83" i="40"/>
  <c r="AJ83" i="40"/>
  <c r="E83" i="40"/>
  <c r="X83" i="40"/>
  <c r="AI83" i="40"/>
  <c r="AH72" i="40"/>
  <c r="W83" i="40"/>
  <c r="AO83" i="40"/>
  <c r="D83" i="40"/>
  <c r="N83" i="40"/>
  <c r="V83" i="40"/>
  <c r="AD83" i="40"/>
  <c r="Q83" i="40"/>
  <c r="AC83" i="40"/>
  <c r="AN72" i="40"/>
  <c r="AF83" i="40"/>
  <c r="AC72" i="40"/>
  <c r="K72" i="40"/>
  <c r="AM83" i="40"/>
  <c r="H83" i="40"/>
  <c r="P83" i="40"/>
  <c r="AE72" i="40"/>
  <c r="O83" i="40"/>
  <c r="I534" i="34"/>
  <c r="G55" i="40"/>
  <c r="D152" i="40" s="1"/>
  <c r="D4" i="2" s="1"/>
  <c r="AD72" i="40"/>
  <c r="Z83" i="40"/>
  <c r="AH83" i="40"/>
  <c r="I83" i="40"/>
  <c r="AA83" i="40"/>
  <c r="AI72" i="40"/>
  <c r="F72" i="40"/>
  <c r="O72" i="40"/>
  <c r="AB72" i="40"/>
  <c r="L72" i="40"/>
  <c r="M72" i="40"/>
  <c r="J72" i="40"/>
  <c r="AA72" i="40"/>
  <c r="AF72" i="40"/>
  <c r="AJ72" i="40"/>
  <c r="AP72" i="40"/>
  <c r="I533" i="34"/>
  <c r="Z72" i="40"/>
  <c r="I72" i="40"/>
  <c r="N72" i="40"/>
  <c r="AL72" i="40"/>
  <c r="V72" i="40"/>
  <c r="Q72" i="40"/>
  <c r="AO72" i="40"/>
  <c r="E72" i="40"/>
  <c r="AQ72" i="40"/>
  <c r="U72" i="40"/>
  <c r="H72" i="40"/>
  <c r="AG72" i="40"/>
  <c r="R72" i="40"/>
  <c r="AC60" i="40"/>
  <c r="W72" i="40"/>
  <c r="AR72" i="40"/>
  <c r="P72" i="40"/>
  <c r="R60" i="40"/>
  <c r="Q60" i="40"/>
  <c r="AR60" i="40"/>
  <c r="T72" i="40"/>
  <c r="AM74" i="40"/>
  <c r="U74" i="40"/>
  <c r="AA74" i="40"/>
  <c r="AG74" i="40"/>
  <c r="H74" i="40"/>
  <c r="AF60" i="40"/>
  <c r="AE74" i="40"/>
  <c r="M74" i="40"/>
  <c r="S74" i="40"/>
  <c r="Y74" i="40"/>
  <c r="AS74" i="40"/>
  <c r="Q74" i="40"/>
  <c r="AQ74" i="40"/>
  <c r="F74" i="40"/>
  <c r="O74" i="40"/>
  <c r="AJ74" i="40"/>
  <c r="AH74" i="40"/>
  <c r="I74" i="40"/>
  <c r="AP74" i="40"/>
  <c r="X74" i="40"/>
  <c r="L60" i="40"/>
  <c r="N74" i="40"/>
  <c r="AC74" i="40"/>
  <c r="AI74" i="40"/>
  <c r="AO74" i="40"/>
  <c r="N60" i="40"/>
  <c r="AS60" i="40"/>
  <c r="AB60" i="40"/>
  <c r="AH60" i="40"/>
  <c r="I60" i="40"/>
  <c r="F60" i="40"/>
  <c r="AK60" i="40"/>
  <c r="T60" i="40"/>
  <c r="Z60" i="40"/>
  <c r="AN60" i="40"/>
  <c r="AM60" i="40"/>
  <c r="U60" i="40"/>
  <c r="AP60" i="40"/>
  <c r="J60" i="40"/>
  <c r="X60" i="40"/>
  <c r="D60" i="40"/>
  <c r="AE60" i="40"/>
  <c r="M60" i="40"/>
  <c r="AI60" i="40"/>
  <c r="AO60" i="40"/>
  <c r="P60" i="40"/>
  <c r="AL60" i="40"/>
  <c r="W60" i="40"/>
  <c r="E60" i="40"/>
  <c r="AA60" i="40"/>
  <c r="AG60" i="40"/>
  <c r="H60" i="40"/>
  <c r="I532" i="34"/>
  <c r="AD60" i="40"/>
  <c r="O60" i="40"/>
  <c r="AQ60" i="40"/>
  <c r="S60" i="40"/>
  <c r="Y60" i="40"/>
  <c r="V60" i="40"/>
  <c r="G60" i="40"/>
  <c r="AJ60" i="40"/>
  <c r="K60" i="40"/>
  <c r="AS72" i="40"/>
  <c r="E27" i="40"/>
  <c r="H527" i="34"/>
  <c r="AP83" i="40"/>
  <c r="E43" i="40"/>
  <c r="H543" i="34"/>
  <c r="E41" i="40"/>
  <c r="H541" i="34"/>
  <c r="E38" i="40"/>
  <c r="H538" i="34"/>
  <c r="E42" i="40"/>
  <c r="H542" i="34"/>
  <c r="J6" i="40"/>
  <c r="T61" i="40" s="1"/>
  <c r="L507" i="34"/>
  <c r="E14" i="40"/>
  <c r="H514" i="34"/>
  <c r="E12" i="40"/>
  <c r="H512" i="34"/>
  <c r="AJ55" i="40"/>
  <c r="AG181" i="40" s="1"/>
  <c r="AN40" i="2" s="1"/>
  <c r="F55" i="40"/>
  <c r="C151" i="40" s="1"/>
  <c r="C3" i="2" s="1"/>
  <c r="AA55" i="40"/>
  <c r="X172" i="40" s="1"/>
  <c r="AE31" i="2" s="1"/>
  <c r="W55" i="40"/>
  <c r="T168" i="40" s="1"/>
  <c r="Z26" i="2" s="1"/>
  <c r="AF55" i="40"/>
  <c r="AC177" i="40" s="1"/>
  <c r="AJ36" i="2" s="1"/>
  <c r="AB55" i="40"/>
  <c r="Y173" i="40" s="1"/>
  <c r="AF32" i="2" s="1"/>
  <c r="R55" i="40"/>
  <c r="O163" i="40" s="1"/>
  <c r="Q17" i="2" s="1"/>
  <c r="AC55" i="40"/>
  <c r="Z174" i="40" s="1"/>
  <c r="AG33" i="2" s="1"/>
  <c r="L55" i="40"/>
  <c r="I157" i="40" s="1"/>
  <c r="J10" i="2" s="1"/>
  <c r="AG55" i="40"/>
  <c r="AD178" i="40" s="1"/>
  <c r="AK37" i="2" s="1"/>
  <c r="Z55" i="40"/>
  <c r="W171" i="40" s="1"/>
  <c r="AD30" i="2" s="1"/>
  <c r="AM55" i="40"/>
  <c r="AJ184" i="40" s="1"/>
  <c r="AQ43" i="2" s="1"/>
  <c r="O55" i="40"/>
  <c r="L160" i="40" s="1"/>
  <c r="M13" i="2" s="1"/>
  <c r="Y55" i="40"/>
  <c r="V170" i="40" s="1"/>
  <c r="AB28" i="2" s="1"/>
  <c r="K55" i="40"/>
  <c r="H156" i="40" s="1"/>
  <c r="I9" i="2" s="1"/>
  <c r="V55" i="40"/>
  <c r="S167" i="40" s="1"/>
  <c r="Y25" i="2" s="1"/>
  <c r="N55" i="40"/>
  <c r="K159" i="40" s="1"/>
  <c r="L12" i="2" s="1"/>
  <c r="Q55" i="40"/>
  <c r="N162" i="40" s="1"/>
  <c r="P16" i="2" s="1"/>
  <c r="AH55" i="40"/>
  <c r="AE179" i="40" s="1"/>
  <c r="AL38" i="2" s="1"/>
  <c r="AD55" i="40"/>
  <c r="AA175" i="40" s="1"/>
  <c r="AH34" i="2" s="1"/>
  <c r="AK55" i="40"/>
  <c r="AH182" i="40" s="1"/>
  <c r="AO41" i="2" s="1"/>
  <c r="AE55" i="40"/>
  <c r="AB176" i="40" s="1"/>
  <c r="AI35" i="2" s="1"/>
  <c r="H55" i="40"/>
  <c r="E153" i="40" s="1"/>
  <c r="F6" i="2" s="1"/>
  <c r="M55" i="40"/>
  <c r="J158" i="40" s="1"/>
  <c r="K11" i="2" s="1"/>
  <c r="E55" i="40"/>
  <c r="B150" i="40" s="1"/>
  <c r="B2" i="2" s="1"/>
  <c r="X55" i="40"/>
  <c r="U169" i="40" s="1"/>
  <c r="AA27" i="2" s="1"/>
  <c r="AL55" i="40"/>
  <c r="AI183" i="40" s="1"/>
  <c r="AP42" i="2" s="1"/>
  <c r="U55" i="40"/>
  <c r="R166" i="40" s="1"/>
  <c r="W23" i="2" s="1"/>
  <c r="J55" i="40"/>
  <c r="G155" i="40" s="1"/>
  <c r="H8" i="2" s="1"/>
  <c r="S55" i="40"/>
  <c r="P164" i="40" s="1"/>
  <c r="R18" i="2" s="1"/>
  <c r="T55" i="40"/>
  <c r="Q165" i="40" s="1"/>
  <c r="V22" i="2" s="1"/>
  <c r="P55" i="40"/>
  <c r="M161" i="40" s="1"/>
  <c r="O15" i="2" s="1"/>
  <c r="N61" i="40"/>
  <c r="X61" i="40"/>
  <c r="AP73" i="40"/>
  <c r="AQ73" i="40"/>
  <c r="AR73" i="40"/>
  <c r="AS73" i="40"/>
  <c r="E73" i="40"/>
  <c r="M73" i="40"/>
  <c r="U73" i="40"/>
  <c r="AC73" i="40"/>
  <c r="AK73" i="40"/>
  <c r="F73" i="40"/>
  <c r="N73" i="40"/>
  <c r="V73" i="40"/>
  <c r="AD73" i="40"/>
  <c r="AL73" i="40"/>
  <c r="G73" i="40"/>
  <c r="O73" i="40"/>
  <c r="W73" i="40"/>
  <c r="AE73" i="40"/>
  <c r="AM73" i="40"/>
  <c r="H73" i="40"/>
  <c r="P73" i="40"/>
  <c r="X73" i="40"/>
  <c r="AF73" i="40"/>
  <c r="AN73" i="40"/>
  <c r="I73" i="40"/>
  <c r="Q73" i="40"/>
  <c r="Y73" i="40"/>
  <c r="AG73" i="40"/>
  <c r="AO73" i="40"/>
  <c r="J73" i="40"/>
  <c r="R73" i="40"/>
  <c r="Z73" i="40"/>
  <c r="AH73" i="40"/>
  <c r="L73" i="40"/>
  <c r="T73" i="40"/>
  <c r="AB73" i="40"/>
  <c r="AJ73" i="40"/>
  <c r="K73" i="40"/>
  <c r="S73" i="40"/>
  <c r="AA73" i="40"/>
  <c r="AI73" i="40"/>
  <c r="D73" i="40"/>
  <c r="AP84" i="40"/>
  <c r="AQ84" i="40"/>
  <c r="AS84" i="40"/>
  <c r="F84" i="40"/>
  <c r="G84" i="40"/>
  <c r="O84" i="40"/>
  <c r="W84" i="40"/>
  <c r="AE84" i="40"/>
  <c r="AM84" i="40"/>
  <c r="H84" i="40"/>
  <c r="P84" i="40"/>
  <c r="X84" i="40"/>
  <c r="AF84" i="40"/>
  <c r="AN84" i="40"/>
  <c r="I84" i="40"/>
  <c r="Q84" i="40"/>
  <c r="Y84" i="40"/>
  <c r="AG84" i="40"/>
  <c r="AO84" i="40"/>
  <c r="AR84" i="40"/>
  <c r="J84" i="40"/>
  <c r="R84" i="40"/>
  <c r="Z84" i="40"/>
  <c r="AH84" i="40"/>
  <c r="K84" i="40"/>
  <c r="S84" i="40"/>
  <c r="AA84" i="40"/>
  <c r="AI84" i="40"/>
  <c r="E84" i="40"/>
  <c r="M84" i="40"/>
  <c r="U84" i="40"/>
  <c r="AC84" i="40"/>
  <c r="AK84" i="40"/>
  <c r="T84" i="40"/>
  <c r="V84" i="40"/>
  <c r="AB84" i="40"/>
  <c r="AD84" i="40"/>
  <c r="AJ84" i="40"/>
  <c r="AL84" i="40"/>
  <c r="N84" i="40"/>
  <c r="L84" i="40"/>
  <c r="D84" i="40"/>
  <c r="G10" i="40"/>
  <c r="G25" i="40"/>
  <c r="G34" i="40"/>
  <c r="G35" i="40"/>
  <c r="G11" i="40"/>
  <c r="H8" i="40"/>
  <c r="G44" i="40"/>
  <c r="G40" i="40"/>
  <c r="G9" i="40"/>
  <c r="G39" i="40"/>
  <c r="G22" i="40"/>
  <c r="G24" i="40"/>
  <c r="I8" i="40"/>
  <c r="M8" i="40"/>
  <c r="G36" i="40"/>
  <c r="G30" i="40"/>
  <c r="K8" i="40"/>
  <c r="G15" i="40"/>
  <c r="G33" i="40"/>
  <c r="G32" i="40"/>
  <c r="G31" i="40"/>
  <c r="G23" i="40"/>
  <c r="N8" i="40"/>
  <c r="O8" i="40"/>
  <c r="G45" i="40"/>
  <c r="G26" i="40"/>
  <c r="G13" i="40"/>
  <c r="G37" i="40"/>
  <c r="E508" i="34"/>
  <c r="I504" i="34"/>
  <c r="I516" i="34"/>
  <c r="I521" i="34"/>
  <c r="W61" i="40" l="1"/>
  <c r="D61" i="40"/>
  <c r="Z61" i="40"/>
  <c r="AR61" i="40"/>
  <c r="AG61" i="40"/>
  <c r="AL61" i="40"/>
  <c r="R61" i="40"/>
  <c r="F61" i="40"/>
  <c r="J61" i="40"/>
  <c r="AS61" i="40"/>
  <c r="AM61" i="40"/>
  <c r="AJ61" i="40"/>
  <c r="I61" i="40"/>
  <c r="AE61" i="40"/>
  <c r="S61" i="40"/>
  <c r="AB61" i="40"/>
  <c r="K61" i="40"/>
  <c r="AP61" i="40"/>
  <c r="AO61" i="40"/>
  <c r="AF61" i="40"/>
  <c r="G61" i="40"/>
  <c r="AC61" i="40"/>
  <c r="L61" i="40"/>
  <c r="U61" i="40"/>
  <c r="AQ61" i="40"/>
  <c r="Y61" i="40"/>
  <c r="P61" i="40"/>
  <c r="AD61" i="40"/>
  <c r="M61" i="40"/>
  <c r="AI61" i="40"/>
  <c r="AH61" i="40"/>
  <c r="H61" i="40"/>
  <c r="V61" i="40"/>
  <c r="E61" i="40"/>
  <c r="AA61" i="40"/>
  <c r="Q61" i="40"/>
  <c r="AN61" i="40"/>
  <c r="O61" i="40"/>
  <c r="AK61" i="40"/>
  <c r="F43" i="40"/>
  <c r="I543" i="34"/>
  <c r="G43" i="40" s="1"/>
  <c r="F27" i="40"/>
  <c r="I527" i="34"/>
  <c r="G27" i="40" s="1"/>
  <c r="J7" i="40"/>
  <c r="L508" i="34"/>
  <c r="J8" i="40" s="1"/>
  <c r="F42" i="40"/>
  <c r="I542" i="34"/>
  <c r="G42" i="40" s="1"/>
  <c r="F12" i="40"/>
  <c r="I512" i="34"/>
  <c r="G12" i="40" s="1"/>
  <c r="F38" i="40"/>
  <c r="AO93" i="40" s="1"/>
  <c r="I538" i="34"/>
  <c r="G38" i="40" s="1"/>
  <c r="F14" i="40"/>
  <c r="I514" i="34"/>
  <c r="G14" i="40" s="1"/>
  <c r="F41" i="40"/>
  <c r="I541" i="34"/>
  <c r="G41" i="40" s="1"/>
  <c r="I68" i="40"/>
  <c r="AH68" i="40"/>
  <c r="AB68" i="40"/>
  <c r="AS68" i="40"/>
  <c r="AL68" i="40"/>
  <c r="Q68" i="40"/>
  <c r="K68" i="40"/>
  <c r="AJ68" i="40"/>
  <c r="G68" i="40"/>
  <c r="AR68" i="40"/>
  <c r="Y68" i="40"/>
  <c r="S68" i="40"/>
  <c r="AQ68" i="40"/>
  <c r="O68" i="40"/>
  <c r="N68" i="40"/>
  <c r="H68" i="40"/>
  <c r="AG68" i="40"/>
  <c r="AA68" i="40"/>
  <c r="E68" i="40"/>
  <c r="W68" i="40"/>
  <c r="F68" i="40"/>
  <c r="P68" i="40"/>
  <c r="AO68" i="40"/>
  <c r="AI68" i="40"/>
  <c r="M68" i="40"/>
  <c r="AE68" i="40"/>
  <c r="D68" i="40"/>
  <c r="X68" i="40"/>
  <c r="J68" i="40"/>
  <c r="AP68" i="40"/>
  <c r="U68" i="40"/>
  <c r="AM68" i="40"/>
  <c r="AF68" i="40"/>
  <c r="R68" i="40"/>
  <c r="L68" i="40"/>
  <c r="AC68" i="40"/>
  <c r="V68" i="40"/>
  <c r="AN68" i="40"/>
  <c r="Z68" i="40"/>
  <c r="T68" i="40"/>
  <c r="AK68" i="40"/>
  <c r="AD68" i="40"/>
  <c r="AP87" i="40"/>
  <c r="F87" i="40"/>
  <c r="AI87" i="40"/>
  <c r="AK87" i="40"/>
  <c r="AM87" i="40"/>
  <c r="AF87" i="40"/>
  <c r="AQ87" i="40"/>
  <c r="N87" i="40"/>
  <c r="G87" i="40"/>
  <c r="M87" i="40"/>
  <c r="Q87" i="40"/>
  <c r="D87" i="40"/>
  <c r="AR87" i="40"/>
  <c r="R87" i="40"/>
  <c r="T87" i="40"/>
  <c r="V87" i="40"/>
  <c r="Y87" i="40"/>
  <c r="AS87" i="40"/>
  <c r="Z87" i="40"/>
  <c r="AB87" i="40"/>
  <c r="AD87" i="40"/>
  <c r="AG87" i="40"/>
  <c r="H87" i="40"/>
  <c r="AH87" i="40"/>
  <c r="AJ87" i="40"/>
  <c r="AL87" i="40"/>
  <c r="AO87" i="40"/>
  <c r="J87" i="40"/>
  <c r="E87" i="40"/>
  <c r="I87" i="40"/>
  <c r="O87" i="40"/>
  <c r="AN87" i="40"/>
  <c r="K87" i="40"/>
  <c r="S87" i="40"/>
  <c r="U87" i="40"/>
  <c r="W87" i="40"/>
  <c r="P87" i="40"/>
  <c r="L87" i="40"/>
  <c r="AA87" i="40"/>
  <c r="AC87" i="40"/>
  <c r="AE87" i="40"/>
  <c r="X87" i="40"/>
  <c r="T69" i="40"/>
  <c r="AS69" i="40"/>
  <c r="W69" i="40"/>
  <c r="R69" i="40"/>
  <c r="AJ69" i="40"/>
  <c r="AP69" i="40"/>
  <c r="AB69" i="40"/>
  <c r="F69" i="40"/>
  <c r="AE69" i="40"/>
  <c r="Z69" i="40"/>
  <c r="AG69" i="40"/>
  <c r="K69" i="40"/>
  <c r="AR69" i="40"/>
  <c r="N69" i="40"/>
  <c r="H69" i="40"/>
  <c r="AH69" i="40"/>
  <c r="D69" i="40"/>
  <c r="S69" i="40"/>
  <c r="E69" i="40"/>
  <c r="V69" i="40"/>
  <c r="P69" i="40"/>
  <c r="AM69" i="40"/>
  <c r="AA69" i="40"/>
  <c r="M69" i="40"/>
  <c r="AD69" i="40"/>
  <c r="X69" i="40"/>
  <c r="AO69" i="40"/>
  <c r="AI69" i="40"/>
  <c r="U69" i="40"/>
  <c r="AL69" i="40"/>
  <c r="AF69" i="40"/>
  <c r="I69" i="40"/>
  <c r="AQ69" i="40"/>
  <c r="AC69" i="40"/>
  <c r="G69" i="40"/>
  <c r="AN69" i="40"/>
  <c r="Q69" i="40"/>
  <c r="L69" i="40"/>
  <c r="AK69" i="40"/>
  <c r="O69" i="40"/>
  <c r="J69" i="40"/>
  <c r="Y69" i="40"/>
  <c r="AH66" i="40"/>
  <c r="AJ66" i="40"/>
  <c r="N66" i="40"/>
  <c r="AE66" i="40"/>
  <c r="AF66" i="40"/>
  <c r="K66" i="40"/>
  <c r="E66" i="40"/>
  <c r="V66" i="40"/>
  <c r="AM66" i="40"/>
  <c r="AN66" i="40"/>
  <c r="S66" i="40"/>
  <c r="M66" i="40"/>
  <c r="AD66" i="40"/>
  <c r="AS66" i="40"/>
  <c r="AR66" i="40"/>
  <c r="AA66" i="40"/>
  <c r="U66" i="40"/>
  <c r="AL66" i="40"/>
  <c r="I66" i="40"/>
  <c r="H66" i="40"/>
  <c r="AI66" i="40"/>
  <c r="AC66" i="40"/>
  <c r="AQ66" i="40"/>
  <c r="Q66" i="40"/>
  <c r="X66" i="40"/>
  <c r="J66" i="40"/>
  <c r="L66" i="40"/>
  <c r="AK66" i="40"/>
  <c r="G66" i="40"/>
  <c r="Y66" i="40"/>
  <c r="D66" i="40"/>
  <c r="R66" i="40"/>
  <c r="T66" i="40"/>
  <c r="AP66" i="40"/>
  <c r="O66" i="40"/>
  <c r="AG66" i="40"/>
  <c r="P66" i="40"/>
  <c r="Z66" i="40"/>
  <c r="AB66" i="40"/>
  <c r="F66" i="40"/>
  <c r="W66" i="40"/>
  <c r="AO66" i="40"/>
  <c r="AM65" i="40"/>
  <c r="I65" i="40"/>
  <c r="Z65" i="40"/>
  <c r="AB65" i="40"/>
  <c r="M65" i="40"/>
  <c r="AQ65" i="40"/>
  <c r="Q65" i="40"/>
  <c r="AH65" i="40"/>
  <c r="AJ65" i="40"/>
  <c r="U65" i="40"/>
  <c r="H65" i="40"/>
  <c r="Y65" i="40"/>
  <c r="K65" i="40"/>
  <c r="F65" i="40"/>
  <c r="AC65" i="40"/>
  <c r="AP65" i="40"/>
  <c r="P65" i="40"/>
  <c r="AG65" i="40"/>
  <c r="S65" i="40"/>
  <c r="N65" i="40"/>
  <c r="AK65" i="40"/>
  <c r="G65" i="40"/>
  <c r="X65" i="40"/>
  <c r="AO65" i="40"/>
  <c r="AA65" i="40"/>
  <c r="V65" i="40"/>
  <c r="D65" i="40"/>
  <c r="O65" i="40"/>
  <c r="AF65" i="40"/>
  <c r="AS65" i="40"/>
  <c r="AI65" i="40"/>
  <c r="AD65" i="40"/>
  <c r="W65" i="40"/>
  <c r="AN65" i="40"/>
  <c r="J65" i="40"/>
  <c r="L65" i="40"/>
  <c r="AL65" i="40"/>
  <c r="AE65" i="40"/>
  <c r="AR65" i="40"/>
  <c r="R65" i="40"/>
  <c r="T65" i="40"/>
  <c r="E65" i="40"/>
  <c r="AS81" i="40"/>
  <c r="V81" i="40"/>
  <c r="H81" i="40"/>
  <c r="AG81" i="40"/>
  <c r="AB81" i="40"/>
  <c r="E81" i="40"/>
  <c r="AD81" i="40"/>
  <c r="P81" i="40"/>
  <c r="AO81" i="40"/>
  <c r="AJ81" i="40"/>
  <c r="M81" i="40"/>
  <c r="AL81" i="40"/>
  <c r="X81" i="40"/>
  <c r="J81" i="40"/>
  <c r="K81" i="40"/>
  <c r="U81" i="40"/>
  <c r="G81" i="40"/>
  <c r="AF81" i="40"/>
  <c r="R81" i="40"/>
  <c r="S81" i="40"/>
  <c r="AC81" i="40"/>
  <c r="O81" i="40"/>
  <c r="AN81" i="40"/>
  <c r="Z81" i="40"/>
  <c r="AA81" i="40"/>
  <c r="AP81" i="40"/>
  <c r="AK81" i="40"/>
  <c r="W81" i="40"/>
  <c r="I81" i="40"/>
  <c r="AH81" i="40"/>
  <c r="AI81" i="40"/>
  <c r="AQ81" i="40"/>
  <c r="F81" i="40"/>
  <c r="AE81" i="40"/>
  <c r="Q81" i="40"/>
  <c r="L81" i="40"/>
  <c r="D81" i="40"/>
  <c r="AR81" i="40"/>
  <c r="N81" i="40"/>
  <c r="AM81" i="40"/>
  <c r="Y81" i="40"/>
  <c r="T81" i="40"/>
  <c r="G96" i="40"/>
  <c r="D96" i="40"/>
  <c r="F96" i="40"/>
  <c r="Y96" i="40"/>
  <c r="AD96" i="40"/>
  <c r="AS88" i="40"/>
  <c r="N88" i="40"/>
  <c r="AM88" i="40"/>
  <c r="Y88" i="40"/>
  <c r="E88" i="40"/>
  <c r="V88" i="40"/>
  <c r="H88" i="40"/>
  <c r="AG88" i="40"/>
  <c r="AB88" i="40"/>
  <c r="M88" i="40"/>
  <c r="AD88" i="40"/>
  <c r="P88" i="40"/>
  <c r="AO88" i="40"/>
  <c r="AJ88" i="40"/>
  <c r="U88" i="40"/>
  <c r="AL88" i="40"/>
  <c r="X88" i="40"/>
  <c r="J88" i="40"/>
  <c r="D88" i="40"/>
  <c r="AC88" i="40"/>
  <c r="G88" i="40"/>
  <c r="AF88" i="40"/>
  <c r="R88" i="40"/>
  <c r="K88" i="40"/>
  <c r="O88" i="40"/>
  <c r="L88" i="40"/>
  <c r="W88" i="40"/>
  <c r="T88" i="40"/>
  <c r="AE88" i="40"/>
  <c r="S88" i="40"/>
  <c r="AP88" i="40"/>
  <c r="AN88" i="40"/>
  <c r="AA88" i="40"/>
  <c r="AQ88" i="40"/>
  <c r="I88" i="40"/>
  <c r="AI88" i="40"/>
  <c r="AK88" i="40"/>
  <c r="Q88" i="40"/>
  <c r="AR88" i="40"/>
  <c r="Z88" i="40"/>
  <c r="F88" i="40"/>
  <c r="AH88" i="40"/>
  <c r="S82" i="40"/>
  <c r="X82" i="40"/>
  <c r="AK82" i="40"/>
  <c r="I82" i="40"/>
  <c r="AJ82" i="40"/>
  <c r="AP94" i="40"/>
  <c r="AM94" i="40"/>
  <c r="Y94" i="40"/>
  <c r="AS94" i="40"/>
  <c r="X94" i="40"/>
  <c r="R94" i="40"/>
  <c r="L94" i="40"/>
  <c r="AL94" i="40"/>
  <c r="AR94" i="40"/>
  <c r="AF94" i="40"/>
  <c r="Z94" i="40"/>
  <c r="T94" i="40"/>
  <c r="AK94" i="40"/>
  <c r="G94" i="40"/>
  <c r="AN94" i="40"/>
  <c r="AH94" i="40"/>
  <c r="AB94" i="40"/>
  <c r="E94" i="40"/>
  <c r="O94" i="40"/>
  <c r="I94" i="40"/>
  <c r="D94" i="40"/>
  <c r="AJ94" i="40"/>
  <c r="U94" i="40"/>
  <c r="W94" i="40"/>
  <c r="Q94" i="40"/>
  <c r="K94" i="40"/>
  <c r="F94" i="40"/>
  <c r="M94" i="40"/>
  <c r="AE94" i="40"/>
  <c r="AG94" i="40"/>
  <c r="S94" i="40"/>
  <c r="N94" i="40"/>
  <c r="AC94" i="40"/>
  <c r="H94" i="40"/>
  <c r="AO94" i="40"/>
  <c r="AA94" i="40"/>
  <c r="V94" i="40"/>
  <c r="AQ94" i="40"/>
  <c r="P94" i="40"/>
  <c r="J94" i="40"/>
  <c r="AI94" i="40"/>
  <c r="AD94" i="40"/>
  <c r="AQ67" i="40"/>
  <c r="O67" i="40"/>
  <c r="AF67" i="40"/>
  <c r="R67" i="40"/>
  <c r="S67" i="40"/>
  <c r="F67" i="40"/>
  <c r="W67" i="40"/>
  <c r="AN67" i="40"/>
  <c r="Z67" i="40"/>
  <c r="AA67" i="40"/>
  <c r="AP67" i="40"/>
  <c r="N67" i="40"/>
  <c r="AE67" i="40"/>
  <c r="I67" i="40"/>
  <c r="AH67" i="40"/>
  <c r="AI67" i="40"/>
  <c r="E67" i="40"/>
  <c r="V67" i="40"/>
  <c r="AM67" i="40"/>
  <c r="Q67" i="40"/>
  <c r="L67" i="40"/>
  <c r="D67" i="40"/>
  <c r="M67" i="40"/>
  <c r="AD67" i="40"/>
  <c r="AS67" i="40"/>
  <c r="Y67" i="40"/>
  <c r="T67" i="40"/>
  <c r="U67" i="40"/>
  <c r="AL67" i="40"/>
  <c r="H67" i="40"/>
  <c r="AG67" i="40"/>
  <c r="AB67" i="40"/>
  <c r="AC67" i="40"/>
  <c r="AR67" i="40"/>
  <c r="P67" i="40"/>
  <c r="AO67" i="40"/>
  <c r="AJ67" i="40"/>
  <c r="AK67" i="40"/>
  <c r="G67" i="40"/>
  <c r="X67" i="40"/>
  <c r="J67" i="40"/>
  <c r="K67" i="40"/>
  <c r="AI90" i="40"/>
  <c r="AC90" i="40"/>
  <c r="O90" i="40"/>
  <c r="AN90" i="40"/>
  <c r="Q90" i="40"/>
  <c r="AP90" i="40"/>
  <c r="L90" i="40"/>
  <c r="AK90" i="40"/>
  <c r="W90" i="40"/>
  <c r="J90" i="40"/>
  <c r="Y90" i="40"/>
  <c r="AQ90" i="40"/>
  <c r="T90" i="40"/>
  <c r="F90" i="40"/>
  <c r="AE90" i="40"/>
  <c r="R90" i="40"/>
  <c r="AG90" i="40"/>
  <c r="AS90" i="40"/>
  <c r="AB90" i="40"/>
  <c r="N90" i="40"/>
  <c r="AM90" i="40"/>
  <c r="Z90" i="40"/>
  <c r="AR90" i="40"/>
  <c r="AJ90" i="40"/>
  <c r="V90" i="40"/>
  <c r="H90" i="40"/>
  <c r="AH90" i="40"/>
  <c r="K90" i="40"/>
  <c r="E90" i="40"/>
  <c r="AD90" i="40"/>
  <c r="P90" i="40"/>
  <c r="D90" i="40"/>
  <c r="S90" i="40"/>
  <c r="M90" i="40"/>
  <c r="AL90" i="40"/>
  <c r="X90" i="40"/>
  <c r="AO90" i="40"/>
  <c r="AA90" i="40"/>
  <c r="U90" i="40"/>
  <c r="G90" i="40"/>
  <c r="AF90" i="40"/>
  <c r="I90" i="40"/>
  <c r="I92" i="40"/>
  <c r="AH92" i="40"/>
  <c r="AJ92" i="40"/>
  <c r="V92" i="40"/>
  <c r="AE92" i="40"/>
  <c r="Q92" i="40"/>
  <c r="K92" i="40"/>
  <c r="E92" i="40"/>
  <c r="AD92" i="40"/>
  <c r="G92" i="40"/>
  <c r="Y92" i="40"/>
  <c r="S92" i="40"/>
  <c r="M92" i="40"/>
  <c r="AL92" i="40"/>
  <c r="D92" i="40"/>
  <c r="AG92" i="40"/>
  <c r="AA92" i="40"/>
  <c r="U92" i="40"/>
  <c r="H92" i="40"/>
  <c r="O92" i="40"/>
  <c r="AP92" i="40"/>
  <c r="AO92" i="40"/>
  <c r="AI92" i="40"/>
  <c r="AC92" i="40"/>
  <c r="P92" i="40"/>
  <c r="W92" i="40"/>
  <c r="AQ92" i="40"/>
  <c r="J92" i="40"/>
  <c r="L92" i="40"/>
  <c r="AK92" i="40"/>
  <c r="AS92" i="40"/>
  <c r="R92" i="40"/>
  <c r="T92" i="40"/>
  <c r="F92" i="40"/>
  <c r="AF92" i="40"/>
  <c r="AN92" i="40"/>
  <c r="AM92" i="40"/>
  <c r="AR92" i="40"/>
  <c r="Z92" i="40"/>
  <c r="AB92" i="40"/>
  <c r="N92" i="40"/>
  <c r="X92" i="40"/>
  <c r="AR100" i="40"/>
  <c r="T100" i="40"/>
  <c r="AF100" i="40"/>
  <c r="AO100" i="40"/>
  <c r="F100" i="40"/>
  <c r="Q100" i="40"/>
  <c r="AB100" i="40"/>
  <c r="AN100" i="40"/>
  <c r="R100" i="40"/>
  <c r="W100" i="40"/>
  <c r="AG100" i="40"/>
  <c r="AJ100" i="40"/>
  <c r="I100" i="40"/>
  <c r="AH100" i="40"/>
  <c r="AM100" i="40"/>
  <c r="K100" i="40"/>
  <c r="E100" i="40"/>
  <c r="Y100" i="40"/>
  <c r="U100" i="40"/>
  <c r="Z100" i="40"/>
  <c r="S100" i="40"/>
  <c r="M100" i="40"/>
  <c r="N100" i="40"/>
  <c r="AK100" i="40"/>
  <c r="J100" i="40"/>
  <c r="AP100" i="40"/>
  <c r="AA100" i="40"/>
  <c r="H100" i="40"/>
  <c r="AD100" i="40"/>
  <c r="V100" i="40"/>
  <c r="AC100" i="40"/>
  <c r="AQ100" i="40"/>
  <c r="AI100" i="40"/>
  <c r="P100" i="40"/>
  <c r="O100" i="40"/>
  <c r="AL100" i="40"/>
  <c r="D100" i="40"/>
  <c r="AS100" i="40"/>
  <c r="L100" i="40"/>
  <c r="X100" i="40"/>
  <c r="AE100" i="40"/>
  <c r="G100" i="40"/>
  <c r="AR78" i="40"/>
  <c r="V78" i="40"/>
  <c r="H78" i="40"/>
  <c r="AG78" i="40"/>
  <c r="D78" i="40"/>
  <c r="AP78" i="40"/>
  <c r="E78" i="40"/>
  <c r="AD78" i="40"/>
  <c r="P78" i="40"/>
  <c r="AO78" i="40"/>
  <c r="Z78" i="40"/>
  <c r="AQ78" i="40"/>
  <c r="M78" i="40"/>
  <c r="AL78" i="40"/>
  <c r="X78" i="40"/>
  <c r="K78" i="40"/>
  <c r="AH78" i="40"/>
  <c r="AS78" i="40"/>
  <c r="U78" i="40"/>
  <c r="G78" i="40"/>
  <c r="AF78" i="40"/>
  <c r="S78" i="40"/>
  <c r="L78" i="40"/>
  <c r="AC78" i="40"/>
  <c r="O78" i="40"/>
  <c r="AN78" i="40"/>
  <c r="AA78" i="40"/>
  <c r="T78" i="40"/>
  <c r="AK78" i="40"/>
  <c r="W78" i="40"/>
  <c r="I78" i="40"/>
  <c r="AI78" i="40"/>
  <c r="AB78" i="40"/>
  <c r="F78" i="40"/>
  <c r="AE78" i="40"/>
  <c r="Q78" i="40"/>
  <c r="J78" i="40"/>
  <c r="AM78" i="40"/>
  <c r="Y78" i="40"/>
  <c r="R78" i="40"/>
  <c r="AJ78" i="40"/>
  <c r="N78" i="40"/>
  <c r="Q70" i="40"/>
  <c r="M70" i="40"/>
  <c r="F70" i="40"/>
  <c r="AI70" i="40"/>
  <c r="L70" i="40"/>
  <c r="Y70" i="40"/>
  <c r="U70" i="40"/>
  <c r="S70" i="40"/>
  <c r="AR70" i="40"/>
  <c r="Z70" i="40"/>
  <c r="H70" i="40"/>
  <c r="AG70" i="40"/>
  <c r="AC70" i="40"/>
  <c r="AE70" i="40"/>
  <c r="K70" i="40"/>
  <c r="AL70" i="40"/>
  <c r="P70" i="40"/>
  <c r="AO70" i="40"/>
  <c r="AK70" i="40"/>
  <c r="G70" i="40"/>
  <c r="W70" i="40"/>
  <c r="D70" i="40"/>
  <c r="X70" i="40"/>
  <c r="AP70" i="40"/>
  <c r="O70" i="40"/>
  <c r="T70" i="40"/>
  <c r="AJ70" i="40"/>
  <c r="AF70" i="40"/>
  <c r="AQ70" i="40"/>
  <c r="AB70" i="40"/>
  <c r="AH70" i="40"/>
  <c r="N70" i="40"/>
  <c r="AN70" i="40"/>
  <c r="AS70" i="40"/>
  <c r="R70" i="40"/>
  <c r="J70" i="40"/>
  <c r="AA70" i="40"/>
  <c r="I70" i="40"/>
  <c r="E70" i="40"/>
  <c r="AD70" i="40"/>
  <c r="V70" i="40"/>
  <c r="AM70" i="40"/>
  <c r="AS85" i="40"/>
  <c r="AJ85" i="40"/>
  <c r="V85" i="40"/>
  <c r="K85" i="40"/>
  <c r="AO85" i="40"/>
  <c r="J85" i="40"/>
  <c r="R85" i="40"/>
  <c r="M85" i="40"/>
  <c r="AL85" i="40"/>
  <c r="AQ85" i="40"/>
  <c r="T85" i="40"/>
  <c r="F85" i="40"/>
  <c r="AF85" i="40"/>
  <c r="AR85" i="40"/>
  <c r="AK85" i="40"/>
  <c r="O85" i="40"/>
  <c r="I85" i="40"/>
  <c r="Z85" i="40"/>
  <c r="N85" i="40"/>
  <c r="AI85" i="40"/>
  <c r="AE85" i="40"/>
  <c r="AH85" i="40"/>
  <c r="AD85" i="40"/>
  <c r="Q85" i="40"/>
  <c r="G85" i="40"/>
  <c r="L85" i="40"/>
  <c r="H85" i="40"/>
  <c r="AM85" i="40"/>
  <c r="AA85" i="40"/>
  <c r="AB85" i="40"/>
  <c r="P85" i="40"/>
  <c r="D85" i="40"/>
  <c r="E85" i="40"/>
  <c r="X85" i="40"/>
  <c r="S85" i="40"/>
  <c r="U85" i="40"/>
  <c r="AN85" i="40"/>
  <c r="W85" i="40"/>
  <c r="AC85" i="40"/>
  <c r="AG85" i="40"/>
  <c r="Y85" i="40"/>
  <c r="AP85" i="40"/>
  <c r="AP79" i="40"/>
  <c r="AM79" i="40"/>
  <c r="Y79" i="40"/>
  <c r="S79" i="40"/>
  <c r="N79" i="40"/>
  <c r="D79" i="40"/>
  <c r="AQ79" i="40"/>
  <c r="H79" i="40"/>
  <c r="AG79" i="40"/>
  <c r="AA79" i="40"/>
  <c r="V79" i="40"/>
  <c r="E79" i="40"/>
  <c r="AR79" i="40"/>
  <c r="P79" i="40"/>
  <c r="AO79" i="40"/>
  <c r="AI79" i="40"/>
  <c r="AD79" i="40"/>
  <c r="AS79" i="40"/>
  <c r="X79" i="40"/>
  <c r="J79" i="40"/>
  <c r="L79" i="40"/>
  <c r="AL79" i="40"/>
  <c r="G79" i="40"/>
  <c r="AF79" i="40"/>
  <c r="R79" i="40"/>
  <c r="T79" i="40"/>
  <c r="U79" i="40"/>
  <c r="O79" i="40"/>
  <c r="AN79" i="40"/>
  <c r="Z79" i="40"/>
  <c r="AB79" i="40"/>
  <c r="AC79" i="40"/>
  <c r="W79" i="40"/>
  <c r="I79" i="40"/>
  <c r="AH79" i="40"/>
  <c r="AJ79" i="40"/>
  <c r="AK79" i="40"/>
  <c r="M79" i="40"/>
  <c r="AE79" i="40"/>
  <c r="Q79" i="40"/>
  <c r="K79" i="40"/>
  <c r="F79" i="40"/>
  <c r="T64" i="40"/>
  <c r="F64" i="40"/>
  <c r="AE64" i="40"/>
  <c r="AQ64" i="40"/>
  <c r="S64" i="40"/>
  <c r="D64" i="40"/>
  <c r="AB64" i="40"/>
  <c r="N64" i="40"/>
  <c r="AM64" i="40"/>
  <c r="I64" i="40"/>
  <c r="AA64" i="40"/>
  <c r="AJ64" i="40"/>
  <c r="V64" i="40"/>
  <c r="AP64" i="40"/>
  <c r="Q64" i="40"/>
  <c r="AI64" i="40"/>
  <c r="E64" i="40"/>
  <c r="AD64" i="40"/>
  <c r="H64" i="40"/>
  <c r="Y64" i="40"/>
  <c r="AR64" i="40"/>
  <c r="M64" i="40"/>
  <c r="AL64" i="40"/>
  <c r="P64" i="40"/>
  <c r="AG64" i="40"/>
  <c r="J64" i="40"/>
  <c r="U64" i="40"/>
  <c r="G64" i="40"/>
  <c r="X64" i="40"/>
  <c r="AO64" i="40"/>
  <c r="R64" i="40"/>
  <c r="AC64" i="40"/>
  <c r="O64" i="40"/>
  <c r="AF64" i="40"/>
  <c r="AS64" i="40"/>
  <c r="AH64" i="40"/>
  <c r="L64" i="40"/>
  <c r="AK64" i="40"/>
  <c r="W64" i="40"/>
  <c r="AN64" i="40"/>
  <c r="K64" i="40"/>
  <c r="Z64" i="40"/>
  <c r="AL99" i="40"/>
  <c r="AQ99" i="40"/>
  <c r="AF99" i="40"/>
  <c r="Z99" i="40"/>
  <c r="N99" i="40"/>
  <c r="W99" i="40"/>
  <c r="AR99" i="40"/>
  <c r="AN99" i="40"/>
  <c r="R99" i="40"/>
  <c r="AD99" i="40"/>
  <c r="O99" i="40"/>
  <c r="AS99" i="40"/>
  <c r="I99" i="40"/>
  <c r="AH99" i="40"/>
  <c r="G99" i="40"/>
  <c r="AJ99" i="40"/>
  <c r="F99" i="40"/>
  <c r="Q99" i="40"/>
  <c r="E99" i="40"/>
  <c r="AB99" i="40"/>
  <c r="S99" i="40"/>
  <c r="V99" i="40"/>
  <c r="Y99" i="40"/>
  <c r="M99" i="40"/>
  <c r="K99" i="40"/>
  <c r="AM99" i="40"/>
  <c r="H99" i="40"/>
  <c r="AG99" i="40"/>
  <c r="U99" i="40"/>
  <c r="AE99" i="40"/>
  <c r="T99" i="40"/>
  <c r="P99" i="40"/>
  <c r="AO99" i="40"/>
  <c r="AC99" i="40"/>
  <c r="L99" i="40"/>
  <c r="AA99" i="40"/>
  <c r="J99" i="40"/>
  <c r="AK99" i="40"/>
  <c r="AI99" i="40"/>
  <c r="D99" i="40"/>
  <c r="AP99" i="40"/>
  <c r="X99" i="40"/>
  <c r="AQ89" i="40"/>
  <c r="I89" i="40"/>
  <c r="AH89" i="40"/>
  <c r="AJ89" i="40"/>
  <c r="W89" i="40"/>
  <c r="V89" i="40"/>
  <c r="AR89" i="40"/>
  <c r="Q89" i="40"/>
  <c r="K89" i="40"/>
  <c r="E89" i="40"/>
  <c r="AE89" i="40"/>
  <c r="AS89" i="40"/>
  <c r="Y89" i="40"/>
  <c r="S89" i="40"/>
  <c r="M89" i="40"/>
  <c r="AM89" i="40"/>
  <c r="H89" i="40"/>
  <c r="AG89" i="40"/>
  <c r="AA89" i="40"/>
  <c r="U89" i="40"/>
  <c r="AD89" i="40"/>
  <c r="P89" i="40"/>
  <c r="AO89" i="40"/>
  <c r="AI89" i="40"/>
  <c r="AC89" i="40"/>
  <c r="AL89" i="40"/>
  <c r="X89" i="40"/>
  <c r="J89" i="40"/>
  <c r="L89" i="40"/>
  <c r="AK89" i="40"/>
  <c r="D89" i="40"/>
  <c r="AF89" i="40"/>
  <c r="R89" i="40"/>
  <c r="T89" i="40"/>
  <c r="G89" i="40"/>
  <c r="N89" i="40"/>
  <c r="AB89" i="40"/>
  <c r="O89" i="40"/>
  <c r="F89" i="40"/>
  <c r="AP89" i="40"/>
  <c r="AN89" i="40"/>
  <c r="Z89" i="40"/>
  <c r="AQ98" i="40"/>
  <c r="T98" i="40"/>
  <c r="V98" i="40"/>
  <c r="H98" i="40"/>
  <c r="Q98" i="40"/>
  <c r="AO98" i="40"/>
  <c r="AS98" i="40"/>
  <c r="E98" i="40"/>
  <c r="AD98" i="40"/>
  <c r="P98" i="40"/>
  <c r="Y98" i="40"/>
  <c r="AR98" i="40"/>
  <c r="M98" i="40"/>
  <c r="AL98" i="40"/>
  <c r="X98" i="40"/>
  <c r="AB98" i="40"/>
  <c r="K98" i="40"/>
  <c r="U98" i="40"/>
  <c r="G98" i="40"/>
  <c r="J98" i="40"/>
  <c r="AF98" i="40"/>
  <c r="S98" i="40"/>
  <c r="AC98" i="40"/>
  <c r="O98" i="40"/>
  <c r="R98" i="40"/>
  <c r="AN98" i="40"/>
  <c r="AA98" i="40"/>
  <c r="AK98" i="40"/>
  <c r="W98" i="40"/>
  <c r="Z98" i="40"/>
  <c r="AG98" i="40"/>
  <c r="AI98" i="40"/>
  <c r="F98" i="40"/>
  <c r="AE98" i="40"/>
  <c r="AH98" i="40"/>
  <c r="AJ98" i="40"/>
  <c r="AP98" i="40"/>
  <c r="L98" i="40"/>
  <c r="N98" i="40"/>
  <c r="AM98" i="40"/>
  <c r="D98" i="40"/>
  <c r="I98" i="40"/>
  <c r="AP86" i="40"/>
  <c r="G86" i="40"/>
  <c r="AF86" i="40"/>
  <c r="K86" i="40"/>
  <c r="Z86" i="40"/>
  <c r="L86" i="40"/>
  <c r="AQ86" i="40"/>
  <c r="O86" i="40"/>
  <c r="AN86" i="40"/>
  <c r="S86" i="40"/>
  <c r="D86" i="40"/>
  <c r="AH86" i="40"/>
  <c r="AS86" i="40"/>
  <c r="W86" i="40"/>
  <c r="AR86" i="40"/>
  <c r="AA86" i="40"/>
  <c r="F86" i="40"/>
  <c r="E86" i="40"/>
  <c r="AE86" i="40"/>
  <c r="I86" i="40"/>
  <c r="AI86" i="40"/>
  <c r="AB86" i="40"/>
  <c r="M86" i="40"/>
  <c r="AM86" i="40"/>
  <c r="Q86" i="40"/>
  <c r="R86" i="40"/>
  <c r="J86" i="40"/>
  <c r="U86" i="40"/>
  <c r="H86" i="40"/>
  <c r="Y86" i="40"/>
  <c r="AL86" i="40"/>
  <c r="AD86" i="40"/>
  <c r="AC86" i="40"/>
  <c r="P86" i="40"/>
  <c r="AG86" i="40"/>
  <c r="T86" i="40"/>
  <c r="N86" i="40"/>
  <c r="AK86" i="40"/>
  <c r="X86" i="40"/>
  <c r="AO86" i="40"/>
  <c r="V86" i="40"/>
  <c r="AJ86" i="40"/>
  <c r="H97" i="40"/>
  <c r="AG97" i="40"/>
  <c r="AA97" i="40"/>
  <c r="U97" i="40"/>
  <c r="AL97" i="40"/>
  <c r="P97" i="40"/>
  <c r="AO97" i="40"/>
  <c r="AI97" i="40"/>
  <c r="AC97" i="40"/>
  <c r="F97" i="40"/>
  <c r="X97" i="40"/>
  <c r="J97" i="40"/>
  <c r="L97" i="40"/>
  <c r="AK97" i="40"/>
  <c r="D97" i="40"/>
  <c r="AF97" i="40"/>
  <c r="R97" i="40"/>
  <c r="T97" i="40"/>
  <c r="G97" i="40"/>
  <c r="N97" i="40"/>
  <c r="AP97" i="40"/>
  <c r="AN97" i="40"/>
  <c r="Z97" i="40"/>
  <c r="AB97" i="40"/>
  <c r="O97" i="40"/>
  <c r="V97" i="40"/>
  <c r="AQ97" i="40"/>
  <c r="I97" i="40"/>
  <c r="AH97" i="40"/>
  <c r="AJ97" i="40"/>
  <c r="W97" i="40"/>
  <c r="AD97" i="40"/>
  <c r="AR97" i="40"/>
  <c r="Q97" i="40"/>
  <c r="K97" i="40"/>
  <c r="E97" i="40"/>
  <c r="AE97" i="40"/>
  <c r="S97" i="40"/>
  <c r="M97" i="40"/>
  <c r="AM97" i="40"/>
  <c r="AS97" i="40"/>
  <c r="Y97" i="40"/>
  <c r="AD91" i="40"/>
  <c r="P91" i="40"/>
  <c r="AO91" i="40"/>
  <c r="AI91" i="40"/>
  <c r="D91" i="40"/>
  <c r="AP91" i="40"/>
  <c r="AL91" i="40"/>
  <c r="X91" i="40"/>
  <c r="J91" i="40"/>
  <c r="E91" i="40"/>
  <c r="AJ91" i="40"/>
  <c r="AQ91" i="40"/>
  <c r="G91" i="40"/>
  <c r="AF91" i="40"/>
  <c r="R91" i="40"/>
  <c r="M91" i="40"/>
  <c r="L91" i="40"/>
  <c r="AR91" i="40"/>
  <c r="O91" i="40"/>
  <c r="AN91" i="40"/>
  <c r="Z91" i="40"/>
  <c r="U91" i="40"/>
  <c r="AS91" i="40"/>
  <c r="W91" i="40"/>
  <c r="I91" i="40"/>
  <c r="AH91" i="40"/>
  <c r="AC91" i="40"/>
  <c r="F91" i="40"/>
  <c r="AE91" i="40"/>
  <c r="Q91" i="40"/>
  <c r="K91" i="40"/>
  <c r="AK91" i="40"/>
  <c r="N91" i="40"/>
  <c r="AM91" i="40"/>
  <c r="Y91" i="40"/>
  <c r="S91" i="40"/>
  <c r="T91" i="40"/>
  <c r="V91" i="40"/>
  <c r="H91" i="40"/>
  <c r="AG91" i="40"/>
  <c r="AA91" i="40"/>
  <c r="AB91" i="40"/>
  <c r="AS77" i="40"/>
  <c r="Z77" i="40"/>
  <c r="AB77" i="40"/>
  <c r="N77" i="40"/>
  <c r="AN77" i="40"/>
  <c r="I77" i="40"/>
  <c r="AH77" i="40"/>
  <c r="AJ77" i="40"/>
  <c r="V77" i="40"/>
  <c r="AE77" i="40"/>
  <c r="Q77" i="40"/>
  <c r="K77" i="40"/>
  <c r="E77" i="40"/>
  <c r="AD77" i="40"/>
  <c r="AM77" i="40"/>
  <c r="Y77" i="40"/>
  <c r="S77" i="40"/>
  <c r="M77" i="40"/>
  <c r="AL77" i="40"/>
  <c r="D77" i="40"/>
  <c r="AG77" i="40"/>
  <c r="AA77" i="40"/>
  <c r="U77" i="40"/>
  <c r="H77" i="40"/>
  <c r="G77" i="40"/>
  <c r="AP77" i="40"/>
  <c r="AO77" i="40"/>
  <c r="AI77" i="40"/>
  <c r="AC77" i="40"/>
  <c r="P77" i="40"/>
  <c r="W77" i="40"/>
  <c r="AQ77" i="40"/>
  <c r="J77" i="40"/>
  <c r="L77" i="40"/>
  <c r="AK77" i="40"/>
  <c r="X77" i="40"/>
  <c r="O77" i="40"/>
  <c r="AR77" i="40"/>
  <c r="R77" i="40"/>
  <c r="T77" i="40"/>
  <c r="F77" i="40"/>
  <c r="AF77" i="40"/>
  <c r="R95" i="40"/>
  <c r="T95" i="40"/>
  <c r="F95" i="40"/>
  <c r="AE95" i="40"/>
  <c r="P95" i="40"/>
  <c r="Z95" i="40"/>
  <c r="AB95" i="40"/>
  <c r="N95" i="40"/>
  <c r="AM95" i="40"/>
  <c r="X95" i="40"/>
  <c r="AH95" i="40"/>
  <c r="AJ95" i="40"/>
  <c r="V95" i="40"/>
  <c r="I95" i="40"/>
  <c r="AF95" i="40"/>
  <c r="AP95" i="40"/>
  <c r="K95" i="40"/>
  <c r="E95" i="40"/>
  <c r="AD95" i="40"/>
  <c r="Q95" i="40"/>
  <c r="D95" i="40"/>
  <c r="AQ95" i="40"/>
  <c r="S95" i="40"/>
  <c r="M95" i="40"/>
  <c r="AL95" i="40"/>
  <c r="Y95" i="40"/>
  <c r="AN95" i="40"/>
  <c r="AR95" i="40"/>
  <c r="AA95" i="40"/>
  <c r="U95" i="40"/>
  <c r="G95" i="40"/>
  <c r="AG95" i="40"/>
  <c r="AS95" i="40"/>
  <c r="AI95" i="40"/>
  <c r="AC95" i="40"/>
  <c r="O95" i="40"/>
  <c r="AO95" i="40"/>
  <c r="J95" i="40"/>
  <c r="L95" i="40"/>
  <c r="AK95" i="40"/>
  <c r="W95" i="40"/>
  <c r="H95" i="40"/>
  <c r="AQ80" i="40"/>
  <c r="AA80" i="40"/>
  <c r="M80" i="40"/>
  <c r="AL80" i="40"/>
  <c r="Y80" i="40"/>
  <c r="AF80" i="40"/>
  <c r="AS80" i="40"/>
  <c r="AI80" i="40"/>
  <c r="U80" i="40"/>
  <c r="G80" i="40"/>
  <c r="AG80" i="40"/>
  <c r="J80" i="40"/>
  <c r="AR80" i="40"/>
  <c r="AC80" i="40"/>
  <c r="O80" i="40"/>
  <c r="AO80" i="40"/>
  <c r="R80" i="40"/>
  <c r="L80" i="40"/>
  <c r="AK80" i="40"/>
  <c r="W80" i="40"/>
  <c r="H80" i="40"/>
  <c r="Z80" i="40"/>
  <c r="T80" i="40"/>
  <c r="F80" i="40"/>
  <c r="AE80" i="40"/>
  <c r="P80" i="40"/>
  <c r="AH80" i="40"/>
  <c r="AB80" i="40"/>
  <c r="N80" i="40"/>
  <c r="AM80" i="40"/>
  <c r="X80" i="40"/>
  <c r="K80" i="40"/>
  <c r="AJ80" i="40"/>
  <c r="V80" i="40"/>
  <c r="I80" i="40"/>
  <c r="AN80" i="40"/>
  <c r="AP80" i="40"/>
  <c r="S80" i="40"/>
  <c r="E80" i="40"/>
  <c r="AD80" i="40"/>
  <c r="Q80" i="40"/>
  <c r="D80" i="40"/>
  <c r="G4" i="40"/>
  <c r="G21" i="40"/>
  <c r="G16" i="40"/>
  <c r="C8" i="40"/>
  <c r="P82" i="40" l="1"/>
  <c r="V82" i="40"/>
  <c r="AB82" i="40"/>
  <c r="AN82" i="40"/>
  <c r="AI82" i="40"/>
  <c r="AM82" i="40"/>
  <c r="AD93" i="40"/>
  <c r="W82" i="40"/>
  <c r="AH82" i="40"/>
  <c r="N82" i="40"/>
  <c r="J82" i="40"/>
  <c r="M82" i="40"/>
  <c r="K82" i="40"/>
  <c r="AR82" i="40"/>
  <c r="AP82" i="40"/>
  <c r="L82" i="40"/>
  <c r="AL82" i="40"/>
  <c r="AG82" i="40"/>
  <c r="Y82" i="40"/>
  <c r="Q82" i="40"/>
  <c r="AD82" i="40"/>
  <c r="R82" i="40"/>
  <c r="U82" i="40"/>
  <c r="H82" i="40"/>
  <c r="AE93" i="40"/>
  <c r="AS82" i="40"/>
  <c r="AQ82" i="40"/>
  <c r="G82" i="40"/>
  <c r="AF82" i="40"/>
  <c r="AA82" i="40"/>
  <c r="AA93" i="40"/>
  <c r="AE82" i="40"/>
  <c r="D82" i="40"/>
  <c r="T82" i="40"/>
  <c r="F82" i="40"/>
  <c r="AO82" i="40"/>
  <c r="AC93" i="40"/>
  <c r="E82" i="40"/>
  <c r="O82" i="40"/>
  <c r="Z82" i="40"/>
  <c r="AC82" i="40"/>
  <c r="AJ93" i="40"/>
  <c r="AF96" i="40"/>
  <c r="E96" i="40"/>
  <c r="AM96" i="40"/>
  <c r="AQ96" i="40"/>
  <c r="Z96" i="40"/>
  <c r="U96" i="40"/>
  <c r="AB96" i="40"/>
  <c r="N96" i="40"/>
  <c r="K96" i="40"/>
  <c r="AN96" i="40"/>
  <c r="AA96" i="40"/>
  <c r="AG96" i="40"/>
  <c r="AS96" i="40"/>
  <c r="AH96" i="40"/>
  <c r="O96" i="40"/>
  <c r="J96" i="40"/>
  <c r="H96" i="40"/>
  <c r="S96" i="40"/>
  <c r="I96" i="40"/>
  <c r="AC96" i="40"/>
  <c r="X96" i="40"/>
  <c r="AJ96" i="40"/>
  <c r="V96" i="40"/>
  <c r="L96" i="40"/>
  <c r="W96" i="40"/>
  <c r="AI96" i="40"/>
  <c r="AL96" i="40"/>
  <c r="AO96" i="40"/>
  <c r="AR96" i="40"/>
  <c r="Q96" i="40"/>
  <c r="AK96" i="40"/>
  <c r="R96" i="40"/>
  <c r="M96" i="40"/>
  <c r="P96" i="40"/>
  <c r="T96" i="40"/>
  <c r="AE96" i="40"/>
  <c r="AP96" i="40"/>
  <c r="N93" i="40"/>
  <c r="AN93" i="40"/>
  <c r="AS93" i="40"/>
  <c r="P93" i="40"/>
  <c r="E93" i="40"/>
  <c r="AB93" i="40"/>
  <c r="O93" i="40"/>
  <c r="K93" i="40"/>
  <c r="AL93" i="40"/>
  <c r="AP93" i="40"/>
  <c r="AI93" i="40"/>
  <c r="AK93" i="40"/>
  <c r="X93" i="40"/>
  <c r="M93" i="40"/>
  <c r="R93" i="40"/>
  <c r="I93" i="40"/>
  <c r="L93" i="40"/>
  <c r="D93" i="40"/>
  <c r="AQ93" i="40"/>
  <c r="Y93" i="40"/>
  <c r="W93" i="40"/>
  <c r="S93" i="40"/>
  <c r="U93" i="40"/>
  <c r="Z93" i="40"/>
  <c r="AM93" i="40"/>
  <c r="J93" i="40"/>
  <c r="F93" i="40"/>
  <c r="AF93" i="40"/>
  <c r="AR93" i="40"/>
  <c r="AG93" i="40"/>
  <c r="V93" i="40"/>
  <c r="Q93" i="40"/>
  <c r="T93" i="40"/>
  <c r="G93" i="40"/>
  <c r="AH93" i="40"/>
  <c r="H93" i="40"/>
  <c r="AL62" i="40"/>
  <c r="X62" i="40"/>
  <c r="AP62" i="40"/>
  <c r="AA62" i="40"/>
  <c r="AR62" i="40"/>
  <c r="G62" i="40"/>
  <c r="AF62" i="40"/>
  <c r="J62" i="40"/>
  <c r="AI62" i="40"/>
  <c r="L62" i="40"/>
  <c r="O62" i="40"/>
  <c r="AN62" i="40"/>
  <c r="R62" i="40"/>
  <c r="AS62" i="40"/>
  <c r="T62" i="40"/>
  <c r="AM62" i="40"/>
  <c r="U62" i="40"/>
  <c r="W62" i="40"/>
  <c r="I62" i="40"/>
  <c r="Z62" i="40"/>
  <c r="E62" i="40"/>
  <c r="AB62" i="40"/>
  <c r="N62" i="40"/>
  <c r="F62" i="40"/>
  <c r="AE62" i="40"/>
  <c r="Q62" i="40"/>
  <c r="AH62" i="40"/>
  <c r="M62" i="40"/>
  <c r="D62" i="40"/>
  <c r="Y62" i="40"/>
  <c r="V62" i="40"/>
  <c r="H62" i="40"/>
  <c r="AG62" i="40"/>
  <c r="K62" i="40"/>
  <c r="AC62" i="40"/>
  <c r="AJ62" i="40"/>
  <c r="AD62" i="40"/>
  <c r="P62" i="40"/>
  <c r="AO62" i="40"/>
  <c r="S62" i="40"/>
  <c r="AK62" i="40"/>
  <c r="AQ62" i="40"/>
  <c r="AQ71" i="40"/>
  <c r="I71" i="40"/>
  <c r="X71" i="40"/>
  <c r="AL71" i="40"/>
  <c r="AA71" i="40"/>
  <c r="T71" i="40"/>
  <c r="W71" i="40"/>
  <c r="D71" i="40"/>
  <c r="AH71" i="40"/>
  <c r="AP71" i="40"/>
  <c r="AB71" i="40"/>
  <c r="AG71" i="40"/>
  <c r="AD71" i="40"/>
  <c r="M71" i="40"/>
  <c r="AS71" i="40"/>
  <c r="Y71" i="40"/>
  <c r="N71" i="40"/>
  <c r="O71" i="40"/>
  <c r="Q71" i="40"/>
  <c r="AK71" i="40"/>
  <c r="E71" i="40"/>
  <c r="S71" i="40"/>
  <c r="AF71" i="40"/>
  <c r="V71" i="40"/>
  <c r="J71" i="40"/>
  <c r="AO71" i="40"/>
  <c r="K71" i="40"/>
  <c r="AN71" i="40"/>
  <c r="AC71" i="40"/>
  <c r="AM71" i="40"/>
  <c r="R71" i="40"/>
  <c r="Z71" i="40"/>
  <c r="AR71" i="40"/>
  <c r="AI71" i="40"/>
  <c r="H71" i="40"/>
  <c r="AJ71" i="40"/>
  <c r="L71" i="40"/>
  <c r="F71" i="40"/>
  <c r="G71" i="40"/>
  <c r="AE71" i="40"/>
  <c r="U71" i="40"/>
  <c r="P71" i="40"/>
  <c r="AP63" i="40"/>
  <c r="I63" i="40"/>
  <c r="Q63" i="40"/>
  <c r="Y63" i="40"/>
  <c r="AG63" i="40"/>
  <c r="AO63" i="40"/>
  <c r="AQ63" i="40"/>
  <c r="J63" i="40"/>
  <c r="R63" i="40"/>
  <c r="Z63" i="40"/>
  <c r="AH63" i="40"/>
  <c r="AR63" i="40"/>
  <c r="K63" i="40"/>
  <c r="S63" i="40"/>
  <c r="AA63" i="40"/>
  <c r="AI63" i="40"/>
  <c r="AS63" i="40"/>
  <c r="L63" i="40"/>
  <c r="T63" i="40"/>
  <c r="AB63" i="40"/>
  <c r="AJ63" i="40"/>
  <c r="E63" i="40"/>
  <c r="M63" i="40"/>
  <c r="U63" i="40"/>
  <c r="AC63" i="40"/>
  <c r="AK63" i="40"/>
  <c r="F63" i="40"/>
  <c r="N63" i="40"/>
  <c r="V63" i="40"/>
  <c r="AD63" i="40"/>
  <c r="AL63" i="40"/>
  <c r="H63" i="40"/>
  <c r="P63" i="40"/>
  <c r="X63" i="40"/>
  <c r="AF63" i="40"/>
  <c r="AN63" i="40"/>
  <c r="O63" i="40"/>
  <c r="W63" i="40"/>
  <c r="AE63" i="40"/>
  <c r="AM63" i="40"/>
  <c r="G63" i="40"/>
  <c r="D63" i="40"/>
  <c r="Q76" i="40"/>
  <c r="V76" i="40"/>
  <c r="AI76" i="40"/>
  <c r="AQ76" i="40"/>
  <c r="AN76" i="40"/>
  <c r="K76" i="40"/>
  <c r="H76" i="40"/>
  <c r="AB76" i="40"/>
  <c r="G76" i="40"/>
  <c r="Z76" i="40"/>
  <c r="E76" i="40"/>
  <c r="AK76" i="40"/>
  <c r="AG76" i="40"/>
  <c r="AP76" i="40"/>
  <c r="AF76" i="40"/>
  <c r="U76" i="40"/>
  <c r="AH76" i="40"/>
  <c r="N76" i="40"/>
  <c r="AA76" i="40"/>
  <c r="AL76" i="40"/>
  <c r="R76" i="40"/>
  <c r="AR76" i="40"/>
  <c r="F76" i="40"/>
  <c r="AM76" i="40"/>
  <c r="T76" i="40"/>
  <c r="X76" i="40"/>
  <c r="M76" i="40"/>
  <c r="W76" i="40"/>
  <c r="S76" i="40"/>
  <c r="Y76" i="40"/>
  <c r="AD76" i="40"/>
  <c r="J76" i="40"/>
  <c r="D76" i="40"/>
  <c r="I76" i="40"/>
  <c r="AS76" i="40"/>
  <c r="AE76" i="40"/>
  <c r="L76" i="40"/>
  <c r="AO76" i="40"/>
  <c r="AJ76" i="40"/>
  <c r="O76" i="40"/>
  <c r="AC76" i="40"/>
  <c r="P76" i="40"/>
  <c r="AR59" i="40"/>
  <c r="AI59" i="40"/>
  <c r="AN59" i="40"/>
  <c r="S59" i="40"/>
  <c r="AD59" i="40"/>
  <c r="E59" i="40"/>
  <c r="P59" i="40"/>
  <c r="AQ59" i="40"/>
  <c r="Z59" i="40"/>
  <c r="AS59" i="40"/>
  <c r="U59" i="40"/>
  <c r="AO59" i="40"/>
  <c r="O59" i="40"/>
  <c r="AA59" i="40"/>
  <c r="V59" i="40"/>
  <c r="Y59" i="40"/>
  <c r="AB59" i="40"/>
  <c r="AL59" i="40"/>
  <c r="AJ59" i="40"/>
  <c r="AF59" i="40"/>
  <c r="AP59" i="40"/>
  <c r="AM59" i="40"/>
  <c r="T59" i="40"/>
  <c r="X59" i="40"/>
  <c r="H59" i="40"/>
  <c r="AK59" i="40"/>
  <c r="R59" i="40"/>
  <c r="N59" i="40"/>
  <c r="Q59" i="40"/>
  <c r="D59" i="40"/>
  <c r="AG59" i="40"/>
  <c r="G59" i="40"/>
  <c r="K59" i="40"/>
  <c r="AE59" i="40"/>
  <c r="L59" i="40"/>
  <c r="I59" i="40"/>
  <c r="AC59" i="40"/>
  <c r="J59" i="40"/>
  <c r="W59" i="40"/>
  <c r="AH59" i="40"/>
  <c r="M59" i="40"/>
  <c r="F59" i="40"/>
  <c r="D104" i="40" l="1"/>
  <c r="D150" i="40" s="1"/>
  <c r="D2" i="2" s="1"/>
  <c r="D111" i="40"/>
  <c r="D157" i="40" s="1"/>
  <c r="D10" i="2" s="1"/>
  <c r="D106" i="40"/>
  <c r="D114" i="40"/>
  <c r="D160" i="40" s="1"/>
  <c r="D13" i="2" s="1"/>
  <c r="D109" i="40"/>
  <c r="D155" i="40" s="1"/>
  <c r="D8" i="2" s="1"/>
  <c r="D117" i="40"/>
  <c r="D163" i="40" s="1"/>
  <c r="D17" i="2" s="1"/>
  <c r="D112" i="40"/>
  <c r="D158" i="40" s="1"/>
  <c r="D11" i="2" s="1"/>
  <c r="D107" i="40"/>
  <c r="D153" i="40" s="1"/>
  <c r="D6" i="2" s="1"/>
  <c r="D115" i="40"/>
  <c r="D161" i="40" s="1"/>
  <c r="D15" i="2" s="1"/>
  <c r="D108" i="40"/>
  <c r="D154" i="40" s="1"/>
  <c r="D7" i="2" s="1"/>
  <c r="D116" i="40"/>
  <c r="D162" i="40" s="1"/>
  <c r="D16" i="2" s="1"/>
  <c r="D126" i="40"/>
  <c r="D172" i="40" s="1"/>
  <c r="D31" i="2" s="1"/>
  <c r="D134" i="40"/>
  <c r="D180" i="40" s="1"/>
  <c r="D39" i="2" s="1"/>
  <c r="D142" i="40"/>
  <c r="D188" i="40" s="1"/>
  <c r="D144" i="40"/>
  <c r="D190" i="40" s="1"/>
  <c r="D121" i="40"/>
  <c r="D167" i="40" s="1"/>
  <c r="D25" i="2" s="1"/>
  <c r="D129" i="40"/>
  <c r="D175" i="40" s="1"/>
  <c r="D34" i="2" s="1"/>
  <c r="D137" i="40"/>
  <c r="D183" i="40" s="1"/>
  <c r="D42" i="2" s="1"/>
  <c r="D145" i="40"/>
  <c r="D191" i="40" s="1"/>
  <c r="D128" i="40"/>
  <c r="D174" i="40" s="1"/>
  <c r="D33" i="2" s="1"/>
  <c r="D105" i="40"/>
  <c r="D151" i="40" s="1"/>
  <c r="D3" i="2" s="1"/>
  <c r="D110" i="40"/>
  <c r="D156" i="40" s="1"/>
  <c r="D9" i="2" s="1"/>
  <c r="D124" i="40"/>
  <c r="D170" i="40" s="1"/>
  <c r="D28" i="2" s="1"/>
  <c r="D132" i="40"/>
  <c r="D178" i="40" s="1"/>
  <c r="D37" i="2" s="1"/>
  <c r="D140" i="40"/>
  <c r="D186" i="40" s="1"/>
  <c r="D119" i="40"/>
  <c r="D165" i="40" s="1"/>
  <c r="D22" i="2" s="1"/>
  <c r="D127" i="40"/>
  <c r="D173" i="40" s="1"/>
  <c r="D32" i="2" s="1"/>
  <c r="D135" i="40"/>
  <c r="D181" i="40" s="1"/>
  <c r="D40" i="2" s="1"/>
  <c r="D143" i="40"/>
  <c r="D189" i="40" s="1"/>
  <c r="D122" i="40"/>
  <c r="D168" i="40" s="1"/>
  <c r="D26" i="2" s="1"/>
  <c r="D130" i="40"/>
  <c r="D176" i="40" s="1"/>
  <c r="D35" i="2" s="1"/>
  <c r="D138" i="40"/>
  <c r="D184" i="40" s="1"/>
  <c r="D43" i="2" s="1"/>
  <c r="D113" i="40"/>
  <c r="D159" i="40" s="1"/>
  <c r="D12" i="2" s="1"/>
  <c r="D125" i="40"/>
  <c r="D171" i="40" s="1"/>
  <c r="D30" i="2" s="1"/>
  <c r="D133" i="40"/>
  <c r="D179" i="40" s="1"/>
  <c r="D38" i="2" s="1"/>
  <c r="D141" i="40"/>
  <c r="D187" i="40" s="1"/>
  <c r="D120" i="40"/>
  <c r="D166" i="40" s="1"/>
  <c r="D23" i="2" s="1"/>
  <c r="D136" i="40"/>
  <c r="D182" i="40" s="1"/>
  <c r="D41" i="2" s="1"/>
  <c r="D118" i="40"/>
  <c r="D164" i="40" s="1"/>
  <c r="D18" i="2" s="1"/>
  <c r="D123" i="40"/>
  <c r="D169" i="40" s="1"/>
  <c r="D27" i="2" s="1"/>
  <c r="D131" i="40"/>
  <c r="D177" i="40" s="1"/>
  <c r="D36" i="2" s="1"/>
  <c r="D139" i="40"/>
  <c r="D185" i="40" s="1"/>
  <c r="AC108" i="40"/>
  <c r="AC154" i="40" s="1"/>
  <c r="AJ7" i="2" s="1"/>
  <c r="AC116" i="40"/>
  <c r="AC162" i="40" s="1"/>
  <c r="AJ16" i="2" s="1"/>
  <c r="AC111" i="40"/>
  <c r="AC157" i="40" s="1"/>
  <c r="AJ10" i="2" s="1"/>
  <c r="AC106" i="40"/>
  <c r="AC152" i="40" s="1"/>
  <c r="AJ4" i="2" s="1"/>
  <c r="AC114" i="40"/>
  <c r="AC160" i="40" s="1"/>
  <c r="AJ13" i="2" s="1"/>
  <c r="AC109" i="40"/>
  <c r="AC155" i="40" s="1"/>
  <c r="AJ8" i="2" s="1"/>
  <c r="AC104" i="40"/>
  <c r="AC150" i="40" s="1"/>
  <c r="AJ2" i="2" s="1"/>
  <c r="AC112" i="40"/>
  <c r="AC158" i="40" s="1"/>
  <c r="AJ11" i="2" s="1"/>
  <c r="AC105" i="40"/>
  <c r="AC151" i="40" s="1"/>
  <c r="AJ3" i="2" s="1"/>
  <c r="AC113" i="40"/>
  <c r="AC159" i="40" s="1"/>
  <c r="AJ12" i="2" s="1"/>
  <c r="AC123" i="40"/>
  <c r="AC169" i="40" s="1"/>
  <c r="AJ27" i="2" s="1"/>
  <c r="AC131" i="40"/>
  <c r="AC139" i="40"/>
  <c r="AC185" i="40" s="1"/>
  <c r="AC110" i="40"/>
  <c r="AC156" i="40" s="1"/>
  <c r="AJ9" i="2" s="1"/>
  <c r="AC126" i="40"/>
  <c r="AC172" i="40" s="1"/>
  <c r="AJ31" i="2" s="1"/>
  <c r="AC134" i="40"/>
  <c r="AC180" i="40" s="1"/>
  <c r="AJ39" i="2" s="1"/>
  <c r="AC142" i="40"/>
  <c r="AC188" i="40" s="1"/>
  <c r="AC117" i="40"/>
  <c r="AC163" i="40" s="1"/>
  <c r="AJ17" i="2" s="1"/>
  <c r="AC121" i="40"/>
  <c r="AC167" i="40" s="1"/>
  <c r="AJ25" i="2" s="1"/>
  <c r="AC129" i="40"/>
  <c r="AC175" i="40" s="1"/>
  <c r="AJ34" i="2" s="1"/>
  <c r="AC137" i="40"/>
  <c r="AC183" i="40" s="1"/>
  <c r="AJ42" i="2" s="1"/>
  <c r="AC145" i="40"/>
  <c r="AC191" i="40" s="1"/>
  <c r="AC124" i="40"/>
  <c r="AC170" i="40" s="1"/>
  <c r="AJ28" i="2" s="1"/>
  <c r="AC132" i="40"/>
  <c r="AC178" i="40" s="1"/>
  <c r="AJ37" i="2" s="1"/>
  <c r="AC140" i="40"/>
  <c r="AC186" i="40" s="1"/>
  <c r="AC118" i="40"/>
  <c r="AC164" i="40" s="1"/>
  <c r="AJ18" i="2" s="1"/>
  <c r="AC119" i="40"/>
  <c r="AC165" i="40" s="1"/>
  <c r="AJ22" i="2" s="1"/>
  <c r="AC127" i="40"/>
  <c r="AC173" i="40" s="1"/>
  <c r="AJ32" i="2" s="1"/>
  <c r="AC135" i="40"/>
  <c r="AC181" i="40" s="1"/>
  <c r="AJ40" i="2" s="1"/>
  <c r="AC143" i="40"/>
  <c r="AC189" i="40" s="1"/>
  <c r="AC125" i="40"/>
  <c r="AC171" i="40" s="1"/>
  <c r="AJ30" i="2" s="1"/>
  <c r="AC122" i="40"/>
  <c r="AC168" i="40" s="1"/>
  <c r="AJ26" i="2" s="1"/>
  <c r="AC130" i="40"/>
  <c r="AC176" i="40" s="1"/>
  <c r="AJ35" i="2" s="1"/>
  <c r="AC138" i="40"/>
  <c r="AC184" i="40" s="1"/>
  <c r="AJ43" i="2" s="1"/>
  <c r="AC133" i="40"/>
  <c r="AC179" i="40" s="1"/>
  <c r="AJ38" i="2" s="1"/>
  <c r="AC107" i="40"/>
  <c r="AC153" i="40" s="1"/>
  <c r="AJ6" i="2" s="1"/>
  <c r="AC115" i="40"/>
  <c r="AC161" i="40" s="1"/>
  <c r="AJ15" i="2" s="1"/>
  <c r="AC141" i="40"/>
  <c r="AC187" i="40" s="1"/>
  <c r="AC120" i="40"/>
  <c r="AC166" i="40" s="1"/>
  <c r="AJ23" i="2" s="1"/>
  <c r="AC128" i="40"/>
  <c r="AC174" i="40" s="1"/>
  <c r="AJ33" i="2" s="1"/>
  <c r="AC136" i="40"/>
  <c r="AC182" i="40" s="1"/>
  <c r="AJ41" i="2" s="1"/>
  <c r="AC144" i="40"/>
  <c r="AC190" i="40" s="1"/>
  <c r="AI106" i="40"/>
  <c r="AI152" i="40" s="1"/>
  <c r="AP4" i="2" s="1"/>
  <c r="AI114" i="40"/>
  <c r="AI160" i="40" s="1"/>
  <c r="AP13" i="2" s="1"/>
  <c r="AI109" i="40"/>
  <c r="AI155" i="40" s="1"/>
  <c r="AP8" i="2" s="1"/>
  <c r="AI117" i="40"/>
  <c r="AI163" i="40" s="1"/>
  <c r="AP17" i="2" s="1"/>
  <c r="AI104" i="40"/>
  <c r="AI150" i="40" s="1"/>
  <c r="AP2" i="2" s="1"/>
  <c r="AI112" i="40"/>
  <c r="AI158" i="40" s="1"/>
  <c r="AP11" i="2" s="1"/>
  <c r="AI107" i="40"/>
  <c r="AI153" i="40" s="1"/>
  <c r="AP6" i="2" s="1"/>
  <c r="AI110" i="40"/>
  <c r="AI156" i="40" s="1"/>
  <c r="AP9" i="2" s="1"/>
  <c r="AI105" i="40"/>
  <c r="AI151" i="40" s="1"/>
  <c r="AP3" i="2" s="1"/>
  <c r="AI111" i="40"/>
  <c r="AI157" i="40" s="1"/>
  <c r="AP10" i="2" s="1"/>
  <c r="AI115" i="40"/>
  <c r="AI161" i="40" s="1"/>
  <c r="AP15" i="2" s="1"/>
  <c r="AI121" i="40"/>
  <c r="AI167" i="40" s="1"/>
  <c r="AP25" i="2" s="1"/>
  <c r="AI129" i="40"/>
  <c r="AI175" i="40" s="1"/>
  <c r="AP34" i="2" s="1"/>
  <c r="AI137" i="40"/>
  <c r="AI123" i="40"/>
  <c r="AI169" i="40" s="1"/>
  <c r="AP27" i="2" s="1"/>
  <c r="AI108" i="40"/>
  <c r="AI154" i="40" s="1"/>
  <c r="AP7" i="2" s="1"/>
  <c r="AI124" i="40"/>
  <c r="AI170" i="40" s="1"/>
  <c r="AP28" i="2" s="1"/>
  <c r="AI132" i="40"/>
  <c r="AI178" i="40" s="1"/>
  <c r="AP37" i="2" s="1"/>
  <c r="AI140" i="40"/>
  <c r="AI186" i="40" s="1"/>
  <c r="AI119" i="40"/>
  <c r="AI165" i="40" s="1"/>
  <c r="AP22" i="2" s="1"/>
  <c r="AI127" i="40"/>
  <c r="AI173" i="40" s="1"/>
  <c r="AP32" i="2" s="1"/>
  <c r="AI135" i="40"/>
  <c r="AI181" i="40" s="1"/>
  <c r="AP40" i="2" s="1"/>
  <c r="AI143" i="40"/>
  <c r="AI189" i="40" s="1"/>
  <c r="AI122" i="40"/>
  <c r="AI168" i="40" s="1"/>
  <c r="AP26" i="2" s="1"/>
  <c r="AI130" i="40"/>
  <c r="AI176" i="40" s="1"/>
  <c r="AP35" i="2" s="1"/>
  <c r="AI138" i="40"/>
  <c r="AI184" i="40" s="1"/>
  <c r="AP43" i="2" s="1"/>
  <c r="AI113" i="40"/>
  <c r="AI159" i="40" s="1"/>
  <c r="AP12" i="2" s="1"/>
  <c r="AI125" i="40"/>
  <c r="AI171" i="40" s="1"/>
  <c r="AP30" i="2" s="1"/>
  <c r="AI133" i="40"/>
  <c r="AI179" i="40" s="1"/>
  <c r="AP38" i="2" s="1"/>
  <c r="AI141" i="40"/>
  <c r="AI187" i="40" s="1"/>
  <c r="AI120" i="40"/>
  <c r="AI166" i="40" s="1"/>
  <c r="AP23" i="2" s="1"/>
  <c r="AI128" i="40"/>
  <c r="AI174" i="40" s="1"/>
  <c r="AP33" i="2" s="1"/>
  <c r="AI136" i="40"/>
  <c r="AI182" i="40" s="1"/>
  <c r="AP41" i="2" s="1"/>
  <c r="AI144" i="40"/>
  <c r="AI190" i="40" s="1"/>
  <c r="AI131" i="40"/>
  <c r="AI177" i="40" s="1"/>
  <c r="AP36" i="2" s="1"/>
  <c r="AI116" i="40"/>
  <c r="AI162" i="40" s="1"/>
  <c r="AP16" i="2" s="1"/>
  <c r="AI139" i="40"/>
  <c r="AI185" i="40" s="1"/>
  <c r="AI118" i="40"/>
  <c r="AI164" i="40" s="1"/>
  <c r="AP18" i="2" s="1"/>
  <c r="AI126" i="40"/>
  <c r="AI172" i="40" s="1"/>
  <c r="AP31" i="2" s="1"/>
  <c r="AI134" i="40"/>
  <c r="AI180" i="40" s="1"/>
  <c r="AP39" i="2" s="1"/>
  <c r="AI142" i="40"/>
  <c r="AI188" i="40" s="1"/>
  <c r="AI145" i="40"/>
  <c r="AI191" i="40" s="1"/>
  <c r="AJ111" i="40"/>
  <c r="AJ157" i="40" s="1"/>
  <c r="AQ10" i="2" s="1"/>
  <c r="AJ106" i="40"/>
  <c r="AJ152" i="40" s="1"/>
  <c r="AQ4" i="2" s="1"/>
  <c r="AJ114" i="40"/>
  <c r="AJ160" i="40" s="1"/>
  <c r="AQ13" i="2" s="1"/>
  <c r="AJ109" i="40"/>
  <c r="AJ155" i="40" s="1"/>
  <c r="AQ8" i="2" s="1"/>
  <c r="AJ104" i="40"/>
  <c r="AJ150" i="40" s="1"/>
  <c r="AQ2" i="2" s="1"/>
  <c r="AJ112" i="40"/>
  <c r="AJ158" i="40" s="1"/>
  <c r="AQ11" i="2" s="1"/>
  <c r="AJ107" i="40"/>
  <c r="AJ153" i="40" s="1"/>
  <c r="AQ6" i="2" s="1"/>
  <c r="AJ115" i="40"/>
  <c r="AJ161" i="40" s="1"/>
  <c r="AQ15" i="2" s="1"/>
  <c r="AJ108" i="40"/>
  <c r="AJ154" i="40" s="1"/>
  <c r="AQ7" i="2" s="1"/>
  <c r="AJ116" i="40"/>
  <c r="AJ162" i="40" s="1"/>
  <c r="AQ16" i="2" s="1"/>
  <c r="AJ118" i="40"/>
  <c r="AJ164" i="40" s="1"/>
  <c r="AQ18" i="2" s="1"/>
  <c r="AJ126" i="40"/>
  <c r="AJ172" i="40" s="1"/>
  <c r="AQ31" i="2" s="1"/>
  <c r="AJ134" i="40"/>
  <c r="AJ180" i="40" s="1"/>
  <c r="AQ39" i="2" s="1"/>
  <c r="AJ142" i="40"/>
  <c r="AJ188" i="40" s="1"/>
  <c r="AJ121" i="40"/>
  <c r="AJ167" i="40" s="1"/>
  <c r="AQ25" i="2" s="1"/>
  <c r="AJ129" i="40"/>
  <c r="AJ175" i="40" s="1"/>
  <c r="AQ34" i="2" s="1"/>
  <c r="AJ137" i="40"/>
  <c r="AJ183" i="40" s="1"/>
  <c r="AQ42" i="2" s="1"/>
  <c r="AJ145" i="40"/>
  <c r="AJ191" i="40" s="1"/>
  <c r="AJ110" i="40"/>
  <c r="AJ156" i="40" s="1"/>
  <c r="AQ9" i="2" s="1"/>
  <c r="AJ124" i="40"/>
  <c r="AJ170" i="40" s="1"/>
  <c r="AQ28" i="2" s="1"/>
  <c r="AJ132" i="40"/>
  <c r="AJ178" i="40" s="1"/>
  <c r="AQ37" i="2" s="1"/>
  <c r="AJ140" i="40"/>
  <c r="AJ186" i="40" s="1"/>
  <c r="AJ119" i="40"/>
  <c r="AJ165" i="40" s="1"/>
  <c r="AQ22" i="2" s="1"/>
  <c r="AJ127" i="40"/>
  <c r="AJ173" i="40" s="1"/>
  <c r="AQ32" i="2" s="1"/>
  <c r="AJ135" i="40"/>
  <c r="AJ181" i="40" s="1"/>
  <c r="AQ40" i="2" s="1"/>
  <c r="AJ143" i="40"/>
  <c r="AJ189" i="40" s="1"/>
  <c r="AJ128" i="40"/>
  <c r="AJ174" i="40" s="1"/>
  <c r="AQ33" i="2" s="1"/>
  <c r="AJ122" i="40"/>
  <c r="AJ168" i="40" s="1"/>
  <c r="AQ26" i="2" s="1"/>
  <c r="AJ130" i="40"/>
  <c r="AJ176" i="40" s="1"/>
  <c r="AQ35" i="2" s="1"/>
  <c r="AJ138" i="40"/>
  <c r="AJ136" i="40"/>
  <c r="AJ182" i="40" s="1"/>
  <c r="AQ41" i="2" s="1"/>
  <c r="AJ113" i="40"/>
  <c r="AJ159" i="40" s="1"/>
  <c r="AQ12" i="2" s="1"/>
  <c r="AJ117" i="40"/>
  <c r="AJ163" i="40" s="1"/>
  <c r="AQ17" i="2" s="1"/>
  <c r="AJ125" i="40"/>
  <c r="AJ171" i="40" s="1"/>
  <c r="AQ30" i="2" s="1"/>
  <c r="AJ133" i="40"/>
  <c r="AJ179" i="40" s="1"/>
  <c r="AQ38" i="2" s="1"/>
  <c r="AJ141" i="40"/>
  <c r="AJ187" i="40" s="1"/>
  <c r="AJ105" i="40"/>
  <c r="AJ151" i="40" s="1"/>
  <c r="AQ3" i="2" s="1"/>
  <c r="AJ120" i="40"/>
  <c r="AJ166" i="40" s="1"/>
  <c r="AQ23" i="2" s="1"/>
  <c r="AJ123" i="40"/>
  <c r="AJ169" i="40" s="1"/>
  <c r="AQ27" i="2" s="1"/>
  <c r="AJ131" i="40"/>
  <c r="AJ177" i="40" s="1"/>
  <c r="AQ36" i="2" s="1"/>
  <c r="AJ139" i="40"/>
  <c r="AJ185" i="40" s="1"/>
  <c r="AJ144" i="40"/>
  <c r="AJ190" i="40" s="1"/>
  <c r="AG104" i="40"/>
  <c r="AG150" i="40" s="1"/>
  <c r="AN2" i="2" s="1"/>
  <c r="AG112" i="40"/>
  <c r="AG158" i="40" s="1"/>
  <c r="AN11" i="2" s="1"/>
  <c r="AG107" i="40"/>
  <c r="AG153" i="40" s="1"/>
  <c r="AN6" i="2" s="1"/>
  <c r="AG115" i="40"/>
  <c r="AG161" i="40" s="1"/>
  <c r="AN15" i="2" s="1"/>
  <c r="AG110" i="40"/>
  <c r="AG156" i="40" s="1"/>
  <c r="AN9" i="2" s="1"/>
  <c r="AG105" i="40"/>
  <c r="AG151" i="40" s="1"/>
  <c r="AN3" i="2" s="1"/>
  <c r="AG113" i="40"/>
  <c r="AG159" i="40" s="1"/>
  <c r="AN12" i="2" s="1"/>
  <c r="AG108" i="40"/>
  <c r="AG154" i="40" s="1"/>
  <c r="AN7" i="2" s="1"/>
  <c r="AG116" i="40"/>
  <c r="AG162" i="40" s="1"/>
  <c r="AN16" i="2" s="1"/>
  <c r="AG109" i="40"/>
  <c r="AG155" i="40" s="1"/>
  <c r="AN8" i="2" s="1"/>
  <c r="AG117" i="40"/>
  <c r="AG163" i="40" s="1"/>
  <c r="AN17" i="2" s="1"/>
  <c r="AG119" i="40"/>
  <c r="AG165" i="40" s="1"/>
  <c r="AN22" i="2" s="1"/>
  <c r="AG127" i="40"/>
  <c r="AG173" i="40" s="1"/>
  <c r="AN32" i="2" s="1"/>
  <c r="AG135" i="40"/>
  <c r="AG143" i="40"/>
  <c r="AG189" i="40" s="1"/>
  <c r="AG145" i="40"/>
  <c r="AG191" i="40" s="1"/>
  <c r="AG122" i="40"/>
  <c r="AG168" i="40" s="1"/>
  <c r="AN26" i="2" s="1"/>
  <c r="AG130" i="40"/>
  <c r="AG176" i="40" s="1"/>
  <c r="AN35" i="2" s="1"/>
  <c r="AG138" i="40"/>
  <c r="AG184" i="40" s="1"/>
  <c r="AN43" i="2" s="1"/>
  <c r="AG129" i="40"/>
  <c r="AG175" i="40" s="1"/>
  <c r="AN34" i="2" s="1"/>
  <c r="AG106" i="40"/>
  <c r="AG152" i="40" s="1"/>
  <c r="AN4" i="2" s="1"/>
  <c r="AG111" i="40"/>
  <c r="AG157" i="40" s="1"/>
  <c r="AN10" i="2" s="1"/>
  <c r="AG125" i="40"/>
  <c r="AG171" i="40" s="1"/>
  <c r="AN30" i="2" s="1"/>
  <c r="AG133" i="40"/>
  <c r="AG179" i="40" s="1"/>
  <c r="AN38" i="2" s="1"/>
  <c r="AG141" i="40"/>
  <c r="AG187" i="40" s="1"/>
  <c r="AG120" i="40"/>
  <c r="AG166" i="40" s="1"/>
  <c r="AN23" i="2" s="1"/>
  <c r="AG128" i="40"/>
  <c r="AG174" i="40" s="1"/>
  <c r="AN33" i="2" s="1"/>
  <c r="AG136" i="40"/>
  <c r="AG182" i="40" s="1"/>
  <c r="AN41" i="2" s="1"/>
  <c r="AG144" i="40"/>
  <c r="AG190" i="40" s="1"/>
  <c r="AG137" i="40"/>
  <c r="AG183" i="40" s="1"/>
  <c r="AN42" i="2" s="1"/>
  <c r="AG123" i="40"/>
  <c r="AG169" i="40" s="1"/>
  <c r="AN27" i="2" s="1"/>
  <c r="AG131" i="40"/>
  <c r="AG177" i="40" s="1"/>
  <c r="AN36" i="2" s="1"/>
  <c r="AG139" i="40"/>
  <c r="AG185" i="40" s="1"/>
  <c r="AG114" i="40"/>
  <c r="AG160" i="40" s="1"/>
  <c r="AN13" i="2" s="1"/>
  <c r="AG118" i="40"/>
  <c r="AG164" i="40" s="1"/>
  <c r="AN18" i="2" s="1"/>
  <c r="AG126" i="40"/>
  <c r="AG172" i="40" s="1"/>
  <c r="AN31" i="2" s="1"/>
  <c r="AG134" i="40"/>
  <c r="AG180" i="40" s="1"/>
  <c r="AN39" i="2" s="1"/>
  <c r="AG142" i="40"/>
  <c r="AG188" i="40" s="1"/>
  <c r="AG121" i="40"/>
  <c r="AG167" i="40" s="1"/>
  <c r="AN25" i="2" s="1"/>
  <c r="AG124" i="40"/>
  <c r="AG170" i="40" s="1"/>
  <c r="AN28" i="2" s="1"/>
  <c r="AG132" i="40"/>
  <c r="AG178" i="40" s="1"/>
  <c r="AN37" i="2" s="1"/>
  <c r="AG140" i="40"/>
  <c r="AG186" i="40" s="1"/>
  <c r="K106" i="40"/>
  <c r="K152" i="40" s="1"/>
  <c r="L4" i="2" s="1"/>
  <c r="K114" i="40"/>
  <c r="K160" i="40" s="1"/>
  <c r="L13" i="2" s="1"/>
  <c r="K109" i="40"/>
  <c r="K155" i="40" s="1"/>
  <c r="L8" i="2" s="1"/>
  <c r="K117" i="40"/>
  <c r="K163" i="40" s="1"/>
  <c r="L17" i="2" s="1"/>
  <c r="K104" i="40"/>
  <c r="K150" i="40" s="1"/>
  <c r="L2" i="2" s="1"/>
  <c r="K112" i="40"/>
  <c r="K158" i="40" s="1"/>
  <c r="L11" i="2" s="1"/>
  <c r="K107" i="40"/>
  <c r="K153" i="40" s="1"/>
  <c r="L6" i="2" s="1"/>
  <c r="K115" i="40"/>
  <c r="K161" i="40" s="1"/>
  <c r="L15" i="2" s="1"/>
  <c r="K110" i="40"/>
  <c r="K156" i="40" s="1"/>
  <c r="L9" i="2" s="1"/>
  <c r="K118" i="40"/>
  <c r="K164" i="40" s="1"/>
  <c r="L18" i="2" s="1"/>
  <c r="K105" i="40"/>
  <c r="K151" i="40" s="1"/>
  <c r="L3" i="2" s="1"/>
  <c r="K111" i="40"/>
  <c r="K157" i="40" s="1"/>
  <c r="L10" i="2" s="1"/>
  <c r="K121" i="40"/>
  <c r="K167" i="40" s="1"/>
  <c r="L25" i="2" s="1"/>
  <c r="K129" i="40"/>
  <c r="K175" i="40" s="1"/>
  <c r="L34" i="2" s="1"/>
  <c r="K137" i="40"/>
  <c r="K183" i="40" s="1"/>
  <c r="L42" i="2" s="1"/>
  <c r="K145" i="40"/>
  <c r="K191" i="40" s="1"/>
  <c r="K131" i="40"/>
  <c r="K177" i="40" s="1"/>
  <c r="L36" i="2" s="1"/>
  <c r="K124" i="40"/>
  <c r="K170" i="40" s="1"/>
  <c r="L28" i="2" s="1"/>
  <c r="K132" i="40"/>
  <c r="K178" i="40" s="1"/>
  <c r="L37" i="2" s="1"/>
  <c r="K140" i="40"/>
  <c r="K186" i="40" s="1"/>
  <c r="K119" i="40"/>
  <c r="K165" i="40" s="1"/>
  <c r="L22" i="2" s="1"/>
  <c r="K127" i="40"/>
  <c r="K173" i="40" s="1"/>
  <c r="L32" i="2" s="1"/>
  <c r="K135" i="40"/>
  <c r="K181" i="40" s="1"/>
  <c r="L40" i="2" s="1"/>
  <c r="K143" i="40"/>
  <c r="K189" i="40" s="1"/>
  <c r="K108" i="40"/>
  <c r="K154" i="40" s="1"/>
  <c r="L7" i="2" s="1"/>
  <c r="K122" i="40"/>
  <c r="K168" i="40" s="1"/>
  <c r="L26" i="2" s="1"/>
  <c r="K130" i="40"/>
  <c r="K176" i="40" s="1"/>
  <c r="L35" i="2" s="1"/>
  <c r="K138" i="40"/>
  <c r="K184" i="40" s="1"/>
  <c r="L43" i="2" s="1"/>
  <c r="K123" i="40"/>
  <c r="K169" i="40" s="1"/>
  <c r="L27" i="2" s="1"/>
  <c r="K125" i="40"/>
  <c r="K171" i="40" s="1"/>
  <c r="L30" i="2" s="1"/>
  <c r="K133" i="40"/>
  <c r="K179" i="40" s="1"/>
  <c r="L38" i="2" s="1"/>
  <c r="K141" i="40"/>
  <c r="K187" i="40" s="1"/>
  <c r="K116" i="40"/>
  <c r="K162" i="40" s="1"/>
  <c r="L16" i="2" s="1"/>
  <c r="K120" i="40"/>
  <c r="K166" i="40" s="1"/>
  <c r="L23" i="2" s="1"/>
  <c r="K128" i="40"/>
  <c r="K174" i="40" s="1"/>
  <c r="L33" i="2" s="1"/>
  <c r="K136" i="40"/>
  <c r="K182" i="40" s="1"/>
  <c r="L41" i="2" s="1"/>
  <c r="K144" i="40"/>
  <c r="K190" i="40" s="1"/>
  <c r="K139" i="40"/>
  <c r="K185" i="40" s="1"/>
  <c r="K113" i="40"/>
  <c r="K126" i="40"/>
  <c r="K172" i="40" s="1"/>
  <c r="L31" i="2" s="1"/>
  <c r="K134" i="40"/>
  <c r="K180" i="40" s="1"/>
  <c r="L39" i="2" s="1"/>
  <c r="K142" i="40"/>
  <c r="K188" i="40" s="1"/>
  <c r="I112" i="40"/>
  <c r="I158" i="40" s="1"/>
  <c r="J11" i="2" s="1"/>
  <c r="I104" i="40"/>
  <c r="I150" i="40" s="1"/>
  <c r="J2" i="2" s="1"/>
  <c r="I107" i="40"/>
  <c r="I153" i="40" s="1"/>
  <c r="J6" i="2" s="1"/>
  <c r="I115" i="40"/>
  <c r="I161" i="40" s="1"/>
  <c r="J15" i="2" s="1"/>
  <c r="I110" i="40"/>
  <c r="I156" i="40" s="1"/>
  <c r="J9" i="2" s="1"/>
  <c r="I105" i="40"/>
  <c r="I151" i="40" s="1"/>
  <c r="J3" i="2" s="1"/>
  <c r="I113" i="40"/>
  <c r="I159" i="40" s="1"/>
  <c r="J12" i="2" s="1"/>
  <c r="I108" i="40"/>
  <c r="I154" i="40" s="1"/>
  <c r="J7" i="2" s="1"/>
  <c r="I116" i="40"/>
  <c r="I162" i="40" s="1"/>
  <c r="J16" i="2" s="1"/>
  <c r="I109" i="40"/>
  <c r="I155" i="40" s="1"/>
  <c r="J8" i="2" s="1"/>
  <c r="I117" i="40"/>
  <c r="I163" i="40" s="1"/>
  <c r="J17" i="2" s="1"/>
  <c r="I119" i="40"/>
  <c r="I165" i="40" s="1"/>
  <c r="J22" i="2" s="1"/>
  <c r="I127" i="40"/>
  <c r="I173" i="40" s="1"/>
  <c r="J32" i="2" s="1"/>
  <c r="I135" i="40"/>
  <c r="I181" i="40" s="1"/>
  <c r="J40" i="2" s="1"/>
  <c r="I143" i="40"/>
  <c r="I189" i="40" s="1"/>
  <c r="I118" i="40"/>
  <c r="I164" i="40" s="1"/>
  <c r="J18" i="2" s="1"/>
  <c r="I122" i="40"/>
  <c r="I168" i="40" s="1"/>
  <c r="J26" i="2" s="1"/>
  <c r="I130" i="40"/>
  <c r="I176" i="40" s="1"/>
  <c r="J35" i="2" s="1"/>
  <c r="I138" i="40"/>
  <c r="I184" i="40" s="1"/>
  <c r="J43" i="2" s="1"/>
  <c r="I137" i="40"/>
  <c r="I183" i="40" s="1"/>
  <c r="J42" i="2" s="1"/>
  <c r="I125" i="40"/>
  <c r="I171" i="40" s="1"/>
  <c r="J30" i="2" s="1"/>
  <c r="I133" i="40"/>
  <c r="I179" i="40" s="1"/>
  <c r="J38" i="2" s="1"/>
  <c r="I141" i="40"/>
  <c r="I187" i="40" s="1"/>
  <c r="I129" i="40"/>
  <c r="I175" i="40" s="1"/>
  <c r="J34" i="2" s="1"/>
  <c r="I120" i="40"/>
  <c r="I166" i="40" s="1"/>
  <c r="J23" i="2" s="1"/>
  <c r="I128" i="40"/>
  <c r="I174" i="40" s="1"/>
  <c r="J33" i="2" s="1"/>
  <c r="I136" i="40"/>
  <c r="I182" i="40" s="1"/>
  <c r="J41" i="2" s="1"/>
  <c r="I144" i="40"/>
  <c r="I190" i="40" s="1"/>
  <c r="I145" i="40"/>
  <c r="I191" i="40" s="1"/>
  <c r="I111" i="40"/>
  <c r="I123" i="40"/>
  <c r="I169" i="40" s="1"/>
  <c r="J27" i="2" s="1"/>
  <c r="I131" i="40"/>
  <c r="I177" i="40" s="1"/>
  <c r="J36" i="2" s="1"/>
  <c r="I139" i="40"/>
  <c r="I185" i="40" s="1"/>
  <c r="I126" i="40"/>
  <c r="I172" i="40" s="1"/>
  <c r="J31" i="2" s="1"/>
  <c r="I134" i="40"/>
  <c r="I180" i="40" s="1"/>
  <c r="J39" i="2" s="1"/>
  <c r="I142" i="40"/>
  <c r="I188" i="40" s="1"/>
  <c r="I121" i="40"/>
  <c r="I167" i="40" s="1"/>
  <c r="J25" i="2" s="1"/>
  <c r="I106" i="40"/>
  <c r="I152" i="40" s="1"/>
  <c r="J4" i="2" s="1"/>
  <c r="I114" i="40"/>
  <c r="I160" i="40" s="1"/>
  <c r="J13" i="2" s="1"/>
  <c r="I124" i="40"/>
  <c r="I170" i="40" s="1"/>
  <c r="J28" i="2" s="1"/>
  <c r="I132" i="40"/>
  <c r="I178" i="40" s="1"/>
  <c r="J37" i="2" s="1"/>
  <c r="I140" i="40"/>
  <c r="I186" i="40" s="1"/>
  <c r="F104" i="40"/>
  <c r="F150" i="40" s="1"/>
  <c r="G2" i="2" s="1"/>
  <c r="F105" i="40"/>
  <c r="F151" i="40" s="1"/>
  <c r="G3" i="2" s="1"/>
  <c r="F113" i="40"/>
  <c r="F159" i="40" s="1"/>
  <c r="G12" i="2" s="1"/>
  <c r="F108" i="40"/>
  <c r="F116" i="40"/>
  <c r="F162" i="40" s="1"/>
  <c r="G16" i="2" s="1"/>
  <c r="F111" i="40"/>
  <c r="F157" i="40" s="1"/>
  <c r="G10" i="2" s="1"/>
  <c r="F106" i="40"/>
  <c r="F152" i="40" s="1"/>
  <c r="G4" i="2" s="1"/>
  <c r="F114" i="40"/>
  <c r="F160" i="40" s="1"/>
  <c r="G13" i="2" s="1"/>
  <c r="F109" i="40"/>
  <c r="F155" i="40" s="1"/>
  <c r="G8" i="2" s="1"/>
  <c r="F117" i="40"/>
  <c r="F163" i="40" s="1"/>
  <c r="G17" i="2" s="1"/>
  <c r="F110" i="40"/>
  <c r="F156" i="40" s="1"/>
  <c r="G9" i="2" s="1"/>
  <c r="F118" i="40"/>
  <c r="F164" i="40" s="1"/>
  <c r="G18" i="2" s="1"/>
  <c r="F120" i="40"/>
  <c r="F166" i="40" s="1"/>
  <c r="G23" i="2" s="1"/>
  <c r="F128" i="40"/>
  <c r="F174" i="40" s="1"/>
  <c r="G33" i="2" s="1"/>
  <c r="F136" i="40"/>
  <c r="F182" i="40" s="1"/>
  <c r="G41" i="2" s="1"/>
  <c r="F144" i="40"/>
  <c r="F190" i="40" s="1"/>
  <c r="F123" i="40"/>
  <c r="F169" i="40" s="1"/>
  <c r="G27" i="2" s="1"/>
  <c r="F131" i="40"/>
  <c r="F177" i="40" s="1"/>
  <c r="G36" i="2" s="1"/>
  <c r="F139" i="40"/>
  <c r="F185" i="40" s="1"/>
  <c r="F126" i="40"/>
  <c r="F172" i="40" s="1"/>
  <c r="G31" i="2" s="1"/>
  <c r="F134" i="40"/>
  <c r="F180" i="40" s="1"/>
  <c r="G39" i="2" s="1"/>
  <c r="F142" i="40"/>
  <c r="F188" i="40" s="1"/>
  <c r="F107" i="40"/>
  <c r="F153" i="40" s="1"/>
  <c r="G6" i="2" s="1"/>
  <c r="F121" i="40"/>
  <c r="F167" i="40" s="1"/>
  <c r="G25" i="2" s="1"/>
  <c r="F129" i="40"/>
  <c r="F175" i="40" s="1"/>
  <c r="G34" i="2" s="1"/>
  <c r="F137" i="40"/>
  <c r="F183" i="40" s="1"/>
  <c r="G42" i="2" s="1"/>
  <c r="F145" i="40"/>
  <c r="F191" i="40" s="1"/>
  <c r="F112" i="40"/>
  <c r="F158" i="40" s="1"/>
  <c r="G11" i="2" s="1"/>
  <c r="F124" i="40"/>
  <c r="F170" i="40" s="1"/>
  <c r="G28" i="2" s="1"/>
  <c r="F132" i="40"/>
  <c r="F178" i="40" s="1"/>
  <c r="G37" i="2" s="1"/>
  <c r="F140" i="40"/>
  <c r="F186" i="40" s="1"/>
  <c r="F119" i="40"/>
  <c r="F165" i="40" s="1"/>
  <c r="G22" i="2" s="1"/>
  <c r="F127" i="40"/>
  <c r="F173" i="40" s="1"/>
  <c r="G32" i="2" s="1"/>
  <c r="F135" i="40"/>
  <c r="F181" i="40" s="1"/>
  <c r="G40" i="2" s="1"/>
  <c r="F143" i="40"/>
  <c r="F189" i="40" s="1"/>
  <c r="F122" i="40"/>
  <c r="F168" i="40" s="1"/>
  <c r="G26" i="2" s="1"/>
  <c r="F130" i="40"/>
  <c r="F176" i="40" s="1"/>
  <c r="G35" i="2" s="1"/>
  <c r="F138" i="40"/>
  <c r="F184" i="40" s="1"/>
  <c r="G43" i="2" s="1"/>
  <c r="F115" i="40"/>
  <c r="F161" i="40" s="1"/>
  <c r="G15" i="2" s="1"/>
  <c r="F125" i="40"/>
  <c r="F171" i="40" s="1"/>
  <c r="G30" i="2" s="1"/>
  <c r="F133" i="40"/>
  <c r="F179" i="40" s="1"/>
  <c r="G38" i="2" s="1"/>
  <c r="F141" i="40"/>
  <c r="F187" i="40" s="1"/>
  <c r="Z109" i="40"/>
  <c r="Z155" i="40" s="1"/>
  <c r="AG8" i="2" s="1"/>
  <c r="Z117" i="40"/>
  <c r="Z163" i="40" s="1"/>
  <c r="AG17" i="2" s="1"/>
  <c r="Z104" i="40"/>
  <c r="Z150" i="40" s="1"/>
  <c r="AG2" i="2" s="1"/>
  <c r="Z112" i="40"/>
  <c r="Z158" i="40" s="1"/>
  <c r="AG11" i="2" s="1"/>
  <c r="Z107" i="40"/>
  <c r="Z153" i="40" s="1"/>
  <c r="AG6" i="2" s="1"/>
  <c r="Z115" i="40"/>
  <c r="Z161" i="40" s="1"/>
  <c r="AG15" i="2" s="1"/>
  <c r="Z110" i="40"/>
  <c r="Z156" i="40" s="1"/>
  <c r="AG9" i="2" s="1"/>
  <c r="Z105" i="40"/>
  <c r="Z151" i="40" s="1"/>
  <c r="AG3" i="2" s="1"/>
  <c r="Z113" i="40"/>
  <c r="Z159" i="40" s="1"/>
  <c r="AG12" i="2" s="1"/>
  <c r="Z106" i="40"/>
  <c r="Z152" i="40" s="1"/>
  <c r="AG4" i="2" s="1"/>
  <c r="Z114" i="40"/>
  <c r="Z160" i="40" s="1"/>
  <c r="AG13" i="2" s="1"/>
  <c r="Z124" i="40"/>
  <c r="Z170" i="40" s="1"/>
  <c r="AG28" i="2" s="1"/>
  <c r="Z132" i="40"/>
  <c r="Z178" i="40" s="1"/>
  <c r="AG37" i="2" s="1"/>
  <c r="Z140" i="40"/>
  <c r="Z186" i="40" s="1"/>
  <c r="Z111" i="40"/>
  <c r="Z157" i="40" s="1"/>
  <c r="AG10" i="2" s="1"/>
  <c r="Z119" i="40"/>
  <c r="Z165" i="40" s="1"/>
  <c r="AG22" i="2" s="1"/>
  <c r="Z127" i="40"/>
  <c r="Z173" i="40" s="1"/>
  <c r="AG32" i="2" s="1"/>
  <c r="Z135" i="40"/>
  <c r="Z181" i="40" s="1"/>
  <c r="AG40" i="2" s="1"/>
  <c r="Z143" i="40"/>
  <c r="Z189" i="40" s="1"/>
  <c r="Z142" i="40"/>
  <c r="Z188" i="40" s="1"/>
  <c r="Z116" i="40"/>
  <c r="Z162" i="40" s="1"/>
  <c r="AG16" i="2" s="1"/>
  <c r="Z118" i="40"/>
  <c r="Z164" i="40" s="1"/>
  <c r="AG18" i="2" s="1"/>
  <c r="Z122" i="40"/>
  <c r="Z168" i="40" s="1"/>
  <c r="AG26" i="2" s="1"/>
  <c r="Z130" i="40"/>
  <c r="Z176" i="40" s="1"/>
  <c r="AG35" i="2" s="1"/>
  <c r="Z138" i="40"/>
  <c r="Z184" i="40" s="1"/>
  <c r="AG43" i="2" s="1"/>
  <c r="Z134" i="40"/>
  <c r="Z180" i="40" s="1"/>
  <c r="AG39" i="2" s="1"/>
  <c r="Z125" i="40"/>
  <c r="Z171" i="40" s="1"/>
  <c r="AG30" i="2" s="1"/>
  <c r="Z133" i="40"/>
  <c r="Z179" i="40" s="1"/>
  <c r="AG38" i="2" s="1"/>
  <c r="Z141" i="40"/>
  <c r="Z187" i="40" s="1"/>
  <c r="Z144" i="40"/>
  <c r="Z190" i="40" s="1"/>
  <c r="Z120" i="40"/>
  <c r="Z166" i="40" s="1"/>
  <c r="AG23" i="2" s="1"/>
  <c r="Z128" i="40"/>
  <c r="Z136" i="40"/>
  <c r="Z182" i="40" s="1"/>
  <c r="AG41" i="2" s="1"/>
  <c r="Z123" i="40"/>
  <c r="Z169" i="40" s="1"/>
  <c r="AG27" i="2" s="1"/>
  <c r="Z131" i="40"/>
  <c r="Z177" i="40" s="1"/>
  <c r="AG36" i="2" s="1"/>
  <c r="Z139" i="40"/>
  <c r="Z185" i="40" s="1"/>
  <c r="Z108" i="40"/>
  <c r="Z154" i="40" s="1"/>
  <c r="AG7" i="2" s="1"/>
  <c r="Z121" i="40"/>
  <c r="Z167" i="40" s="1"/>
  <c r="AG25" i="2" s="1"/>
  <c r="Z129" i="40"/>
  <c r="Z175" i="40" s="1"/>
  <c r="AG34" i="2" s="1"/>
  <c r="Z137" i="40"/>
  <c r="Z183" i="40" s="1"/>
  <c r="AG42" i="2" s="1"/>
  <c r="Z145" i="40"/>
  <c r="Z191" i="40" s="1"/>
  <c r="Z126" i="40"/>
  <c r="Z172" i="40" s="1"/>
  <c r="AG31" i="2" s="1"/>
  <c r="X107" i="40"/>
  <c r="X153" i="40" s="1"/>
  <c r="AE6" i="2" s="1"/>
  <c r="X115" i="40"/>
  <c r="X161" i="40" s="1"/>
  <c r="AE15" i="2" s="1"/>
  <c r="X110" i="40"/>
  <c r="X156" i="40" s="1"/>
  <c r="AE9" i="2" s="1"/>
  <c r="X118" i="40"/>
  <c r="X164" i="40" s="1"/>
  <c r="AE18" i="2" s="1"/>
  <c r="X105" i="40"/>
  <c r="X151" i="40" s="1"/>
  <c r="AE3" i="2" s="1"/>
  <c r="X113" i="40"/>
  <c r="X159" i="40" s="1"/>
  <c r="AE12" i="2" s="1"/>
  <c r="X108" i="40"/>
  <c r="X154" i="40" s="1"/>
  <c r="AE7" i="2" s="1"/>
  <c r="X111" i="40"/>
  <c r="X157" i="40" s="1"/>
  <c r="AE10" i="2" s="1"/>
  <c r="X106" i="40"/>
  <c r="X152" i="40" s="1"/>
  <c r="AE4" i="2" s="1"/>
  <c r="X104" i="40"/>
  <c r="X150" i="40" s="1"/>
  <c r="AE2" i="2" s="1"/>
  <c r="X112" i="40"/>
  <c r="X158" i="40" s="1"/>
  <c r="AE11" i="2" s="1"/>
  <c r="X117" i="40"/>
  <c r="X163" i="40" s="1"/>
  <c r="AE17" i="2" s="1"/>
  <c r="X122" i="40"/>
  <c r="X168" i="40" s="1"/>
  <c r="AE26" i="2" s="1"/>
  <c r="X130" i="40"/>
  <c r="X176" i="40" s="1"/>
  <c r="AE35" i="2" s="1"/>
  <c r="X138" i="40"/>
  <c r="X184" i="40" s="1"/>
  <c r="AE43" i="2" s="1"/>
  <c r="X116" i="40"/>
  <c r="X162" i="40" s="1"/>
  <c r="AE16" i="2" s="1"/>
  <c r="X125" i="40"/>
  <c r="X171" i="40" s="1"/>
  <c r="AE30" i="2" s="1"/>
  <c r="X133" i="40"/>
  <c r="X179" i="40" s="1"/>
  <c r="AE38" i="2" s="1"/>
  <c r="X141" i="40"/>
  <c r="X187" i="40" s="1"/>
  <c r="X144" i="40"/>
  <c r="X190" i="40" s="1"/>
  <c r="X114" i="40"/>
  <c r="X160" i="40" s="1"/>
  <c r="AE13" i="2" s="1"/>
  <c r="X120" i="40"/>
  <c r="X166" i="40" s="1"/>
  <c r="AE23" i="2" s="1"/>
  <c r="X128" i="40"/>
  <c r="X174" i="40" s="1"/>
  <c r="AE33" i="2" s="1"/>
  <c r="X136" i="40"/>
  <c r="X182" i="40" s="1"/>
  <c r="AE41" i="2" s="1"/>
  <c r="X124" i="40"/>
  <c r="X170" i="40" s="1"/>
  <c r="AE28" i="2" s="1"/>
  <c r="X123" i="40"/>
  <c r="X169" i="40" s="1"/>
  <c r="AE27" i="2" s="1"/>
  <c r="X131" i="40"/>
  <c r="X177" i="40" s="1"/>
  <c r="AE36" i="2" s="1"/>
  <c r="X139" i="40"/>
  <c r="X185" i="40" s="1"/>
  <c r="X132" i="40"/>
  <c r="X178" i="40" s="1"/>
  <c r="AE37" i="2" s="1"/>
  <c r="X126" i="40"/>
  <c r="X134" i="40"/>
  <c r="X180" i="40" s="1"/>
  <c r="AE39" i="2" s="1"/>
  <c r="X142" i="40"/>
  <c r="X188" i="40" s="1"/>
  <c r="X140" i="40"/>
  <c r="X186" i="40" s="1"/>
  <c r="X121" i="40"/>
  <c r="X167" i="40" s="1"/>
  <c r="AE25" i="2" s="1"/>
  <c r="X129" i="40"/>
  <c r="X175" i="40" s="1"/>
  <c r="AE34" i="2" s="1"/>
  <c r="X137" i="40"/>
  <c r="X183" i="40" s="1"/>
  <c r="AE42" i="2" s="1"/>
  <c r="X145" i="40"/>
  <c r="X191" i="40" s="1"/>
  <c r="X109" i="40"/>
  <c r="X155" i="40" s="1"/>
  <c r="AE8" i="2" s="1"/>
  <c r="X119" i="40"/>
  <c r="X165" i="40" s="1"/>
  <c r="AE22" i="2" s="1"/>
  <c r="X127" i="40"/>
  <c r="X173" i="40" s="1"/>
  <c r="AE32" i="2" s="1"/>
  <c r="X135" i="40"/>
  <c r="X181" i="40" s="1"/>
  <c r="AE40" i="2" s="1"/>
  <c r="X143" i="40"/>
  <c r="X189" i="40" s="1"/>
  <c r="AF107" i="40"/>
  <c r="AF153" i="40" s="1"/>
  <c r="AM6" i="2" s="1"/>
  <c r="AF115" i="40"/>
  <c r="AF161" i="40" s="1"/>
  <c r="AM15" i="2" s="1"/>
  <c r="AF110" i="40"/>
  <c r="AF156" i="40" s="1"/>
  <c r="AM9" i="2" s="1"/>
  <c r="AF118" i="40"/>
  <c r="AF164" i="40" s="1"/>
  <c r="AM18" i="2" s="1"/>
  <c r="AF105" i="40"/>
  <c r="AF151" i="40" s="1"/>
  <c r="AM3" i="2" s="1"/>
  <c r="AF113" i="40"/>
  <c r="AF159" i="40" s="1"/>
  <c r="AM12" i="2" s="1"/>
  <c r="AF108" i="40"/>
  <c r="AF154" i="40" s="1"/>
  <c r="AM7" i="2" s="1"/>
  <c r="AF111" i="40"/>
  <c r="AF157" i="40" s="1"/>
  <c r="AM10" i="2" s="1"/>
  <c r="AF106" i="40"/>
  <c r="AF152" i="40" s="1"/>
  <c r="AM4" i="2" s="1"/>
  <c r="AF104" i="40"/>
  <c r="AF150" i="40" s="1"/>
  <c r="AM2" i="2" s="1"/>
  <c r="AF112" i="40"/>
  <c r="AF158" i="40" s="1"/>
  <c r="AM11" i="2" s="1"/>
  <c r="AF122" i="40"/>
  <c r="AF168" i="40" s="1"/>
  <c r="AM26" i="2" s="1"/>
  <c r="AF130" i="40"/>
  <c r="AF176" i="40" s="1"/>
  <c r="AM35" i="2" s="1"/>
  <c r="AF138" i="40"/>
  <c r="AF184" i="40" s="1"/>
  <c r="AM43" i="2" s="1"/>
  <c r="AF109" i="40"/>
  <c r="AF155" i="40" s="1"/>
  <c r="AM8" i="2" s="1"/>
  <c r="AF125" i="40"/>
  <c r="AF171" i="40" s="1"/>
  <c r="AM30" i="2" s="1"/>
  <c r="AF133" i="40"/>
  <c r="AF179" i="40" s="1"/>
  <c r="AM38" i="2" s="1"/>
  <c r="AF141" i="40"/>
  <c r="AF187" i="40" s="1"/>
  <c r="AF140" i="40"/>
  <c r="AF186" i="40" s="1"/>
  <c r="AF120" i="40"/>
  <c r="AF166" i="40" s="1"/>
  <c r="AM23" i="2" s="1"/>
  <c r="AF128" i="40"/>
  <c r="AF174" i="40" s="1"/>
  <c r="AM33" i="2" s="1"/>
  <c r="AF136" i="40"/>
  <c r="AF182" i="40" s="1"/>
  <c r="AM41" i="2" s="1"/>
  <c r="AF144" i="40"/>
  <c r="AF190" i="40" s="1"/>
  <c r="AF132" i="40"/>
  <c r="AF178" i="40" s="1"/>
  <c r="AM37" i="2" s="1"/>
  <c r="AF123" i="40"/>
  <c r="AF169" i="40" s="1"/>
  <c r="AM27" i="2" s="1"/>
  <c r="AF131" i="40"/>
  <c r="AF177" i="40" s="1"/>
  <c r="AM36" i="2" s="1"/>
  <c r="AF139" i="40"/>
  <c r="AF185" i="40" s="1"/>
  <c r="AF114" i="40"/>
  <c r="AF160" i="40" s="1"/>
  <c r="AM13" i="2" s="1"/>
  <c r="AF116" i="40"/>
  <c r="AF162" i="40" s="1"/>
  <c r="AM16" i="2" s="1"/>
  <c r="AF117" i="40"/>
  <c r="AF163" i="40" s="1"/>
  <c r="AM17" i="2" s="1"/>
  <c r="AF126" i="40"/>
  <c r="AF172" i="40" s="1"/>
  <c r="AM31" i="2" s="1"/>
  <c r="AF134" i="40"/>
  <c r="AF142" i="40"/>
  <c r="AF188" i="40" s="1"/>
  <c r="AF121" i="40"/>
  <c r="AF167" i="40" s="1"/>
  <c r="AM25" i="2" s="1"/>
  <c r="AF129" i="40"/>
  <c r="AF175" i="40" s="1"/>
  <c r="AM34" i="2" s="1"/>
  <c r="AF137" i="40"/>
  <c r="AF183" i="40" s="1"/>
  <c r="AM42" i="2" s="1"/>
  <c r="AF145" i="40"/>
  <c r="AF191" i="40" s="1"/>
  <c r="AF119" i="40"/>
  <c r="AF165" i="40" s="1"/>
  <c r="AM22" i="2" s="1"/>
  <c r="AF127" i="40"/>
  <c r="AF173" i="40" s="1"/>
  <c r="AM32" i="2" s="1"/>
  <c r="AF135" i="40"/>
  <c r="AF181" i="40" s="1"/>
  <c r="AM40" i="2" s="1"/>
  <c r="AF143" i="40"/>
  <c r="AF189" i="40" s="1"/>
  <c r="AF124" i="40"/>
  <c r="AF170" i="40" s="1"/>
  <c r="AM28" i="2" s="1"/>
  <c r="E104" i="40"/>
  <c r="E150" i="40" s="1"/>
  <c r="F2" i="2" s="1"/>
  <c r="E108" i="40"/>
  <c r="E154" i="40" s="1"/>
  <c r="F7" i="2" s="1"/>
  <c r="E116" i="40"/>
  <c r="E162" i="40" s="1"/>
  <c r="F16" i="2" s="1"/>
  <c r="E111" i="40"/>
  <c r="E157" i="40" s="1"/>
  <c r="F10" i="2" s="1"/>
  <c r="E106" i="40"/>
  <c r="E152" i="40" s="1"/>
  <c r="F4" i="2" s="1"/>
  <c r="E114" i="40"/>
  <c r="E160" i="40" s="1"/>
  <c r="F13" i="2" s="1"/>
  <c r="E109" i="40"/>
  <c r="E155" i="40" s="1"/>
  <c r="F8" i="2" s="1"/>
  <c r="E112" i="40"/>
  <c r="E158" i="40" s="1"/>
  <c r="F11" i="2" s="1"/>
  <c r="E107" i="40"/>
  <c r="E105" i="40"/>
  <c r="E151" i="40" s="1"/>
  <c r="F3" i="2" s="1"/>
  <c r="E113" i="40"/>
  <c r="E159" i="40" s="1"/>
  <c r="F12" i="2" s="1"/>
  <c r="E118" i="40"/>
  <c r="E164" i="40" s="1"/>
  <c r="F18" i="2" s="1"/>
  <c r="E123" i="40"/>
  <c r="E169" i="40" s="1"/>
  <c r="F27" i="2" s="1"/>
  <c r="E131" i="40"/>
  <c r="E177" i="40" s="1"/>
  <c r="F36" i="2" s="1"/>
  <c r="E139" i="40"/>
  <c r="E185" i="40" s="1"/>
  <c r="E126" i="40"/>
  <c r="E172" i="40" s="1"/>
  <c r="F31" i="2" s="1"/>
  <c r="E134" i="40"/>
  <c r="E180" i="40" s="1"/>
  <c r="F39" i="2" s="1"/>
  <c r="E142" i="40"/>
  <c r="E188" i="40" s="1"/>
  <c r="E145" i="40"/>
  <c r="E191" i="40" s="1"/>
  <c r="E121" i="40"/>
  <c r="E167" i="40" s="1"/>
  <c r="F25" i="2" s="1"/>
  <c r="E129" i="40"/>
  <c r="E175" i="40" s="1"/>
  <c r="F34" i="2" s="1"/>
  <c r="E137" i="40"/>
  <c r="E183" i="40" s="1"/>
  <c r="F42" i="2" s="1"/>
  <c r="E110" i="40"/>
  <c r="E156" i="40" s="1"/>
  <c r="F9" i="2" s="1"/>
  <c r="E124" i="40"/>
  <c r="E170" i="40" s="1"/>
  <c r="F28" i="2" s="1"/>
  <c r="E132" i="40"/>
  <c r="E178" i="40" s="1"/>
  <c r="F37" i="2" s="1"/>
  <c r="E140" i="40"/>
  <c r="E186" i="40" s="1"/>
  <c r="E119" i="40"/>
  <c r="E165" i="40" s="1"/>
  <c r="F22" i="2" s="1"/>
  <c r="E127" i="40"/>
  <c r="E173" i="40" s="1"/>
  <c r="F32" i="2" s="1"/>
  <c r="E135" i="40"/>
  <c r="E181" i="40" s="1"/>
  <c r="F40" i="2" s="1"/>
  <c r="E143" i="40"/>
  <c r="E189" i="40" s="1"/>
  <c r="E133" i="40"/>
  <c r="E179" i="40" s="1"/>
  <c r="F38" i="2" s="1"/>
  <c r="E122" i="40"/>
  <c r="E168" i="40" s="1"/>
  <c r="F26" i="2" s="1"/>
  <c r="E130" i="40"/>
  <c r="E176" i="40" s="1"/>
  <c r="F35" i="2" s="1"/>
  <c r="E138" i="40"/>
  <c r="E184" i="40" s="1"/>
  <c r="F43" i="2" s="1"/>
  <c r="E125" i="40"/>
  <c r="E171" i="40" s="1"/>
  <c r="F30" i="2" s="1"/>
  <c r="E141" i="40"/>
  <c r="E187" i="40" s="1"/>
  <c r="E115" i="40"/>
  <c r="E161" i="40" s="1"/>
  <c r="F15" i="2" s="1"/>
  <c r="E117" i="40"/>
  <c r="E163" i="40" s="1"/>
  <c r="F17" i="2" s="1"/>
  <c r="E120" i="40"/>
  <c r="E166" i="40" s="1"/>
  <c r="F23" i="2" s="1"/>
  <c r="E128" i="40"/>
  <c r="E174" i="40" s="1"/>
  <c r="F33" i="2" s="1"/>
  <c r="E136" i="40"/>
  <c r="E182" i="40" s="1"/>
  <c r="F41" i="2" s="1"/>
  <c r="E144" i="40"/>
  <c r="E190" i="40" s="1"/>
  <c r="V105" i="40"/>
  <c r="V151" i="40" s="1"/>
  <c r="AB3" i="2" s="1"/>
  <c r="V113" i="40"/>
  <c r="V159" i="40" s="1"/>
  <c r="AB12" i="2" s="1"/>
  <c r="V108" i="40"/>
  <c r="V154" i="40" s="1"/>
  <c r="AB7" i="2" s="1"/>
  <c r="V116" i="40"/>
  <c r="V162" i="40" s="1"/>
  <c r="AB16" i="2" s="1"/>
  <c r="V111" i="40"/>
  <c r="V157" i="40" s="1"/>
  <c r="AB10" i="2" s="1"/>
  <c r="V106" i="40"/>
  <c r="V152" i="40" s="1"/>
  <c r="AB4" i="2" s="1"/>
  <c r="V114" i="40"/>
  <c r="V160" i="40" s="1"/>
  <c r="AB13" i="2" s="1"/>
  <c r="V109" i="40"/>
  <c r="V155" i="40" s="1"/>
  <c r="AB8" i="2" s="1"/>
  <c r="V117" i="40"/>
  <c r="V163" i="40" s="1"/>
  <c r="AB17" i="2" s="1"/>
  <c r="V104" i="40"/>
  <c r="V150" i="40" s="1"/>
  <c r="AB2" i="2" s="1"/>
  <c r="V110" i="40"/>
  <c r="V156" i="40" s="1"/>
  <c r="AB9" i="2" s="1"/>
  <c r="V118" i="40"/>
  <c r="V164" i="40" s="1"/>
  <c r="AB18" i="2" s="1"/>
  <c r="V112" i="40"/>
  <c r="V158" i="40" s="1"/>
  <c r="AB11" i="2" s="1"/>
  <c r="V120" i="40"/>
  <c r="V166" i="40" s="1"/>
  <c r="AB23" i="2" s="1"/>
  <c r="V128" i="40"/>
  <c r="V174" i="40" s="1"/>
  <c r="AB33" i="2" s="1"/>
  <c r="V136" i="40"/>
  <c r="V182" i="40" s="1"/>
  <c r="AB41" i="2" s="1"/>
  <c r="V144" i="40"/>
  <c r="V190" i="40" s="1"/>
  <c r="V138" i="40"/>
  <c r="V184" i="40" s="1"/>
  <c r="AB43" i="2" s="1"/>
  <c r="V123" i="40"/>
  <c r="V169" i="40" s="1"/>
  <c r="AB27" i="2" s="1"/>
  <c r="V131" i="40"/>
  <c r="V177" i="40" s="1"/>
  <c r="AB36" i="2" s="1"/>
  <c r="V139" i="40"/>
  <c r="V185" i="40" s="1"/>
  <c r="V126" i="40"/>
  <c r="V172" i="40" s="1"/>
  <c r="AB31" i="2" s="1"/>
  <c r="V134" i="40"/>
  <c r="V180" i="40" s="1"/>
  <c r="AB39" i="2" s="1"/>
  <c r="V142" i="40"/>
  <c r="V188" i="40" s="1"/>
  <c r="V121" i="40"/>
  <c r="V167" i="40" s="1"/>
  <c r="AB25" i="2" s="1"/>
  <c r="V129" i="40"/>
  <c r="V175" i="40" s="1"/>
  <c r="AB34" i="2" s="1"/>
  <c r="V137" i="40"/>
  <c r="V183" i="40" s="1"/>
  <c r="AB42" i="2" s="1"/>
  <c r="V145" i="40"/>
  <c r="V191" i="40" s="1"/>
  <c r="V115" i="40"/>
  <c r="V161" i="40" s="1"/>
  <c r="AB15" i="2" s="1"/>
  <c r="V124" i="40"/>
  <c r="V132" i="40"/>
  <c r="V178" i="40" s="1"/>
  <c r="AB37" i="2" s="1"/>
  <c r="V140" i="40"/>
  <c r="V186" i="40" s="1"/>
  <c r="V107" i="40"/>
  <c r="V153" i="40" s="1"/>
  <c r="AB6" i="2" s="1"/>
  <c r="V119" i="40"/>
  <c r="V165" i="40" s="1"/>
  <c r="AB22" i="2" s="1"/>
  <c r="V127" i="40"/>
  <c r="V173" i="40" s="1"/>
  <c r="AB32" i="2" s="1"/>
  <c r="V135" i="40"/>
  <c r="V181" i="40" s="1"/>
  <c r="AB40" i="2" s="1"/>
  <c r="V143" i="40"/>
  <c r="V189" i="40" s="1"/>
  <c r="V122" i="40"/>
  <c r="V168" i="40" s="1"/>
  <c r="AB26" i="2" s="1"/>
  <c r="V130" i="40"/>
  <c r="V176" i="40" s="1"/>
  <c r="AB35" i="2" s="1"/>
  <c r="V125" i="40"/>
  <c r="V171" i="40" s="1"/>
  <c r="AB30" i="2" s="1"/>
  <c r="V133" i="40"/>
  <c r="V179" i="40" s="1"/>
  <c r="AB38" i="2" s="1"/>
  <c r="V141" i="40"/>
  <c r="V187" i="40" s="1"/>
  <c r="W110" i="40"/>
  <c r="W156" i="40" s="1"/>
  <c r="AD9" i="2" s="1"/>
  <c r="W118" i="40"/>
  <c r="W164" i="40" s="1"/>
  <c r="AD18" i="2" s="1"/>
  <c r="W105" i="40"/>
  <c r="W151" i="40" s="1"/>
  <c r="AD3" i="2" s="1"/>
  <c r="W113" i="40"/>
  <c r="W159" i="40" s="1"/>
  <c r="AD12" i="2" s="1"/>
  <c r="W108" i="40"/>
  <c r="W154" i="40" s="1"/>
  <c r="AD7" i="2" s="1"/>
  <c r="W116" i="40"/>
  <c r="W162" i="40" s="1"/>
  <c r="AD16" i="2" s="1"/>
  <c r="W111" i="40"/>
  <c r="W157" i="40" s="1"/>
  <c r="AD10" i="2" s="1"/>
  <c r="W106" i="40"/>
  <c r="W152" i="40" s="1"/>
  <c r="AD4" i="2" s="1"/>
  <c r="W114" i="40"/>
  <c r="W160" i="40" s="1"/>
  <c r="AD13" i="2" s="1"/>
  <c r="W107" i="40"/>
  <c r="W153" i="40" s="1"/>
  <c r="AD6" i="2" s="1"/>
  <c r="W115" i="40"/>
  <c r="W161" i="40" s="1"/>
  <c r="AD15" i="2" s="1"/>
  <c r="W104" i="40"/>
  <c r="W150" i="40" s="1"/>
  <c r="AD2" i="2" s="1"/>
  <c r="W125" i="40"/>
  <c r="W133" i="40"/>
  <c r="W179" i="40" s="1"/>
  <c r="AD38" i="2" s="1"/>
  <c r="W141" i="40"/>
  <c r="W187" i="40" s="1"/>
  <c r="W112" i="40"/>
  <c r="W158" i="40" s="1"/>
  <c r="AD11" i="2" s="1"/>
  <c r="W120" i="40"/>
  <c r="W166" i="40" s="1"/>
  <c r="AD23" i="2" s="1"/>
  <c r="W128" i="40"/>
  <c r="W174" i="40" s="1"/>
  <c r="AD33" i="2" s="1"/>
  <c r="W136" i="40"/>
  <c r="W182" i="40" s="1"/>
  <c r="AD41" i="2" s="1"/>
  <c r="W144" i="40"/>
  <c r="W190" i="40" s="1"/>
  <c r="W123" i="40"/>
  <c r="W169" i="40" s="1"/>
  <c r="AD27" i="2" s="1"/>
  <c r="W131" i="40"/>
  <c r="W177" i="40" s="1"/>
  <c r="AD36" i="2" s="1"/>
  <c r="W139" i="40"/>
  <c r="W185" i="40" s="1"/>
  <c r="W143" i="40"/>
  <c r="W189" i="40" s="1"/>
  <c r="W126" i="40"/>
  <c r="W172" i="40" s="1"/>
  <c r="AD31" i="2" s="1"/>
  <c r="W134" i="40"/>
  <c r="W180" i="40" s="1"/>
  <c r="AD39" i="2" s="1"/>
  <c r="W142" i="40"/>
  <c r="W188" i="40" s="1"/>
  <c r="W121" i="40"/>
  <c r="W167" i="40" s="1"/>
  <c r="AD25" i="2" s="1"/>
  <c r="W129" i="40"/>
  <c r="W175" i="40" s="1"/>
  <c r="AD34" i="2" s="1"/>
  <c r="W137" i="40"/>
  <c r="W183" i="40" s="1"/>
  <c r="AD42" i="2" s="1"/>
  <c r="W145" i="40"/>
  <c r="W191" i="40" s="1"/>
  <c r="W127" i="40"/>
  <c r="W173" i="40" s="1"/>
  <c r="AD32" i="2" s="1"/>
  <c r="W124" i="40"/>
  <c r="W170" i="40" s="1"/>
  <c r="AD28" i="2" s="1"/>
  <c r="W132" i="40"/>
  <c r="W178" i="40" s="1"/>
  <c r="AD37" i="2" s="1"/>
  <c r="W140" i="40"/>
  <c r="W186" i="40" s="1"/>
  <c r="W135" i="40"/>
  <c r="W181" i="40" s="1"/>
  <c r="AD40" i="2" s="1"/>
  <c r="W109" i="40"/>
  <c r="W155" i="40" s="1"/>
  <c r="AD8" i="2" s="1"/>
  <c r="W119" i="40"/>
  <c r="W165" i="40" s="1"/>
  <c r="AD22" i="2" s="1"/>
  <c r="W117" i="40"/>
  <c r="W163" i="40" s="1"/>
  <c r="AD17" i="2" s="1"/>
  <c r="W122" i="40"/>
  <c r="W168" i="40" s="1"/>
  <c r="AD26" i="2" s="1"/>
  <c r="W130" i="40"/>
  <c r="W176" i="40" s="1"/>
  <c r="AD35" i="2" s="1"/>
  <c r="W138" i="40"/>
  <c r="W184" i="40" s="1"/>
  <c r="AD43" i="2" s="1"/>
  <c r="U108" i="40"/>
  <c r="U154" i="40" s="1"/>
  <c r="AA7" i="2" s="1"/>
  <c r="U116" i="40"/>
  <c r="U162" i="40" s="1"/>
  <c r="AA16" i="2" s="1"/>
  <c r="U111" i="40"/>
  <c r="U157" i="40" s="1"/>
  <c r="AA10" i="2" s="1"/>
  <c r="U106" i="40"/>
  <c r="U152" i="40" s="1"/>
  <c r="AA4" i="2" s="1"/>
  <c r="U114" i="40"/>
  <c r="U160" i="40" s="1"/>
  <c r="AA13" i="2" s="1"/>
  <c r="U109" i="40"/>
  <c r="U155" i="40" s="1"/>
  <c r="AA8" i="2" s="1"/>
  <c r="U104" i="40"/>
  <c r="U150" i="40" s="1"/>
  <c r="AA2" i="2" s="1"/>
  <c r="U112" i="40"/>
  <c r="U158" i="40" s="1"/>
  <c r="AA11" i="2" s="1"/>
  <c r="U107" i="40"/>
  <c r="U153" i="40" s="1"/>
  <c r="AA6" i="2" s="1"/>
  <c r="U105" i="40"/>
  <c r="U151" i="40" s="1"/>
  <c r="AA3" i="2" s="1"/>
  <c r="U113" i="40"/>
  <c r="U159" i="40" s="1"/>
  <c r="AA12" i="2" s="1"/>
  <c r="U118" i="40"/>
  <c r="U164" i="40" s="1"/>
  <c r="AA18" i="2" s="1"/>
  <c r="U123" i="40"/>
  <c r="U131" i="40"/>
  <c r="U177" i="40" s="1"/>
  <c r="AA36" i="2" s="1"/>
  <c r="U139" i="40"/>
  <c r="U185" i="40" s="1"/>
  <c r="U126" i="40"/>
  <c r="U172" i="40" s="1"/>
  <c r="AA31" i="2" s="1"/>
  <c r="U134" i="40"/>
  <c r="U180" i="40" s="1"/>
  <c r="AA39" i="2" s="1"/>
  <c r="U142" i="40"/>
  <c r="U188" i="40" s="1"/>
  <c r="U145" i="40"/>
  <c r="U191" i="40" s="1"/>
  <c r="U133" i="40"/>
  <c r="U179" i="40" s="1"/>
  <c r="AA38" i="2" s="1"/>
  <c r="U121" i="40"/>
  <c r="U167" i="40" s="1"/>
  <c r="AA25" i="2" s="1"/>
  <c r="U129" i="40"/>
  <c r="U175" i="40" s="1"/>
  <c r="AA34" i="2" s="1"/>
  <c r="U137" i="40"/>
  <c r="U183" i="40" s="1"/>
  <c r="AA42" i="2" s="1"/>
  <c r="U115" i="40"/>
  <c r="U161" i="40" s="1"/>
  <c r="AA15" i="2" s="1"/>
  <c r="U124" i="40"/>
  <c r="U170" i="40" s="1"/>
  <c r="AA28" i="2" s="1"/>
  <c r="U132" i="40"/>
  <c r="U178" i="40" s="1"/>
  <c r="AA37" i="2" s="1"/>
  <c r="U140" i="40"/>
  <c r="U186" i="40" s="1"/>
  <c r="U125" i="40"/>
  <c r="U171" i="40" s="1"/>
  <c r="AA30" i="2" s="1"/>
  <c r="U141" i="40"/>
  <c r="U187" i="40" s="1"/>
  <c r="U119" i="40"/>
  <c r="U165" i="40" s="1"/>
  <c r="AA22" i="2" s="1"/>
  <c r="U127" i="40"/>
  <c r="U173" i="40" s="1"/>
  <c r="AA32" i="2" s="1"/>
  <c r="U135" i="40"/>
  <c r="U181" i="40" s="1"/>
  <c r="AA40" i="2" s="1"/>
  <c r="U143" i="40"/>
  <c r="U189" i="40" s="1"/>
  <c r="U122" i="40"/>
  <c r="U168" i="40" s="1"/>
  <c r="AA26" i="2" s="1"/>
  <c r="U130" i="40"/>
  <c r="U176" i="40" s="1"/>
  <c r="AA35" i="2" s="1"/>
  <c r="U138" i="40"/>
  <c r="U184" i="40" s="1"/>
  <c r="AA43" i="2" s="1"/>
  <c r="U117" i="40"/>
  <c r="U163" i="40" s="1"/>
  <c r="AA17" i="2" s="1"/>
  <c r="U110" i="40"/>
  <c r="U156" i="40" s="1"/>
  <c r="AA9" i="2" s="1"/>
  <c r="U120" i="40"/>
  <c r="U166" i="40" s="1"/>
  <c r="AA23" i="2" s="1"/>
  <c r="U128" i="40"/>
  <c r="U174" i="40" s="1"/>
  <c r="AA33" i="2" s="1"/>
  <c r="U136" i="40"/>
  <c r="U182" i="40" s="1"/>
  <c r="AA41" i="2" s="1"/>
  <c r="U144" i="40"/>
  <c r="U190" i="40" s="1"/>
  <c r="AE110" i="40"/>
  <c r="AE156" i="40" s="1"/>
  <c r="AL9" i="2" s="1"/>
  <c r="AE118" i="40"/>
  <c r="AE164" i="40" s="1"/>
  <c r="AL18" i="2" s="1"/>
  <c r="AE105" i="40"/>
  <c r="AE151" i="40" s="1"/>
  <c r="AL3" i="2" s="1"/>
  <c r="AE113" i="40"/>
  <c r="AE159" i="40" s="1"/>
  <c r="AL12" i="2" s="1"/>
  <c r="AE108" i="40"/>
  <c r="AE154" i="40" s="1"/>
  <c r="AL7" i="2" s="1"/>
  <c r="AE116" i="40"/>
  <c r="AE162" i="40" s="1"/>
  <c r="AL16" i="2" s="1"/>
  <c r="AE111" i="40"/>
  <c r="AE157" i="40" s="1"/>
  <c r="AL10" i="2" s="1"/>
  <c r="AE106" i="40"/>
  <c r="AE152" i="40" s="1"/>
  <c r="AL4" i="2" s="1"/>
  <c r="AE114" i="40"/>
  <c r="AE160" i="40" s="1"/>
  <c r="AL13" i="2" s="1"/>
  <c r="AE107" i="40"/>
  <c r="AE153" i="40" s="1"/>
  <c r="AL6" i="2" s="1"/>
  <c r="AE115" i="40"/>
  <c r="AE161" i="40" s="1"/>
  <c r="AL15" i="2" s="1"/>
  <c r="AE109" i="40"/>
  <c r="AE155" i="40" s="1"/>
  <c r="AL8" i="2" s="1"/>
  <c r="AE125" i="40"/>
  <c r="AE171" i="40" s="1"/>
  <c r="AL30" i="2" s="1"/>
  <c r="AE133" i="40"/>
  <c r="AE141" i="40"/>
  <c r="AE187" i="40" s="1"/>
  <c r="AE127" i="40"/>
  <c r="AE173" i="40" s="1"/>
  <c r="AL32" i="2" s="1"/>
  <c r="AE104" i="40"/>
  <c r="AE150" i="40" s="1"/>
  <c r="AL2" i="2" s="1"/>
  <c r="AE120" i="40"/>
  <c r="AE166" i="40" s="1"/>
  <c r="AL23" i="2" s="1"/>
  <c r="AE128" i="40"/>
  <c r="AE174" i="40" s="1"/>
  <c r="AL33" i="2" s="1"/>
  <c r="AE136" i="40"/>
  <c r="AE182" i="40" s="1"/>
  <c r="AL41" i="2" s="1"/>
  <c r="AE144" i="40"/>
  <c r="AE190" i="40" s="1"/>
  <c r="AE123" i="40"/>
  <c r="AE169" i="40" s="1"/>
  <c r="AL27" i="2" s="1"/>
  <c r="AE131" i="40"/>
  <c r="AE177" i="40" s="1"/>
  <c r="AL36" i="2" s="1"/>
  <c r="AE139" i="40"/>
  <c r="AE185" i="40" s="1"/>
  <c r="AE112" i="40"/>
  <c r="AE158" i="40" s="1"/>
  <c r="AL11" i="2" s="1"/>
  <c r="AE117" i="40"/>
  <c r="AE163" i="40" s="1"/>
  <c r="AL17" i="2" s="1"/>
  <c r="AE126" i="40"/>
  <c r="AE172" i="40" s="1"/>
  <c r="AL31" i="2" s="1"/>
  <c r="AE134" i="40"/>
  <c r="AE180" i="40" s="1"/>
  <c r="AL39" i="2" s="1"/>
  <c r="AE142" i="40"/>
  <c r="AE188" i="40" s="1"/>
  <c r="AE145" i="40"/>
  <c r="AE191" i="40" s="1"/>
  <c r="AE121" i="40"/>
  <c r="AE167" i="40" s="1"/>
  <c r="AL25" i="2" s="1"/>
  <c r="AE129" i="40"/>
  <c r="AE175" i="40" s="1"/>
  <c r="AL34" i="2" s="1"/>
  <c r="AE137" i="40"/>
  <c r="AE183" i="40" s="1"/>
  <c r="AL42" i="2" s="1"/>
  <c r="AE124" i="40"/>
  <c r="AE170" i="40" s="1"/>
  <c r="AL28" i="2" s="1"/>
  <c r="AE132" i="40"/>
  <c r="AE178" i="40" s="1"/>
  <c r="AL37" i="2" s="1"/>
  <c r="AE140" i="40"/>
  <c r="AE186" i="40" s="1"/>
  <c r="AE119" i="40"/>
  <c r="AE165" i="40" s="1"/>
  <c r="AL22" i="2" s="1"/>
  <c r="AE143" i="40"/>
  <c r="AE189" i="40" s="1"/>
  <c r="AE122" i="40"/>
  <c r="AE168" i="40" s="1"/>
  <c r="AL26" i="2" s="1"/>
  <c r="AE130" i="40"/>
  <c r="AE176" i="40" s="1"/>
  <c r="AL35" i="2" s="1"/>
  <c r="AE138" i="40"/>
  <c r="AE184" i="40" s="1"/>
  <c r="AL43" i="2" s="1"/>
  <c r="AE135" i="40"/>
  <c r="AE181" i="40" s="1"/>
  <c r="AL40" i="2" s="1"/>
  <c r="R109" i="40"/>
  <c r="R155" i="40" s="1"/>
  <c r="W8" i="2" s="1"/>
  <c r="R117" i="40"/>
  <c r="R163" i="40" s="1"/>
  <c r="W17" i="2" s="1"/>
  <c r="R104" i="40"/>
  <c r="R150" i="40" s="1"/>
  <c r="W2" i="2" s="1"/>
  <c r="R112" i="40"/>
  <c r="R158" i="40" s="1"/>
  <c r="W11" i="2" s="1"/>
  <c r="R107" i="40"/>
  <c r="R153" i="40" s="1"/>
  <c r="W6" i="2" s="1"/>
  <c r="R115" i="40"/>
  <c r="R161" i="40" s="1"/>
  <c r="W15" i="2" s="1"/>
  <c r="R110" i="40"/>
  <c r="R156" i="40" s="1"/>
  <c r="W9" i="2" s="1"/>
  <c r="R105" i="40"/>
  <c r="R151" i="40" s="1"/>
  <c r="W3" i="2" s="1"/>
  <c r="R113" i="40"/>
  <c r="R159" i="40" s="1"/>
  <c r="W12" i="2" s="1"/>
  <c r="R106" i="40"/>
  <c r="R152" i="40" s="1"/>
  <c r="W4" i="2" s="1"/>
  <c r="R114" i="40"/>
  <c r="R160" i="40" s="1"/>
  <c r="W13" i="2" s="1"/>
  <c r="R124" i="40"/>
  <c r="R170" i="40" s="1"/>
  <c r="W28" i="2" s="1"/>
  <c r="R132" i="40"/>
  <c r="R178" i="40" s="1"/>
  <c r="W37" i="2" s="1"/>
  <c r="R140" i="40"/>
  <c r="R186" i="40" s="1"/>
  <c r="R142" i="40"/>
  <c r="R188" i="40" s="1"/>
  <c r="R119" i="40"/>
  <c r="R165" i="40" s="1"/>
  <c r="W22" i="2" s="1"/>
  <c r="R127" i="40"/>
  <c r="R173" i="40" s="1"/>
  <c r="W32" i="2" s="1"/>
  <c r="R135" i="40"/>
  <c r="R181" i="40" s="1"/>
  <c r="W40" i="2" s="1"/>
  <c r="R143" i="40"/>
  <c r="R189" i="40" s="1"/>
  <c r="R122" i="40"/>
  <c r="R168" i="40" s="1"/>
  <c r="W26" i="2" s="1"/>
  <c r="R130" i="40"/>
  <c r="R176" i="40" s="1"/>
  <c r="W35" i="2" s="1"/>
  <c r="R138" i="40"/>
  <c r="R184" i="40" s="1"/>
  <c r="W43" i="2" s="1"/>
  <c r="R125" i="40"/>
  <c r="R171" i="40" s="1"/>
  <c r="W30" i="2" s="1"/>
  <c r="R133" i="40"/>
  <c r="R179" i="40" s="1"/>
  <c r="W38" i="2" s="1"/>
  <c r="R141" i="40"/>
  <c r="R187" i="40" s="1"/>
  <c r="R134" i="40"/>
  <c r="R180" i="40" s="1"/>
  <c r="W39" i="2" s="1"/>
  <c r="R108" i="40"/>
  <c r="R154" i="40" s="1"/>
  <c r="W7" i="2" s="1"/>
  <c r="R120" i="40"/>
  <c r="R128" i="40"/>
  <c r="R174" i="40" s="1"/>
  <c r="W33" i="2" s="1"/>
  <c r="R136" i="40"/>
  <c r="R182" i="40" s="1"/>
  <c r="W41" i="2" s="1"/>
  <c r="R144" i="40"/>
  <c r="R190" i="40" s="1"/>
  <c r="R123" i="40"/>
  <c r="R169" i="40" s="1"/>
  <c r="W27" i="2" s="1"/>
  <c r="R131" i="40"/>
  <c r="R177" i="40" s="1"/>
  <c r="W36" i="2" s="1"/>
  <c r="R139" i="40"/>
  <c r="R185" i="40" s="1"/>
  <c r="R126" i="40"/>
  <c r="R172" i="40" s="1"/>
  <c r="W31" i="2" s="1"/>
  <c r="R118" i="40"/>
  <c r="R164" i="40" s="1"/>
  <c r="W18" i="2" s="1"/>
  <c r="R111" i="40"/>
  <c r="R157" i="40" s="1"/>
  <c r="W10" i="2" s="1"/>
  <c r="R116" i="40"/>
  <c r="R162" i="40" s="1"/>
  <c r="W16" i="2" s="1"/>
  <c r="R121" i="40"/>
  <c r="R167" i="40" s="1"/>
  <c r="W25" i="2" s="1"/>
  <c r="R129" i="40"/>
  <c r="R175" i="40" s="1"/>
  <c r="W34" i="2" s="1"/>
  <c r="R137" i="40"/>
  <c r="R183" i="40" s="1"/>
  <c r="W42" i="2" s="1"/>
  <c r="R145" i="40"/>
  <c r="R191" i="40" s="1"/>
  <c r="T111" i="40"/>
  <c r="T157" i="40" s="1"/>
  <c r="Z10" i="2" s="1"/>
  <c r="T106" i="40"/>
  <c r="T152" i="40" s="1"/>
  <c r="Z4" i="2" s="1"/>
  <c r="T114" i="40"/>
  <c r="T160" i="40" s="1"/>
  <c r="Z13" i="2" s="1"/>
  <c r="T109" i="40"/>
  <c r="T155" i="40" s="1"/>
  <c r="Z8" i="2" s="1"/>
  <c r="T104" i="40"/>
  <c r="T150" i="40" s="1"/>
  <c r="Z2" i="2" s="1"/>
  <c r="T112" i="40"/>
  <c r="T158" i="40" s="1"/>
  <c r="Z11" i="2" s="1"/>
  <c r="T107" i="40"/>
  <c r="T153" i="40" s="1"/>
  <c r="Z6" i="2" s="1"/>
  <c r="T115" i="40"/>
  <c r="T161" i="40" s="1"/>
  <c r="Z15" i="2" s="1"/>
  <c r="T108" i="40"/>
  <c r="T154" i="40" s="1"/>
  <c r="Z7" i="2" s="1"/>
  <c r="T116" i="40"/>
  <c r="T162" i="40" s="1"/>
  <c r="Z16" i="2" s="1"/>
  <c r="T126" i="40"/>
  <c r="T172" i="40" s="1"/>
  <c r="Z31" i="2" s="1"/>
  <c r="T134" i="40"/>
  <c r="T180" i="40" s="1"/>
  <c r="Z39" i="2" s="1"/>
  <c r="T142" i="40"/>
  <c r="T188" i="40" s="1"/>
  <c r="T113" i="40"/>
  <c r="T159" i="40" s="1"/>
  <c r="Z12" i="2" s="1"/>
  <c r="T121" i="40"/>
  <c r="T167" i="40" s="1"/>
  <c r="Z25" i="2" s="1"/>
  <c r="T129" i="40"/>
  <c r="T175" i="40" s="1"/>
  <c r="Z34" i="2" s="1"/>
  <c r="T137" i="40"/>
  <c r="T183" i="40" s="1"/>
  <c r="Z42" i="2" s="1"/>
  <c r="T145" i="40"/>
  <c r="T191" i="40" s="1"/>
  <c r="T144" i="40"/>
  <c r="T190" i="40" s="1"/>
  <c r="T124" i="40"/>
  <c r="T170" i="40" s="1"/>
  <c r="Z28" i="2" s="1"/>
  <c r="T132" i="40"/>
  <c r="T178" i="40" s="1"/>
  <c r="Z37" i="2" s="1"/>
  <c r="T140" i="40"/>
  <c r="T186" i="40" s="1"/>
  <c r="T136" i="40"/>
  <c r="T182" i="40" s="1"/>
  <c r="Z41" i="2" s="1"/>
  <c r="T119" i="40"/>
  <c r="T165" i="40" s="1"/>
  <c r="Z22" i="2" s="1"/>
  <c r="T127" i="40"/>
  <c r="T173" i="40" s="1"/>
  <c r="Z32" i="2" s="1"/>
  <c r="T135" i="40"/>
  <c r="T181" i="40" s="1"/>
  <c r="Z40" i="2" s="1"/>
  <c r="T143" i="40"/>
  <c r="T189" i="40" s="1"/>
  <c r="T105" i="40"/>
  <c r="T151" i="40" s="1"/>
  <c r="Z3" i="2" s="1"/>
  <c r="T122" i="40"/>
  <c r="T130" i="40"/>
  <c r="T176" i="40" s="1"/>
  <c r="Z35" i="2" s="1"/>
  <c r="T138" i="40"/>
  <c r="T184" i="40" s="1"/>
  <c r="Z43" i="2" s="1"/>
  <c r="T117" i="40"/>
  <c r="T163" i="40" s="1"/>
  <c r="Z17" i="2" s="1"/>
  <c r="T125" i="40"/>
  <c r="T171" i="40" s="1"/>
  <c r="Z30" i="2" s="1"/>
  <c r="T133" i="40"/>
  <c r="T179" i="40" s="1"/>
  <c r="Z38" i="2" s="1"/>
  <c r="T141" i="40"/>
  <c r="T187" i="40" s="1"/>
  <c r="T120" i="40"/>
  <c r="T166" i="40" s="1"/>
  <c r="Z23" i="2" s="1"/>
  <c r="T128" i="40"/>
  <c r="T174" i="40" s="1"/>
  <c r="Z33" i="2" s="1"/>
  <c r="T110" i="40"/>
  <c r="T156" i="40" s="1"/>
  <c r="Z9" i="2" s="1"/>
  <c r="T118" i="40"/>
  <c r="T164" i="40" s="1"/>
  <c r="Z18" i="2" s="1"/>
  <c r="T123" i="40"/>
  <c r="T169" i="40" s="1"/>
  <c r="Z27" i="2" s="1"/>
  <c r="T131" i="40"/>
  <c r="T177" i="40" s="1"/>
  <c r="Z36" i="2" s="1"/>
  <c r="T139" i="40"/>
  <c r="T185" i="40" s="1"/>
  <c r="N105" i="40"/>
  <c r="N151" i="40" s="1"/>
  <c r="P3" i="2" s="1"/>
  <c r="N113" i="40"/>
  <c r="N159" i="40" s="1"/>
  <c r="P12" i="2" s="1"/>
  <c r="N108" i="40"/>
  <c r="N154" i="40" s="1"/>
  <c r="P7" i="2" s="1"/>
  <c r="N116" i="40"/>
  <c r="N111" i="40"/>
  <c r="N157" i="40" s="1"/>
  <c r="P10" i="2" s="1"/>
  <c r="N106" i="40"/>
  <c r="N152" i="40" s="1"/>
  <c r="P4" i="2" s="1"/>
  <c r="N114" i="40"/>
  <c r="N160" i="40" s="1"/>
  <c r="P13" i="2" s="1"/>
  <c r="N109" i="40"/>
  <c r="N155" i="40" s="1"/>
  <c r="P8" i="2" s="1"/>
  <c r="N117" i="40"/>
  <c r="N163" i="40" s="1"/>
  <c r="P17" i="2" s="1"/>
  <c r="N104" i="40"/>
  <c r="N150" i="40" s="1"/>
  <c r="P2" i="2" s="1"/>
  <c r="N110" i="40"/>
  <c r="N156" i="40" s="1"/>
  <c r="P9" i="2" s="1"/>
  <c r="N118" i="40"/>
  <c r="N164" i="40" s="1"/>
  <c r="P18" i="2" s="1"/>
  <c r="N120" i="40"/>
  <c r="N166" i="40" s="1"/>
  <c r="P23" i="2" s="1"/>
  <c r="N128" i="40"/>
  <c r="N174" i="40" s="1"/>
  <c r="P33" i="2" s="1"/>
  <c r="N136" i="40"/>
  <c r="N182" i="40" s="1"/>
  <c r="P41" i="2" s="1"/>
  <c r="N144" i="40"/>
  <c r="N190" i="40" s="1"/>
  <c r="N115" i="40"/>
  <c r="N161" i="40" s="1"/>
  <c r="P15" i="2" s="1"/>
  <c r="N123" i="40"/>
  <c r="N169" i="40" s="1"/>
  <c r="P27" i="2" s="1"/>
  <c r="N131" i="40"/>
  <c r="N177" i="40" s="1"/>
  <c r="P36" i="2" s="1"/>
  <c r="N139" i="40"/>
  <c r="N185" i="40" s="1"/>
  <c r="N126" i="40"/>
  <c r="N172" i="40" s="1"/>
  <c r="P31" i="2" s="1"/>
  <c r="N134" i="40"/>
  <c r="N180" i="40" s="1"/>
  <c r="P39" i="2" s="1"/>
  <c r="N142" i="40"/>
  <c r="N188" i="40" s="1"/>
  <c r="N138" i="40"/>
  <c r="N184" i="40" s="1"/>
  <c r="P43" i="2" s="1"/>
  <c r="N121" i="40"/>
  <c r="N167" i="40" s="1"/>
  <c r="P25" i="2" s="1"/>
  <c r="N129" i="40"/>
  <c r="N175" i="40" s="1"/>
  <c r="P34" i="2" s="1"/>
  <c r="N137" i="40"/>
  <c r="N183" i="40" s="1"/>
  <c r="P42" i="2" s="1"/>
  <c r="N145" i="40"/>
  <c r="N191" i="40" s="1"/>
  <c r="N107" i="40"/>
  <c r="N153" i="40" s="1"/>
  <c r="P6" i="2" s="1"/>
  <c r="N124" i="40"/>
  <c r="N170" i="40" s="1"/>
  <c r="P28" i="2" s="1"/>
  <c r="N132" i="40"/>
  <c r="N178" i="40" s="1"/>
  <c r="P37" i="2" s="1"/>
  <c r="N140" i="40"/>
  <c r="N186" i="40" s="1"/>
  <c r="N119" i="40"/>
  <c r="N165" i="40" s="1"/>
  <c r="P22" i="2" s="1"/>
  <c r="N127" i="40"/>
  <c r="N173" i="40" s="1"/>
  <c r="P32" i="2" s="1"/>
  <c r="N135" i="40"/>
  <c r="N181" i="40" s="1"/>
  <c r="P40" i="2" s="1"/>
  <c r="N143" i="40"/>
  <c r="N189" i="40" s="1"/>
  <c r="N112" i="40"/>
  <c r="N158" i="40" s="1"/>
  <c r="P11" i="2" s="1"/>
  <c r="N122" i="40"/>
  <c r="N168" i="40" s="1"/>
  <c r="P26" i="2" s="1"/>
  <c r="N125" i="40"/>
  <c r="N171" i="40" s="1"/>
  <c r="P30" i="2" s="1"/>
  <c r="N133" i="40"/>
  <c r="N179" i="40" s="1"/>
  <c r="P38" i="2" s="1"/>
  <c r="N141" i="40"/>
  <c r="N187" i="40" s="1"/>
  <c r="N130" i="40"/>
  <c r="N176" i="40" s="1"/>
  <c r="P35" i="2" s="1"/>
  <c r="H104" i="40"/>
  <c r="H150" i="40" s="1"/>
  <c r="I2" i="2" s="1"/>
  <c r="H107" i="40"/>
  <c r="H153" i="40" s="1"/>
  <c r="I6" i="2" s="1"/>
  <c r="H115" i="40"/>
  <c r="H161" i="40" s="1"/>
  <c r="I15" i="2" s="1"/>
  <c r="H110" i="40"/>
  <c r="H118" i="40"/>
  <c r="H164" i="40" s="1"/>
  <c r="I18" i="2" s="1"/>
  <c r="H105" i="40"/>
  <c r="H151" i="40" s="1"/>
  <c r="I3" i="2" s="1"/>
  <c r="H113" i="40"/>
  <c r="H159" i="40" s="1"/>
  <c r="I12" i="2" s="1"/>
  <c r="H108" i="40"/>
  <c r="H154" i="40" s="1"/>
  <c r="I7" i="2" s="1"/>
  <c r="H111" i="40"/>
  <c r="H157" i="40" s="1"/>
  <c r="I10" i="2" s="1"/>
  <c r="H106" i="40"/>
  <c r="H152" i="40" s="1"/>
  <c r="I4" i="2" s="1"/>
  <c r="H112" i="40"/>
  <c r="H158" i="40" s="1"/>
  <c r="I11" i="2" s="1"/>
  <c r="H122" i="40"/>
  <c r="H168" i="40" s="1"/>
  <c r="I26" i="2" s="1"/>
  <c r="H130" i="40"/>
  <c r="H176" i="40" s="1"/>
  <c r="I35" i="2" s="1"/>
  <c r="H138" i="40"/>
  <c r="H184" i="40" s="1"/>
  <c r="I43" i="2" s="1"/>
  <c r="H117" i="40"/>
  <c r="H163" i="40" s="1"/>
  <c r="I17" i="2" s="1"/>
  <c r="H125" i="40"/>
  <c r="H171" i="40" s="1"/>
  <c r="I30" i="2" s="1"/>
  <c r="H133" i="40"/>
  <c r="H179" i="40" s="1"/>
  <c r="I38" i="2" s="1"/>
  <c r="H141" i="40"/>
  <c r="H187" i="40" s="1"/>
  <c r="H144" i="40"/>
  <c r="H190" i="40" s="1"/>
  <c r="H120" i="40"/>
  <c r="H166" i="40" s="1"/>
  <c r="I23" i="2" s="1"/>
  <c r="H128" i="40"/>
  <c r="H174" i="40" s="1"/>
  <c r="I33" i="2" s="1"/>
  <c r="H136" i="40"/>
  <c r="H182" i="40" s="1"/>
  <c r="I41" i="2" s="1"/>
  <c r="H140" i="40"/>
  <c r="H186" i="40" s="1"/>
  <c r="H109" i="40"/>
  <c r="H155" i="40" s="1"/>
  <c r="I8" i="2" s="1"/>
  <c r="H116" i="40"/>
  <c r="H162" i="40" s="1"/>
  <c r="I16" i="2" s="1"/>
  <c r="H123" i="40"/>
  <c r="H169" i="40" s="1"/>
  <c r="I27" i="2" s="1"/>
  <c r="H131" i="40"/>
  <c r="H177" i="40" s="1"/>
  <c r="I36" i="2" s="1"/>
  <c r="H139" i="40"/>
  <c r="H185" i="40" s="1"/>
  <c r="H126" i="40"/>
  <c r="H172" i="40" s="1"/>
  <c r="I31" i="2" s="1"/>
  <c r="H134" i="40"/>
  <c r="H180" i="40" s="1"/>
  <c r="I39" i="2" s="1"/>
  <c r="H142" i="40"/>
  <c r="H188" i="40" s="1"/>
  <c r="H121" i="40"/>
  <c r="H167" i="40" s="1"/>
  <c r="I25" i="2" s="1"/>
  <c r="H129" i="40"/>
  <c r="H175" i="40" s="1"/>
  <c r="I34" i="2" s="1"/>
  <c r="H137" i="40"/>
  <c r="H183" i="40" s="1"/>
  <c r="I42" i="2" s="1"/>
  <c r="H145" i="40"/>
  <c r="H191" i="40" s="1"/>
  <c r="H124" i="40"/>
  <c r="H170" i="40" s="1"/>
  <c r="I28" i="2" s="1"/>
  <c r="H114" i="40"/>
  <c r="H160" i="40" s="1"/>
  <c r="I13" i="2" s="1"/>
  <c r="H119" i="40"/>
  <c r="H165" i="40" s="1"/>
  <c r="I22" i="2" s="1"/>
  <c r="H127" i="40"/>
  <c r="H173" i="40" s="1"/>
  <c r="I32" i="2" s="1"/>
  <c r="H135" i="40"/>
  <c r="H181" i="40" s="1"/>
  <c r="I40" i="2" s="1"/>
  <c r="H143" i="40"/>
  <c r="H189" i="40" s="1"/>
  <c r="H132" i="40"/>
  <c r="H178" i="40" s="1"/>
  <c r="I37" i="2" s="1"/>
  <c r="B110" i="40"/>
  <c r="B156" i="40" s="1"/>
  <c r="B9" i="2" s="1"/>
  <c r="B134" i="40"/>
  <c r="B180" i="40" s="1"/>
  <c r="B39" i="2" s="1"/>
  <c r="B128" i="40"/>
  <c r="B174" i="40" s="1"/>
  <c r="B33" i="2" s="1"/>
  <c r="B111" i="40"/>
  <c r="B157" i="40" s="1"/>
  <c r="B10" i="2" s="1"/>
  <c r="B119" i="40"/>
  <c r="B165" i="40" s="1"/>
  <c r="B22" i="2" s="1"/>
  <c r="B127" i="40"/>
  <c r="B173" i="40" s="1"/>
  <c r="B32" i="2" s="1"/>
  <c r="B135" i="40"/>
  <c r="B181" i="40" s="1"/>
  <c r="B40" i="2" s="1"/>
  <c r="B143" i="40"/>
  <c r="B189" i="40" s="1"/>
  <c r="B120" i="40"/>
  <c r="B166" i="40" s="1"/>
  <c r="B23" i="2" s="1"/>
  <c r="B116" i="40"/>
  <c r="B162" i="40" s="1"/>
  <c r="B16" i="2" s="1"/>
  <c r="B112" i="40"/>
  <c r="B158" i="40" s="1"/>
  <c r="B11" i="2" s="1"/>
  <c r="B136" i="40"/>
  <c r="B182" i="40" s="1"/>
  <c r="B41" i="2" s="1"/>
  <c r="B105" i="40"/>
  <c r="B151" i="40" s="1"/>
  <c r="B3" i="2" s="1"/>
  <c r="B113" i="40"/>
  <c r="B159" i="40" s="1"/>
  <c r="B12" i="2" s="1"/>
  <c r="B121" i="40"/>
  <c r="B167" i="40" s="1"/>
  <c r="B25" i="2" s="1"/>
  <c r="B129" i="40"/>
  <c r="B175" i="40" s="1"/>
  <c r="B34" i="2" s="1"/>
  <c r="B137" i="40"/>
  <c r="B183" i="40" s="1"/>
  <c r="B42" i="2" s="1"/>
  <c r="B145" i="40"/>
  <c r="B191" i="40" s="1"/>
  <c r="B114" i="40"/>
  <c r="B160" i="40" s="1"/>
  <c r="B13" i="2" s="1"/>
  <c r="B122" i="40"/>
  <c r="B168" i="40" s="1"/>
  <c r="B26" i="2" s="1"/>
  <c r="B138" i="40"/>
  <c r="B184" i="40" s="1"/>
  <c r="B43" i="2" s="1"/>
  <c r="B140" i="40"/>
  <c r="B186" i="40" s="1"/>
  <c r="B106" i="40"/>
  <c r="B152" i="40" s="1"/>
  <c r="B4" i="2" s="1"/>
  <c r="B130" i="40"/>
  <c r="B176" i="40" s="1"/>
  <c r="B35" i="2" s="1"/>
  <c r="B104" i="40"/>
  <c r="B108" i="40"/>
  <c r="B154" i="40" s="1"/>
  <c r="B7" i="2" s="1"/>
  <c r="B107" i="40"/>
  <c r="B153" i="40" s="1"/>
  <c r="B6" i="2" s="1"/>
  <c r="B115" i="40"/>
  <c r="B161" i="40" s="1"/>
  <c r="B15" i="2" s="1"/>
  <c r="B123" i="40"/>
  <c r="B169" i="40" s="1"/>
  <c r="B27" i="2" s="1"/>
  <c r="B131" i="40"/>
  <c r="B177" i="40" s="1"/>
  <c r="B36" i="2" s="1"/>
  <c r="B139" i="40"/>
  <c r="B185" i="40" s="1"/>
  <c r="B124" i="40"/>
  <c r="B170" i="40" s="1"/>
  <c r="B28" i="2" s="1"/>
  <c r="B109" i="40"/>
  <c r="B155" i="40" s="1"/>
  <c r="B8" i="2" s="1"/>
  <c r="B117" i="40"/>
  <c r="B163" i="40" s="1"/>
  <c r="B17" i="2" s="1"/>
  <c r="B125" i="40"/>
  <c r="B171" i="40" s="1"/>
  <c r="B30" i="2" s="1"/>
  <c r="B133" i="40"/>
  <c r="B179" i="40" s="1"/>
  <c r="B38" i="2" s="1"/>
  <c r="B141" i="40"/>
  <c r="B187" i="40" s="1"/>
  <c r="B118" i="40"/>
  <c r="B164" i="40" s="1"/>
  <c r="B18" i="2" s="1"/>
  <c r="B126" i="40"/>
  <c r="B172" i="40" s="1"/>
  <c r="B31" i="2" s="1"/>
  <c r="B142" i="40"/>
  <c r="B188" i="40" s="1"/>
  <c r="B144" i="40"/>
  <c r="B190" i="40" s="1"/>
  <c r="B132" i="40"/>
  <c r="B178" i="40" s="1"/>
  <c r="B37" i="2" s="1"/>
  <c r="AK108" i="40"/>
  <c r="AK154" i="40" s="1"/>
  <c r="AK116" i="40"/>
  <c r="AK162" i="40" s="1"/>
  <c r="AK111" i="40"/>
  <c r="AK157" i="40" s="1"/>
  <c r="AK106" i="40"/>
  <c r="AK152" i="40" s="1"/>
  <c r="AK114" i="40"/>
  <c r="AK160" i="40" s="1"/>
  <c r="AK109" i="40"/>
  <c r="AK155" i="40" s="1"/>
  <c r="AK104" i="40"/>
  <c r="AK150" i="40" s="1"/>
  <c r="AK112" i="40"/>
  <c r="AK158" i="40" s="1"/>
  <c r="AK105" i="40"/>
  <c r="AK151" i="40" s="1"/>
  <c r="AK113" i="40"/>
  <c r="AK159" i="40" s="1"/>
  <c r="AK107" i="40"/>
  <c r="AK153" i="40" s="1"/>
  <c r="AK123" i="40"/>
  <c r="AK169" i="40" s="1"/>
  <c r="AK131" i="40"/>
  <c r="AK177" i="40" s="1"/>
  <c r="AK139" i="40"/>
  <c r="AK125" i="40"/>
  <c r="AK171" i="40" s="1"/>
  <c r="AK115" i="40"/>
  <c r="AK161" i="40" s="1"/>
  <c r="AK118" i="40"/>
  <c r="AK164" i="40" s="1"/>
  <c r="AK126" i="40"/>
  <c r="AK172" i="40" s="1"/>
  <c r="AK134" i="40"/>
  <c r="AK180" i="40" s="1"/>
  <c r="AK142" i="40"/>
  <c r="AK145" i="40"/>
  <c r="AK121" i="40"/>
  <c r="AK167" i="40" s="1"/>
  <c r="AK129" i="40"/>
  <c r="AK175" i="40" s="1"/>
  <c r="AK137" i="40"/>
  <c r="AK183" i="40" s="1"/>
  <c r="AK141" i="40"/>
  <c r="AK110" i="40"/>
  <c r="AK156" i="40" s="1"/>
  <c r="AK124" i="40"/>
  <c r="AK170" i="40" s="1"/>
  <c r="AK132" i="40"/>
  <c r="AK178" i="40" s="1"/>
  <c r="AK140" i="40"/>
  <c r="AK119" i="40"/>
  <c r="AK165" i="40" s="1"/>
  <c r="AK127" i="40"/>
  <c r="AK173" i="40" s="1"/>
  <c r="AK135" i="40"/>
  <c r="AK181" i="40" s="1"/>
  <c r="AK143" i="40"/>
  <c r="AK122" i="40"/>
  <c r="AK168" i="40" s="1"/>
  <c r="AK130" i="40"/>
  <c r="AK176" i="40" s="1"/>
  <c r="AK138" i="40"/>
  <c r="AK184" i="40" s="1"/>
  <c r="AK117" i="40"/>
  <c r="AK163" i="40" s="1"/>
  <c r="AK120" i="40"/>
  <c r="AK166" i="40" s="1"/>
  <c r="AK128" i="40"/>
  <c r="AK174" i="40" s="1"/>
  <c r="AK136" i="40"/>
  <c r="AK182" i="40" s="1"/>
  <c r="AK144" i="40"/>
  <c r="AK133" i="40"/>
  <c r="AK179" i="40" s="1"/>
  <c r="Y104" i="40"/>
  <c r="Y150" i="40" s="1"/>
  <c r="AF2" i="2" s="1"/>
  <c r="Y112" i="40"/>
  <c r="Y158" i="40" s="1"/>
  <c r="AF11" i="2" s="1"/>
  <c r="Y107" i="40"/>
  <c r="Y153" i="40" s="1"/>
  <c r="AF6" i="2" s="1"/>
  <c r="Y115" i="40"/>
  <c r="Y161" i="40" s="1"/>
  <c r="AF15" i="2" s="1"/>
  <c r="Y110" i="40"/>
  <c r="Y156" i="40" s="1"/>
  <c r="AF9" i="2" s="1"/>
  <c r="Y105" i="40"/>
  <c r="Y151" i="40" s="1"/>
  <c r="AF3" i="2" s="1"/>
  <c r="Y113" i="40"/>
  <c r="Y159" i="40" s="1"/>
  <c r="AF12" i="2" s="1"/>
  <c r="Y108" i="40"/>
  <c r="Y154" i="40" s="1"/>
  <c r="AF7" i="2" s="1"/>
  <c r="Y116" i="40"/>
  <c r="Y162" i="40" s="1"/>
  <c r="AF16" i="2" s="1"/>
  <c r="Y109" i="40"/>
  <c r="Y155" i="40" s="1"/>
  <c r="AF8" i="2" s="1"/>
  <c r="Y117" i="40"/>
  <c r="Y163" i="40" s="1"/>
  <c r="AF17" i="2" s="1"/>
  <c r="Y111" i="40"/>
  <c r="Y157" i="40" s="1"/>
  <c r="AF10" i="2" s="1"/>
  <c r="Y119" i="40"/>
  <c r="Y165" i="40" s="1"/>
  <c r="AF22" i="2" s="1"/>
  <c r="Y127" i="40"/>
  <c r="Y135" i="40"/>
  <c r="Y181" i="40" s="1"/>
  <c r="AF40" i="2" s="1"/>
  <c r="Y143" i="40"/>
  <c r="Y189" i="40" s="1"/>
  <c r="Y129" i="40"/>
  <c r="Y175" i="40" s="1"/>
  <c r="AF34" i="2" s="1"/>
  <c r="Y106" i="40"/>
  <c r="Y152" i="40" s="1"/>
  <c r="AF4" i="2" s="1"/>
  <c r="Y118" i="40"/>
  <c r="Y164" i="40" s="1"/>
  <c r="AF18" i="2" s="1"/>
  <c r="Y122" i="40"/>
  <c r="Y168" i="40" s="1"/>
  <c r="AF26" i="2" s="1"/>
  <c r="Y130" i="40"/>
  <c r="Y176" i="40" s="1"/>
  <c r="AF35" i="2" s="1"/>
  <c r="Y138" i="40"/>
  <c r="Y184" i="40" s="1"/>
  <c r="AF43" i="2" s="1"/>
  <c r="Y125" i="40"/>
  <c r="Y171" i="40" s="1"/>
  <c r="AF30" i="2" s="1"/>
  <c r="Y133" i="40"/>
  <c r="Y179" i="40" s="1"/>
  <c r="AF38" i="2" s="1"/>
  <c r="Y141" i="40"/>
  <c r="Y187" i="40" s="1"/>
  <c r="Y114" i="40"/>
  <c r="Y160" i="40" s="1"/>
  <c r="AF13" i="2" s="1"/>
  <c r="Y120" i="40"/>
  <c r="Y166" i="40" s="1"/>
  <c r="AF23" i="2" s="1"/>
  <c r="Y128" i="40"/>
  <c r="Y174" i="40" s="1"/>
  <c r="AF33" i="2" s="1"/>
  <c r="Y136" i="40"/>
  <c r="Y182" i="40" s="1"/>
  <c r="AF41" i="2" s="1"/>
  <c r="Y144" i="40"/>
  <c r="Y190" i="40" s="1"/>
  <c r="Y123" i="40"/>
  <c r="Y169" i="40" s="1"/>
  <c r="AF27" i="2" s="1"/>
  <c r="Y131" i="40"/>
  <c r="Y177" i="40" s="1"/>
  <c r="AF36" i="2" s="1"/>
  <c r="Y139" i="40"/>
  <c r="Y185" i="40" s="1"/>
  <c r="Y126" i="40"/>
  <c r="Y172" i="40" s="1"/>
  <c r="AF31" i="2" s="1"/>
  <c r="Y134" i="40"/>
  <c r="Y180" i="40" s="1"/>
  <c r="AF39" i="2" s="1"/>
  <c r="Y142" i="40"/>
  <c r="Y188" i="40" s="1"/>
  <c r="Y121" i="40"/>
  <c r="Y167" i="40" s="1"/>
  <c r="AF25" i="2" s="1"/>
  <c r="Y145" i="40"/>
  <c r="Y191" i="40" s="1"/>
  <c r="Y124" i="40"/>
  <c r="Y170" i="40" s="1"/>
  <c r="AF28" i="2" s="1"/>
  <c r="Y132" i="40"/>
  <c r="Y178" i="40" s="1"/>
  <c r="AF37" i="2" s="1"/>
  <c r="Y140" i="40"/>
  <c r="Y186" i="40" s="1"/>
  <c r="Y137" i="40"/>
  <c r="Y183" i="40" s="1"/>
  <c r="AF42" i="2" s="1"/>
  <c r="C104" i="40"/>
  <c r="C150" i="40" s="1"/>
  <c r="C2" i="2" s="1"/>
  <c r="C106" i="40"/>
  <c r="C152" i="40" s="1"/>
  <c r="C4" i="2" s="1"/>
  <c r="C114" i="40"/>
  <c r="C160" i="40" s="1"/>
  <c r="C13" i="2" s="1"/>
  <c r="C109" i="40"/>
  <c r="C155" i="40" s="1"/>
  <c r="C8" i="2" s="1"/>
  <c r="C117" i="40"/>
  <c r="C163" i="40" s="1"/>
  <c r="C17" i="2" s="1"/>
  <c r="C112" i="40"/>
  <c r="C158" i="40" s="1"/>
  <c r="C11" i="2" s="1"/>
  <c r="C107" i="40"/>
  <c r="C153" i="40" s="1"/>
  <c r="C6" i="2" s="1"/>
  <c r="C115" i="40"/>
  <c r="C161" i="40" s="1"/>
  <c r="C15" i="2" s="1"/>
  <c r="C110" i="40"/>
  <c r="C156" i="40" s="1"/>
  <c r="C9" i="2" s="1"/>
  <c r="C118" i="40"/>
  <c r="C164" i="40" s="1"/>
  <c r="C18" i="2" s="1"/>
  <c r="C105" i="40"/>
  <c r="C111" i="40"/>
  <c r="C157" i="40" s="1"/>
  <c r="C10" i="2" s="1"/>
  <c r="C121" i="40"/>
  <c r="C167" i="40" s="1"/>
  <c r="C25" i="2" s="1"/>
  <c r="C129" i="40"/>
  <c r="C175" i="40" s="1"/>
  <c r="C34" i="2" s="1"/>
  <c r="C137" i="40"/>
  <c r="C183" i="40" s="1"/>
  <c r="C42" i="2" s="1"/>
  <c r="C145" i="40"/>
  <c r="C191" i="40" s="1"/>
  <c r="C108" i="40"/>
  <c r="C154" i="40" s="1"/>
  <c r="C7" i="2" s="1"/>
  <c r="C124" i="40"/>
  <c r="C170" i="40" s="1"/>
  <c r="C28" i="2" s="1"/>
  <c r="C132" i="40"/>
  <c r="C178" i="40" s="1"/>
  <c r="C37" i="2" s="1"/>
  <c r="C140" i="40"/>
  <c r="C186" i="40" s="1"/>
  <c r="C139" i="40"/>
  <c r="C185" i="40" s="1"/>
  <c r="C116" i="40"/>
  <c r="C162" i="40" s="1"/>
  <c r="C16" i="2" s="1"/>
  <c r="C119" i="40"/>
  <c r="C165" i="40" s="1"/>
  <c r="C22" i="2" s="1"/>
  <c r="C127" i="40"/>
  <c r="C173" i="40" s="1"/>
  <c r="C32" i="2" s="1"/>
  <c r="C135" i="40"/>
  <c r="C181" i="40" s="1"/>
  <c r="C40" i="2" s="1"/>
  <c r="C143" i="40"/>
  <c r="C189" i="40" s="1"/>
  <c r="C131" i="40"/>
  <c r="C177" i="40" s="1"/>
  <c r="C36" i="2" s="1"/>
  <c r="C122" i="40"/>
  <c r="C168" i="40" s="1"/>
  <c r="C26" i="2" s="1"/>
  <c r="C130" i="40"/>
  <c r="C176" i="40" s="1"/>
  <c r="C35" i="2" s="1"/>
  <c r="C138" i="40"/>
  <c r="C184" i="40" s="1"/>
  <c r="C43" i="2" s="1"/>
  <c r="C113" i="40"/>
  <c r="C159" i="40" s="1"/>
  <c r="C12" i="2" s="1"/>
  <c r="C125" i="40"/>
  <c r="C171" i="40" s="1"/>
  <c r="C30" i="2" s="1"/>
  <c r="C133" i="40"/>
  <c r="C179" i="40" s="1"/>
  <c r="C38" i="2" s="1"/>
  <c r="C141" i="40"/>
  <c r="C187" i="40" s="1"/>
  <c r="C120" i="40"/>
  <c r="C166" i="40" s="1"/>
  <c r="C23" i="2" s="1"/>
  <c r="C128" i="40"/>
  <c r="C174" i="40" s="1"/>
  <c r="C33" i="2" s="1"/>
  <c r="C136" i="40"/>
  <c r="C182" i="40" s="1"/>
  <c r="C41" i="2" s="1"/>
  <c r="C144" i="40"/>
  <c r="C190" i="40" s="1"/>
  <c r="C123" i="40"/>
  <c r="C169" i="40" s="1"/>
  <c r="C27" i="2" s="1"/>
  <c r="C126" i="40"/>
  <c r="C172" i="40" s="1"/>
  <c r="C31" i="2" s="1"/>
  <c r="C134" i="40"/>
  <c r="C180" i="40" s="1"/>
  <c r="C39" i="2" s="1"/>
  <c r="C142" i="40"/>
  <c r="C188" i="40" s="1"/>
  <c r="AA106" i="40"/>
  <c r="AA152" i="40" s="1"/>
  <c r="AH4" i="2" s="1"/>
  <c r="AA114" i="40"/>
  <c r="AA160" i="40" s="1"/>
  <c r="AH13" i="2" s="1"/>
  <c r="AA109" i="40"/>
  <c r="AA155" i="40" s="1"/>
  <c r="AH8" i="2" s="1"/>
  <c r="AA117" i="40"/>
  <c r="AA163" i="40" s="1"/>
  <c r="AH17" i="2" s="1"/>
  <c r="AA104" i="40"/>
  <c r="AA150" i="40" s="1"/>
  <c r="AH2" i="2" s="1"/>
  <c r="AA112" i="40"/>
  <c r="AA158" i="40" s="1"/>
  <c r="AH11" i="2" s="1"/>
  <c r="AA107" i="40"/>
  <c r="AA153" i="40" s="1"/>
  <c r="AH6" i="2" s="1"/>
  <c r="AA110" i="40"/>
  <c r="AA156" i="40" s="1"/>
  <c r="AH9" i="2" s="1"/>
  <c r="AA118" i="40"/>
  <c r="AA164" i="40" s="1"/>
  <c r="AH18" i="2" s="1"/>
  <c r="AA105" i="40"/>
  <c r="AA151" i="40" s="1"/>
  <c r="AH3" i="2" s="1"/>
  <c r="AA111" i="40"/>
  <c r="AA157" i="40" s="1"/>
  <c r="AH10" i="2" s="1"/>
  <c r="AA121" i="40"/>
  <c r="AA167" i="40" s="1"/>
  <c r="AH25" i="2" s="1"/>
  <c r="AA129" i="40"/>
  <c r="AA137" i="40"/>
  <c r="AA183" i="40" s="1"/>
  <c r="AH42" i="2" s="1"/>
  <c r="AA145" i="40"/>
  <c r="AA191" i="40" s="1"/>
  <c r="AA124" i="40"/>
  <c r="AA170" i="40" s="1"/>
  <c r="AH28" i="2" s="1"/>
  <c r="AA132" i="40"/>
  <c r="AA178" i="40" s="1"/>
  <c r="AH37" i="2" s="1"/>
  <c r="AA140" i="40"/>
  <c r="AA186" i="40" s="1"/>
  <c r="AA123" i="40"/>
  <c r="AA169" i="40" s="1"/>
  <c r="AH27" i="2" s="1"/>
  <c r="AA131" i="40"/>
  <c r="AA177" i="40" s="1"/>
  <c r="AH36" i="2" s="1"/>
  <c r="AA113" i="40"/>
  <c r="AA159" i="40" s="1"/>
  <c r="AH12" i="2" s="1"/>
  <c r="AA119" i="40"/>
  <c r="AA165" i="40" s="1"/>
  <c r="AH22" i="2" s="1"/>
  <c r="AA127" i="40"/>
  <c r="AA173" i="40" s="1"/>
  <c r="AH32" i="2" s="1"/>
  <c r="AA135" i="40"/>
  <c r="AA181" i="40" s="1"/>
  <c r="AH40" i="2" s="1"/>
  <c r="AA143" i="40"/>
  <c r="AA189" i="40" s="1"/>
  <c r="AA116" i="40"/>
  <c r="AA162" i="40" s="1"/>
  <c r="AH16" i="2" s="1"/>
  <c r="AA122" i="40"/>
  <c r="AA168" i="40" s="1"/>
  <c r="AH26" i="2" s="1"/>
  <c r="AA130" i="40"/>
  <c r="AA176" i="40" s="1"/>
  <c r="AH35" i="2" s="1"/>
  <c r="AA138" i="40"/>
  <c r="AA184" i="40" s="1"/>
  <c r="AH43" i="2" s="1"/>
  <c r="AA139" i="40"/>
  <c r="AA185" i="40" s="1"/>
  <c r="AA125" i="40"/>
  <c r="AA171" i="40" s="1"/>
  <c r="AH30" i="2" s="1"/>
  <c r="AA133" i="40"/>
  <c r="AA179" i="40" s="1"/>
  <c r="AH38" i="2" s="1"/>
  <c r="AA141" i="40"/>
  <c r="AA187" i="40" s="1"/>
  <c r="AA115" i="40"/>
  <c r="AA161" i="40" s="1"/>
  <c r="AH15" i="2" s="1"/>
  <c r="AA120" i="40"/>
  <c r="AA166" i="40" s="1"/>
  <c r="AH23" i="2" s="1"/>
  <c r="AA128" i="40"/>
  <c r="AA174" i="40" s="1"/>
  <c r="AH33" i="2" s="1"/>
  <c r="AA136" i="40"/>
  <c r="AA182" i="40" s="1"/>
  <c r="AH41" i="2" s="1"/>
  <c r="AA144" i="40"/>
  <c r="AA190" i="40" s="1"/>
  <c r="AA108" i="40"/>
  <c r="AA154" i="40" s="1"/>
  <c r="AH7" i="2" s="1"/>
  <c r="AA126" i="40"/>
  <c r="AA172" i="40" s="1"/>
  <c r="AH31" i="2" s="1"/>
  <c r="AA134" i="40"/>
  <c r="AA180" i="40" s="1"/>
  <c r="AH39" i="2" s="1"/>
  <c r="AA142" i="40"/>
  <c r="AA188" i="40" s="1"/>
  <c r="O110" i="40"/>
  <c r="O156" i="40" s="1"/>
  <c r="Q9" i="2" s="1"/>
  <c r="O118" i="40"/>
  <c r="O164" i="40" s="1"/>
  <c r="Q18" i="2" s="1"/>
  <c r="O105" i="40"/>
  <c r="O151" i="40" s="1"/>
  <c r="Q3" i="2" s="1"/>
  <c r="O113" i="40"/>
  <c r="O159" i="40" s="1"/>
  <c r="Q12" i="2" s="1"/>
  <c r="O108" i="40"/>
  <c r="O154" i="40" s="1"/>
  <c r="Q7" i="2" s="1"/>
  <c r="O116" i="40"/>
  <c r="O162" i="40" s="1"/>
  <c r="Q16" i="2" s="1"/>
  <c r="O111" i="40"/>
  <c r="O157" i="40" s="1"/>
  <c r="Q10" i="2" s="1"/>
  <c r="O106" i="40"/>
  <c r="O152" i="40" s="1"/>
  <c r="Q4" i="2" s="1"/>
  <c r="O114" i="40"/>
  <c r="O160" i="40" s="1"/>
  <c r="Q13" i="2" s="1"/>
  <c r="O107" i="40"/>
  <c r="O153" i="40" s="1"/>
  <c r="Q6" i="2" s="1"/>
  <c r="O115" i="40"/>
  <c r="O161" i="40" s="1"/>
  <c r="Q15" i="2" s="1"/>
  <c r="O125" i="40"/>
  <c r="O171" i="40" s="1"/>
  <c r="Q30" i="2" s="1"/>
  <c r="O133" i="40"/>
  <c r="O179" i="40" s="1"/>
  <c r="Q38" i="2" s="1"/>
  <c r="O141" i="40"/>
  <c r="O187" i="40" s="1"/>
  <c r="O120" i="40"/>
  <c r="O166" i="40" s="1"/>
  <c r="Q23" i="2" s="1"/>
  <c r="O128" i="40"/>
  <c r="O174" i="40" s="1"/>
  <c r="Q33" i="2" s="1"/>
  <c r="O136" i="40"/>
  <c r="O182" i="40" s="1"/>
  <c r="Q41" i="2" s="1"/>
  <c r="O144" i="40"/>
  <c r="O190" i="40" s="1"/>
  <c r="O135" i="40"/>
  <c r="O181" i="40" s="1"/>
  <c r="Q40" i="2" s="1"/>
  <c r="O123" i="40"/>
  <c r="O169" i="40" s="1"/>
  <c r="Q27" i="2" s="1"/>
  <c r="O131" i="40"/>
  <c r="O177" i="40" s="1"/>
  <c r="Q36" i="2" s="1"/>
  <c r="O139" i="40"/>
  <c r="O185" i="40" s="1"/>
  <c r="O127" i="40"/>
  <c r="O173" i="40" s="1"/>
  <c r="Q32" i="2" s="1"/>
  <c r="O117" i="40"/>
  <c r="O126" i="40"/>
  <c r="O172" i="40" s="1"/>
  <c r="Q31" i="2" s="1"/>
  <c r="O134" i="40"/>
  <c r="O180" i="40" s="1"/>
  <c r="Q39" i="2" s="1"/>
  <c r="O142" i="40"/>
  <c r="O188" i="40" s="1"/>
  <c r="O145" i="40"/>
  <c r="O191" i="40" s="1"/>
  <c r="O143" i="40"/>
  <c r="O189" i="40" s="1"/>
  <c r="O109" i="40"/>
  <c r="O155" i="40" s="1"/>
  <c r="Q8" i="2" s="1"/>
  <c r="O121" i="40"/>
  <c r="O167" i="40" s="1"/>
  <c r="Q25" i="2" s="1"/>
  <c r="O129" i="40"/>
  <c r="O175" i="40" s="1"/>
  <c r="Q34" i="2" s="1"/>
  <c r="O137" i="40"/>
  <c r="O183" i="40" s="1"/>
  <c r="Q42" i="2" s="1"/>
  <c r="O124" i="40"/>
  <c r="O170" i="40" s="1"/>
  <c r="Q28" i="2" s="1"/>
  <c r="O132" i="40"/>
  <c r="O178" i="40" s="1"/>
  <c r="Q37" i="2" s="1"/>
  <c r="O140" i="40"/>
  <c r="O186" i="40" s="1"/>
  <c r="O119" i="40"/>
  <c r="O165" i="40" s="1"/>
  <c r="Q22" i="2" s="1"/>
  <c r="O104" i="40"/>
  <c r="O150" i="40" s="1"/>
  <c r="Q2" i="2" s="1"/>
  <c r="O112" i="40"/>
  <c r="O158" i="40" s="1"/>
  <c r="Q11" i="2" s="1"/>
  <c r="O122" i="40"/>
  <c r="O168" i="40" s="1"/>
  <c r="Q26" i="2" s="1"/>
  <c r="O130" i="40"/>
  <c r="O176" i="40" s="1"/>
  <c r="Q35" i="2" s="1"/>
  <c r="O138" i="40"/>
  <c r="O184" i="40" s="1"/>
  <c r="Q43" i="2" s="1"/>
  <c r="M108" i="40"/>
  <c r="M154" i="40" s="1"/>
  <c r="O7" i="2" s="1"/>
  <c r="M116" i="40"/>
  <c r="M162" i="40" s="1"/>
  <c r="O16" i="2" s="1"/>
  <c r="M111" i="40"/>
  <c r="M157" i="40" s="1"/>
  <c r="O10" i="2" s="1"/>
  <c r="M106" i="40"/>
  <c r="M152" i="40" s="1"/>
  <c r="O4" i="2" s="1"/>
  <c r="M114" i="40"/>
  <c r="M160" i="40" s="1"/>
  <c r="O13" i="2" s="1"/>
  <c r="M109" i="40"/>
  <c r="M155" i="40" s="1"/>
  <c r="O8" i="2" s="1"/>
  <c r="M104" i="40"/>
  <c r="M150" i="40" s="1"/>
  <c r="O2" i="2" s="1"/>
  <c r="M112" i="40"/>
  <c r="M158" i="40" s="1"/>
  <c r="O11" i="2" s="1"/>
  <c r="M107" i="40"/>
  <c r="M153" i="40" s="1"/>
  <c r="O6" i="2" s="1"/>
  <c r="M105" i="40"/>
  <c r="M151" i="40" s="1"/>
  <c r="O3" i="2" s="1"/>
  <c r="M113" i="40"/>
  <c r="M159" i="40" s="1"/>
  <c r="O12" i="2" s="1"/>
  <c r="M115" i="40"/>
  <c r="M123" i="40"/>
  <c r="M169" i="40" s="1"/>
  <c r="O27" i="2" s="1"/>
  <c r="M131" i="40"/>
  <c r="M177" i="40" s="1"/>
  <c r="O36" i="2" s="1"/>
  <c r="M139" i="40"/>
  <c r="M185" i="40" s="1"/>
  <c r="M133" i="40"/>
  <c r="M179" i="40" s="1"/>
  <c r="O38" i="2" s="1"/>
  <c r="M126" i="40"/>
  <c r="M172" i="40" s="1"/>
  <c r="O31" i="2" s="1"/>
  <c r="M134" i="40"/>
  <c r="M180" i="40" s="1"/>
  <c r="O39" i="2" s="1"/>
  <c r="M142" i="40"/>
  <c r="M188" i="40" s="1"/>
  <c r="M117" i="40"/>
  <c r="M163" i="40" s="1"/>
  <c r="O17" i="2" s="1"/>
  <c r="M121" i="40"/>
  <c r="M167" i="40" s="1"/>
  <c r="O25" i="2" s="1"/>
  <c r="M129" i="40"/>
  <c r="M175" i="40" s="1"/>
  <c r="O34" i="2" s="1"/>
  <c r="M137" i="40"/>
  <c r="M183" i="40" s="1"/>
  <c r="O42" i="2" s="1"/>
  <c r="M145" i="40"/>
  <c r="M191" i="40" s="1"/>
  <c r="M124" i="40"/>
  <c r="M170" i="40" s="1"/>
  <c r="O28" i="2" s="1"/>
  <c r="M132" i="40"/>
  <c r="M178" i="40" s="1"/>
  <c r="O37" i="2" s="1"/>
  <c r="M140" i="40"/>
  <c r="M186" i="40" s="1"/>
  <c r="M118" i="40"/>
  <c r="M164" i="40" s="1"/>
  <c r="O18" i="2" s="1"/>
  <c r="M119" i="40"/>
  <c r="M165" i="40" s="1"/>
  <c r="O22" i="2" s="1"/>
  <c r="M127" i="40"/>
  <c r="M173" i="40" s="1"/>
  <c r="O32" i="2" s="1"/>
  <c r="M135" i="40"/>
  <c r="M181" i="40" s="1"/>
  <c r="O40" i="2" s="1"/>
  <c r="M143" i="40"/>
  <c r="M189" i="40" s="1"/>
  <c r="M110" i="40"/>
  <c r="M156" i="40" s="1"/>
  <c r="O9" i="2" s="1"/>
  <c r="M122" i="40"/>
  <c r="M168" i="40" s="1"/>
  <c r="O26" i="2" s="1"/>
  <c r="M130" i="40"/>
  <c r="M176" i="40" s="1"/>
  <c r="O35" i="2" s="1"/>
  <c r="M138" i="40"/>
  <c r="M184" i="40" s="1"/>
  <c r="O43" i="2" s="1"/>
  <c r="M125" i="40"/>
  <c r="M171" i="40" s="1"/>
  <c r="O30" i="2" s="1"/>
  <c r="M120" i="40"/>
  <c r="M166" i="40" s="1"/>
  <c r="O23" i="2" s="1"/>
  <c r="M128" i="40"/>
  <c r="M174" i="40" s="1"/>
  <c r="O33" i="2" s="1"/>
  <c r="M136" i="40"/>
  <c r="M182" i="40" s="1"/>
  <c r="O41" i="2" s="1"/>
  <c r="M144" i="40"/>
  <c r="M190" i="40" s="1"/>
  <c r="M141" i="40"/>
  <c r="M187" i="40" s="1"/>
  <c r="AB111" i="40"/>
  <c r="AB157" i="40" s="1"/>
  <c r="AI10" i="2" s="1"/>
  <c r="AB106" i="40"/>
  <c r="AB152" i="40" s="1"/>
  <c r="AI4" i="2" s="1"/>
  <c r="AB114" i="40"/>
  <c r="AB160" i="40" s="1"/>
  <c r="AI13" i="2" s="1"/>
  <c r="AB109" i="40"/>
  <c r="AB155" i="40" s="1"/>
  <c r="AI8" i="2" s="1"/>
  <c r="AB104" i="40"/>
  <c r="AB150" i="40" s="1"/>
  <c r="AI2" i="2" s="1"/>
  <c r="AB112" i="40"/>
  <c r="AB158" i="40" s="1"/>
  <c r="AI11" i="2" s="1"/>
  <c r="AB107" i="40"/>
  <c r="AB153" i="40" s="1"/>
  <c r="AI6" i="2" s="1"/>
  <c r="AB115" i="40"/>
  <c r="AB161" i="40" s="1"/>
  <c r="AI15" i="2" s="1"/>
  <c r="AB108" i="40"/>
  <c r="AB154" i="40" s="1"/>
  <c r="AI7" i="2" s="1"/>
  <c r="AB116" i="40"/>
  <c r="AB162" i="40" s="1"/>
  <c r="AI16" i="2" s="1"/>
  <c r="AB110" i="40"/>
  <c r="AB156" i="40" s="1"/>
  <c r="AI9" i="2" s="1"/>
  <c r="AB126" i="40"/>
  <c r="AB172" i="40" s="1"/>
  <c r="AI31" i="2" s="1"/>
  <c r="AB134" i="40"/>
  <c r="AB180" i="40" s="1"/>
  <c r="AI39" i="2" s="1"/>
  <c r="AB142" i="40"/>
  <c r="AB188" i="40" s="1"/>
  <c r="AB136" i="40"/>
  <c r="AB182" i="40" s="1"/>
  <c r="AI41" i="2" s="1"/>
  <c r="AB117" i="40"/>
  <c r="AB163" i="40" s="1"/>
  <c r="AI17" i="2" s="1"/>
  <c r="AB121" i="40"/>
  <c r="AB167" i="40" s="1"/>
  <c r="AI25" i="2" s="1"/>
  <c r="AB129" i="40"/>
  <c r="AB175" i="40" s="1"/>
  <c r="AI34" i="2" s="1"/>
  <c r="AB137" i="40"/>
  <c r="AB183" i="40" s="1"/>
  <c r="AI42" i="2" s="1"/>
  <c r="AB145" i="40"/>
  <c r="AB191" i="40" s="1"/>
  <c r="AB124" i="40"/>
  <c r="AB170" i="40" s="1"/>
  <c r="AI28" i="2" s="1"/>
  <c r="AB132" i="40"/>
  <c r="AB178" i="40" s="1"/>
  <c r="AI37" i="2" s="1"/>
  <c r="AB140" i="40"/>
  <c r="AB186" i="40" s="1"/>
  <c r="AB113" i="40"/>
  <c r="AB159" i="40" s="1"/>
  <c r="AI12" i="2" s="1"/>
  <c r="AB118" i="40"/>
  <c r="AB164" i="40" s="1"/>
  <c r="AI18" i="2" s="1"/>
  <c r="AB119" i="40"/>
  <c r="AB165" i="40" s="1"/>
  <c r="AI22" i="2" s="1"/>
  <c r="AB127" i="40"/>
  <c r="AB173" i="40" s="1"/>
  <c r="AI32" i="2" s="1"/>
  <c r="AB135" i="40"/>
  <c r="AB181" i="40" s="1"/>
  <c r="AI40" i="2" s="1"/>
  <c r="AB143" i="40"/>
  <c r="AB189" i="40" s="1"/>
  <c r="AB122" i="40"/>
  <c r="AB168" i="40" s="1"/>
  <c r="AI26" i="2" s="1"/>
  <c r="AB130" i="40"/>
  <c r="AB138" i="40"/>
  <c r="AB184" i="40" s="1"/>
  <c r="AI43" i="2" s="1"/>
  <c r="AB105" i="40"/>
  <c r="AB151" i="40" s="1"/>
  <c r="AI3" i="2" s="1"/>
  <c r="AB125" i="40"/>
  <c r="AB171" i="40" s="1"/>
  <c r="AI30" i="2" s="1"/>
  <c r="AB133" i="40"/>
  <c r="AB179" i="40" s="1"/>
  <c r="AI38" i="2" s="1"/>
  <c r="AB141" i="40"/>
  <c r="AB187" i="40" s="1"/>
  <c r="AB144" i="40"/>
  <c r="AB190" i="40" s="1"/>
  <c r="AB120" i="40"/>
  <c r="AB166" i="40" s="1"/>
  <c r="AI23" i="2" s="1"/>
  <c r="AB128" i="40"/>
  <c r="AB174" i="40" s="1"/>
  <c r="AI33" i="2" s="1"/>
  <c r="AB123" i="40"/>
  <c r="AB169" i="40" s="1"/>
  <c r="AI27" i="2" s="1"/>
  <c r="AB131" i="40"/>
  <c r="AB177" i="40" s="1"/>
  <c r="AI36" i="2" s="1"/>
  <c r="AB139" i="40"/>
  <c r="AB185" i="40" s="1"/>
  <c r="G110" i="40"/>
  <c r="G156" i="40" s="1"/>
  <c r="H9" i="2" s="1"/>
  <c r="G118" i="40"/>
  <c r="G164" i="40" s="1"/>
  <c r="H18" i="2" s="1"/>
  <c r="G105" i="40"/>
  <c r="G151" i="40" s="1"/>
  <c r="H3" i="2" s="1"/>
  <c r="G113" i="40"/>
  <c r="G159" i="40" s="1"/>
  <c r="H12" i="2" s="1"/>
  <c r="G108" i="40"/>
  <c r="G154" i="40" s="1"/>
  <c r="H7" i="2" s="1"/>
  <c r="G116" i="40"/>
  <c r="G162" i="40" s="1"/>
  <c r="H16" i="2" s="1"/>
  <c r="G111" i="40"/>
  <c r="G157" i="40" s="1"/>
  <c r="H10" i="2" s="1"/>
  <c r="G106" i="40"/>
  <c r="G152" i="40" s="1"/>
  <c r="H4" i="2" s="1"/>
  <c r="G114" i="40"/>
  <c r="G160" i="40" s="1"/>
  <c r="H13" i="2" s="1"/>
  <c r="G104" i="40"/>
  <c r="G150" i="40" s="1"/>
  <c r="H2" i="2" s="1"/>
  <c r="G107" i="40"/>
  <c r="G153" i="40" s="1"/>
  <c r="H6" i="2" s="1"/>
  <c r="G115" i="40"/>
  <c r="G161" i="40" s="1"/>
  <c r="H15" i="2" s="1"/>
  <c r="G117" i="40"/>
  <c r="G163" i="40" s="1"/>
  <c r="H17" i="2" s="1"/>
  <c r="G125" i="40"/>
  <c r="G171" i="40" s="1"/>
  <c r="H30" i="2" s="1"/>
  <c r="G133" i="40"/>
  <c r="G179" i="40" s="1"/>
  <c r="H38" i="2" s="1"/>
  <c r="G141" i="40"/>
  <c r="G187" i="40" s="1"/>
  <c r="G135" i="40"/>
  <c r="G181" i="40" s="1"/>
  <c r="H40" i="2" s="1"/>
  <c r="G120" i="40"/>
  <c r="G166" i="40" s="1"/>
  <c r="H23" i="2" s="1"/>
  <c r="G128" i="40"/>
  <c r="G174" i="40" s="1"/>
  <c r="H33" i="2" s="1"/>
  <c r="G136" i="40"/>
  <c r="G182" i="40" s="1"/>
  <c r="H41" i="2" s="1"/>
  <c r="G144" i="40"/>
  <c r="G190" i="40" s="1"/>
  <c r="G109" i="40"/>
  <c r="G123" i="40"/>
  <c r="G169" i="40" s="1"/>
  <c r="H27" i="2" s="1"/>
  <c r="G131" i="40"/>
  <c r="G177" i="40" s="1"/>
  <c r="H36" i="2" s="1"/>
  <c r="G139" i="40"/>
  <c r="G185" i="40" s="1"/>
  <c r="G126" i="40"/>
  <c r="G172" i="40" s="1"/>
  <c r="H31" i="2" s="1"/>
  <c r="G134" i="40"/>
  <c r="G180" i="40" s="1"/>
  <c r="H39" i="2" s="1"/>
  <c r="G142" i="40"/>
  <c r="G188" i="40" s="1"/>
  <c r="G127" i="40"/>
  <c r="G173" i="40" s="1"/>
  <c r="H32" i="2" s="1"/>
  <c r="G121" i="40"/>
  <c r="G167" i="40" s="1"/>
  <c r="H25" i="2" s="1"/>
  <c r="G129" i="40"/>
  <c r="G175" i="40" s="1"/>
  <c r="H34" i="2" s="1"/>
  <c r="G137" i="40"/>
  <c r="G183" i="40" s="1"/>
  <c r="H42" i="2" s="1"/>
  <c r="G145" i="40"/>
  <c r="G191" i="40" s="1"/>
  <c r="G112" i="40"/>
  <c r="G158" i="40" s="1"/>
  <c r="H11" i="2" s="1"/>
  <c r="G124" i="40"/>
  <c r="G170" i="40" s="1"/>
  <c r="H28" i="2" s="1"/>
  <c r="G132" i="40"/>
  <c r="G178" i="40" s="1"/>
  <c r="H37" i="2" s="1"/>
  <c r="G140" i="40"/>
  <c r="G186" i="40" s="1"/>
  <c r="G119" i="40"/>
  <c r="G165" i="40" s="1"/>
  <c r="H22" i="2" s="1"/>
  <c r="G122" i="40"/>
  <c r="G168" i="40" s="1"/>
  <c r="H26" i="2" s="1"/>
  <c r="G130" i="40"/>
  <c r="G176" i="40" s="1"/>
  <c r="H35" i="2" s="1"/>
  <c r="G138" i="40"/>
  <c r="G184" i="40" s="1"/>
  <c r="H43" i="2" s="1"/>
  <c r="G143" i="40"/>
  <c r="G189" i="40" s="1"/>
  <c r="L111" i="40"/>
  <c r="L157" i="40" s="1"/>
  <c r="M10" i="2" s="1"/>
  <c r="L106" i="40"/>
  <c r="L152" i="40" s="1"/>
  <c r="M4" i="2" s="1"/>
  <c r="L114" i="40"/>
  <c r="L109" i="40"/>
  <c r="L155" i="40" s="1"/>
  <c r="M8" i="2" s="1"/>
  <c r="L117" i="40"/>
  <c r="L163" i="40" s="1"/>
  <c r="M17" i="2" s="1"/>
  <c r="L104" i="40"/>
  <c r="L150" i="40" s="1"/>
  <c r="M2" i="2" s="1"/>
  <c r="L112" i="40"/>
  <c r="L158" i="40" s="1"/>
  <c r="M11" i="2" s="1"/>
  <c r="L107" i="40"/>
  <c r="L153" i="40" s="1"/>
  <c r="M6" i="2" s="1"/>
  <c r="L115" i="40"/>
  <c r="L161" i="40" s="1"/>
  <c r="M15" i="2" s="1"/>
  <c r="L108" i="40"/>
  <c r="L154" i="40" s="1"/>
  <c r="M7" i="2" s="1"/>
  <c r="L116" i="40"/>
  <c r="L162" i="40" s="1"/>
  <c r="M16" i="2" s="1"/>
  <c r="L126" i="40"/>
  <c r="L172" i="40" s="1"/>
  <c r="M31" i="2" s="1"/>
  <c r="L134" i="40"/>
  <c r="L180" i="40" s="1"/>
  <c r="M39" i="2" s="1"/>
  <c r="L142" i="40"/>
  <c r="L188" i="40" s="1"/>
  <c r="L121" i="40"/>
  <c r="L167" i="40" s="1"/>
  <c r="M25" i="2" s="1"/>
  <c r="L129" i="40"/>
  <c r="L175" i="40" s="1"/>
  <c r="M34" i="2" s="1"/>
  <c r="L137" i="40"/>
  <c r="L183" i="40" s="1"/>
  <c r="M42" i="2" s="1"/>
  <c r="L145" i="40"/>
  <c r="L191" i="40" s="1"/>
  <c r="L124" i="40"/>
  <c r="L170" i="40" s="1"/>
  <c r="M28" i="2" s="1"/>
  <c r="L132" i="40"/>
  <c r="L178" i="40" s="1"/>
  <c r="M37" i="2" s="1"/>
  <c r="L140" i="40"/>
  <c r="L186" i="40" s="1"/>
  <c r="L105" i="40"/>
  <c r="L151" i="40" s="1"/>
  <c r="M3" i="2" s="1"/>
  <c r="L118" i="40"/>
  <c r="L164" i="40" s="1"/>
  <c r="M18" i="2" s="1"/>
  <c r="L119" i="40"/>
  <c r="L165" i="40" s="1"/>
  <c r="M22" i="2" s="1"/>
  <c r="L127" i="40"/>
  <c r="L173" i="40" s="1"/>
  <c r="M32" i="2" s="1"/>
  <c r="L135" i="40"/>
  <c r="L181" i="40" s="1"/>
  <c r="M40" i="2" s="1"/>
  <c r="L143" i="40"/>
  <c r="L189" i="40" s="1"/>
  <c r="L136" i="40"/>
  <c r="L182" i="40" s="1"/>
  <c r="M41" i="2" s="1"/>
  <c r="L110" i="40"/>
  <c r="L156" i="40" s="1"/>
  <c r="M9" i="2" s="1"/>
  <c r="L122" i="40"/>
  <c r="L168" i="40" s="1"/>
  <c r="M26" i="2" s="1"/>
  <c r="L130" i="40"/>
  <c r="L176" i="40" s="1"/>
  <c r="M35" i="2" s="1"/>
  <c r="L138" i="40"/>
  <c r="L184" i="40" s="1"/>
  <c r="M43" i="2" s="1"/>
  <c r="L144" i="40"/>
  <c r="L190" i="40" s="1"/>
  <c r="L125" i="40"/>
  <c r="L171" i="40" s="1"/>
  <c r="M30" i="2" s="1"/>
  <c r="L133" i="40"/>
  <c r="L179" i="40" s="1"/>
  <c r="M38" i="2" s="1"/>
  <c r="L141" i="40"/>
  <c r="L187" i="40" s="1"/>
  <c r="L120" i="40"/>
  <c r="L166" i="40" s="1"/>
  <c r="M23" i="2" s="1"/>
  <c r="L113" i="40"/>
  <c r="L159" i="40" s="1"/>
  <c r="M12" i="2" s="1"/>
  <c r="L123" i="40"/>
  <c r="L169" i="40" s="1"/>
  <c r="M27" i="2" s="1"/>
  <c r="L131" i="40"/>
  <c r="L177" i="40" s="1"/>
  <c r="M36" i="2" s="1"/>
  <c r="L139" i="40"/>
  <c r="L185" i="40" s="1"/>
  <c r="L128" i="40"/>
  <c r="L174" i="40" s="1"/>
  <c r="M33" i="2" s="1"/>
  <c r="AD105" i="40"/>
  <c r="AD151" i="40" s="1"/>
  <c r="AK3" i="2" s="1"/>
  <c r="AD113" i="40"/>
  <c r="AD159" i="40" s="1"/>
  <c r="AK12" i="2" s="1"/>
  <c r="AD108" i="40"/>
  <c r="AD154" i="40" s="1"/>
  <c r="AK7" i="2" s="1"/>
  <c r="AD116" i="40"/>
  <c r="AD162" i="40" s="1"/>
  <c r="AK16" i="2" s="1"/>
  <c r="AD111" i="40"/>
  <c r="AD157" i="40" s="1"/>
  <c r="AK10" i="2" s="1"/>
  <c r="AD106" i="40"/>
  <c r="AD152" i="40" s="1"/>
  <c r="AK4" i="2" s="1"/>
  <c r="AD114" i="40"/>
  <c r="AD160" i="40" s="1"/>
  <c r="AK13" i="2" s="1"/>
  <c r="AD109" i="40"/>
  <c r="AD155" i="40" s="1"/>
  <c r="AK8" i="2" s="1"/>
  <c r="AD117" i="40"/>
  <c r="AD163" i="40" s="1"/>
  <c r="AK17" i="2" s="1"/>
  <c r="AD104" i="40"/>
  <c r="AD150" i="40" s="1"/>
  <c r="AK2" i="2" s="1"/>
  <c r="AD110" i="40"/>
  <c r="AD156" i="40" s="1"/>
  <c r="AK9" i="2" s="1"/>
  <c r="AD118" i="40"/>
  <c r="AD164" i="40" s="1"/>
  <c r="AK18" i="2" s="1"/>
  <c r="AD120" i="40"/>
  <c r="AD166" i="40" s="1"/>
  <c r="AK23" i="2" s="1"/>
  <c r="AD128" i="40"/>
  <c r="AD174" i="40" s="1"/>
  <c r="AK33" i="2" s="1"/>
  <c r="AD136" i="40"/>
  <c r="AD182" i="40" s="1"/>
  <c r="AK41" i="2" s="1"/>
  <c r="AD123" i="40"/>
  <c r="AD169" i="40" s="1"/>
  <c r="AK27" i="2" s="1"/>
  <c r="AD131" i="40"/>
  <c r="AD177" i="40" s="1"/>
  <c r="AK36" i="2" s="1"/>
  <c r="AD139" i="40"/>
  <c r="AD185" i="40" s="1"/>
  <c r="AD112" i="40"/>
  <c r="AD158" i="40" s="1"/>
  <c r="AK11" i="2" s="1"/>
  <c r="AD126" i="40"/>
  <c r="AD172" i="40" s="1"/>
  <c r="AK31" i="2" s="1"/>
  <c r="AD134" i="40"/>
  <c r="AD180" i="40" s="1"/>
  <c r="AK39" i="2" s="1"/>
  <c r="AD142" i="40"/>
  <c r="AD188" i="40" s="1"/>
  <c r="AD121" i="40"/>
  <c r="AD167" i="40" s="1"/>
  <c r="AK25" i="2" s="1"/>
  <c r="AD129" i="40"/>
  <c r="AD175" i="40" s="1"/>
  <c r="AK34" i="2" s="1"/>
  <c r="AD137" i="40"/>
  <c r="AD183" i="40" s="1"/>
  <c r="AK42" i="2" s="1"/>
  <c r="AD145" i="40"/>
  <c r="AD191" i="40" s="1"/>
  <c r="AD130" i="40"/>
  <c r="AD176" i="40" s="1"/>
  <c r="AK35" i="2" s="1"/>
  <c r="AD124" i="40"/>
  <c r="AD170" i="40" s="1"/>
  <c r="AK28" i="2" s="1"/>
  <c r="AD132" i="40"/>
  <c r="AD140" i="40"/>
  <c r="AD186" i="40" s="1"/>
  <c r="AD138" i="40"/>
  <c r="AD184" i="40" s="1"/>
  <c r="AK43" i="2" s="1"/>
  <c r="AD119" i="40"/>
  <c r="AD165" i="40" s="1"/>
  <c r="AK22" i="2" s="1"/>
  <c r="AD127" i="40"/>
  <c r="AD173" i="40" s="1"/>
  <c r="AK32" i="2" s="1"/>
  <c r="AD135" i="40"/>
  <c r="AD181" i="40" s="1"/>
  <c r="AK40" i="2" s="1"/>
  <c r="AD143" i="40"/>
  <c r="AD189" i="40" s="1"/>
  <c r="AD122" i="40"/>
  <c r="AD168" i="40" s="1"/>
  <c r="AK26" i="2" s="1"/>
  <c r="AD107" i="40"/>
  <c r="AD153" i="40" s="1"/>
  <c r="AK6" i="2" s="1"/>
  <c r="AD115" i="40"/>
  <c r="AD161" i="40" s="1"/>
  <c r="AK15" i="2" s="1"/>
  <c r="AD125" i="40"/>
  <c r="AD171" i="40" s="1"/>
  <c r="AK30" i="2" s="1"/>
  <c r="AD133" i="40"/>
  <c r="AD179" i="40" s="1"/>
  <c r="AK38" i="2" s="1"/>
  <c r="AD141" i="40"/>
  <c r="AD187" i="40" s="1"/>
  <c r="AD144" i="40"/>
  <c r="AD190" i="40" s="1"/>
  <c r="Q104" i="40"/>
  <c r="Q150" i="40" s="1"/>
  <c r="V2" i="2" s="1"/>
  <c r="Q112" i="40"/>
  <c r="Q158" i="40" s="1"/>
  <c r="V11" i="2" s="1"/>
  <c r="Q107" i="40"/>
  <c r="Q153" i="40" s="1"/>
  <c r="V6" i="2" s="1"/>
  <c r="Q115" i="40"/>
  <c r="Q161" i="40" s="1"/>
  <c r="V15" i="2" s="1"/>
  <c r="Q110" i="40"/>
  <c r="Q156" i="40" s="1"/>
  <c r="V9" i="2" s="1"/>
  <c r="Q105" i="40"/>
  <c r="Q151" i="40" s="1"/>
  <c r="V3" i="2" s="1"/>
  <c r="Q113" i="40"/>
  <c r="Q159" i="40" s="1"/>
  <c r="V12" i="2" s="1"/>
  <c r="Q108" i="40"/>
  <c r="Q154" i="40" s="1"/>
  <c r="V7" i="2" s="1"/>
  <c r="Q116" i="40"/>
  <c r="Q162" i="40" s="1"/>
  <c r="V16" i="2" s="1"/>
  <c r="Q109" i="40"/>
  <c r="Q155" i="40" s="1"/>
  <c r="V8" i="2" s="1"/>
  <c r="Q117" i="40"/>
  <c r="Q163" i="40" s="1"/>
  <c r="V17" i="2" s="1"/>
  <c r="Q106" i="40"/>
  <c r="Q152" i="40" s="1"/>
  <c r="V4" i="2" s="1"/>
  <c r="Q119" i="40"/>
  <c r="Q127" i="40"/>
  <c r="Q173" i="40" s="1"/>
  <c r="V32" i="2" s="1"/>
  <c r="Q135" i="40"/>
  <c r="Q181" i="40" s="1"/>
  <c r="V40" i="2" s="1"/>
  <c r="Q143" i="40"/>
  <c r="Q189" i="40" s="1"/>
  <c r="Q114" i="40"/>
  <c r="Q160" i="40" s="1"/>
  <c r="V13" i="2" s="1"/>
  <c r="Q122" i="40"/>
  <c r="Q168" i="40" s="1"/>
  <c r="V26" i="2" s="1"/>
  <c r="Q130" i="40"/>
  <c r="Q176" i="40" s="1"/>
  <c r="V35" i="2" s="1"/>
  <c r="Q138" i="40"/>
  <c r="Q184" i="40" s="1"/>
  <c r="V43" i="2" s="1"/>
  <c r="Q125" i="40"/>
  <c r="Q171" i="40" s="1"/>
  <c r="V30" i="2" s="1"/>
  <c r="Q133" i="40"/>
  <c r="Q179" i="40" s="1"/>
  <c r="V38" i="2" s="1"/>
  <c r="Q141" i="40"/>
  <c r="Q187" i="40" s="1"/>
  <c r="Q145" i="40"/>
  <c r="Q191" i="40" s="1"/>
  <c r="Q120" i="40"/>
  <c r="Q166" i="40" s="1"/>
  <c r="V23" i="2" s="1"/>
  <c r="Q128" i="40"/>
  <c r="Q174" i="40" s="1"/>
  <c r="V33" i="2" s="1"/>
  <c r="Q136" i="40"/>
  <c r="Q182" i="40" s="1"/>
  <c r="V41" i="2" s="1"/>
  <c r="Q144" i="40"/>
  <c r="Q190" i="40" s="1"/>
  <c r="Q123" i="40"/>
  <c r="Q169" i="40" s="1"/>
  <c r="V27" i="2" s="1"/>
  <c r="Q131" i="40"/>
  <c r="Q177" i="40" s="1"/>
  <c r="V36" i="2" s="1"/>
  <c r="Q139" i="40"/>
  <c r="Q185" i="40" s="1"/>
  <c r="Q129" i="40"/>
  <c r="Q175" i="40" s="1"/>
  <c r="V34" i="2" s="1"/>
  <c r="Q118" i="40"/>
  <c r="Q164" i="40" s="1"/>
  <c r="V18" i="2" s="1"/>
  <c r="Q126" i="40"/>
  <c r="Q172" i="40" s="1"/>
  <c r="V31" i="2" s="1"/>
  <c r="Q134" i="40"/>
  <c r="Q180" i="40" s="1"/>
  <c r="V39" i="2" s="1"/>
  <c r="Q142" i="40"/>
  <c r="Q188" i="40" s="1"/>
  <c r="Q137" i="40"/>
  <c r="Q183" i="40" s="1"/>
  <c r="V42" i="2" s="1"/>
  <c r="Q111" i="40"/>
  <c r="Q157" i="40" s="1"/>
  <c r="V10" i="2" s="1"/>
  <c r="Q121" i="40"/>
  <c r="Q167" i="40" s="1"/>
  <c r="V25" i="2" s="1"/>
  <c r="Q124" i="40"/>
  <c r="Q170" i="40" s="1"/>
  <c r="V28" i="2" s="1"/>
  <c r="Q132" i="40"/>
  <c r="Q178" i="40" s="1"/>
  <c r="V37" i="2" s="1"/>
  <c r="Q140" i="40"/>
  <c r="Q186" i="40" s="1"/>
  <c r="J104" i="40"/>
  <c r="J150" i="40" s="1"/>
  <c r="K2" i="2" s="1"/>
  <c r="J109" i="40"/>
  <c r="J155" i="40" s="1"/>
  <c r="K8" i="2" s="1"/>
  <c r="J117" i="40"/>
  <c r="J163" i="40" s="1"/>
  <c r="K17" i="2" s="1"/>
  <c r="J112" i="40"/>
  <c r="J107" i="40"/>
  <c r="J153" i="40" s="1"/>
  <c r="K6" i="2" s="1"/>
  <c r="J115" i="40"/>
  <c r="J161" i="40" s="1"/>
  <c r="K15" i="2" s="1"/>
  <c r="J110" i="40"/>
  <c r="J156" i="40" s="1"/>
  <c r="K9" i="2" s="1"/>
  <c r="J105" i="40"/>
  <c r="J151" i="40" s="1"/>
  <c r="K3" i="2" s="1"/>
  <c r="J113" i="40"/>
  <c r="J159" i="40" s="1"/>
  <c r="K12" i="2" s="1"/>
  <c r="J106" i="40"/>
  <c r="J152" i="40" s="1"/>
  <c r="K4" i="2" s="1"/>
  <c r="J114" i="40"/>
  <c r="J160" i="40" s="1"/>
  <c r="K13" i="2" s="1"/>
  <c r="J124" i="40"/>
  <c r="J170" i="40" s="1"/>
  <c r="K28" i="2" s="1"/>
  <c r="J132" i="40"/>
  <c r="J178" i="40" s="1"/>
  <c r="K37" i="2" s="1"/>
  <c r="J140" i="40"/>
  <c r="J186" i="40" s="1"/>
  <c r="J119" i="40"/>
  <c r="J165" i="40" s="1"/>
  <c r="K22" i="2" s="1"/>
  <c r="J127" i="40"/>
  <c r="J173" i="40" s="1"/>
  <c r="K32" i="2" s="1"/>
  <c r="J135" i="40"/>
  <c r="J181" i="40" s="1"/>
  <c r="K40" i="2" s="1"/>
  <c r="J143" i="40"/>
  <c r="J189" i="40" s="1"/>
  <c r="J126" i="40"/>
  <c r="J172" i="40" s="1"/>
  <c r="K31" i="2" s="1"/>
  <c r="J108" i="40"/>
  <c r="J154" i="40" s="1"/>
  <c r="K7" i="2" s="1"/>
  <c r="J118" i="40"/>
  <c r="J164" i="40" s="1"/>
  <c r="K18" i="2" s="1"/>
  <c r="J122" i="40"/>
  <c r="J168" i="40" s="1"/>
  <c r="K26" i="2" s="1"/>
  <c r="J130" i="40"/>
  <c r="J176" i="40" s="1"/>
  <c r="K35" i="2" s="1"/>
  <c r="J138" i="40"/>
  <c r="J184" i="40" s="1"/>
  <c r="K43" i="2" s="1"/>
  <c r="J125" i="40"/>
  <c r="J171" i="40" s="1"/>
  <c r="K30" i="2" s="1"/>
  <c r="J133" i="40"/>
  <c r="J179" i="40" s="1"/>
  <c r="K38" i="2" s="1"/>
  <c r="J141" i="40"/>
  <c r="J187" i="40" s="1"/>
  <c r="J116" i="40"/>
  <c r="J162" i="40" s="1"/>
  <c r="K16" i="2" s="1"/>
  <c r="J120" i="40"/>
  <c r="J166" i="40" s="1"/>
  <c r="K23" i="2" s="1"/>
  <c r="J128" i="40"/>
  <c r="J174" i="40" s="1"/>
  <c r="K33" i="2" s="1"/>
  <c r="J136" i="40"/>
  <c r="J182" i="40" s="1"/>
  <c r="K41" i="2" s="1"/>
  <c r="J144" i="40"/>
  <c r="J190" i="40" s="1"/>
  <c r="J142" i="40"/>
  <c r="J188" i="40" s="1"/>
  <c r="J111" i="40"/>
  <c r="J157" i="40" s="1"/>
  <c r="K10" i="2" s="1"/>
  <c r="J123" i="40"/>
  <c r="J169" i="40" s="1"/>
  <c r="K27" i="2" s="1"/>
  <c r="J131" i="40"/>
  <c r="J177" i="40" s="1"/>
  <c r="K36" i="2" s="1"/>
  <c r="J139" i="40"/>
  <c r="J185" i="40" s="1"/>
  <c r="J134" i="40"/>
  <c r="J180" i="40" s="1"/>
  <c r="K39" i="2" s="1"/>
  <c r="J121" i="40"/>
  <c r="J167" i="40" s="1"/>
  <c r="K25" i="2" s="1"/>
  <c r="J129" i="40"/>
  <c r="J175" i="40" s="1"/>
  <c r="K34" i="2" s="1"/>
  <c r="J137" i="40"/>
  <c r="J183" i="40" s="1"/>
  <c r="K42" i="2" s="1"/>
  <c r="J145" i="40"/>
  <c r="J191" i="40" s="1"/>
  <c r="P107" i="40"/>
  <c r="P153" i="40" s="1"/>
  <c r="R6" i="2" s="1"/>
  <c r="P115" i="40"/>
  <c r="P161" i="40" s="1"/>
  <c r="R15" i="2" s="1"/>
  <c r="P110" i="40"/>
  <c r="P156" i="40" s="1"/>
  <c r="R9" i="2" s="1"/>
  <c r="P118" i="40"/>
  <c r="P105" i="40"/>
  <c r="P151" i="40" s="1"/>
  <c r="R3" i="2" s="1"/>
  <c r="P113" i="40"/>
  <c r="P159" i="40" s="1"/>
  <c r="R12" i="2" s="1"/>
  <c r="P108" i="40"/>
  <c r="P154" i="40" s="1"/>
  <c r="R7" i="2" s="1"/>
  <c r="P111" i="40"/>
  <c r="P157" i="40" s="1"/>
  <c r="R10" i="2" s="1"/>
  <c r="P106" i="40"/>
  <c r="P152" i="40" s="1"/>
  <c r="R4" i="2" s="1"/>
  <c r="P104" i="40"/>
  <c r="P150" i="40" s="1"/>
  <c r="R2" i="2" s="1"/>
  <c r="P112" i="40"/>
  <c r="P158" i="40" s="1"/>
  <c r="R11" i="2" s="1"/>
  <c r="P114" i="40"/>
  <c r="P160" i="40" s="1"/>
  <c r="R13" i="2" s="1"/>
  <c r="P122" i="40"/>
  <c r="P168" i="40" s="1"/>
  <c r="R26" i="2" s="1"/>
  <c r="P130" i="40"/>
  <c r="P176" i="40" s="1"/>
  <c r="R35" i="2" s="1"/>
  <c r="P138" i="40"/>
  <c r="P184" i="40" s="1"/>
  <c r="R43" i="2" s="1"/>
  <c r="P140" i="40"/>
  <c r="P186" i="40" s="1"/>
  <c r="P125" i="40"/>
  <c r="P171" i="40" s="1"/>
  <c r="R30" i="2" s="1"/>
  <c r="P133" i="40"/>
  <c r="P179" i="40" s="1"/>
  <c r="R38" i="2" s="1"/>
  <c r="P141" i="40"/>
  <c r="P187" i="40" s="1"/>
  <c r="P120" i="40"/>
  <c r="P166" i="40" s="1"/>
  <c r="R23" i="2" s="1"/>
  <c r="P128" i="40"/>
  <c r="P174" i="40" s="1"/>
  <c r="R33" i="2" s="1"/>
  <c r="P136" i="40"/>
  <c r="P182" i="40" s="1"/>
  <c r="R41" i="2" s="1"/>
  <c r="P144" i="40"/>
  <c r="P190" i="40" s="1"/>
  <c r="P123" i="40"/>
  <c r="P169" i="40" s="1"/>
  <c r="R27" i="2" s="1"/>
  <c r="P131" i="40"/>
  <c r="P177" i="40" s="1"/>
  <c r="R36" i="2" s="1"/>
  <c r="P139" i="40"/>
  <c r="P185" i="40" s="1"/>
  <c r="P117" i="40"/>
  <c r="P163" i="40" s="1"/>
  <c r="R17" i="2" s="1"/>
  <c r="P126" i="40"/>
  <c r="P172" i="40" s="1"/>
  <c r="R31" i="2" s="1"/>
  <c r="P134" i="40"/>
  <c r="P180" i="40" s="1"/>
  <c r="R39" i="2" s="1"/>
  <c r="P142" i="40"/>
  <c r="P188" i="40" s="1"/>
  <c r="P109" i="40"/>
  <c r="P155" i="40" s="1"/>
  <c r="R8" i="2" s="1"/>
  <c r="P121" i="40"/>
  <c r="P167" i="40" s="1"/>
  <c r="R25" i="2" s="1"/>
  <c r="P129" i="40"/>
  <c r="P175" i="40" s="1"/>
  <c r="R34" i="2" s="1"/>
  <c r="P137" i="40"/>
  <c r="P183" i="40" s="1"/>
  <c r="R42" i="2" s="1"/>
  <c r="P145" i="40"/>
  <c r="P191" i="40" s="1"/>
  <c r="P116" i="40"/>
  <c r="P162" i="40" s="1"/>
  <c r="R16" i="2" s="1"/>
  <c r="P124" i="40"/>
  <c r="P170" i="40" s="1"/>
  <c r="R28" i="2" s="1"/>
  <c r="P132" i="40"/>
  <c r="P178" i="40" s="1"/>
  <c r="R37" i="2" s="1"/>
  <c r="P119" i="40"/>
  <c r="P165" i="40" s="1"/>
  <c r="R22" i="2" s="1"/>
  <c r="P127" i="40"/>
  <c r="P173" i="40" s="1"/>
  <c r="R32" i="2" s="1"/>
  <c r="P135" i="40"/>
  <c r="P181" i="40" s="1"/>
  <c r="R40" i="2" s="1"/>
  <c r="P143" i="40"/>
  <c r="P189" i="40" s="1"/>
  <c r="AH109" i="40"/>
  <c r="AH155" i="40" s="1"/>
  <c r="AO8" i="2" s="1"/>
  <c r="AH117" i="40"/>
  <c r="AH163" i="40" s="1"/>
  <c r="AO17" i="2" s="1"/>
  <c r="AH104" i="40"/>
  <c r="AH150" i="40" s="1"/>
  <c r="AO2" i="2" s="1"/>
  <c r="AH112" i="40"/>
  <c r="AH158" i="40" s="1"/>
  <c r="AO11" i="2" s="1"/>
  <c r="AH107" i="40"/>
  <c r="AH153" i="40" s="1"/>
  <c r="AO6" i="2" s="1"/>
  <c r="AH115" i="40"/>
  <c r="AH161" i="40" s="1"/>
  <c r="AO15" i="2" s="1"/>
  <c r="AH110" i="40"/>
  <c r="AH156" i="40" s="1"/>
  <c r="AO9" i="2" s="1"/>
  <c r="AH105" i="40"/>
  <c r="AH151" i="40" s="1"/>
  <c r="AO3" i="2" s="1"/>
  <c r="AH113" i="40"/>
  <c r="AH159" i="40" s="1"/>
  <c r="AO12" i="2" s="1"/>
  <c r="AH106" i="40"/>
  <c r="AH152" i="40" s="1"/>
  <c r="AO4" i="2" s="1"/>
  <c r="AH114" i="40"/>
  <c r="AH160" i="40" s="1"/>
  <c r="AO13" i="2" s="1"/>
  <c r="AH108" i="40"/>
  <c r="AH154" i="40" s="1"/>
  <c r="AO7" i="2" s="1"/>
  <c r="AH124" i="40"/>
  <c r="AH170" i="40" s="1"/>
  <c r="AO28" i="2" s="1"/>
  <c r="AH132" i="40"/>
  <c r="AH178" i="40" s="1"/>
  <c r="AO37" i="2" s="1"/>
  <c r="AH140" i="40"/>
  <c r="AH186" i="40" s="1"/>
  <c r="AH119" i="40"/>
  <c r="AH165" i="40" s="1"/>
  <c r="AO22" i="2" s="1"/>
  <c r="AH127" i="40"/>
  <c r="AH173" i="40" s="1"/>
  <c r="AO32" i="2" s="1"/>
  <c r="AH135" i="40"/>
  <c r="AH181" i="40" s="1"/>
  <c r="AO40" i="2" s="1"/>
  <c r="AH143" i="40"/>
  <c r="AH189" i="40" s="1"/>
  <c r="AH122" i="40"/>
  <c r="AH168" i="40" s="1"/>
  <c r="AO26" i="2" s="1"/>
  <c r="AH130" i="40"/>
  <c r="AH176" i="40" s="1"/>
  <c r="AO35" i="2" s="1"/>
  <c r="AH138" i="40"/>
  <c r="AH184" i="40" s="1"/>
  <c r="AO43" i="2" s="1"/>
  <c r="AH111" i="40"/>
  <c r="AH157" i="40" s="1"/>
  <c r="AO10" i="2" s="1"/>
  <c r="AH125" i="40"/>
  <c r="AH171" i="40" s="1"/>
  <c r="AO30" i="2" s="1"/>
  <c r="AH133" i="40"/>
  <c r="AH179" i="40" s="1"/>
  <c r="AO38" i="2" s="1"/>
  <c r="AH141" i="40"/>
  <c r="AH187" i="40" s="1"/>
  <c r="AH120" i="40"/>
  <c r="AH166" i="40" s="1"/>
  <c r="AO23" i="2" s="1"/>
  <c r="AH128" i="40"/>
  <c r="AH174" i="40" s="1"/>
  <c r="AO33" i="2" s="1"/>
  <c r="AH136" i="40"/>
  <c r="AH144" i="40"/>
  <c r="AH190" i="40" s="1"/>
  <c r="AH134" i="40"/>
  <c r="AH180" i="40" s="1"/>
  <c r="AO39" i="2" s="1"/>
  <c r="AH116" i="40"/>
  <c r="AH162" i="40" s="1"/>
  <c r="AO16" i="2" s="1"/>
  <c r="AH123" i="40"/>
  <c r="AH169" i="40" s="1"/>
  <c r="AO27" i="2" s="1"/>
  <c r="AH131" i="40"/>
  <c r="AH177" i="40" s="1"/>
  <c r="AO36" i="2" s="1"/>
  <c r="AH139" i="40"/>
  <c r="AH185" i="40" s="1"/>
  <c r="AH142" i="40"/>
  <c r="AH188" i="40" s="1"/>
  <c r="AH118" i="40"/>
  <c r="AH164" i="40" s="1"/>
  <c r="AO18" i="2" s="1"/>
  <c r="AH126" i="40"/>
  <c r="AH172" i="40" s="1"/>
  <c r="AO31" i="2" s="1"/>
  <c r="AH121" i="40"/>
  <c r="AH167" i="40" s="1"/>
  <c r="AO25" i="2" s="1"/>
  <c r="AH129" i="40"/>
  <c r="AH175" i="40" s="1"/>
  <c r="AO34" i="2" s="1"/>
  <c r="AH137" i="40"/>
  <c r="AH183" i="40" s="1"/>
  <c r="AO42" i="2" s="1"/>
  <c r="AH145" i="40"/>
  <c r="AH191" i="40" s="1"/>
  <c r="S106" i="40"/>
  <c r="S152" i="40" s="1"/>
  <c r="Y4" i="2" s="1"/>
  <c r="S114" i="40"/>
  <c r="S160" i="40" s="1"/>
  <c r="Y13" i="2" s="1"/>
  <c r="S109" i="40"/>
  <c r="S155" i="40" s="1"/>
  <c r="Y8" i="2" s="1"/>
  <c r="S117" i="40"/>
  <c r="S163" i="40" s="1"/>
  <c r="Y17" i="2" s="1"/>
  <c r="S104" i="40"/>
  <c r="S150" i="40" s="1"/>
  <c r="Y2" i="2" s="1"/>
  <c r="S112" i="40"/>
  <c r="S158" i="40" s="1"/>
  <c r="Y11" i="2" s="1"/>
  <c r="S107" i="40"/>
  <c r="S153" i="40" s="1"/>
  <c r="Y6" i="2" s="1"/>
  <c r="S110" i="40"/>
  <c r="S156" i="40" s="1"/>
  <c r="Y9" i="2" s="1"/>
  <c r="S118" i="40"/>
  <c r="S164" i="40" s="1"/>
  <c r="Y18" i="2" s="1"/>
  <c r="S105" i="40"/>
  <c r="S151" i="40" s="1"/>
  <c r="Y3" i="2" s="1"/>
  <c r="S111" i="40"/>
  <c r="S157" i="40" s="1"/>
  <c r="Y10" i="2" s="1"/>
  <c r="S113" i="40"/>
  <c r="S159" i="40" s="1"/>
  <c r="Y12" i="2" s="1"/>
  <c r="S116" i="40"/>
  <c r="S162" i="40" s="1"/>
  <c r="Y16" i="2" s="1"/>
  <c r="S121" i="40"/>
  <c r="S129" i="40"/>
  <c r="S175" i="40" s="1"/>
  <c r="Y34" i="2" s="1"/>
  <c r="S137" i="40"/>
  <c r="S183" i="40" s="1"/>
  <c r="Y42" i="2" s="1"/>
  <c r="S124" i="40"/>
  <c r="S170" i="40" s="1"/>
  <c r="Y28" i="2" s="1"/>
  <c r="S132" i="40"/>
  <c r="S178" i="40" s="1"/>
  <c r="Y37" i="2" s="1"/>
  <c r="S140" i="40"/>
  <c r="S186" i="40" s="1"/>
  <c r="S115" i="40"/>
  <c r="S161" i="40" s="1"/>
  <c r="Y15" i="2" s="1"/>
  <c r="S119" i="40"/>
  <c r="S165" i="40" s="1"/>
  <c r="Y22" i="2" s="1"/>
  <c r="S127" i="40"/>
  <c r="S173" i="40" s="1"/>
  <c r="Y32" i="2" s="1"/>
  <c r="S135" i="40"/>
  <c r="S181" i="40" s="1"/>
  <c r="Y40" i="2" s="1"/>
  <c r="S143" i="40"/>
  <c r="S189" i="40" s="1"/>
  <c r="S122" i="40"/>
  <c r="S168" i="40" s="1"/>
  <c r="Y26" i="2" s="1"/>
  <c r="S130" i="40"/>
  <c r="S176" i="40" s="1"/>
  <c r="Y35" i="2" s="1"/>
  <c r="S138" i="40"/>
  <c r="S184" i="40" s="1"/>
  <c r="Y43" i="2" s="1"/>
  <c r="S125" i="40"/>
  <c r="S171" i="40" s="1"/>
  <c r="Y30" i="2" s="1"/>
  <c r="S133" i="40"/>
  <c r="S179" i="40" s="1"/>
  <c r="Y38" i="2" s="1"/>
  <c r="S141" i="40"/>
  <c r="S187" i="40" s="1"/>
  <c r="S123" i="40"/>
  <c r="S169" i="40" s="1"/>
  <c r="Y27" i="2" s="1"/>
  <c r="S131" i="40"/>
  <c r="S177" i="40" s="1"/>
  <c r="Y36" i="2" s="1"/>
  <c r="S108" i="40"/>
  <c r="S154" i="40" s="1"/>
  <c r="Y7" i="2" s="1"/>
  <c r="S120" i="40"/>
  <c r="S166" i="40" s="1"/>
  <c r="Y23" i="2" s="1"/>
  <c r="S128" i="40"/>
  <c r="S174" i="40" s="1"/>
  <c r="Y33" i="2" s="1"/>
  <c r="S136" i="40"/>
  <c r="S182" i="40" s="1"/>
  <c r="Y41" i="2" s="1"/>
  <c r="S144" i="40"/>
  <c r="S190" i="40" s="1"/>
  <c r="S126" i="40"/>
  <c r="S172" i="40" s="1"/>
  <c r="Y31" i="2" s="1"/>
  <c r="S134" i="40"/>
  <c r="S180" i="40" s="1"/>
  <c r="Y39" i="2" s="1"/>
  <c r="S142" i="40"/>
  <c r="S188" i="40" s="1"/>
  <c r="S145" i="40"/>
  <c r="S191" i="40" s="1"/>
  <c r="S139" i="40"/>
  <c r="S185" i="40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<sst xmlns="http://schemas.openxmlformats.org/spreadsheetml/2006/main" count="8570" uniqueCount="602">
  <si>
    <t>Source:</t>
  </si>
  <si>
    <t>Notes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</si>
  <si>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</si>
  <si>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</si>
  <si>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</si>
  <si>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</si>
  <si>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</si>
  <si>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</si>
  <si>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</si>
  <si>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</si>
  <si>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</si>
  <si>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23</t>
  </si>
  <si>
    <t>ISIC 24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</si>
  <si>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</si>
  <si>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</si>
  <si>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</si>
  <si>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</si>
  <si>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</si>
  <si>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</si>
  <si>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</si>
  <si>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</si>
  <si>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</si>
  <si>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</si>
  <si>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</si>
  <si>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</si>
  <si>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</si>
  <si>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</si>
  <si>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</si>
  <si>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</si>
  <si>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</si>
  <si>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</si>
  <si>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</si>
  <si>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</si>
  <si>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</si>
  <si>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</si>
  <si>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OECD Stat directly provides Leontief inverse matrices, both total and domestic-only, for</t>
  </si>
  <si>
    <t>64 countries and regions.</t>
  </si>
  <si>
    <t>If you don't have a pre-calculated Leontief inverse matrix, you can calculate one from a standard</t>
  </si>
  <si>
    <t>which can be done in Excel with the MINVERSE function.</t>
  </si>
  <si>
    <t>the diagonal and values between 0 and 0.3 elsewhere (usually between 0 and 0.1).</t>
  </si>
  <si>
    <t>as the column headings).  There should be no "total" or other special rows or columns.</t>
  </si>
  <si>
    <t>A domestic-only Leontief matrix filters out payments to foreign suppliers from the respending</t>
  </si>
  <si>
    <t>calculations.  This type of Leontief matrix must be multiplied by a change in domestic (not total)</t>
  </si>
  <si>
    <t>Conversely, a "Total" Leontief matrix must be multiplied by a change in total (not domestic)</t>
  </si>
  <si>
    <t>output by ISIC code, as it does not filter the direct output changes by which it is multiplied.</t>
  </si>
  <si>
    <t>output by ISIC code, as it cannot restore imports that were removed from the direct output changes</t>
  </si>
  <si>
    <t>by which it is multiplied.</t>
  </si>
  <si>
    <t>ISIC Code</t>
  </si>
  <si>
    <t>ISIC 20</t>
  </si>
  <si>
    <t>ISIC 21</t>
  </si>
  <si>
    <t>Matching ISIC Code</t>
  </si>
  <si>
    <t>Output</t>
  </si>
  <si>
    <t>The OECD tables group the chemicals and pharmaceuticals industries (ISIC 20T21).  The EPS</t>
  </si>
  <si>
    <t>needs these to be disaggregated to calculate cash flows directly.  Accordingly, we calculate</t>
  </si>
  <si>
    <t>these rows and columns using a separate data source.</t>
  </si>
  <si>
    <t>All of the pale orange-colored tabs are used only to create the BEA-derived Leontief</t>
  </si>
  <si>
    <t>Inverse Matrix for use in splitting apart ISIC 20T21 and are not otherwise used.</t>
  </si>
  <si>
    <t>Weighted Avg Self-Multiplier</t>
  </si>
  <si>
    <t>The result is the Leontief Inverse Matrix.  It should generally have values between 1 and 1.3 along</t>
  </si>
  <si>
    <t>Self-Multipliers (Diagonal) by ISIC Code</t>
  </si>
  <si>
    <t>Weighted Avg Multipliers by ISIC Row and ISIC Column</t>
  </si>
  <si>
    <t>For the U.S., we use the BEA "Requirements" table (which contains Leontief-style multipliers),</t>
  </si>
  <si>
    <t>reallocated into OECD's ISIC code categories using output-weighted averaging.</t>
  </si>
  <si>
    <t>Note that if your input-output table is more disaggregated than the OECD's ISIC codes,</t>
  </si>
  <si>
    <t>1. Ensure your input-output table is square (the row headings are the same entities</t>
  </si>
  <si>
    <t>Each row of the table should show the dollar value of the outputs of the industry in that row</t>
  </si>
  <si>
    <t>that is purchased by the industry in each column.</t>
  </si>
  <si>
    <t>you cannot sum up the cash flows prior to transforming it into a Leontief Inverse Matrix.</t>
  </si>
  <si>
    <t>You will get the wrong multipliers if you do that.  You must first transform the I/O table</t>
  </si>
  <si>
    <t xml:space="preserve">used to consolidate the BEA Leontief multipliers into ISIC codes on the </t>
  </si>
  <si>
    <t>into a Leontief Matrix (using the procedure below) while preserving all of its original</t>
  </si>
  <si>
    <t>rows and columns.  Then, you can consolidate the resulting Leontief</t>
  </si>
  <si>
    <t>3. Create an identity matrix (I) with the same dimensions as your input-output table.</t>
  </si>
  <si>
    <t>4. Subtract your input-output table from the identity matrix (I - A).</t>
  </si>
  <si>
    <t>5. Invert the matrix you just obtained (I-A)^-1.  This requries a matrix inversion operation,</t>
  </si>
  <si>
    <t>multipliers into OECD ISIC codes using weighted averaging.  To do this, follow the procedure</t>
  </si>
  <si>
    <t>"Weighted Avg BEA Multipliers" tab as a guide.</t>
  </si>
  <si>
    <t>2. Divide each cell by the total output of the industry specified in the column.  Now each cell</t>
  </si>
  <si>
    <r>
      <t xml:space="preserve">contains the </t>
    </r>
    <r>
      <rPr>
        <b/>
        <sz val="11"/>
        <color theme="1"/>
        <rFont val="Calibri"/>
        <family val="2"/>
        <scheme val="minor"/>
      </rPr>
      <t>direct purchases per dollar of output</t>
    </r>
    <r>
      <rPr>
        <sz val="11"/>
        <color theme="1"/>
        <rFont val="Calibri"/>
        <family val="2"/>
        <scheme val="minor"/>
      </rPr>
      <t xml:space="preserve"> purchased by the industry in the column from</t>
    </r>
  </si>
  <si>
    <t>the industry in the row.  This is the "A" matrix.</t>
  </si>
  <si>
    <t>input-output table using the following steps:</t>
  </si>
  <si>
    <t>Read all of the directions below before you begin creating your own Leontief inverse matrix.</t>
  </si>
  <si>
    <t>An identity matrix has 1s along the diagonal (matching row and column headers) and zeroes elsewhere.</t>
  </si>
  <si>
    <t>before creating a Leontief Inverse Matrix.</t>
  </si>
  <si>
    <t>if you try to sum smaller categories from a highly disaggregated I/O table into an OECD ISIC code</t>
  </si>
  <si>
    <t>Some data sources may provide the "A" matrix directly, in which case, skip steps 1 and 2.</t>
  </si>
  <si>
    <t>A result above 1.5 along the diagonal may be an error, which can arise (for example)</t>
  </si>
  <si>
    <t>For details on how this is done, see the "Weighted Avg BEA Multipliers" tab.</t>
  </si>
  <si>
    <t>ISIC 05</t>
  </si>
  <si>
    <t>ISIC 06</t>
  </si>
  <si>
    <t>We do the same to split up ISIC 05T06, coal mining and oil and gas extraction.</t>
  </si>
  <si>
    <t>Splitting OECD Joined ISIC Codes</t>
  </si>
  <si>
    <t>ISIC 231</t>
  </si>
  <si>
    <t>ISIC 239</t>
  </si>
  <si>
    <t>ISIC 241</t>
  </si>
  <si>
    <t>ISIC 242</t>
  </si>
  <si>
    <t>ISIC 36T39</t>
  </si>
  <si>
    <t>ISIC 351</t>
  </si>
  <si>
    <t>ISIC 352T353</t>
  </si>
  <si>
    <t>B</t>
  </si>
  <si>
    <t>F</t>
  </si>
  <si>
    <t>I</t>
  </si>
  <si>
    <t>A</t>
  </si>
  <si>
    <t>ISIC 1</t>
  </si>
  <si>
    <t>ISIC 2</t>
  </si>
  <si>
    <t>ISIC 3</t>
  </si>
  <si>
    <t>ISIC 05-09</t>
  </si>
  <si>
    <t>ISIC 05T09</t>
  </si>
  <si>
    <t>ISIC 10-12</t>
  </si>
  <si>
    <t>ISIC 13-15</t>
  </si>
  <si>
    <t>ISIC 17</t>
  </si>
  <si>
    <t>ISIC 18</t>
  </si>
  <si>
    <t>ISIC 31-32</t>
  </si>
  <si>
    <t>ISIC 33</t>
  </si>
  <si>
    <t>ISIC 35</t>
  </si>
  <si>
    <t>ISIC 36</t>
  </si>
  <si>
    <t>ISIC 37-39</t>
  </si>
  <si>
    <t>ISIC 41-43</t>
  </si>
  <si>
    <t>ISIC 45</t>
  </si>
  <si>
    <t>ISIC 46</t>
  </si>
  <si>
    <t>ISIC 47</t>
  </si>
  <si>
    <t>ISIC 49</t>
  </si>
  <si>
    <t>ISIC 50</t>
  </si>
  <si>
    <t>ISIC 51</t>
  </si>
  <si>
    <t>ISIC 52</t>
  </si>
  <si>
    <t>K</t>
  </si>
  <si>
    <t>ISIC 53</t>
  </si>
  <si>
    <t>ISIC 55-56</t>
  </si>
  <si>
    <t>ISIC 58</t>
  </si>
  <si>
    <t>L</t>
  </si>
  <si>
    <t>ISIC 59-60</t>
  </si>
  <si>
    <t>ISIC 62-63</t>
  </si>
  <si>
    <t>ISIC 64</t>
  </si>
  <si>
    <t>ISIC 65</t>
  </si>
  <si>
    <t>ISIC 66</t>
  </si>
  <si>
    <t>ISIC 69-70</t>
  </si>
  <si>
    <t>ISIC 71</t>
  </si>
  <si>
    <t>ISIC 72</t>
  </si>
  <si>
    <t>ISIC 73</t>
  </si>
  <si>
    <t>ISIC 74-75</t>
  </si>
  <si>
    <t>ISIC 77</t>
  </si>
  <si>
    <t>ISIC 78</t>
  </si>
  <si>
    <t>ISIC 79</t>
  </si>
  <si>
    <t>ISIC 80-82</t>
  </si>
  <si>
    <t>ISIC 86</t>
  </si>
  <si>
    <t>ISIC 87-88</t>
  </si>
  <si>
    <t>ISIC 99</t>
  </si>
  <si>
    <t>ISIC 90-92</t>
  </si>
  <si>
    <t>ISIC 93</t>
  </si>
  <si>
    <t>ISIC 94</t>
  </si>
  <si>
    <t>ISIC 95</t>
  </si>
  <si>
    <t>ISIC 96</t>
  </si>
  <si>
    <t>ISIC 97-98</t>
  </si>
  <si>
    <t>i</t>
  </si>
  <si>
    <t>I-A</t>
  </si>
  <si>
    <t>Inverse I-A</t>
  </si>
  <si>
    <t>EUROSTAT ISIC code</t>
  </si>
  <si>
    <t>Matching ISIC code</t>
  </si>
  <si>
    <t>Self-Multiplier</t>
  </si>
  <si>
    <t>Data by EUROSTAT Code</t>
  </si>
  <si>
    <t>Weighted Avg Multipliers by EUROSTAT Row and ISIC Column</t>
  </si>
  <si>
    <t>EUROSTAT ISIC CODE</t>
  </si>
  <si>
    <t>Column total</t>
  </si>
  <si>
    <t>Final ISIC code</t>
  </si>
  <si>
    <t>QC</t>
  </si>
  <si>
    <t>97T98: Private households with employed persons</t>
  </si>
  <si>
    <t>90T96: Arts, entertainment, recreation and other service activities</t>
  </si>
  <si>
    <t>86T88: Human health and social work</t>
  </si>
  <si>
    <t>85: Education</t>
  </si>
  <si>
    <t>84: Public administration and defence; compulsory social security</t>
  </si>
  <si>
    <t>69T82: Other business sector services</t>
  </si>
  <si>
    <t>68: Real estate activities</t>
  </si>
  <si>
    <t>64T66: Financial and insurance activities</t>
  </si>
  <si>
    <t>62T63: IT and other information services</t>
  </si>
  <si>
    <t>61: Telecommunications</t>
  </si>
  <si>
    <t>58T60: Publishing, audiovisual and broadcasting activities</t>
  </si>
  <si>
    <t>55T56: Accomodation and food services</t>
  </si>
  <si>
    <t>49T53: Transportation and storage</t>
  </si>
  <si>
    <t>45T47: Wholesale and retail trade; repair of motor vehicles</t>
  </si>
  <si>
    <t>41T43: Construction</t>
  </si>
  <si>
    <t>36T39: Water and waste</t>
  </si>
  <si>
    <t>We separate them out for use in the EPS.</t>
  </si>
  <si>
    <t>352T353: Energy pipelines and gas processing</t>
  </si>
  <si>
    <t>In the original OECD data, all utilities are grouped into ISIC 35T39.</t>
  </si>
  <si>
    <t>351: Electricity generation and distribution</t>
  </si>
  <si>
    <t>31T33: Other manufacturing; repair and installation of machinery and equipment</t>
  </si>
  <si>
    <t>30: Other transport equipment</t>
  </si>
  <si>
    <t>29: Motor vehicles, trailers and semi-trailers</t>
  </si>
  <si>
    <t>28: Machinery and equipment n.e.c.</t>
  </si>
  <si>
    <t>27: Electrical equipment</t>
  </si>
  <si>
    <t>26: Computer, electronic and optical products</t>
  </si>
  <si>
    <t>25: Fabricated metal products, except machinery and equipment</t>
  </si>
  <si>
    <t>242: Other metals</t>
  </si>
  <si>
    <t>In the original OECD data, all metals are grouped into ISIC 24.</t>
  </si>
  <si>
    <t>241: Iron and steel</t>
  </si>
  <si>
    <t>239: Cement and other nometallic minerals</t>
  </si>
  <si>
    <t>In the original OECD data, all nonmetallic minerals are grouped into ISIC 23.</t>
  </si>
  <si>
    <t>231: Glass</t>
  </si>
  <si>
    <t>22: Rubber and plastics products</t>
  </si>
  <si>
    <t>21: Pharmaceuticals</t>
  </si>
  <si>
    <t>In the original OECD data, chemicals and pharmaceuticals are grouped into ISIC 20T21.</t>
  </si>
  <si>
    <t>20: Chemicals</t>
  </si>
  <si>
    <t>19: Coke and refined petroleum products</t>
  </si>
  <si>
    <t>17T18: Paper products and printing</t>
  </si>
  <si>
    <t>16: Wood and of products of wood and cork (except furniture)</t>
  </si>
  <si>
    <t>13T15: Textiles, wearing apparel, leather and related products</t>
  </si>
  <si>
    <t>10T12: Food products, beverages and tobacco</t>
  </si>
  <si>
    <t>09: Mining support service activities</t>
  </si>
  <si>
    <t>07T08: Mining and quarrying of non-energy producing products</t>
  </si>
  <si>
    <t>06: Oil and gas extraction</t>
  </si>
  <si>
    <t>In the original OECD data, coal mining and oil and gas extraction are grouped into ISIC 05T06.</t>
  </si>
  <si>
    <t>05: Coal mining</t>
  </si>
  <si>
    <t>01T03: Agriculture, forestry and fishing</t>
  </si>
  <si>
    <t>Pasted as Values</t>
  </si>
  <si>
    <t>Meaning</t>
  </si>
  <si>
    <t>ISIC 2T3</t>
  </si>
  <si>
    <t>ISIC 4</t>
  </si>
  <si>
    <t>ISIC 5T6</t>
  </si>
  <si>
    <t>ISIC</t>
  </si>
  <si>
    <t>ISIC 5</t>
  </si>
  <si>
    <t>ISIC 6</t>
  </si>
  <si>
    <t>C</t>
  </si>
  <si>
    <t>D</t>
  </si>
  <si>
    <t>E</t>
  </si>
  <si>
    <t>G</t>
  </si>
  <si>
    <t>H</t>
  </si>
  <si>
    <t>J</t>
  </si>
  <si>
    <t>guess</t>
  </si>
  <si>
    <t>.</t>
  </si>
  <si>
    <t>Data extracted on 13/04/2021 00:24:05 from [ESTAT]</t>
  </si>
  <si>
    <t xml:space="preserve">Dataset: </t>
  </si>
  <si>
    <t>Use table at basic prices [NAIO_10_CP1610__custom_806876]</t>
  </si>
  <si>
    <t xml:space="preserve">Last updated: </t>
  </si>
  <si>
    <t>23/03/2021 23:00</t>
  </si>
  <si>
    <t>NOTE: DELETED ROW AND COLUMN THAT IS "IMPUTED RENT OF OWNER OCCUPIED DWELLINGS"</t>
  </si>
  <si>
    <t>Time frequency</t>
  </si>
  <si>
    <t>Annual</t>
  </si>
  <si>
    <t>Unit of measure</t>
  </si>
  <si>
    <t>Million euro</t>
  </si>
  <si>
    <t>Geopolitical entity (reporting)</t>
  </si>
  <si>
    <t>European Union - 28 countries (2013-2020)</t>
  </si>
  <si>
    <t>Time</t>
  </si>
  <si>
    <t>2015</t>
  </si>
  <si>
    <t>INDUSE (Labels)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</si>
  <si>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</si>
  <si>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</si>
  <si>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</si>
  <si>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</si>
  <si>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products; beverages and tobacco products</t>
  </si>
  <si>
    <t>Manufacture of textiles, wearing apparel, leather and related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</si>
  <si>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</si>
  <si>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</si>
  <si>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</si>
  <si>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>Manufacture of coke and refined petroleum products</t>
  </si>
  <si>
    <t>Manufacture of chemicals and chemical products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</si>
  <si>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</si>
  <si>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</si>
  <si>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</si>
  <si>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</si>
  <si>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</si>
  <si>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</si>
  <si>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</si>
  <si>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</si>
  <si>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</si>
  <si>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</si>
  <si>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</si>
  <si>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</si>
  <si>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</si>
  <si>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</si>
  <si>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>Sewerage, waste management, remediation activities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</si>
  <si>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</si>
  <si>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</si>
  <si>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</si>
  <si>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</si>
  <si>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</si>
  <si>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</si>
  <si>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</si>
  <si>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</si>
  <si>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</si>
  <si>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</si>
  <si>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</si>
  <si>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video, television programme production; programming and broadcasting activities</t>
  </si>
  <si>
    <t>Telecommunications</t>
  </si>
  <si>
    <t>Computer programming, consultancy, and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</si>
  <si>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</si>
  <si>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</si>
  <si>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</si>
  <si>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 excluding imputed rents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</si>
  <si>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</si>
  <si>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</si>
  <si>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</si>
  <si>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</si>
  <si>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</si>
  <si>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Rental and leasing activities</t>
  </si>
  <si>
    <t>Employment activities</t>
  </si>
  <si>
    <t>Travel agency, tour operator reservation service and related activities</t>
  </si>
  <si>
    <t>Security and investigation, service and landscape, office administrative and support activities</t>
  </si>
  <si>
    <t>Public administration and defence; compulsory social security</t>
  </si>
  <si>
    <t>Education</t>
  </si>
  <si>
    <t>Human health activities</t>
  </si>
  <si>
    <t>Residential care activities and social work activities without accommodation</t>
  </si>
  <si>
    <t>Creative, arts and entertainment activities; libraries, archives, museums and other cultural activities; gambling and betting activities</t>
  </si>
  <si>
    <t>Sports activities and amusement and recreation activities</t>
  </si>
  <si>
    <t>Activities of membership organisations</t>
  </si>
  <si>
    <t>Repair of computers and personal and household goods</t>
  </si>
  <si>
    <t>Other personal service activities</t>
  </si>
  <si>
    <t>Activities of households as employers; undifferentiated goods- and services-producing activities of households for own use</t>
  </si>
  <si>
    <t>Activities of extraterritorial organisations and bodies</t>
  </si>
  <si>
    <t/>
  </si>
  <si>
    <t>Total</t>
  </si>
  <si>
    <t>Final consumption expenditure by households</t>
  </si>
  <si>
    <t>Final consumption expenditure by non-profit organisations serving households (NPISH)</t>
  </si>
  <si>
    <t>Final consumption expenditure by government</t>
  </si>
  <si>
    <t>Final consumption expediture</t>
  </si>
  <si>
    <t>Gross fixed capital formation</t>
  </si>
  <si>
    <t>Acquisitions less disposals of valuables</t>
  </si>
  <si>
    <t>Changes in inventories</t>
  </si>
  <si>
    <t>Changes in inventories and acquisition less disposals of valuables</t>
  </si>
  <si>
    <t>Gross Capital formation</t>
  </si>
  <si>
    <t>Exports to EU members states</t>
  </si>
  <si>
    <t>Exports to members of the euro area</t>
  </si>
  <si>
    <t>Exports to non-members of the euro area</t>
  </si>
  <si>
    <t>Exports to non-member of the EU</t>
  </si>
  <si>
    <t>Exports of goods and services</t>
  </si>
  <si>
    <t>Total final use</t>
  </si>
  <si>
    <t>Total use</t>
  </si>
  <si>
    <t>STK_FLOW (Labels)</t>
  </si>
  <si>
    <t>PROD_NA (Labels)</t>
  </si>
  <si>
    <t>Products of agriculture, hunting and related services</t>
  </si>
  <si>
    <t>Products of forestry, logging and related services</t>
  </si>
  <si>
    <t>Fish and other fishing products; aquaculture products; support services to fishing</t>
  </si>
  <si>
    <t>Food, beverages and tobacco products</t>
  </si>
  <si>
    <t>Textiles, wearing apparel, leather and related products</t>
  </si>
  <si>
    <t>Wood and of products of wood and cork, except furniture; articles of straw and plaiting materials</t>
  </si>
  <si>
    <t>Paper and paper products</t>
  </si>
  <si>
    <t>Printing and recording services</t>
  </si>
  <si>
    <t>Coke and refined petroleum products</t>
  </si>
  <si>
    <t>Chemicals and chemical products</t>
  </si>
  <si>
    <t>Basic pharmaceutical products and pharmaceutical preparations</t>
  </si>
  <si>
    <t>Rubber and plastic products</t>
  </si>
  <si>
    <t>Other non-metallic mineral products</t>
  </si>
  <si>
    <t>Basic metals</t>
  </si>
  <si>
    <t>Fabricated metal products, except machinery and equipment</t>
  </si>
  <si>
    <t>Computer, electronic and optical products</t>
  </si>
  <si>
    <t>Electrical equipment</t>
  </si>
  <si>
    <t>Machinery and equipment n.e.c.</t>
  </si>
  <si>
    <t>Motor vehicles, trailers and semi-trailers</t>
  </si>
  <si>
    <t>Other transport equipment</t>
  </si>
  <si>
    <t>Furniture and other manufactured goods</t>
  </si>
  <si>
    <t>Repair and installation services of machinery and equipment</t>
  </si>
  <si>
    <t>Electricity, gas, steam and air conditioning</t>
  </si>
  <si>
    <t>Natural water; water treatment and supply services</t>
  </si>
  <si>
    <t>Sewerage services; sewage sludge; waste collection, treatment and disposal services; materials recovery services; remediation services and other waste management services</t>
  </si>
  <si>
    <t>Constructions and construction works</t>
  </si>
  <si>
    <t>Wholesale and retail trade and repair services of motor vehicles and motorcycles</t>
  </si>
  <si>
    <t>Wholesale trade services, except of motor vehicles and motorcycles</t>
  </si>
  <si>
    <t>Retail trade services, except of motor vehicles and motorcycles</t>
  </si>
  <si>
    <t>Land transport services and transport services via pipelines</t>
  </si>
  <si>
    <t>Water transport services</t>
  </si>
  <si>
    <t>Air transport services</t>
  </si>
  <si>
    <t>Warehousing and support services for transportation</t>
  </si>
  <si>
    <t>Postal and courier services</t>
  </si>
  <si>
    <t>Accommodation and food services</t>
  </si>
  <si>
    <t>Publishing services</t>
  </si>
  <si>
    <t>Motion picture, video and television programme production services, sound recording and music publishing; programming and broadcasting services</t>
  </si>
  <si>
    <t>Telecommunications services</t>
  </si>
  <si>
    <t>Computer programming, consultancy and related services;Information services</t>
  </si>
  <si>
    <t>Financial services, except insurance and pension funding</t>
  </si>
  <si>
    <t>Insurance, reinsurance and pension funding services, except compulsory social security</t>
  </si>
  <si>
    <t>Services auxiliary to financial services and insurance services</t>
  </si>
  <si>
    <t>Real estate services excluding imputed rents</t>
  </si>
  <si>
    <t>Legal and accounting services; services of head offices; management consultancy services</t>
  </si>
  <si>
    <t>Architectural and engineering services; technical testing and analysis services</t>
  </si>
  <si>
    <t>Scientific research and development services</t>
  </si>
  <si>
    <t>Advertising and market research services</t>
  </si>
  <si>
    <t>Other professional, scientific and technical services and veterinary services</t>
  </si>
  <si>
    <t>Rental and leasing services</t>
  </si>
  <si>
    <t>Employment services</t>
  </si>
  <si>
    <t>Travel agency, tour operator and other reservation services and related services</t>
  </si>
  <si>
    <t>Security and investigation services; services to buildings and landscape; office administrative, office support and other business support services</t>
  </si>
  <si>
    <t>Public administration and defence services; compulsory social security services</t>
  </si>
  <si>
    <t>Education services</t>
  </si>
  <si>
    <t>Human health services</t>
  </si>
  <si>
    <t>Residential care services; social work services without accommodation</t>
  </si>
  <si>
    <t>Creative, arts, entertainment, library, archive, museum, other cultural services; gambling and betting services</t>
  </si>
  <si>
    <t>Sporting services and amusement and recreation services</t>
  </si>
  <si>
    <t>Services furnished by membership organisations</t>
  </si>
  <si>
    <t>Repair services of computers and personal and household goods</t>
  </si>
  <si>
    <t>Other personal services</t>
  </si>
  <si>
    <t>Services of households as employers; undifferentiated goods and services produced by households for own use</t>
  </si>
  <si>
    <t>Services provided by extraterritorial organisations and bodies</t>
  </si>
  <si>
    <t>Direct purchases abroad by residents</t>
  </si>
  <si>
    <t>:</t>
  </si>
  <si>
    <t>Cif/fob adjustments on exports</t>
  </si>
  <si>
    <t>Purchases on the domestic territory by non-residents</t>
  </si>
  <si>
    <t>Total intermediate consumption /final use</t>
  </si>
  <si>
    <t>Compensation of employees</t>
  </si>
  <si>
    <t>Wages and salaries</t>
  </si>
  <si>
    <t>Other taxes less other subsidies on production</t>
  </si>
  <si>
    <t>Consumption of fixed capital</t>
  </si>
  <si>
    <t>Operating surplus and mixed income, net</t>
  </si>
  <si>
    <t>Operating surplus and mixed income, gross</t>
  </si>
  <si>
    <t>Mixed income, gross</t>
  </si>
  <si>
    <t>Value added, gross</t>
  </si>
  <si>
    <t>Use of imported products</t>
  </si>
  <si>
    <t>Taxes less subsidies on products</t>
  </si>
  <si>
    <t>Intermediate consumption</t>
  </si>
  <si>
    <t>Total employment domestic concept</t>
  </si>
  <si>
    <t>Imports</t>
  </si>
  <si>
    <t>Imputed rents of owner-occupied dwellings</t>
  </si>
  <si>
    <t>Domestic</t>
  </si>
  <si>
    <t>Special value</t>
  </si>
  <si>
    <t>not available</t>
  </si>
  <si>
    <t>Exports</t>
  </si>
  <si>
    <r>
      <t>Eurostat SNA NACE Rev.2 (ISIC Rev.4) A*64 to A*10 hierarchy</t>
    </r>
    <r>
      <rPr>
        <b/>
        <sz val="11"/>
        <rFont val="Arial"/>
        <family val="2"/>
      </rPr>
      <t>, with amendments</t>
    </r>
  </si>
  <si>
    <r>
      <rPr>
        <sz val="9"/>
        <rFont val="Arial"/>
        <family val="2"/>
      </rPr>
      <t>Desc_EN</t>
    </r>
  </si>
  <si>
    <r>
      <rPr>
        <sz val="10"/>
        <rFont val="Arial"/>
        <family val="2"/>
      </rPr>
      <t>A*64</t>
    </r>
  </si>
  <si>
    <r>
      <rPr>
        <sz val="10"/>
        <rFont val="Arial"/>
        <family val="2"/>
      </rPr>
      <t>A*38</t>
    </r>
  </si>
  <si>
    <r>
      <rPr>
        <sz val="10"/>
        <rFont val="Arial"/>
        <family val="2"/>
      </rPr>
      <t>A*21</t>
    </r>
  </si>
  <si>
    <r>
      <rPr>
        <sz val="10"/>
        <rFont val="Arial"/>
        <family val="2"/>
      </rPr>
      <t>A*10</t>
    </r>
  </si>
  <si>
    <t>Adjusted NACE Rev. 2</t>
  </si>
  <si>
    <t>Full ISIC</t>
  </si>
  <si>
    <t>Blended</t>
  </si>
  <si>
    <t>EUROSTAT ISIC</t>
  </si>
  <si>
    <t>Target ISIC</t>
  </si>
  <si>
    <t>Blended (unique)</t>
  </si>
  <si>
    <t>Blended (unique, no zeros)</t>
  </si>
  <si>
    <r>
      <rPr>
        <sz val="9"/>
        <rFont val="Arial"/>
        <family val="2"/>
      </rPr>
      <t>Crop and animal production, hunting and related service activities</t>
    </r>
  </si>
  <si>
    <r>
      <rPr>
        <sz val="9"/>
        <rFont val="Arial"/>
        <family val="2"/>
      </rPr>
      <t>A</t>
    </r>
  </si>
  <si>
    <r>
      <rPr>
        <sz val="9"/>
        <rFont val="Arial"/>
        <family val="2"/>
      </rPr>
      <t>Forestry and logging</t>
    </r>
  </si>
  <si>
    <r>
      <rPr>
        <sz val="9"/>
        <rFont val="Arial"/>
        <family val="2"/>
      </rPr>
      <t>Fishing and aquaculture</t>
    </r>
  </si>
  <si>
    <r>
      <rPr>
        <sz val="9"/>
        <rFont val="Arial"/>
        <family val="2"/>
      </rPr>
      <t>Mining and quarrying</t>
    </r>
  </si>
  <si>
    <r>
      <rPr>
        <sz val="9"/>
        <rFont val="Arial"/>
        <family val="2"/>
      </rPr>
      <t>05-09</t>
    </r>
  </si>
  <si>
    <r>
      <rPr>
        <sz val="9"/>
        <rFont val="Arial"/>
        <family val="2"/>
      </rPr>
      <t>B</t>
    </r>
  </si>
  <si>
    <r>
      <rPr>
        <sz val="9"/>
        <rFont val="Arial"/>
        <family val="2"/>
      </rPr>
      <t>B-E</t>
    </r>
  </si>
  <si>
    <r>
      <rPr>
        <sz val="9"/>
        <rFont val="Arial"/>
        <family val="2"/>
      </rPr>
      <t>Manufacture of food products, beverages and tobacco</t>
    </r>
  </si>
  <si>
    <r>
      <rPr>
        <sz val="9"/>
        <rFont val="Arial"/>
        <family val="2"/>
      </rPr>
      <t>10-12</t>
    </r>
  </si>
  <si>
    <r>
      <rPr>
        <sz val="9"/>
        <rFont val="Arial"/>
        <family val="2"/>
      </rPr>
      <t>CA</t>
    </r>
  </si>
  <si>
    <r>
      <rPr>
        <sz val="9"/>
        <rFont val="Arial"/>
        <family val="2"/>
      </rPr>
      <t>C</t>
    </r>
  </si>
  <si>
    <t>10-12</t>
  </si>
  <si>
    <r>
      <rPr>
        <sz val="9"/>
        <rFont val="Arial"/>
        <family val="2"/>
      </rPr>
      <t>Manufacture of textiles, wearing apparel, leather and related prodcuts</t>
    </r>
  </si>
  <si>
    <r>
      <rPr>
        <sz val="9"/>
        <rFont val="Arial"/>
        <family val="2"/>
      </rPr>
      <t>13-15</t>
    </r>
  </si>
  <si>
    <r>
      <rPr>
        <sz val="9"/>
        <rFont val="Arial"/>
        <family val="2"/>
      </rPr>
      <t>CB</t>
    </r>
  </si>
  <si>
    <t>13-15</t>
  </si>
  <si>
    <r>
      <rPr>
        <sz val="9"/>
        <rFont val="Arial"/>
        <family val="2"/>
      </rPr>
      <t>Manufacture of wood and of products of wood and cork, except furniture; articles of straw and plaiting materials</t>
    </r>
  </si>
  <si>
    <r>
      <rPr>
        <sz val="9"/>
        <rFont val="Arial"/>
        <family val="2"/>
      </rPr>
      <t>CC</t>
    </r>
  </si>
  <si>
    <t>16-18</t>
  </si>
  <si>
    <r>
      <rPr>
        <sz val="9"/>
        <rFont val="Arial"/>
        <family val="2"/>
      </rPr>
      <t>Manufacture of paper and paper products</t>
    </r>
  </si>
  <si>
    <r>
      <rPr>
        <sz val="9"/>
        <rFont val="Arial"/>
        <family val="2"/>
      </rPr>
      <t>Printing and reproduction of recorded media</t>
    </r>
  </si>
  <si>
    <r>
      <rPr>
        <sz val="9"/>
        <rFont val="Arial"/>
        <family val="2"/>
      </rPr>
      <t>Manufacture of coke and refined petroleum products</t>
    </r>
  </si>
  <si>
    <r>
      <rPr>
        <sz val="9"/>
        <rFont val="Arial"/>
        <family val="2"/>
      </rPr>
      <t>CD</t>
    </r>
  </si>
  <si>
    <t>19</t>
  </si>
  <si>
    <r>
      <rPr>
        <sz val="9"/>
        <rFont val="Arial"/>
        <family val="2"/>
      </rPr>
      <t>Manufacture of chemicals and chemical products</t>
    </r>
  </si>
  <si>
    <r>
      <rPr>
        <sz val="9"/>
        <rFont val="Arial"/>
        <family val="2"/>
      </rPr>
      <t>CE</t>
    </r>
  </si>
  <si>
    <t>20-21</t>
  </si>
  <si>
    <r>
      <rPr>
        <sz val="9"/>
        <rFont val="Arial"/>
        <family val="2"/>
      </rPr>
      <t>Manufacture of basic pharmaceutical products and pharmaceutical preparations</t>
    </r>
  </si>
  <si>
    <r>
      <rPr>
        <sz val="9"/>
        <rFont val="Arial"/>
        <family val="2"/>
      </rPr>
      <t>CF</t>
    </r>
  </si>
  <si>
    <r>
      <rPr>
        <sz val="9"/>
        <rFont val="Arial"/>
        <family val="2"/>
      </rPr>
      <t>Manufacture of rubber and plastics products</t>
    </r>
  </si>
  <si>
    <r>
      <rPr>
        <sz val="9"/>
        <rFont val="Arial"/>
        <family val="2"/>
      </rPr>
      <t>CG</t>
    </r>
  </si>
  <si>
    <t>22-23</t>
  </si>
  <si>
    <r>
      <rPr>
        <sz val="9"/>
        <rFont val="Arial"/>
        <family val="2"/>
      </rPr>
      <t>Manufacture of other non-metallic mineral products</t>
    </r>
  </si>
  <si>
    <r>
      <rPr>
        <sz val="9"/>
        <rFont val="Arial"/>
        <family val="2"/>
      </rPr>
      <t>Manufacture of basic metals</t>
    </r>
  </si>
  <si>
    <r>
      <rPr>
        <sz val="9"/>
        <rFont val="Arial"/>
        <family val="2"/>
      </rPr>
      <t>CH</t>
    </r>
  </si>
  <si>
    <t>24-25</t>
  </si>
  <si>
    <r>
      <rPr>
        <sz val="9"/>
        <rFont val="Arial"/>
        <family val="2"/>
      </rPr>
      <t>Manufacture of fabricated metal products, except machinery and equipment</t>
    </r>
  </si>
  <si>
    <r>
      <rPr>
        <sz val="9"/>
        <rFont val="Arial"/>
        <family val="2"/>
      </rPr>
      <t>Manufacture of computer, electronic and optical products</t>
    </r>
  </si>
  <si>
    <r>
      <rPr>
        <sz val="9"/>
        <rFont val="Arial"/>
        <family val="2"/>
      </rPr>
      <t>CI</t>
    </r>
  </si>
  <si>
    <t>26-27</t>
  </si>
  <si>
    <r>
      <rPr>
        <sz val="9"/>
        <rFont val="Arial"/>
        <family val="2"/>
      </rPr>
      <t>Manufacture of electrical equipment</t>
    </r>
  </si>
  <si>
    <r>
      <rPr>
        <sz val="9"/>
        <rFont val="Arial"/>
        <family val="2"/>
      </rPr>
      <t>CJ</t>
    </r>
  </si>
  <si>
    <r>
      <rPr>
        <sz val="9"/>
        <rFont val="Arial"/>
        <family val="2"/>
      </rPr>
      <t>Manufacture of machinery and equipment n.e.c.</t>
    </r>
  </si>
  <si>
    <r>
      <rPr>
        <sz val="9"/>
        <rFont val="Arial"/>
        <family val="2"/>
      </rPr>
      <t>CK</t>
    </r>
  </si>
  <si>
    <t>28</t>
  </si>
  <si>
    <r>
      <rPr>
        <sz val="9"/>
        <rFont val="Arial"/>
        <family val="2"/>
      </rPr>
      <t>Manufacture of motor vehicles, trailers and semi-trailers</t>
    </r>
  </si>
  <si>
    <r>
      <rPr>
        <sz val="9"/>
        <rFont val="Arial"/>
        <family val="2"/>
      </rPr>
      <t>CL</t>
    </r>
  </si>
  <si>
    <t>29-30</t>
  </si>
  <si>
    <r>
      <rPr>
        <sz val="9"/>
        <rFont val="Arial"/>
        <family val="2"/>
      </rPr>
      <t>Manufacture of other transport equipment</t>
    </r>
  </si>
  <si>
    <r>
      <rPr>
        <sz val="9"/>
        <rFont val="Arial"/>
        <family val="2"/>
      </rPr>
      <t>Manufacture of furniture, other manufacturing</t>
    </r>
  </si>
  <si>
    <r>
      <rPr>
        <sz val="9"/>
        <rFont val="Arial"/>
        <family val="2"/>
      </rPr>
      <t>31-32</t>
    </r>
  </si>
  <si>
    <r>
      <rPr>
        <sz val="9"/>
        <rFont val="Arial"/>
        <family val="2"/>
      </rPr>
      <t>CM</t>
    </r>
  </si>
  <si>
    <t>31-33</t>
  </si>
  <si>
    <r>
      <rPr>
        <sz val="9"/>
        <rFont val="Arial"/>
        <family val="2"/>
      </rPr>
      <t>Repair and installation of machinery and equipment</t>
    </r>
  </si>
  <si>
    <r>
      <rPr>
        <sz val="9"/>
        <rFont val="Arial"/>
        <family val="2"/>
      </rPr>
      <t>Electricity, gas, steam and air conditioning supply</t>
    </r>
  </si>
  <si>
    <r>
      <rPr>
        <sz val="9"/>
        <rFont val="Arial"/>
        <family val="2"/>
      </rPr>
      <t>D</t>
    </r>
  </si>
  <si>
    <t>D-E</t>
  </si>
  <si>
    <r>
      <rPr>
        <sz val="9"/>
        <rFont val="Arial"/>
        <family val="2"/>
      </rPr>
      <t>Water collection, treatment and supply</t>
    </r>
  </si>
  <si>
    <r>
      <rPr>
        <sz val="9"/>
        <rFont val="Arial"/>
        <family val="2"/>
      </rPr>
      <t>E</t>
    </r>
  </si>
  <si>
    <r>
      <rPr>
        <sz val="9"/>
        <rFont val="Arial"/>
        <family val="2"/>
      </rPr>
      <t>Sewerage, waste collection, treatment and disposal activities; materials recovery; remediation activities and other waste management services</t>
    </r>
  </si>
  <si>
    <r>
      <rPr>
        <sz val="9"/>
        <rFont val="Arial"/>
        <family val="2"/>
      </rPr>
      <t>37-39</t>
    </r>
  </si>
  <si>
    <r>
      <rPr>
        <sz val="9"/>
        <rFont val="Arial"/>
        <family val="2"/>
      </rPr>
      <t>Construction</t>
    </r>
  </si>
  <si>
    <r>
      <rPr>
        <sz val="9"/>
        <rFont val="Arial"/>
        <family val="2"/>
      </rPr>
      <t>41-43</t>
    </r>
  </si>
  <si>
    <r>
      <rPr>
        <sz val="9"/>
        <rFont val="Arial"/>
        <family val="2"/>
      </rPr>
      <t>F</t>
    </r>
  </si>
  <si>
    <r>
      <rPr>
        <sz val="9"/>
        <rFont val="Arial"/>
        <family val="2"/>
      </rPr>
      <t>Wholesale and retail trade and repair of motor vehicles and motorcycles</t>
    </r>
  </si>
  <si>
    <r>
      <rPr>
        <sz val="9"/>
        <rFont val="Arial"/>
        <family val="2"/>
      </rPr>
      <t>G</t>
    </r>
  </si>
  <si>
    <r>
      <rPr>
        <sz val="9"/>
        <rFont val="Arial"/>
        <family val="2"/>
      </rPr>
      <t>G-I</t>
    </r>
  </si>
  <si>
    <t>45</t>
  </si>
  <si>
    <r>
      <rPr>
        <sz val="9"/>
        <rFont val="Arial"/>
        <family val="2"/>
      </rPr>
      <t>Wholesale trade, except of motor vehicles and motorcycles</t>
    </r>
  </si>
  <si>
    <t>46</t>
  </si>
  <si>
    <r>
      <rPr>
        <sz val="9"/>
        <rFont val="Arial"/>
        <family val="2"/>
      </rPr>
      <t>Retail trade, except of motor vehicles and motorcycles</t>
    </r>
  </si>
  <si>
    <t>47</t>
  </si>
  <si>
    <r>
      <rPr>
        <sz val="9"/>
        <rFont val="Arial"/>
        <family val="2"/>
      </rPr>
      <t>Land transport and transport via pipelines</t>
    </r>
  </si>
  <si>
    <r>
      <rPr>
        <sz val="9"/>
        <rFont val="Arial"/>
        <family val="2"/>
      </rPr>
      <t>H</t>
    </r>
  </si>
  <si>
    <t>49-52</t>
  </si>
  <si>
    <r>
      <rPr>
        <sz val="9"/>
        <rFont val="Arial"/>
        <family val="2"/>
      </rPr>
      <t>Water transport</t>
    </r>
  </si>
  <si>
    <r>
      <rPr>
        <sz val="9"/>
        <rFont val="Arial"/>
        <family val="2"/>
      </rPr>
      <t>Air transport</t>
    </r>
  </si>
  <si>
    <r>
      <rPr>
        <sz val="9"/>
        <rFont val="Arial"/>
        <family val="2"/>
      </rPr>
      <t>Warehousing and support activities for transportation</t>
    </r>
  </si>
  <si>
    <r>
      <rPr>
        <sz val="9"/>
        <rFont val="Arial"/>
        <family val="2"/>
      </rPr>
      <t>Postal and courier activities</t>
    </r>
  </si>
  <si>
    <t>53</t>
  </si>
  <si>
    <r>
      <rPr>
        <sz val="9"/>
        <rFont val="Arial"/>
        <family val="2"/>
      </rPr>
      <t>Accommodation and food service activities</t>
    </r>
  </si>
  <si>
    <r>
      <rPr>
        <sz val="9"/>
        <rFont val="Arial"/>
        <family val="2"/>
      </rPr>
      <t>55-56</t>
    </r>
  </si>
  <si>
    <r>
      <rPr>
        <sz val="9"/>
        <rFont val="Arial"/>
        <family val="2"/>
      </rPr>
      <t>I</t>
    </r>
  </si>
  <si>
    <r>
      <rPr>
        <sz val="9"/>
        <rFont val="Arial"/>
        <family val="2"/>
      </rPr>
      <t>Publishing activities</t>
    </r>
  </si>
  <si>
    <r>
      <rPr>
        <sz val="9"/>
        <rFont val="Arial"/>
        <family val="2"/>
      </rPr>
      <t>JA</t>
    </r>
  </si>
  <si>
    <r>
      <rPr>
        <sz val="9"/>
        <rFont val="Arial"/>
        <family val="2"/>
      </rPr>
      <t>J</t>
    </r>
  </si>
  <si>
    <t>58-60</t>
  </si>
  <si>
    <r>
      <rPr>
        <sz val="9"/>
        <rFont val="Arial"/>
        <family val="2"/>
      </rPr>
      <t>Audiovisual and broadcasting activities</t>
    </r>
  </si>
  <si>
    <r>
      <rPr>
        <sz val="9"/>
        <rFont val="Arial"/>
        <family val="2"/>
      </rPr>
      <t>59-60</t>
    </r>
  </si>
  <si>
    <r>
      <rPr>
        <sz val="9"/>
        <rFont val="Arial"/>
        <family val="2"/>
      </rPr>
      <t>Telecommunications</t>
    </r>
  </si>
  <si>
    <r>
      <rPr>
        <sz val="9"/>
        <rFont val="Arial"/>
        <family val="2"/>
      </rPr>
      <t>JB</t>
    </r>
  </si>
  <si>
    <t>61</t>
  </si>
  <si>
    <r>
      <rPr>
        <sz val="9"/>
        <rFont val="Arial"/>
        <family val="2"/>
      </rPr>
      <t>IT and other information services</t>
    </r>
  </si>
  <si>
    <r>
      <rPr>
        <sz val="9"/>
        <rFont val="Arial"/>
        <family val="2"/>
      </rPr>
      <t>62-63</t>
    </r>
  </si>
  <si>
    <r>
      <rPr>
        <sz val="9"/>
        <rFont val="Arial"/>
        <family val="2"/>
      </rPr>
      <t>JC</t>
    </r>
  </si>
  <si>
    <t>62-63</t>
  </si>
  <si>
    <r>
      <rPr>
        <sz val="9"/>
        <rFont val="Arial"/>
        <family val="2"/>
      </rPr>
      <t>Financial service activities, except insurance and pension funding</t>
    </r>
  </si>
  <si>
    <r>
      <rPr>
        <sz val="9"/>
        <rFont val="Arial"/>
        <family val="2"/>
      </rPr>
      <t>K</t>
    </r>
  </si>
  <si>
    <r>
      <rPr>
        <sz val="9"/>
        <rFont val="Arial"/>
        <family val="2"/>
      </rPr>
      <t>Insurance, reinsurance and pension funding, except compulsory social security</t>
    </r>
  </si>
  <si>
    <r>
      <rPr>
        <sz val="9"/>
        <rFont val="Arial"/>
        <family val="2"/>
      </rPr>
      <t>Activities auxiliary to financial service and insurance activities</t>
    </r>
  </si>
  <si>
    <r>
      <rPr>
        <sz val="9"/>
        <rFont val="Arial"/>
        <family val="2"/>
      </rPr>
      <t>Real estate activities</t>
    </r>
  </si>
  <si>
    <r>
      <rPr>
        <sz val="9"/>
        <rFont val="Arial"/>
        <family val="2"/>
      </rPr>
      <t>L</t>
    </r>
  </si>
  <si>
    <r>
      <rPr>
        <sz val="9"/>
        <rFont val="Arial"/>
        <family val="2"/>
      </rPr>
      <t>Legal and accounting activities; activities of head offices; management consultancy activities</t>
    </r>
  </si>
  <si>
    <r>
      <rPr>
        <sz val="9"/>
        <rFont val="Arial"/>
        <family val="2"/>
      </rPr>
      <t>69-70</t>
    </r>
  </si>
  <si>
    <r>
      <rPr>
        <sz val="9"/>
        <rFont val="Arial"/>
        <family val="2"/>
      </rPr>
      <t>MA</t>
    </r>
  </si>
  <si>
    <r>
      <rPr>
        <sz val="9"/>
        <rFont val="Arial"/>
        <family val="2"/>
      </rPr>
      <t>M</t>
    </r>
  </si>
  <si>
    <r>
      <rPr>
        <sz val="9"/>
        <rFont val="Arial"/>
        <family val="2"/>
      </rPr>
      <t>M-N</t>
    </r>
  </si>
  <si>
    <t>M-N</t>
  </si>
  <si>
    <r>
      <rPr>
        <sz val="9"/>
        <rFont val="Arial"/>
        <family val="2"/>
      </rPr>
      <t>Architectural and engineering activities; technical testing and analysis</t>
    </r>
  </si>
  <si>
    <r>
      <rPr>
        <sz val="9"/>
        <rFont val="Arial"/>
        <family val="2"/>
      </rPr>
      <t>Scientific research and development</t>
    </r>
  </si>
  <si>
    <r>
      <rPr>
        <sz val="9"/>
        <rFont val="Arial"/>
        <family val="2"/>
      </rPr>
      <t>MB</t>
    </r>
  </si>
  <si>
    <r>
      <rPr>
        <sz val="9"/>
        <rFont val="Arial"/>
        <family val="2"/>
      </rPr>
      <t>Advertising and market research</t>
    </r>
  </si>
  <si>
    <r>
      <rPr>
        <sz val="9"/>
        <rFont val="Arial"/>
        <family val="2"/>
      </rPr>
      <t>MC</t>
    </r>
  </si>
  <si>
    <r>
      <rPr>
        <sz val="9"/>
        <rFont val="Arial"/>
        <family val="2"/>
      </rPr>
      <t>Other professional, scientific and technical activities; veterinary activities</t>
    </r>
  </si>
  <si>
    <r>
      <rPr>
        <sz val="9"/>
        <rFont val="Arial"/>
        <family val="2"/>
      </rPr>
      <t>74-75</t>
    </r>
  </si>
  <si>
    <r>
      <rPr>
        <sz val="9"/>
        <rFont val="Arial"/>
        <family val="2"/>
      </rPr>
      <t>Rental and leasing activities</t>
    </r>
  </si>
  <si>
    <r>
      <rPr>
        <sz val="9"/>
        <rFont val="Arial"/>
        <family val="2"/>
      </rPr>
      <t>N</t>
    </r>
  </si>
  <si>
    <r>
      <rPr>
        <sz val="9"/>
        <rFont val="Arial"/>
        <family val="2"/>
      </rPr>
      <t>Employment activities</t>
    </r>
  </si>
  <si>
    <r>
      <rPr>
        <sz val="9"/>
        <rFont val="Arial"/>
        <family val="2"/>
      </rPr>
      <t>Travel agency, tour operator, reservation service and related activities</t>
    </r>
  </si>
  <si>
    <r>
      <rPr>
        <sz val="9"/>
        <rFont val="Arial"/>
        <family val="2"/>
      </rPr>
      <t>Security and investigation activities; services to buildings and landscape activities; office administrative, office support and other business support activities</t>
    </r>
  </si>
  <si>
    <r>
      <rPr>
        <sz val="9"/>
        <rFont val="Arial"/>
        <family val="2"/>
      </rPr>
      <t>80-82</t>
    </r>
  </si>
  <si>
    <r>
      <rPr>
        <sz val="9"/>
        <rFont val="Arial"/>
        <family val="2"/>
      </rPr>
      <t>Public administration and defence; compulsory social security</t>
    </r>
  </si>
  <si>
    <r>
      <rPr>
        <sz val="9"/>
        <rFont val="Arial"/>
        <family val="2"/>
      </rPr>
      <t>O</t>
    </r>
  </si>
  <si>
    <r>
      <rPr>
        <sz val="9"/>
        <rFont val="Arial"/>
        <family val="2"/>
      </rPr>
      <t>O-Q</t>
    </r>
  </si>
  <si>
    <t>O</t>
  </si>
  <si>
    <r>
      <rPr>
        <sz val="9"/>
        <rFont val="Arial"/>
        <family val="2"/>
      </rPr>
      <t>Education</t>
    </r>
  </si>
  <si>
    <r>
      <rPr>
        <sz val="9"/>
        <rFont val="Arial"/>
        <family val="2"/>
      </rPr>
      <t>P</t>
    </r>
  </si>
  <si>
    <t>P</t>
  </si>
  <si>
    <r>
      <rPr>
        <sz val="9"/>
        <rFont val="Arial"/>
        <family val="2"/>
      </rPr>
      <t>Human health activities</t>
    </r>
  </si>
  <si>
    <r>
      <rPr>
        <sz val="9"/>
        <rFont val="Arial"/>
        <family val="2"/>
      </rPr>
      <t>QA</t>
    </r>
  </si>
  <si>
    <r>
      <rPr>
        <sz val="9"/>
        <rFont val="Arial"/>
        <family val="2"/>
      </rPr>
      <t>Q</t>
    </r>
  </si>
  <si>
    <t>Q</t>
  </si>
  <si>
    <r>
      <rPr>
        <sz val="9"/>
        <rFont val="Arial"/>
        <family val="2"/>
      </rPr>
      <t>Residential care and social work activities</t>
    </r>
  </si>
  <si>
    <r>
      <rPr>
        <sz val="9"/>
        <rFont val="Arial"/>
        <family val="2"/>
      </rPr>
      <t>87-88</t>
    </r>
  </si>
  <si>
    <r>
      <rPr>
        <sz val="9"/>
        <rFont val="Arial"/>
        <family val="2"/>
      </rPr>
      <t>QB</t>
    </r>
  </si>
  <si>
    <r>
      <rPr>
        <sz val="9"/>
        <rFont val="Arial"/>
        <family val="2"/>
      </rPr>
      <t xml:space="preserve">Creative, arts and entertainment activities; libraries, archives, museums and other cultural activities;
</t>
    </r>
    <r>
      <rPr>
        <sz val="9"/>
        <rFont val="Arial"/>
        <family val="2"/>
      </rPr>
      <t>gambling and betting activities</t>
    </r>
  </si>
  <si>
    <r>
      <rPr>
        <sz val="9"/>
        <rFont val="Arial"/>
        <family val="2"/>
      </rPr>
      <t>90-92</t>
    </r>
  </si>
  <si>
    <r>
      <rPr>
        <sz val="9"/>
        <rFont val="Arial"/>
        <family val="2"/>
      </rPr>
      <t>R</t>
    </r>
  </si>
  <si>
    <r>
      <rPr>
        <sz val="9"/>
        <rFont val="Arial"/>
        <family val="2"/>
      </rPr>
      <t>R-U</t>
    </r>
  </si>
  <si>
    <t>R</t>
  </si>
  <si>
    <r>
      <rPr>
        <sz val="9"/>
        <rFont val="Arial"/>
        <family val="2"/>
      </rPr>
      <t>Sports activities and amusement and recreation activities</t>
    </r>
  </si>
  <si>
    <r>
      <rPr>
        <sz val="9"/>
        <rFont val="Arial"/>
        <family val="2"/>
      </rPr>
      <t>Activities of membership organizations</t>
    </r>
  </si>
  <si>
    <r>
      <rPr>
        <sz val="9"/>
        <rFont val="Arial"/>
        <family val="2"/>
      </rPr>
      <t>S</t>
    </r>
  </si>
  <si>
    <t>S</t>
  </si>
  <si>
    <r>
      <rPr>
        <sz val="9"/>
        <rFont val="Arial"/>
        <family val="2"/>
      </rPr>
      <t>Repair of computers and personal and household goods</t>
    </r>
  </si>
  <si>
    <r>
      <rPr>
        <sz val="9"/>
        <rFont val="Arial"/>
        <family val="2"/>
      </rPr>
      <t>Other personal service activities</t>
    </r>
  </si>
  <si>
    <r>
      <rPr>
        <sz val="9"/>
        <rFont val="Arial"/>
        <family val="2"/>
      </rPr>
      <t xml:space="preserve">Activities of households as employers; undifferentiated goods- and services-producing activities of
</t>
    </r>
    <r>
      <rPr>
        <sz val="9"/>
        <rFont val="Arial"/>
        <family val="2"/>
      </rPr>
      <t>households for own use</t>
    </r>
  </si>
  <si>
    <r>
      <rPr>
        <sz val="9"/>
        <rFont val="Arial"/>
        <family val="2"/>
      </rPr>
      <t>97-98</t>
    </r>
  </si>
  <si>
    <r>
      <rPr>
        <sz val="9"/>
        <rFont val="Arial"/>
        <family val="2"/>
      </rPr>
      <t>T</t>
    </r>
  </si>
  <si>
    <t>T</t>
  </si>
  <si>
    <r>
      <rPr>
        <sz val="9"/>
        <rFont val="Arial"/>
        <family val="2"/>
      </rPr>
      <t>Activities of extraterritorial organizations and bodies</t>
    </r>
  </si>
  <si>
    <r>
      <rPr>
        <sz val="9"/>
        <rFont val="Arial"/>
        <family val="2"/>
      </rPr>
      <t>U</t>
    </r>
  </si>
  <si>
    <t>U</t>
  </si>
  <si>
    <r>
      <rPr>
        <u/>
        <sz val="10"/>
        <color rgb="FF0000FF"/>
        <rFont val="Arial"/>
        <family val="2"/>
      </rPr>
      <t>http://eur-lex.europa.eu/LexUriServ/LexUriServ.do?uri=OJ:L:2010:210:0001:0021:EN:PDF</t>
    </r>
  </si>
  <si>
    <t>Base data</t>
  </si>
  <si>
    <t>EUROSTAT</t>
  </si>
  <si>
    <t>ESTAT</t>
  </si>
  <si>
    <t>https://ec.europa.eu/eurostat/databrowser/view/NAIO_10_CP1610__custom_806876/default/table?lang=en</t>
  </si>
  <si>
    <t>For full details, see "EU28 EPS documentation," in main folder.</t>
  </si>
  <si>
    <t>For the EU28, we rely on EUROSTAT base data and make approximations.</t>
  </si>
  <si>
    <t>Data by Pre Consolidation ISIC Code</t>
  </si>
  <si>
    <t>Unit: USD</t>
  </si>
  <si>
    <t>EU ISIC Groupings</t>
  </si>
  <si>
    <t>*remove duplicates from row 50</t>
  </si>
  <si>
    <t>Pre Consolidation EPS ISIC Code</t>
  </si>
  <si>
    <t>EU Mapped ISIC Code</t>
  </si>
  <si>
    <t>Weighted Avg Multipliers by Pre-Consolidation Row and Post-Consolidation Column</t>
  </si>
  <si>
    <t>Weighted Avg Multipliers by Post-Consolidation ISIC Row and Post-Consolidation ISIC Column</t>
  </si>
  <si>
    <t>Final DLIM Table Using Weighted Avg. Multipliers</t>
  </si>
  <si>
    <t>see file io-model/BObIC</t>
  </si>
  <si>
    <t>DLIM Disaggregated by Pre Consolidation ISIC Codes</t>
  </si>
  <si>
    <t>TLIM Total Leontief Inverse Matrix</t>
  </si>
  <si>
    <t>Total output</t>
  </si>
  <si>
    <t>Final TLIM Table Using Weighted Avg. Exiobase Multipliers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</si>
</sst>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(* #,##0_);_(* \(#,##0\);_(* &quot;-&quot;??_);_(@_)"/>
    <numFmt numFmtId="165" formatCode="#,##0.##########"/>
    <numFmt numFmtId="166" formatCode="0.0%"/>
    <numFmt numFmtId="167" formatCode="00"/>
  </numFmts>
  <fonts count="3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0"/>
      <color indexed="12"/>
      <name val="Arial"/>
      <family val="2"/>
    </font>
    <font>
      <sz val="10"/>
      <name val="Arial"/>
      <family val="2"/>
    </font>
    <font>
      <sz val="11"/>
      <color indexed="8"/>
      <name val="Calibri"/>
      <family val="2"/>
      <scheme val="minor"/>
    </font>
    <font>
      <sz val="10"/>
      <color rgb="FF000000"/>
      <name val="Times New Roman"/>
      <family val="1"/>
    </font>
    <font>
      <sz val="8"/>
      <name val="Calibri"/>
      <family val="2"/>
      <scheme val="minor"/>
    </font>
    <font>
      <sz val="8"/>
      <color theme="1"/>
      <name val="Calibri"/>
      <family val="2"/>
    </font>
    <font>
      <i/>
      <sz val="8"/>
      <color theme="1"/>
      <name val="Calibri"/>
      <family val="2"/>
    </font>
    <font>
      <b/>
      <sz val="8"/>
      <color theme="1"/>
      <name val="Calibri"/>
      <family val="2"/>
    </font>
    <font>
      <sz val="1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name val="Arial"/>
      <family val="2"/>
    </font>
    <font>
      <b/>
      <sz val="9"/>
      <name val="Arial"/>
      <family val="2"/>
    </font>
    <font>
      <b/>
      <sz val="9"/>
      <color indexed="9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0"/>
      <color rgb="FF000000"/>
      <name val="Times New Roman"/>
      <family val="1"/>
    </font>
    <font>
      <i/>
      <sz val="9"/>
      <color rgb="FF000000"/>
      <name val="Arial"/>
      <family val="2"/>
    </font>
    <font>
      <sz val="9"/>
      <color rgb="FF000000"/>
      <name val="Arial"/>
      <family val="2"/>
    </font>
    <font>
      <sz val="11"/>
      <color rgb="FF000000"/>
      <name val="Calibri"/>
      <family val="2"/>
      <scheme val="minor"/>
    </font>
    <font>
      <b/>
      <sz val="9"/>
      <color rgb="FFFF0000"/>
      <name val="Arial"/>
      <family val="2"/>
    </font>
    <font>
      <i/>
      <sz val="9"/>
      <color rgb="FFFF0000"/>
      <name val="Arial"/>
      <family val="2"/>
    </font>
    <font>
      <sz val="9"/>
      <color rgb="FFFF0000"/>
      <name val="Arial"/>
      <family val="2"/>
    </font>
    <font>
      <sz val="10"/>
      <color rgb="FFFF0000"/>
      <name val="Times New Roman"/>
      <family val="1"/>
    </font>
    <font>
      <u/>
      <sz val="10"/>
      <color rgb="FF0000FF"/>
      <name val="Arial"/>
      <family val="2"/>
    </font>
  </fonts>
  <fills count="2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EE968"/>
        <bgColor indexed="64"/>
      </patternFill>
    </fill>
    <fill>
      <patternFill patternType="solid">
        <fgColor rgb="FFFFC7CE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rgb="FFF6F6F6"/>
      </patternFill>
    </fill>
    <fill>
      <patternFill patternType="solid">
        <fgColor rgb="FF4669AF"/>
      </patternFill>
    </fill>
    <fill>
      <patternFill patternType="solid">
        <fgColor rgb="FF0096DC"/>
      </patternFill>
    </fill>
    <fill>
      <patternFill patternType="mediumGray">
        <bgColor indexed="22"/>
      </patternFill>
    </fill>
    <fill>
      <patternFill patternType="mediumGray">
        <bgColor rgb="FFFFFF00"/>
      </patternFill>
    </fill>
    <fill>
      <patternFill patternType="solid">
        <fgColor rgb="FFDCE6F1"/>
      </patternFill>
    </fill>
    <fill>
      <patternFill patternType="solid">
        <fgColor rgb="FFF6F6F6"/>
      </patternFill>
    </fill>
    <fill>
      <patternFill patternType="solid">
        <fgColor rgb="FFFFFF0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rgb="FFF6F6F6"/>
      </patternFill>
    </fill>
    <fill>
      <patternFill patternType="solid">
        <fgColor theme="5" tint="0.79998168889431442"/>
        <bgColor rgb="FFF6F6F6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59999389629810485"/>
        <bgColor indexed="64"/>
      </patternFill>
    </fill>
  </fills>
  <borders count="5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rgb="FFFFFF00"/>
      </bottom>
      <diagonal/>
    </border>
    <border>
      <left style="thin">
        <color rgb="FFFF0000"/>
      </left>
      <right/>
      <top style="thin">
        <color rgb="FFFF0000"/>
      </top>
      <bottom/>
      <diagonal/>
    </border>
    <border>
      <left/>
      <right/>
      <top style="thin">
        <color rgb="FFFF0000"/>
      </top>
      <bottom/>
      <diagonal/>
    </border>
    <border>
      <left/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/>
      <top/>
      <bottom/>
      <diagonal/>
    </border>
    <border>
      <left/>
      <right style="thin">
        <color rgb="FFFF0000"/>
      </right>
      <top/>
      <bottom/>
      <diagonal/>
    </border>
    <border>
      <left style="thin">
        <color rgb="FFFF0000"/>
      </left>
      <right/>
      <top/>
      <bottom style="thin">
        <color rgb="FFFF0000"/>
      </bottom>
      <diagonal/>
    </border>
    <border>
      <left/>
      <right/>
      <top/>
      <bottom style="thin">
        <color rgb="FFFF0000"/>
      </bottom>
      <diagonal/>
    </border>
    <border>
      <left/>
      <right style="thin">
        <color rgb="FFFF0000"/>
      </right>
      <top/>
      <bottom style="thin">
        <color rgb="FFFF0000"/>
      </bottom>
      <diagonal/>
    </border>
    <border>
      <left style="thin">
        <color rgb="FF7030A0"/>
      </left>
      <right style="thin">
        <color rgb="FF7030A0"/>
      </right>
      <top style="thin">
        <color rgb="FF7030A0"/>
      </top>
      <bottom/>
      <diagonal/>
    </border>
    <border>
      <left style="thin">
        <color rgb="FF7030A0"/>
      </left>
      <right style="thin">
        <color rgb="FF7030A0"/>
      </right>
      <top/>
      <bottom/>
      <diagonal/>
    </border>
    <border>
      <left style="thin">
        <color rgb="FF7030A0"/>
      </left>
      <right style="thin">
        <color rgb="FF7030A0"/>
      </right>
      <top/>
      <bottom style="thin">
        <color rgb="FF7030A0"/>
      </bottom>
      <diagonal/>
    </border>
    <border>
      <left style="thin">
        <color theme="9"/>
      </left>
      <right style="thin">
        <color theme="9"/>
      </right>
      <top style="thin">
        <color theme="9"/>
      </top>
      <bottom/>
      <diagonal/>
    </border>
    <border>
      <left style="thin">
        <color theme="9"/>
      </left>
      <right style="thin">
        <color theme="9"/>
      </right>
      <top/>
      <bottom/>
      <diagonal/>
    </border>
    <border>
      <left style="thin">
        <color theme="9"/>
      </left>
      <right style="thin">
        <color theme="9"/>
      </right>
      <top/>
      <bottom style="thin">
        <color theme="9"/>
      </bottom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  <diagonal/>
    </border>
    <border>
      <left style="thin">
        <color rgb="FFB0B0B0"/>
      </left>
      <right style="thin">
        <color rgb="FFB0B0B0"/>
      </right>
      <top style="thin">
        <color rgb="FFB0B0B0"/>
      </top>
      <bottom/>
      <diagonal/>
    </border>
    <border>
      <left style="thin">
        <color rgb="FFB0B0B0"/>
      </left>
      <right style="thin">
        <color rgb="FFB0B0B0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rgb="FFB0B0B0"/>
      </left>
      <right style="thin">
        <color rgb="FFB0B0B0"/>
      </right>
      <top/>
      <bottom style="thin">
        <color rgb="FFB0B0B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</borders>
  <cellStyleXfs count="15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5" fillId="0" borderId="0"/>
    <xf numFmtId="0" fontId="4" fillId="0" borderId="0"/>
    <xf numFmtId="0" fontId="4" fillId="0" borderId="0"/>
    <xf numFmtId="0" fontId="4" fillId="0" borderId="0"/>
    <xf numFmtId="43" fontId="5" fillId="0" borderId="0" applyFont="0" applyFill="0" applyBorder="0" applyAlignment="0" applyProtection="0"/>
    <xf numFmtId="0" fontId="9" fillId="0" borderId="0" applyNumberFormat="0" applyFill="0" applyBorder="0" applyAlignment="0" applyProtection="0">
      <alignment vertical="top"/>
      <protection locked="0"/>
    </xf>
    <xf numFmtId="0" fontId="10" fillId="0" borderId="0"/>
    <xf numFmtId="0" fontId="11" fillId="0" borderId="0"/>
    <xf numFmtId="9" fontId="11" fillId="0" borderId="0" applyFont="0" applyFill="0" applyBorder="0" applyAlignment="0" applyProtection="0"/>
    <xf numFmtId="0" fontId="12" fillId="0" borderId="0"/>
    <xf numFmtId="43" fontId="4" fillId="0" borderId="0" applyFont="0" applyFill="0" applyBorder="0" applyAlignment="0" applyProtection="0"/>
    <xf numFmtId="0" fontId="18" fillId="10" borderId="0" applyNumberFormat="0" applyBorder="0" applyAlignment="0" applyProtection="0"/>
  </cellStyleXfs>
  <cellXfs count="246">
    <xf numFmtId="0" fontId="0" fillId="0" borderId="0" xfId="0"/>
    <xf numFmtId="0" fontId="1" fillId="0" borderId="0" xfId="0" applyFont="1"/>
    <xf numFmtId="0" fontId="2" fillId="0" borderId="0" xfId="1"/>
    <xf numFmtId="0" fontId="0" fillId="0" borderId="0" xfId="0" applyAlignment="1">
      <alignment horizontal="right"/>
    </xf>
    <xf numFmtId="0" fontId="0" fillId="2" borderId="0" xfId="0" applyFill="1"/>
    <xf numFmtId="0" fontId="1" fillId="4" borderId="0" xfId="0" applyFont="1" applyFill="1"/>
    <xf numFmtId="0" fontId="0" fillId="4" borderId="0" xfId="0" applyFill="1"/>
    <xf numFmtId="0" fontId="8" fillId="0" borderId="0" xfId="0" applyFont="1"/>
    <xf numFmtId="0" fontId="0" fillId="0" borderId="0" xfId="0" applyFill="1"/>
    <xf numFmtId="0" fontId="1" fillId="3" borderId="0" xfId="0" applyFont="1" applyFill="1"/>
    <xf numFmtId="0" fontId="6" fillId="0" borderId="0" xfId="0" applyFont="1"/>
    <xf numFmtId="0" fontId="6" fillId="0" borderId="0" xfId="0" applyFont="1" applyAlignment="1">
      <alignment horizontal="right"/>
    </xf>
    <xf numFmtId="0" fontId="6" fillId="3" borderId="0" xfId="0" applyFont="1" applyFill="1"/>
    <xf numFmtId="0" fontId="6" fillId="3" borderId="0" xfId="0" applyFont="1" applyFill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right"/>
    </xf>
    <xf numFmtId="0" fontId="7" fillId="0" borderId="0" xfId="0" applyFont="1" applyAlignment="1">
      <alignment horizontal="center"/>
    </xf>
    <xf numFmtId="0" fontId="7" fillId="3" borderId="0" xfId="0" applyFont="1" applyFill="1"/>
    <xf numFmtId="0" fontId="1" fillId="2" borderId="0" xfId="0" applyFont="1" applyFill="1"/>
    <xf numFmtId="3" fontId="0" fillId="0" borderId="0" xfId="0" applyNumberFormat="1"/>
    <xf numFmtId="0" fontId="0" fillId="0" borderId="0" xfId="0" applyNumberFormat="1" applyFill="1"/>
    <xf numFmtId="0" fontId="0" fillId="0" borderId="0" xfId="0" applyFill="1" applyAlignment="1">
      <alignment horizontal="right"/>
    </xf>
    <xf numFmtId="2" fontId="0" fillId="0" borderId="0" xfId="0" applyNumberFormat="1"/>
    <xf numFmtId="164" fontId="0" fillId="0" borderId="0" xfId="13" applyNumberFormat="1" applyFont="1"/>
    <xf numFmtId="0" fontId="0" fillId="6" borderId="0" xfId="0" applyFill="1"/>
    <xf numFmtId="0" fontId="0" fillId="7" borderId="0" xfId="0" applyFill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5" borderId="0" xfId="0" applyFill="1"/>
    <xf numFmtId="0" fontId="7" fillId="5" borderId="0" xfId="0" applyFont="1" applyFill="1"/>
    <xf numFmtId="2" fontId="0" fillId="5" borderId="0" xfId="0" applyNumberFormat="1" applyFill="1"/>
    <xf numFmtId="0" fontId="1" fillId="0" borderId="0" xfId="0" applyFont="1" applyFill="1"/>
    <xf numFmtId="43" fontId="0" fillId="0" borderId="0" xfId="13" applyNumberFormat="1" applyFont="1"/>
    <xf numFmtId="164" fontId="0" fillId="0" borderId="0" xfId="0" applyNumberFormat="1"/>
    <xf numFmtId="43" fontId="0" fillId="0" borderId="0" xfId="0" applyNumberFormat="1"/>
    <xf numFmtId="43" fontId="0" fillId="2" borderId="0" xfId="13" applyNumberFormat="1" applyFont="1" applyFill="1"/>
    <xf numFmtId="43" fontId="0" fillId="8" borderId="0" xfId="13" applyNumberFormat="1" applyFont="1" applyFill="1"/>
    <xf numFmtId="43" fontId="0" fillId="9" borderId="0" xfId="13" applyNumberFormat="1" applyFont="1" applyFill="1"/>
    <xf numFmtId="0" fontId="14" fillId="0" borderId="0" xfId="3" applyFont="1"/>
    <xf numFmtId="0" fontId="14" fillId="2" borderId="2" xfId="3" applyFont="1" applyFill="1" applyBorder="1"/>
    <xf numFmtId="0" fontId="15" fillId="0" borderId="0" xfId="3" applyFont="1"/>
    <xf numFmtId="0" fontId="14" fillId="2" borderId="3" xfId="3" applyFont="1" applyFill="1" applyBorder="1"/>
    <xf numFmtId="0" fontId="14" fillId="2" borderId="4" xfId="3" applyFont="1" applyFill="1" applyBorder="1"/>
    <xf numFmtId="0" fontId="16" fillId="3" borderId="0" xfId="3" applyFont="1" applyFill="1"/>
    <xf numFmtId="0" fontId="0" fillId="0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1" fillId="0" borderId="5" xfId="0" applyFont="1" applyFill="1" applyBorder="1"/>
    <xf numFmtId="0" fontId="1" fillId="2" borderId="5" xfId="0" applyFont="1" applyFill="1" applyBorder="1"/>
    <xf numFmtId="0" fontId="1" fillId="0" borderId="5" xfId="0" applyFont="1" applyBorder="1"/>
    <xf numFmtId="0" fontId="1" fillId="0" borderId="6" xfId="0" applyFont="1" applyFill="1" applyBorder="1"/>
    <xf numFmtId="0" fontId="1" fillId="0" borderId="1" xfId="0" applyFont="1" applyFill="1" applyBorder="1"/>
    <xf numFmtId="0" fontId="1" fillId="2" borderId="1" xfId="0" applyFont="1" applyFill="1" applyBorder="1"/>
    <xf numFmtId="0" fontId="14" fillId="0" borderId="0" xfId="3" applyFont="1" applyFill="1" applyBorder="1"/>
    <xf numFmtId="0" fontId="14" fillId="0" borderId="0" xfId="3" applyFont="1" applyBorder="1"/>
    <xf numFmtId="0" fontId="14" fillId="2" borderId="7" xfId="3" applyFont="1" applyFill="1" applyBorder="1"/>
    <xf numFmtId="43" fontId="0" fillId="7" borderId="0" xfId="13" applyNumberFormat="1" applyFont="1" applyFill="1"/>
    <xf numFmtId="43" fontId="0" fillId="9" borderId="0" xfId="13" applyNumberFormat="1" applyFont="1" applyFill="1" applyBorder="1"/>
    <xf numFmtId="43" fontId="0" fillId="9" borderId="8" xfId="13" applyNumberFormat="1" applyFont="1" applyFill="1" applyBorder="1"/>
    <xf numFmtId="43" fontId="0" fillId="9" borderId="9" xfId="13" applyNumberFormat="1" applyFont="1" applyFill="1" applyBorder="1"/>
    <xf numFmtId="43" fontId="0" fillId="9" borderId="10" xfId="13" applyNumberFormat="1" applyFont="1" applyFill="1" applyBorder="1"/>
    <xf numFmtId="43" fontId="0" fillId="9" borderId="11" xfId="13" applyNumberFormat="1" applyFont="1" applyFill="1" applyBorder="1"/>
    <xf numFmtId="43" fontId="0" fillId="9" borderId="12" xfId="13" applyNumberFormat="1" applyFont="1" applyFill="1" applyBorder="1"/>
    <xf numFmtId="43" fontId="0" fillId="9" borderId="13" xfId="13" applyNumberFormat="1" applyFont="1" applyFill="1" applyBorder="1"/>
    <xf numFmtId="43" fontId="0" fillId="9" borderId="14" xfId="13" applyNumberFormat="1" applyFont="1" applyFill="1" applyBorder="1"/>
    <xf numFmtId="43" fontId="0" fillId="9" borderId="15" xfId="13" applyNumberFormat="1" applyFont="1" applyFill="1" applyBorder="1"/>
    <xf numFmtId="43" fontId="0" fillId="8" borderId="16" xfId="13" applyNumberFormat="1" applyFont="1" applyFill="1" applyBorder="1"/>
    <xf numFmtId="43" fontId="0" fillId="8" borderId="17" xfId="13" applyNumberFormat="1" applyFont="1" applyFill="1" applyBorder="1"/>
    <xf numFmtId="43" fontId="0" fillId="8" borderId="18" xfId="13" applyNumberFormat="1" applyFont="1" applyFill="1" applyBorder="1"/>
    <xf numFmtId="43" fontId="0" fillId="9" borderId="19" xfId="13" applyNumberFormat="1" applyFont="1" applyFill="1" applyBorder="1"/>
    <xf numFmtId="43" fontId="0" fillId="9" borderId="20" xfId="13" applyNumberFormat="1" applyFont="1" applyFill="1" applyBorder="1"/>
    <xf numFmtId="43" fontId="0" fillId="9" borderId="21" xfId="13" applyNumberFormat="1" applyFont="1" applyFill="1" applyBorder="1"/>
    <xf numFmtId="0" fontId="20" fillId="0" borderId="0" xfId="10" applyFont="1" applyAlignment="1">
      <alignment horizontal="left" vertical="center"/>
    </xf>
    <xf numFmtId="0" fontId="11" fillId="0" borderId="0" xfId="10"/>
    <xf numFmtId="0" fontId="11" fillId="12" borderId="0" xfId="10" applyFill="1"/>
    <xf numFmtId="0" fontId="11" fillId="0" borderId="1" xfId="10" applyBorder="1"/>
    <xf numFmtId="0" fontId="11" fillId="13" borderId="0" xfId="10" applyFill="1"/>
    <xf numFmtId="0" fontId="21" fillId="0" borderId="0" xfId="10" applyFont="1" applyAlignment="1">
      <alignment horizontal="left" vertical="center"/>
    </xf>
    <xf numFmtId="0" fontId="21" fillId="12" borderId="0" xfId="10" applyFont="1" applyFill="1" applyAlignment="1">
      <alignment horizontal="left" vertical="center"/>
    </xf>
    <xf numFmtId="0" fontId="20" fillId="12" borderId="0" xfId="10" applyFont="1" applyFill="1" applyAlignment="1">
      <alignment horizontal="left" vertical="center"/>
    </xf>
    <xf numFmtId="0" fontId="18" fillId="10" borderId="0" xfId="14"/>
    <xf numFmtId="0" fontId="22" fillId="12" borderId="22" xfId="10" applyFont="1" applyFill="1" applyBorder="1" applyAlignment="1">
      <alignment horizontal="right" vertical="center" wrapText="1"/>
    </xf>
    <xf numFmtId="0" fontId="22" fillId="14" borderId="22" xfId="10" applyFont="1" applyFill="1" applyBorder="1" applyAlignment="1">
      <alignment horizontal="left" vertical="center" wrapText="1"/>
    </xf>
    <xf numFmtId="0" fontId="11" fillId="0" borderId="0" xfId="10" applyAlignment="1">
      <alignment wrapText="1"/>
    </xf>
    <xf numFmtId="0" fontId="22" fillId="12" borderId="22" xfId="10" applyFont="1" applyFill="1" applyBorder="1" applyAlignment="1">
      <alignment horizontal="right" vertical="center"/>
    </xf>
    <xf numFmtId="0" fontId="22" fillId="12" borderId="0" xfId="10" applyFont="1" applyFill="1" applyAlignment="1">
      <alignment horizontal="right" vertical="center"/>
    </xf>
    <xf numFmtId="0" fontId="22" fillId="12" borderId="0" xfId="10" applyFont="1" applyFill="1" applyAlignment="1">
      <alignment horizontal="left" vertical="center"/>
    </xf>
    <xf numFmtId="0" fontId="22" fillId="12" borderId="1" xfId="10" applyFont="1" applyFill="1" applyBorder="1" applyAlignment="1">
      <alignment horizontal="left" vertical="center"/>
    </xf>
    <xf numFmtId="0" fontId="22" fillId="2" borderId="0" xfId="10" applyFont="1" applyFill="1" applyAlignment="1">
      <alignment horizontal="left" vertical="center"/>
    </xf>
    <xf numFmtId="0" fontId="21" fillId="15" borderId="22" xfId="10" applyFont="1" applyFill="1" applyBorder="1" applyAlignment="1">
      <alignment horizontal="left" vertical="center"/>
    </xf>
    <xf numFmtId="0" fontId="11" fillId="16" borderId="0" xfId="10" applyFill="1"/>
    <xf numFmtId="0" fontId="11" fillId="16" borderId="1" xfId="10" applyFill="1" applyBorder="1"/>
    <xf numFmtId="0" fontId="11" fillId="17" borderId="0" xfId="10" applyFill="1"/>
    <xf numFmtId="0" fontId="21" fillId="18" borderId="22" xfId="10" applyFont="1" applyFill="1" applyBorder="1" applyAlignment="1">
      <alignment horizontal="left" vertical="center"/>
    </xf>
    <xf numFmtId="165" fontId="20" fillId="19" borderId="0" xfId="10" applyNumberFormat="1" applyFont="1" applyFill="1" applyAlignment="1">
      <alignment horizontal="right" vertical="center" shrinkToFit="1"/>
    </xf>
    <xf numFmtId="3" fontId="20" fillId="19" borderId="0" xfId="10" applyNumberFormat="1" applyFont="1" applyFill="1" applyAlignment="1">
      <alignment horizontal="right" vertical="center" shrinkToFit="1"/>
    </xf>
    <xf numFmtId="3" fontId="20" fillId="19" borderId="1" xfId="10" applyNumberFormat="1" applyFont="1" applyFill="1" applyBorder="1" applyAlignment="1">
      <alignment horizontal="right" vertical="center" shrinkToFit="1"/>
    </xf>
    <xf numFmtId="165" fontId="20" fillId="20" borderId="0" xfId="10" applyNumberFormat="1" applyFont="1" applyFill="1" applyAlignment="1">
      <alignment horizontal="right" vertical="center" shrinkToFit="1"/>
    </xf>
    <xf numFmtId="165" fontId="20" fillId="0" borderId="0" xfId="10" applyNumberFormat="1" applyFont="1" applyAlignment="1">
      <alignment horizontal="right" vertical="center" shrinkToFit="1"/>
    </xf>
    <xf numFmtId="3" fontId="20" fillId="0" borderId="0" xfId="10" applyNumberFormat="1" applyFont="1" applyAlignment="1">
      <alignment horizontal="right" vertical="center" shrinkToFit="1"/>
    </xf>
    <xf numFmtId="3" fontId="20" fillId="0" borderId="1" xfId="10" applyNumberFormat="1" applyFont="1" applyBorder="1" applyAlignment="1">
      <alignment horizontal="right" vertical="center" shrinkToFit="1"/>
    </xf>
    <xf numFmtId="165" fontId="20" fillId="13" borderId="0" xfId="10" applyNumberFormat="1" applyFont="1" applyFill="1" applyAlignment="1">
      <alignment horizontal="right" vertical="center" shrinkToFit="1"/>
    </xf>
    <xf numFmtId="3" fontId="20" fillId="13" borderId="0" xfId="10" applyNumberFormat="1" applyFont="1" applyFill="1" applyAlignment="1">
      <alignment horizontal="right" vertical="center" shrinkToFit="1"/>
    </xf>
    <xf numFmtId="0" fontId="21" fillId="18" borderId="23" xfId="10" applyFont="1" applyFill="1" applyBorder="1" applyAlignment="1">
      <alignment horizontal="left" vertical="center"/>
    </xf>
    <xf numFmtId="0" fontId="21" fillId="18" borderId="0" xfId="10" applyFont="1" applyFill="1" applyAlignment="1">
      <alignment horizontal="left" vertical="center"/>
    </xf>
    <xf numFmtId="0" fontId="21" fillId="18" borderId="24" xfId="10" applyFont="1" applyFill="1" applyBorder="1" applyAlignment="1">
      <alignment horizontal="left" vertical="center"/>
    </xf>
    <xf numFmtId="0" fontId="21" fillId="12" borderId="25" xfId="10" applyFont="1" applyFill="1" applyBorder="1" applyAlignment="1">
      <alignment horizontal="left" vertical="center"/>
    </xf>
    <xf numFmtId="3" fontId="20" fillId="19" borderId="25" xfId="10" applyNumberFormat="1" applyFont="1" applyFill="1" applyBorder="1" applyAlignment="1">
      <alignment horizontal="right" vertical="center" shrinkToFit="1"/>
    </xf>
    <xf numFmtId="3" fontId="20" fillId="19" borderId="26" xfId="10" applyNumberFormat="1" applyFont="1" applyFill="1" applyBorder="1" applyAlignment="1">
      <alignment horizontal="right" vertical="center" shrinkToFit="1"/>
    </xf>
    <xf numFmtId="3" fontId="20" fillId="20" borderId="25" xfId="10" applyNumberFormat="1" applyFont="1" applyFill="1" applyBorder="1" applyAlignment="1">
      <alignment horizontal="right" vertical="center" shrinkToFit="1"/>
    </xf>
    <xf numFmtId="0" fontId="11" fillId="0" borderId="25" xfId="10" applyBorder="1"/>
    <xf numFmtId="0" fontId="21" fillId="18" borderId="27" xfId="10" applyFont="1" applyFill="1" applyBorder="1" applyAlignment="1">
      <alignment horizontal="left" vertical="center"/>
    </xf>
    <xf numFmtId="3" fontId="20" fillId="20" borderId="0" xfId="10" applyNumberFormat="1" applyFont="1" applyFill="1" applyAlignment="1">
      <alignment horizontal="right" vertical="center" shrinkToFit="1"/>
    </xf>
    <xf numFmtId="0" fontId="21" fillId="21" borderId="22" xfId="10" applyFont="1" applyFill="1" applyBorder="1" applyAlignment="1">
      <alignment horizontal="left" vertical="center"/>
    </xf>
    <xf numFmtId="0" fontId="21" fillId="21" borderId="0" xfId="10" applyFont="1" applyFill="1" applyAlignment="1">
      <alignment horizontal="left" vertical="center"/>
    </xf>
    <xf numFmtId="165" fontId="20" fillId="21" borderId="0" xfId="10" applyNumberFormat="1" applyFont="1" applyFill="1" applyAlignment="1">
      <alignment horizontal="right" vertical="center" shrinkToFit="1"/>
    </xf>
    <xf numFmtId="3" fontId="20" fillId="21" borderId="1" xfId="10" applyNumberFormat="1" applyFont="1" applyFill="1" applyBorder="1" applyAlignment="1">
      <alignment horizontal="right" vertical="center" shrinkToFit="1"/>
    </xf>
    <xf numFmtId="3" fontId="20" fillId="21" borderId="0" xfId="10" applyNumberFormat="1" applyFont="1" applyFill="1" applyAlignment="1">
      <alignment horizontal="right" vertical="center" shrinkToFit="1"/>
    </xf>
    <xf numFmtId="0" fontId="11" fillId="21" borderId="0" xfId="10" applyFill="1"/>
    <xf numFmtId="0" fontId="21" fillId="20" borderId="22" xfId="10" applyFont="1" applyFill="1" applyBorder="1" applyAlignment="1">
      <alignment horizontal="left" vertical="center"/>
    </xf>
    <xf numFmtId="0" fontId="21" fillId="2" borderId="0" xfId="10" applyFont="1" applyFill="1" applyAlignment="1">
      <alignment horizontal="left" vertical="center"/>
    </xf>
    <xf numFmtId="3" fontId="20" fillId="13" borderId="1" xfId="10" applyNumberFormat="1" applyFont="1" applyFill="1" applyBorder="1" applyAlignment="1">
      <alignment horizontal="right" vertical="center" shrinkToFit="1"/>
    </xf>
    <xf numFmtId="3" fontId="20" fillId="20" borderId="1" xfId="10" applyNumberFormat="1" applyFont="1" applyFill="1" applyBorder="1" applyAlignment="1">
      <alignment horizontal="right" vertical="center" shrinkToFit="1"/>
    </xf>
    <xf numFmtId="0" fontId="21" fillId="2" borderId="22" xfId="10" applyFont="1" applyFill="1" applyBorder="1" applyAlignment="1">
      <alignment horizontal="left" vertical="center"/>
    </xf>
    <xf numFmtId="3" fontId="20" fillId="2" borderId="0" xfId="10" applyNumberFormat="1" applyFont="1" applyFill="1" applyAlignment="1">
      <alignment horizontal="right" vertical="center" shrinkToFit="1"/>
    </xf>
    <xf numFmtId="3" fontId="20" fillId="2" borderId="1" xfId="10" applyNumberFormat="1" applyFont="1" applyFill="1" applyBorder="1" applyAlignment="1">
      <alignment horizontal="right" vertical="center" shrinkToFit="1"/>
    </xf>
    <xf numFmtId="0" fontId="11" fillId="2" borderId="0" xfId="10" applyFill="1"/>
    <xf numFmtId="165" fontId="11" fillId="0" borderId="0" xfId="10" applyNumberFormat="1"/>
    <xf numFmtId="4" fontId="11" fillId="0" borderId="0" xfId="10" applyNumberFormat="1"/>
    <xf numFmtId="166" fontId="11" fillId="0" borderId="0" xfId="11" applyNumberFormat="1" applyFill="1"/>
    <xf numFmtId="0" fontId="23" fillId="22" borderId="0" xfId="12" applyFont="1" applyFill="1" applyAlignment="1">
      <alignment horizontal="left" vertical="top" wrapText="1"/>
    </xf>
    <xf numFmtId="0" fontId="12" fillId="22" borderId="0" xfId="12" applyFill="1" applyAlignment="1">
      <alignment horizontal="left" vertical="top"/>
    </xf>
    <xf numFmtId="0" fontId="3" fillId="22" borderId="0" xfId="12" applyFont="1" applyFill="1" applyAlignment="1">
      <alignment horizontal="center" vertical="top" wrapText="1"/>
    </xf>
    <xf numFmtId="0" fontId="12" fillId="22" borderId="28" xfId="12" applyFill="1" applyBorder="1" applyAlignment="1">
      <alignment horizontal="left" wrapText="1"/>
    </xf>
    <xf numFmtId="0" fontId="20" fillId="22" borderId="28" xfId="12" applyFont="1" applyFill="1" applyBorder="1" applyAlignment="1">
      <alignment horizontal="left" vertical="top" wrapText="1"/>
    </xf>
    <xf numFmtId="0" fontId="3" fillId="22" borderId="28" xfId="12" applyFont="1" applyFill="1" applyBorder="1" applyAlignment="1">
      <alignment horizontal="left" vertical="top" wrapText="1" indent="2"/>
    </xf>
    <xf numFmtId="0" fontId="3" fillId="22" borderId="28" xfId="12" applyFont="1" applyFill="1" applyBorder="1" applyAlignment="1">
      <alignment horizontal="center" vertical="top" wrapText="1"/>
    </xf>
    <xf numFmtId="0" fontId="24" fillId="22" borderId="28" xfId="12" applyFont="1" applyFill="1" applyBorder="1" applyAlignment="1">
      <alignment horizontal="center" vertical="top" wrapText="1"/>
    </xf>
    <xf numFmtId="0" fontId="25" fillId="21" borderId="0" xfId="12" applyFont="1" applyFill="1" applyAlignment="1">
      <alignment horizontal="left" vertical="top"/>
    </xf>
    <xf numFmtId="0" fontId="25" fillId="21" borderId="0" xfId="12" applyFont="1" applyFill="1" applyAlignment="1">
      <alignment vertical="top"/>
    </xf>
    <xf numFmtId="1" fontId="26" fillId="22" borderId="29" xfId="12" applyNumberFormat="1" applyFont="1" applyFill="1" applyBorder="1" applyAlignment="1">
      <alignment horizontal="left" vertical="top" shrinkToFit="1"/>
    </xf>
    <xf numFmtId="0" fontId="20" fillId="22" borderId="29" xfId="12" applyFont="1" applyFill="1" applyBorder="1" applyAlignment="1">
      <alignment horizontal="left" vertical="top" wrapText="1"/>
    </xf>
    <xf numFmtId="167" fontId="27" fillId="22" borderId="29" xfId="12" applyNumberFormat="1" applyFont="1" applyFill="1" applyBorder="1" applyAlignment="1">
      <alignment horizontal="left" vertical="top" indent="1" shrinkToFit="1"/>
    </xf>
    <xf numFmtId="0" fontId="20" fillId="22" borderId="0" xfId="12" applyFont="1" applyFill="1" applyAlignment="1">
      <alignment horizontal="center" vertical="center" wrapText="1"/>
    </xf>
    <xf numFmtId="0" fontId="12" fillId="22" borderId="31" xfId="12" applyFill="1" applyBorder="1" applyAlignment="1">
      <alignment horizontal="left" vertical="top"/>
    </xf>
    <xf numFmtId="0" fontId="20" fillId="22" borderId="31" xfId="12" applyFont="1" applyFill="1" applyBorder="1" applyAlignment="1">
      <alignment horizontal="center" vertical="center" wrapText="1"/>
    </xf>
    <xf numFmtId="0" fontId="12" fillId="22" borderId="31" xfId="12" applyFill="1" applyBorder="1" applyAlignment="1">
      <alignment horizontal="left" vertical="center"/>
    </xf>
    <xf numFmtId="0" fontId="28" fillId="22" borderId="0" xfId="12" applyFont="1" applyFill="1" applyAlignment="1">
      <alignment horizontal="left" vertical="top"/>
    </xf>
    <xf numFmtId="1" fontId="26" fillId="22" borderId="32" xfId="12" applyNumberFormat="1" applyFont="1" applyFill="1" applyBorder="1" applyAlignment="1">
      <alignment horizontal="left" vertical="top" shrinkToFit="1"/>
    </xf>
    <xf numFmtId="0" fontId="20" fillId="22" borderId="32" xfId="12" applyFont="1" applyFill="1" applyBorder="1" applyAlignment="1">
      <alignment horizontal="left" vertical="top" wrapText="1"/>
    </xf>
    <xf numFmtId="167" fontId="27" fillId="22" borderId="32" xfId="12" applyNumberFormat="1" applyFont="1" applyFill="1" applyBorder="1" applyAlignment="1">
      <alignment horizontal="left" vertical="top" indent="1" shrinkToFit="1"/>
    </xf>
    <xf numFmtId="1" fontId="26" fillId="22" borderId="28" xfId="12" applyNumberFormat="1" applyFont="1" applyFill="1" applyBorder="1" applyAlignment="1">
      <alignment horizontal="left" vertical="top" shrinkToFit="1"/>
    </xf>
    <xf numFmtId="167" fontId="27" fillId="22" borderId="28" xfId="12" applyNumberFormat="1" applyFont="1" applyFill="1" applyBorder="1" applyAlignment="1">
      <alignment horizontal="left" vertical="top" indent="1" shrinkToFit="1"/>
    </xf>
    <xf numFmtId="0" fontId="12" fillId="22" borderId="35" xfId="12" applyFill="1" applyBorder="1" applyAlignment="1">
      <alignment horizontal="left" vertical="center"/>
    </xf>
    <xf numFmtId="1" fontId="26" fillId="22" borderId="36" xfId="12" applyNumberFormat="1" applyFont="1" applyFill="1" applyBorder="1" applyAlignment="1">
      <alignment horizontal="left" vertical="top" shrinkToFit="1"/>
    </xf>
    <xf numFmtId="0" fontId="20" fillId="22" borderId="36" xfId="12" applyFont="1" applyFill="1" applyBorder="1" applyAlignment="1">
      <alignment horizontal="left" vertical="top" wrapText="1"/>
    </xf>
    <xf numFmtId="0" fontId="20" fillId="22" borderId="36" xfId="12" applyFont="1" applyFill="1" applyBorder="1" applyAlignment="1">
      <alignment horizontal="left" vertical="top" wrapText="1" indent="1"/>
    </xf>
    <xf numFmtId="0" fontId="11" fillId="21" borderId="38" xfId="10" applyFill="1" applyBorder="1" applyAlignment="1">
      <alignment horizontal="left" vertical="center"/>
    </xf>
    <xf numFmtId="0" fontId="11" fillId="21" borderId="40" xfId="10" applyFill="1" applyBorder="1" applyAlignment="1">
      <alignment horizontal="left" vertical="center"/>
    </xf>
    <xf numFmtId="1" fontId="27" fillId="22" borderId="29" xfId="12" applyNumberFormat="1" applyFont="1" applyFill="1" applyBorder="1" applyAlignment="1">
      <alignment horizontal="left" vertical="top" indent="1" shrinkToFit="1"/>
    </xf>
    <xf numFmtId="0" fontId="11" fillId="21" borderId="42" xfId="10" applyFill="1" applyBorder="1" applyAlignment="1">
      <alignment horizontal="left" vertical="center"/>
    </xf>
    <xf numFmtId="1" fontId="27" fillId="22" borderId="32" xfId="12" applyNumberFormat="1" applyFont="1" applyFill="1" applyBorder="1" applyAlignment="1">
      <alignment horizontal="left" vertical="top" indent="1" shrinkToFit="1"/>
    </xf>
    <xf numFmtId="0" fontId="12" fillId="22" borderId="43" xfId="12" applyFill="1" applyBorder="1" applyAlignment="1">
      <alignment horizontal="left" vertical="center"/>
    </xf>
    <xf numFmtId="0" fontId="11" fillId="21" borderId="43" xfId="10" applyFill="1" applyBorder="1" applyAlignment="1">
      <alignment horizontal="left" vertical="center"/>
    </xf>
    <xf numFmtId="1" fontId="27" fillId="22" borderId="28" xfId="12" applyNumberFormat="1" applyFont="1" applyFill="1" applyBorder="1" applyAlignment="1">
      <alignment horizontal="left" vertical="top" indent="1" shrinkToFit="1"/>
    </xf>
    <xf numFmtId="0" fontId="11" fillId="21" borderId="31" xfId="10" applyFill="1" applyBorder="1" applyAlignment="1">
      <alignment horizontal="left" vertical="center"/>
    </xf>
    <xf numFmtId="1" fontId="27" fillId="22" borderId="36" xfId="12" applyNumberFormat="1" applyFont="1" applyFill="1" applyBorder="1" applyAlignment="1">
      <alignment horizontal="left" vertical="top" indent="1" shrinkToFit="1"/>
    </xf>
    <xf numFmtId="0" fontId="11" fillId="21" borderId="35" xfId="10" applyFill="1" applyBorder="1" applyAlignment="1">
      <alignment horizontal="left" vertical="center"/>
    </xf>
    <xf numFmtId="0" fontId="11" fillId="21" borderId="45" xfId="10" applyFill="1" applyBorder="1" applyAlignment="1">
      <alignment horizontal="left" vertical="center"/>
    </xf>
    <xf numFmtId="0" fontId="20" fillId="22" borderId="29" xfId="12" applyFont="1" applyFill="1" applyBorder="1" applyAlignment="1">
      <alignment horizontal="left" vertical="top" wrapText="1" indent="1"/>
    </xf>
    <xf numFmtId="0" fontId="20" fillId="22" borderId="28" xfId="12" applyFont="1" applyFill="1" applyBorder="1" applyAlignment="1">
      <alignment horizontal="left" vertical="top" wrapText="1" indent="1"/>
    </xf>
    <xf numFmtId="0" fontId="20" fillId="22" borderId="46" xfId="12" applyFont="1" applyFill="1" applyBorder="1" applyAlignment="1">
      <alignment horizontal="center" vertical="top" wrapText="1"/>
    </xf>
    <xf numFmtId="0" fontId="20" fillId="22" borderId="0" xfId="12" applyFont="1" applyFill="1" applyAlignment="1">
      <alignment horizontal="center" vertical="top" wrapText="1"/>
    </xf>
    <xf numFmtId="0" fontId="12" fillId="22" borderId="37" xfId="12" applyFill="1" applyBorder="1" applyAlignment="1">
      <alignment horizontal="left" vertical="center"/>
    </xf>
    <xf numFmtId="0" fontId="12" fillId="22" borderId="50" xfId="12" applyFill="1" applyBorder="1" applyAlignment="1">
      <alignment horizontal="left" vertical="center"/>
    </xf>
    <xf numFmtId="0" fontId="12" fillId="22" borderId="41" xfId="12" applyFill="1" applyBorder="1" applyAlignment="1">
      <alignment horizontal="left" vertical="center"/>
    </xf>
    <xf numFmtId="0" fontId="12" fillId="22" borderId="51" xfId="12" applyFill="1" applyBorder="1" applyAlignment="1">
      <alignment horizontal="left" vertical="center"/>
    </xf>
    <xf numFmtId="0" fontId="29" fillId="11" borderId="22" xfId="10" applyFont="1" applyFill="1" applyBorder="1" applyAlignment="1">
      <alignment horizontal="left" vertical="center"/>
    </xf>
    <xf numFmtId="1" fontId="30" fillId="23" borderId="29" xfId="12" applyNumberFormat="1" applyFont="1" applyFill="1" applyBorder="1" applyAlignment="1">
      <alignment horizontal="left" vertical="top" shrinkToFit="1"/>
    </xf>
    <xf numFmtId="0" fontId="31" fillId="23" borderId="29" xfId="12" applyFont="1" applyFill="1" applyBorder="1" applyAlignment="1">
      <alignment horizontal="left" vertical="top" wrapText="1"/>
    </xf>
    <xf numFmtId="1" fontId="31" fillId="23" borderId="29" xfId="12" applyNumberFormat="1" applyFont="1" applyFill="1" applyBorder="1" applyAlignment="1">
      <alignment horizontal="left" vertical="top" indent="1" shrinkToFit="1"/>
    </xf>
    <xf numFmtId="0" fontId="31" fillId="23" borderId="29" xfId="12" applyFont="1" applyFill="1" applyBorder="1" applyAlignment="1">
      <alignment horizontal="left" vertical="top" wrapText="1" indent="1"/>
    </xf>
    <xf numFmtId="0" fontId="31" fillId="23" borderId="30" xfId="12" applyFont="1" applyFill="1" applyBorder="1" applyAlignment="1">
      <alignment horizontal="center" vertical="top" wrapText="1"/>
    </xf>
    <xf numFmtId="0" fontId="19" fillId="24" borderId="0" xfId="0" applyFont="1" applyFill="1"/>
    <xf numFmtId="0" fontId="31" fillId="23" borderId="0" xfId="12" applyFont="1" applyFill="1" applyAlignment="1">
      <alignment horizontal="center" vertical="top" wrapText="1"/>
    </xf>
    <xf numFmtId="0" fontId="32" fillId="23" borderId="31" xfId="12" applyFont="1" applyFill="1" applyBorder="1" applyAlignment="1">
      <alignment horizontal="left" vertical="top"/>
    </xf>
    <xf numFmtId="0" fontId="31" fillId="23" borderId="31" xfId="12" applyFont="1" applyFill="1" applyBorder="1" applyAlignment="1">
      <alignment horizontal="center" vertical="center" wrapText="1"/>
    </xf>
    <xf numFmtId="0" fontId="31" fillId="23" borderId="0" xfId="12" applyFont="1" applyFill="1" applyAlignment="1">
      <alignment horizontal="center" vertical="center" wrapText="1"/>
    </xf>
    <xf numFmtId="0" fontId="32" fillId="23" borderId="0" xfId="12" applyFont="1" applyFill="1" applyAlignment="1">
      <alignment horizontal="left" vertical="top"/>
    </xf>
    <xf numFmtId="0" fontId="32" fillId="23" borderId="31" xfId="12" applyFont="1" applyFill="1" applyBorder="1" applyAlignment="1">
      <alignment horizontal="left" vertical="center"/>
    </xf>
    <xf numFmtId="0" fontId="19" fillId="24" borderId="31" xfId="10" applyFont="1" applyFill="1" applyBorder="1" applyAlignment="1">
      <alignment horizontal="left" vertical="center"/>
    </xf>
    <xf numFmtId="0" fontId="20" fillId="22" borderId="0" xfId="12" applyFont="1" applyFill="1" applyAlignment="1">
      <alignment horizontal="left" vertical="center" wrapText="1" indent="2"/>
    </xf>
    <xf numFmtId="0" fontId="12" fillId="22" borderId="29" xfId="12" applyFill="1" applyBorder="1" applyAlignment="1">
      <alignment horizontal="left" vertical="top" wrapText="1"/>
    </xf>
    <xf numFmtId="0" fontId="21" fillId="18" borderId="52" xfId="10" applyFont="1" applyFill="1" applyBorder="1" applyAlignment="1">
      <alignment horizontal="left" vertical="center"/>
    </xf>
    <xf numFmtId="0" fontId="12" fillId="22" borderId="36" xfId="12" applyFill="1" applyBorder="1" applyAlignment="1">
      <alignment horizontal="left" vertical="top" wrapText="1"/>
    </xf>
    <xf numFmtId="0" fontId="3" fillId="22" borderId="0" xfId="12" applyFont="1" applyFill="1" applyAlignment="1">
      <alignment horizontal="left" vertical="center" wrapText="1" indent="3"/>
    </xf>
    <xf numFmtId="0" fontId="11" fillId="21" borderId="31" xfId="10" applyFill="1" applyBorder="1" applyAlignment="1">
      <alignment vertical="center"/>
    </xf>
    <xf numFmtId="0" fontId="17" fillId="0" borderId="0" xfId="0" applyFont="1" applyAlignment="1">
      <alignment horizontal="left"/>
    </xf>
    <xf numFmtId="0" fontId="17" fillId="0" borderId="0" xfId="0" applyFont="1"/>
    <xf numFmtId="3" fontId="0" fillId="0" borderId="0" xfId="0" applyNumberFormat="1" applyAlignment="1">
      <alignment horizontal="center"/>
    </xf>
    <xf numFmtId="0" fontId="1" fillId="25" borderId="0" xfId="0" applyFont="1" applyFill="1"/>
    <xf numFmtId="0" fontId="0" fillId="26" borderId="0" xfId="0" applyFill="1"/>
    <xf numFmtId="0" fontId="1" fillId="26" borderId="0" xfId="0" applyFont="1" applyFill="1"/>
    <xf numFmtId="0" fontId="0" fillId="26" borderId="0" xfId="0" applyFill="1" applyAlignment="1">
      <alignment horizontal="center"/>
    </xf>
    <xf numFmtId="0" fontId="7" fillId="26" borderId="0" xfId="0" applyFont="1" applyFill="1"/>
    <xf numFmtId="2" fontId="0" fillId="26" borderId="0" xfId="0" applyNumberFormat="1" applyFill="1"/>
    <xf numFmtId="0" fontId="0" fillId="0" borderId="0" xfId="0" applyNumberFormat="1" applyAlignment="1">
      <alignment horizontal="center"/>
    </xf>
    <xf numFmtId="0" fontId="7" fillId="0" borderId="0" xfId="0" applyFont="1" applyAlignment="1">
      <alignment horizontal="center" wrapText="1"/>
    </xf>
    <xf numFmtId="0" fontId="1" fillId="0" borderId="0" xfId="0" applyFont="1" applyAlignment="1">
      <alignment wrapText="1"/>
    </xf>
    <xf numFmtId="2" fontId="7" fillId="0" borderId="0" xfId="0" applyNumberFormat="1" applyFont="1" applyAlignment="1">
      <alignment horizontal="right"/>
    </xf>
    <xf numFmtId="2" fontId="0" fillId="0" borderId="0" xfId="0" applyNumberFormat="1" applyFill="1"/>
    <xf numFmtId="0" fontId="0" fillId="0" borderId="0" xfId="0" applyFont="1" applyFill="1"/>
    <xf numFmtId="0" fontId="1" fillId="0" borderId="0" xfId="0" applyFont="1" applyFill="1" applyAlignment="1">
      <alignment wrapText="1"/>
    </xf>
    <xf numFmtId="0" fontId="0" fillId="21" borderId="0" xfId="0" applyFill="1"/>
    <xf numFmtId="0" fontId="22" fillId="14" borderId="22" xfId="10" applyFont="1" applyFill="1" applyBorder="1" applyAlignment="1">
      <alignment horizontal="left" vertical="center" wrapText="1"/>
    </xf>
    <xf numFmtId="0" fontId="22" fillId="14" borderId="22" xfId="10" applyFont="1" applyFill="1" applyBorder="1" applyAlignment="1">
      <alignment horizontal="right" vertical="center" wrapText="1"/>
    </xf>
    <xf numFmtId="0" fontId="11" fillId="21" borderId="31" xfId="10" applyFill="1" applyBorder="1" applyAlignment="1">
      <alignment horizontal="left" vertical="center"/>
    </xf>
    <xf numFmtId="0" fontId="11" fillId="21" borderId="35" xfId="10" applyFill="1" applyBorder="1" applyAlignment="1">
      <alignment horizontal="left" vertical="center"/>
    </xf>
    <xf numFmtId="0" fontId="20" fillId="22" borderId="30" xfId="12" applyFont="1" applyFill="1" applyBorder="1" applyAlignment="1">
      <alignment horizontal="center" vertical="center" wrapText="1"/>
    </xf>
    <xf numFmtId="0" fontId="20" fillId="22" borderId="33" xfId="12" applyFont="1" applyFill="1" applyBorder="1" applyAlignment="1">
      <alignment horizontal="center" vertical="center" wrapText="1"/>
    </xf>
    <xf numFmtId="0" fontId="20" fillId="22" borderId="34" xfId="12" applyFont="1" applyFill="1" applyBorder="1" applyAlignment="1">
      <alignment horizontal="center" vertical="center" wrapText="1"/>
    </xf>
    <xf numFmtId="0" fontId="12" fillId="22" borderId="37" xfId="12" applyFill="1" applyBorder="1" applyAlignment="1">
      <alignment horizontal="left" vertical="center"/>
    </xf>
    <xf numFmtId="0" fontId="12" fillId="22" borderId="39" xfId="12" applyFill="1" applyBorder="1" applyAlignment="1">
      <alignment horizontal="left" vertical="center"/>
    </xf>
    <xf numFmtId="0" fontId="12" fillId="22" borderId="41" xfId="12" applyFill="1" applyBorder="1" applyAlignment="1">
      <alignment horizontal="left" vertical="center"/>
    </xf>
    <xf numFmtId="0" fontId="20" fillId="22" borderId="29" xfId="12" applyFont="1" applyFill="1" applyBorder="1" applyAlignment="1">
      <alignment horizontal="left" vertical="center" wrapText="1" indent="1"/>
    </xf>
    <xf numFmtId="0" fontId="20" fillId="22" borderId="32" xfId="12" applyFont="1" applyFill="1" applyBorder="1" applyAlignment="1">
      <alignment horizontal="left" vertical="center" wrapText="1" indent="1"/>
    </xf>
    <xf numFmtId="0" fontId="20" fillId="22" borderId="28" xfId="12" applyFont="1" applyFill="1" applyBorder="1" applyAlignment="1">
      <alignment horizontal="left" vertical="center" wrapText="1" indent="1"/>
    </xf>
    <xf numFmtId="0" fontId="12" fillId="22" borderId="44" xfId="12" applyFill="1" applyBorder="1" applyAlignment="1">
      <alignment horizontal="left" vertical="center"/>
    </xf>
    <xf numFmtId="0" fontId="20" fillId="22" borderId="29" xfId="12" applyFont="1" applyFill="1" applyBorder="1" applyAlignment="1">
      <alignment horizontal="left" vertical="top" wrapText="1" indent="1"/>
    </xf>
    <xf numFmtId="0" fontId="20" fillId="22" borderId="28" xfId="12" applyFont="1" applyFill="1" applyBorder="1" applyAlignment="1">
      <alignment horizontal="left" vertical="top" wrapText="1" indent="1"/>
    </xf>
    <xf numFmtId="0" fontId="23" fillId="22" borderId="0" xfId="12" applyFont="1" applyFill="1" applyAlignment="1">
      <alignment horizontal="left" vertical="top" wrapText="1"/>
    </xf>
    <xf numFmtId="0" fontId="11" fillId="21" borderId="35" xfId="10" applyFill="1" applyBorder="1" applyAlignment="1">
      <alignment horizontal="center" vertical="center"/>
    </xf>
    <xf numFmtId="0" fontId="11" fillId="21" borderId="47" xfId="10" applyFill="1" applyBorder="1" applyAlignment="1">
      <alignment horizontal="center" vertical="center"/>
    </xf>
    <xf numFmtId="0" fontId="12" fillId="22" borderId="48" xfId="12" applyFill="1" applyBorder="1" applyAlignment="1">
      <alignment horizontal="left" vertical="center"/>
    </xf>
    <xf numFmtId="0" fontId="12" fillId="22" borderId="49" xfId="12" applyFill="1" applyBorder="1" applyAlignment="1">
      <alignment horizontal="left" vertical="center"/>
    </xf>
    <xf numFmtId="0" fontId="11" fillId="21" borderId="38" xfId="10" applyFill="1" applyBorder="1" applyAlignment="1">
      <alignment horizontal="left" vertical="center"/>
    </xf>
    <xf numFmtId="0" fontId="11" fillId="21" borderId="42" xfId="10" applyFill="1" applyBorder="1" applyAlignment="1">
      <alignment horizontal="left" vertical="center"/>
    </xf>
    <xf numFmtId="0" fontId="20" fillId="22" borderId="32" xfId="12" applyFont="1" applyFill="1" applyBorder="1" applyAlignment="1">
      <alignment horizontal="left" vertical="top" wrapText="1" indent="1"/>
    </xf>
    <xf numFmtId="0" fontId="20" fillId="22" borderId="30" xfId="12" applyFont="1" applyFill="1" applyBorder="1" applyAlignment="1">
      <alignment horizontal="center" vertical="top" wrapText="1"/>
    </xf>
    <xf numFmtId="0" fontId="20" fillId="22" borderId="33" xfId="12" applyFont="1" applyFill="1" applyBorder="1" applyAlignment="1">
      <alignment horizontal="center" vertical="top" wrapText="1"/>
    </xf>
    <xf numFmtId="0" fontId="20" fillId="22" borderId="34" xfId="12" applyFont="1" applyFill="1" applyBorder="1" applyAlignment="1">
      <alignment horizontal="center" vertical="top" wrapText="1"/>
    </xf>
    <xf numFmtId="0" fontId="20" fillId="22" borderId="30" xfId="12" applyFont="1" applyFill="1" applyBorder="1" applyAlignment="1">
      <alignment horizontal="left" vertical="center" wrapText="1" indent="2"/>
    </xf>
    <xf numFmtId="0" fontId="20" fillId="22" borderId="33" xfId="12" applyFont="1" applyFill="1" applyBorder="1" applyAlignment="1">
      <alignment horizontal="left" vertical="center" wrapText="1" indent="2"/>
    </xf>
    <xf numFmtId="0" fontId="20" fillId="22" borderId="34" xfId="12" applyFont="1" applyFill="1" applyBorder="1" applyAlignment="1">
      <alignment horizontal="left" vertical="center" wrapText="1" indent="2"/>
    </xf>
    <xf numFmtId="0" fontId="3" fillId="22" borderId="53" xfId="12" applyFont="1" applyFill="1" applyBorder="1" applyAlignment="1">
      <alignment horizontal="left" vertical="center" wrapText="1" indent="3"/>
    </xf>
  </cellXfs>
  <cellStyles count="15">
    <cellStyle name="Bad" xfId="14" builtinId="27"/>
    <cellStyle name="Comma" xfId="13" builtinId="3"/>
    <cellStyle name="Comma 2" xfId="7" xr:uid="{00000000-0005-0000-0000-000002000000}"/>
    <cellStyle name="Hyperlink" xfId="1" builtinId="8"/>
    <cellStyle name="Hyperlink 2" xfId="8" xr:uid="{00000000-0005-0000-0000-000004000000}"/>
    <cellStyle name="Normal" xfId="0" builtinId="0"/>
    <cellStyle name="Normal 2" xfId="2" xr:uid="{00000000-0005-0000-0000-000006000000}"/>
    <cellStyle name="Normal 2 2" xfId="5" xr:uid="{00000000-0005-0000-0000-000007000000}"/>
    <cellStyle name="Normal 2 3" xfId="12" xr:uid="{00000000-0005-0000-0000-000008000000}"/>
    <cellStyle name="Normal 3" xfId="3" xr:uid="{00000000-0005-0000-0000-000009000000}"/>
    <cellStyle name="Normal 3 2" xfId="4" xr:uid="{00000000-0005-0000-0000-00000A000000}"/>
    <cellStyle name="Normal 3 2 2" xfId="10" xr:uid="{00000000-0005-0000-0000-00000B000000}"/>
    <cellStyle name="Normal 3 3" xfId="9" xr:uid="{00000000-0005-0000-0000-00000C000000}"/>
    <cellStyle name="Normal 4 2 2" xfId="6" xr:uid="{00000000-0005-0000-0000-00000D000000}"/>
    <cellStyle name="Percent 2" xfId="11" xr:uid="{00000000-0005-0000-0000-00000E000000}"/>
  </cellStyles>
  <dxfs count="0"/>
  <tableStyles count="0" defaultTableStyle="TableStyleMedium2" defaultPivotStyle="PivotStyleLight16"/>
  <colors>
    <mruColors>
      <color rgb="FFFEE96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6.xml"/><Relationship Id="rId10" Type="http://schemas.openxmlformats.org/officeDocument/2006/relationships/externalLink" Target="externalLinks/externalLink1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8.%20ALL_structur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JB/Downloads/.ptmp414824/HS%202012%20to%20HS%202007%20Correlation%20and%20conversion%20tabl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IOT\IO%20Indicators\By%20Economy\HKG\HKG_Internal%20Linkag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ification_correspondence%20table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olg/Dropbox/Energy%20Innovation%20IO/Deliverable%20IO%20files/EU/BECbIC/BAU%20Employee%20Compensation%20by%20ISIC%20Cod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RDI-TA\WIOT\IO%20Indicators\By%20Region\South%20Asia\BAN\BAN%20Section%202.3%20to%203%20-%20valu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Cv1.0"/>
      <sheetName val="CPCv1.1"/>
      <sheetName val="COICOP"/>
      <sheetName val="COFOG"/>
      <sheetName val="COPNI"/>
      <sheetName val="CPA"/>
      <sheetName val="ISICrev3"/>
      <sheetName val="ISICrev3.1"/>
      <sheetName val="ICP"/>
      <sheetName val="ICP_CORRESPONDENCE"/>
    </sheetNames>
    <sheetDataSet>
      <sheetData sheetId="0">
        <row r="3525">
          <cell r="B3525" t="str">
            <v>94110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E1" t="str">
            <v>ISIC REV 3.1</v>
          </cell>
          <cell r="F1" t="str">
            <v>Description</v>
          </cell>
        </row>
        <row r="2">
          <cell r="E2" t="str">
            <v>A</v>
          </cell>
          <cell r="F2" t="str">
            <v>Agriculture, hunting and forestry</v>
          </cell>
        </row>
        <row r="3">
          <cell r="E3" t="str">
            <v>01</v>
          </cell>
          <cell r="F3" t="str">
            <v>Agriculture, hunting and related service activities</v>
          </cell>
        </row>
        <row r="4">
          <cell r="E4" t="str">
            <v>011</v>
          </cell>
          <cell r="F4" t="str">
            <v>Growing of crops; market gardening; horticulture</v>
          </cell>
        </row>
        <row r="5">
          <cell r="E5" t="str">
            <v>0111</v>
          </cell>
          <cell r="F5" t="str">
            <v>Growing of cereals and other crops n.e.c.</v>
          </cell>
        </row>
        <row r="6">
          <cell r="E6" t="str">
            <v>0112</v>
          </cell>
          <cell r="F6" t="str">
            <v>Growing of vegetables, horticultural specialties and nursery products</v>
          </cell>
        </row>
        <row r="7">
          <cell r="E7" t="str">
            <v>0113</v>
          </cell>
          <cell r="F7" t="str">
            <v>Growing of fruit, nuts, beverage and spice crops</v>
          </cell>
        </row>
        <row r="8">
          <cell r="E8" t="str">
            <v>012</v>
          </cell>
          <cell r="F8" t="str">
            <v>Farming of animals</v>
          </cell>
        </row>
        <row r="9">
          <cell r="E9" t="str">
            <v>0121</v>
          </cell>
          <cell r="F9" t="str">
            <v>Farming of cattle, sheep, goats, horses, asses, mules and hinnies; dairy farming</v>
          </cell>
        </row>
        <row r="10">
          <cell r="E10" t="str">
            <v>0122</v>
          </cell>
          <cell r="F10" t="str">
            <v>Other animal farming; production of animal products n.e.c.</v>
          </cell>
        </row>
        <row r="11">
          <cell r="E11" t="str">
            <v>013</v>
          </cell>
          <cell r="F11" t="str">
            <v>Growing of crops combined with farming of animals (mixed farming)</v>
          </cell>
        </row>
        <row r="12">
          <cell r="E12" t="str">
            <v>0130</v>
          </cell>
          <cell r="F12" t="str">
            <v>Growing of crops combined with farming of animals (mixed farming)</v>
          </cell>
        </row>
        <row r="13">
          <cell r="E13" t="str">
            <v>014</v>
          </cell>
          <cell r="F13" t="str">
            <v>Agricultural and animal husbandry service activities, except veterinary activities</v>
          </cell>
        </row>
        <row r="14">
          <cell r="E14" t="str">
            <v>0140</v>
          </cell>
          <cell r="F14" t="str">
            <v>Agricultural and animal husbandry service activities, except veterinary activities</v>
          </cell>
        </row>
        <row r="15">
          <cell r="E15" t="str">
            <v>015</v>
          </cell>
          <cell r="F15" t="str">
            <v>Hunting, trapping and game propagation including related service activities</v>
          </cell>
        </row>
        <row r="16">
          <cell r="E16" t="str">
            <v>0150</v>
          </cell>
          <cell r="F16" t="str">
            <v>Hunting, trapping and game propagation including related service activities</v>
          </cell>
        </row>
        <row r="17">
          <cell r="E17" t="str">
            <v>02</v>
          </cell>
          <cell r="F17" t="str">
            <v>Forestry, logging and related service activities</v>
          </cell>
        </row>
        <row r="18">
          <cell r="E18" t="str">
            <v>020</v>
          </cell>
          <cell r="F18" t="str">
            <v>Forestry, logging and related service activities</v>
          </cell>
        </row>
        <row r="19">
          <cell r="E19" t="str">
            <v>0200</v>
          </cell>
          <cell r="F19" t="str">
            <v>Forestry, logging and related service activities</v>
          </cell>
        </row>
        <row r="20">
          <cell r="E20" t="str">
            <v>B</v>
          </cell>
          <cell r="F20" t="str">
            <v>Fishing</v>
          </cell>
        </row>
        <row r="21">
          <cell r="E21" t="str">
            <v>05</v>
          </cell>
          <cell r="F21" t="str">
            <v>Fishing, aquaculture and service activities incidental to fishing</v>
          </cell>
        </row>
        <row r="22">
          <cell r="E22" t="str">
            <v>050</v>
          </cell>
          <cell r="F22" t="str">
            <v>Fishing, aquaculture and service activities incidental to fishing</v>
          </cell>
        </row>
        <row r="23">
          <cell r="E23" t="str">
            <v>0501</v>
          </cell>
          <cell r="F23" t="str">
            <v>Fishing</v>
          </cell>
        </row>
        <row r="24">
          <cell r="E24" t="str">
            <v>0502</v>
          </cell>
          <cell r="F24" t="str">
            <v>Aquaculture</v>
          </cell>
        </row>
        <row r="25">
          <cell r="E25" t="str">
            <v>C</v>
          </cell>
          <cell r="F25" t="str">
            <v>Mining and quarrying</v>
          </cell>
        </row>
        <row r="26">
          <cell r="E26" t="str">
            <v>10</v>
          </cell>
          <cell r="F26" t="str">
            <v>Mining of coal and lignite; extraction of peat</v>
          </cell>
        </row>
        <row r="27">
          <cell r="E27" t="str">
            <v>101</v>
          </cell>
          <cell r="F27" t="str">
            <v>Mining and agglomeration of hard coal</v>
          </cell>
        </row>
        <row r="28">
          <cell r="E28" t="str">
            <v>1010</v>
          </cell>
          <cell r="F28" t="str">
            <v>Mining and agglomeration of hard coal</v>
          </cell>
        </row>
        <row r="29">
          <cell r="E29" t="str">
            <v>102</v>
          </cell>
          <cell r="F29" t="str">
            <v>Mining and agglomeration of lignite</v>
          </cell>
        </row>
        <row r="30">
          <cell r="E30" t="str">
            <v>1020</v>
          </cell>
          <cell r="F30" t="str">
            <v>Mining and agglomeration of lignite</v>
          </cell>
        </row>
        <row r="31">
          <cell r="E31" t="str">
            <v>103</v>
          </cell>
          <cell r="F31" t="str">
            <v>Extraction and agglomeration of peat</v>
          </cell>
        </row>
        <row r="32">
          <cell r="E32" t="str">
            <v>1030</v>
          </cell>
          <cell r="F32" t="str">
            <v>Extraction and agglomeration of peat</v>
          </cell>
        </row>
        <row r="33">
          <cell r="E33" t="str">
            <v>11</v>
          </cell>
          <cell r="F33" t="str">
            <v>Extraction of crude petroleum and natural gas; service activities incidental to oil and gas extraction, excluding surveying</v>
          </cell>
        </row>
        <row r="34">
          <cell r="E34" t="str">
            <v>111</v>
          </cell>
          <cell r="F34" t="str">
            <v>Extraction of crude petroleum and natural gas</v>
          </cell>
        </row>
        <row r="35">
          <cell r="E35" t="str">
            <v>1110</v>
          </cell>
          <cell r="F35" t="str">
            <v>Extraction of crude petroleum and natural gas</v>
          </cell>
        </row>
        <row r="36">
          <cell r="E36" t="str">
            <v>112</v>
          </cell>
          <cell r="F36" t="str">
            <v>Service activities incidental to oil and gas extraction excluding surveying</v>
          </cell>
        </row>
        <row r="37">
          <cell r="E37" t="str">
            <v>1120</v>
          </cell>
          <cell r="F37" t="str">
            <v>Service activities incidental to oil and gas extraction excluding surveying</v>
          </cell>
        </row>
        <row r="38">
          <cell r="E38" t="str">
            <v>12</v>
          </cell>
          <cell r="F38" t="str">
            <v>Mining of uranium and thorium ores</v>
          </cell>
        </row>
        <row r="39">
          <cell r="E39" t="str">
            <v>120</v>
          </cell>
          <cell r="F39" t="str">
            <v>Mining of uranium and thorium ores</v>
          </cell>
        </row>
        <row r="40">
          <cell r="E40" t="str">
            <v>1200</v>
          </cell>
          <cell r="F40" t="str">
            <v>Mining of uranium and thorium ores</v>
          </cell>
        </row>
        <row r="41">
          <cell r="E41" t="str">
            <v>13</v>
          </cell>
          <cell r="F41" t="str">
            <v>Mining of metal ores</v>
          </cell>
        </row>
        <row r="42">
          <cell r="E42" t="str">
            <v>131</v>
          </cell>
          <cell r="F42" t="str">
            <v>Mining of iron ores</v>
          </cell>
        </row>
        <row r="43">
          <cell r="E43" t="str">
            <v>1310</v>
          </cell>
          <cell r="F43" t="str">
            <v>Mining of iron ores</v>
          </cell>
        </row>
        <row r="44">
          <cell r="E44" t="str">
            <v>132</v>
          </cell>
          <cell r="F44" t="str">
            <v>Mining of non-ferrous metal ores, except uranium and thorium ores</v>
          </cell>
        </row>
        <row r="45">
          <cell r="E45" t="str">
            <v>1320</v>
          </cell>
          <cell r="F45" t="str">
            <v>Mining of non-ferrous metal ores, except uranium and thorium ores</v>
          </cell>
        </row>
        <row r="46">
          <cell r="E46" t="str">
            <v>14</v>
          </cell>
          <cell r="F46" t="str">
            <v>Other mining and quarrying</v>
          </cell>
        </row>
        <row r="47">
          <cell r="E47" t="str">
            <v>141</v>
          </cell>
          <cell r="F47" t="str">
            <v>Quarrying of stone, sand and clay</v>
          </cell>
        </row>
        <row r="48">
          <cell r="E48" t="str">
            <v>1410</v>
          </cell>
          <cell r="F48" t="str">
            <v>Quarrying of stone, sand and clay</v>
          </cell>
        </row>
        <row r="49">
          <cell r="E49" t="str">
            <v>142</v>
          </cell>
          <cell r="F49" t="str">
            <v>Mining and quarrying n.e.c.</v>
          </cell>
        </row>
        <row r="50">
          <cell r="E50" t="str">
            <v>1421</v>
          </cell>
          <cell r="F50" t="str">
            <v>Mining of chemical and fertilizer minerals</v>
          </cell>
        </row>
        <row r="51">
          <cell r="E51" t="str">
            <v>1422</v>
          </cell>
          <cell r="F51" t="str">
            <v>Extraction of salt</v>
          </cell>
        </row>
        <row r="52">
          <cell r="E52" t="str">
            <v>1429</v>
          </cell>
          <cell r="F52" t="str">
            <v>Other mining and quarrying n.e.c.</v>
          </cell>
        </row>
        <row r="53">
          <cell r="E53" t="str">
            <v>D</v>
          </cell>
          <cell r="F53" t="str">
            <v>Manufacturing</v>
          </cell>
        </row>
        <row r="54">
          <cell r="E54" t="str">
            <v>15</v>
          </cell>
          <cell r="F54" t="str">
            <v>Manufacture of food products and beverages</v>
          </cell>
        </row>
        <row r="55">
          <cell r="E55" t="str">
            <v>151</v>
          </cell>
          <cell r="F55" t="str">
            <v>Production, processing and preservation of meat, fish, fruit, vegetables, oils and fats</v>
          </cell>
        </row>
        <row r="56">
          <cell r="E56" t="str">
            <v>1511</v>
          </cell>
          <cell r="F56" t="str">
            <v>Production, processing and preserving of meat and meat products</v>
          </cell>
        </row>
        <row r="57">
          <cell r="E57" t="str">
            <v>1512</v>
          </cell>
          <cell r="F57" t="str">
            <v>Processing and preserving of fish and fish products</v>
          </cell>
        </row>
        <row r="58">
          <cell r="E58" t="str">
            <v>1513</v>
          </cell>
          <cell r="F58" t="str">
            <v>Processing and preserving of fruit and vegetables</v>
          </cell>
        </row>
        <row r="59">
          <cell r="E59" t="str">
            <v>1514</v>
          </cell>
          <cell r="F59" t="str">
            <v>Manufacture of vegetable and animal oils and fats</v>
          </cell>
        </row>
        <row r="60">
          <cell r="E60" t="str">
            <v>152</v>
          </cell>
          <cell r="F60" t="str">
            <v>Manufacture of dairy products</v>
          </cell>
        </row>
        <row r="61">
          <cell r="E61" t="str">
            <v>1520</v>
          </cell>
          <cell r="F61" t="str">
            <v>Manufacture of dairy products</v>
          </cell>
        </row>
        <row r="62">
          <cell r="E62" t="str">
            <v>153</v>
          </cell>
          <cell r="F62" t="str">
            <v>Manufacture of grain mill products, starches and starch products, and prepared animal feeds</v>
          </cell>
        </row>
        <row r="63">
          <cell r="E63" t="str">
            <v>1531</v>
          </cell>
          <cell r="F63" t="str">
            <v>Manufacture of grain mill products</v>
          </cell>
        </row>
        <row r="64">
          <cell r="E64" t="str">
            <v>1532</v>
          </cell>
          <cell r="F64" t="str">
            <v>Manufacture of starches and starch products</v>
          </cell>
        </row>
        <row r="65">
          <cell r="E65" t="str">
            <v>1533</v>
          </cell>
          <cell r="F65" t="str">
            <v>Manufacture of prepared animal feeds</v>
          </cell>
        </row>
        <row r="66">
          <cell r="E66" t="str">
            <v>154</v>
          </cell>
          <cell r="F66" t="str">
            <v>Manufacture of other food products</v>
          </cell>
        </row>
        <row r="67">
          <cell r="E67" t="str">
            <v>1541</v>
          </cell>
          <cell r="F67" t="str">
            <v>Manufacture of bakery products</v>
          </cell>
        </row>
        <row r="68">
          <cell r="E68" t="str">
            <v>1542</v>
          </cell>
          <cell r="F68" t="str">
            <v>Manufacture of sugar</v>
          </cell>
        </row>
        <row r="69">
          <cell r="E69" t="str">
            <v>1543</v>
          </cell>
          <cell r="F69" t="str">
            <v>Manufacture of cocoa, chocolate and sugar confectionery</v>
          </cell>
        </row>
        <row r="70">
          <cell r="E70" t="str">
            <v>1544</v>
          </cell>
          <cell r="F70" t="str">
            <v>Manufacture of macaroni, noodles, couscous and similar farinaceous products</v>
          </cell>
        </row>
        <row r="71">
          <cell r="E71" t="str">
            <v>1549</v>
          </cell>
          <cell r="F71" t="str">
            <v>Manufacture of other food products n.e.c.</v>
          </cell>
        </row>
        <row r="72">
          <cell r="E72" t="str">
            <v>155</v>
          </cell>
          <cell r="F72" t="str">
            <v>Manufacture of beverages</v>
          </cell>
        </row>
        <row r="73">
          <cell r="E73" t="str">
            <v>1551</v>
          </cell>
          <cell r="F73" t="str">
            <v>Distilling, rectifying and blending of spirits; ethyl alcohol production from fermented materials</v>
          </cell>
        </row>
        <row r="74">
          <cell r="E74" t="str">
            <v>1552</v>
          </cell>
          <cell r="F74" t="str">
            <v>Manufacture of wines</v>
          </cell>
        </row>
        <row r="75">
          <cell r="E75" t="str">
            <v>1553</v>
          </cell>
          <cell r="F75" t="str">
            <v>Manufacture of malt liquors and malt</v>
          </cell>
        </row>
        <row r="76">
          <cell r="E76" t="str">
            <v>1554</v>
          </cell>
          <cell r="F76" t="str">
            <v>Manufacture of soft drinks; production of mineral waters</v>
          </cell>
        </row>
        <row r="77">
          <cell r="E77" t="str">
            <v>16</v>
          </cell>
          <cell r="F77" t="str">
            <v>Manufacture of tobacco products</v>
          </cell>
        </row>
        <row r="78">
          <cell r="E78" t="str">
            <v>160</v>
          </cell>
          <cell r="F78" t="str">
            <v>Manufacture of tobacco products</v>
          </cell>
        </row>
        <row r="79">
          <cell r="E79" t="str">
            <v>1600</v>
          </cell>
          <cell r="F79" t="str">
            <v>Manufacture of tobacco products</v>
          </cell>
        </row>
        <row r="80">
          <cell r="E80" t="str">
            <v>17</v>
          </cell>
          <cell r="F80" t="str">
            <v>Manufacture of textiles</v>
          </cell>
        </row>
        <row r="81">
          <cell r="E81" t="str">
            <v>171</v>
          </cell>
          <cell r="F81" t="str">
            <v>Spinning, weaving and finishing of textiles</v>
          </cell>
        </row>
        <row r="82">
          <cell r="E82" t="str">
            <v>1711</v>
          </cell>
          <cell r="F82" t="str">
            <v>Preparation and spinning of textile fibres; weaving of textiles</v>
          </cell>
        </row>
        <row r="83">
          <cell r="E83" t="str">
            <v>1712</v>
          </cell>
          <cell r="F83" t="str">
            <v>Finishing of textiles</v>
          </cell>
        </row>
        <row r="84">
          <cell r="E84" t="str">
            <v>172</v>
          </cell>
          <cell r="F84" t="str">
            <v>Manufacture of other textiles</v>
          </cell>
        </row>
        <row r="85">
          <cell r="E85" t="str">
            <v>1721</v>
          </cell>
          <cell r="F85" t="str">
            <v>Manufacture of made-up textile articles, except apparel</v>
          </cell>
        </row>
        <row r="86">
          <cell r="E86" t="str">
            <v>1722</v>
          </cell>
          <cell r="F86" t="str">
            <v>Manufacture of carpets and rugs</v>
          </cell>
        </row>
        <row r="87">
          <cell r="E87" t="str">
            <v>1723</v>
          </cell>
          <cell r="F87" t="str">
            <v>Manufacture of cordage, rope, twine and netting</v>
          </cell>
        </row>
        <row r="88">
          <cell r="E88" t="str">
            <v>1729</v>
          </cell>
          <cell r="F88" t="str">
            <v>Manufacture of other textiles n.e.c.</v>
          </cell>
        </row>
        <row r="89">
          <cell r="E89" t="str">
            <v>173</v>
          </cell>
          <cell r="F89" t="str">
            <v>Manufacture of knitted and crocheted fabrics and articles</v>
          </cell>
        </row>
        <row r="90">
          <cell r="E90" t="str">
            <v>1730</v>
          </cell>
          <cell r="F90" t="str">
            <v>Manufacture of knitted and crocheted fabrics and articles</v>
          </cell>
        </row>
        <row r="91">
          <cell r="E91" t="str">
            <v>18</v>
          </cell>
          <cell r="F91" t="str">
            <v>Manufacture of wearing apparel; dressing and dyeing of fur</v>
          </cell>
        </row>
        <row r="92">
          <cell r="E92" t="str">
            <v>181</v>
          </cell>
          <cell r="F92" t="str">
            <v>Manufacture of wearing apparel, except fur apparel</v>
          </cell>
        </row>
        <row r="93">
          <cell r="E93" t="str">
            <v>1810</v>
          </cell>
          <cell r="F93" t="str">
            <v>Manufacture of wearing apparel, except fur apparel</v>
          </cell>
        </row>
        <row r="94">
          <cell r="E94" t="str">
            <v>182</v>
          </cell>
          <cell r="F94" t="str">
            <v>Dressing and dyeing of fur; manufacture of articles of fur</v>
          </cell>
        </row>
        <row r="95">
          <cell r="E95" t="str">
            <v>1820</v>
          </cell>
          <cell r="F95" t="str">
            <v>Dressing and dyeing of fur; manufacture of articles of fur</v>
          </cell>
        </row>
        <row r="96">
          <cell r="E96" t="str">
            <v>19</v>
          </cell>
          <cell r="F96" t="str">
            <v>Tanning and dressing of leather; manufacture of luggage, handbags, saddlery, harness and footwear</v>
          </cell>
        </row>
        <row r="97">
          <cell r="E97" t="str">
            <v>191</v>
          </cell>
          <cell r="F97" t="str">
            <v>Tanning and dressing of leather; manufacture of luggage, handbags, saddlery and harness</v>
          </cell>
        </row>
        <row r="98">
          <cell r="E98" t="str">
            <v>1911</v>
          </cell>
          <cell r="F98" t="str">
            <v>Tanning and dressing of leather</v>
          </cell>
        </row>
        <row r="99">
          <cell r="E99" t="str">
            <v>1912</v>
          </cell>
          <cell r="F99" t="str">
            <v>Manufacture of luggage, handbags and the like, saddlery and harness</v>
          </cell>
        </row>
        <row r="100">
          <cell r="E100" t="str">
            <v>192</v>
          </cell>
          <cell r="F100" t="str">
            <v>Manufacture of footwear</v>
          </cell>
        </row>
        <row r="101">
          <cell r="E101" t="str">
            <v>1920</v>
          </cell>
          <cell r="F101" t="str">
            <v>Manufacture of footwear</v>
          </cell>
        </row>
        <row r="102">
          <cell r="E102" t="str">
            <v>20</v>
          </cell>
          <cell r="F102" t="str">
            <v>Manufacture of wood and of products of wood and cork, except furniture; manufacture of articles of straw and plaiting materials</v>
          </cell>
        </row>
        <row r="103">
          <cell r="E103" t="str">
            <v>201</v>
          </cell>
          <cell r="F103" t="str">
            <v>Sawmilling and planing of wood</v>
          </cell>
        </row>
        <row r="104">
          <cell r="E104" t="str">
            <v>2010</v>
          </cell>
          <cell r="F104" t="str">
            <v>Sawmilling and planing of wood</v>
          </cell>
        </row>
        <row r="105">
          <cell r="E105" t="str">
            <v>202</v>
          </cell>
          <cell r="F105" t="str">
            <v>Manufacture of products of wood, cork, straw and plaiting materials</v>
          </cell>
        </row>
        <row r="106">
          <cell r="E106" t="str">
            <v>2021</v>
          </cell>
          <cell r="F106" t="str">
            <v>Manufacture of veneer sheets; manufacture of plywood, laminboard, particle board and other panels and boards</v>
          </cell>
        </row>
        <row r="107">
          <cell r="E107" t="str">
            <v>2022</v>
          </cell>
          <cell r="F107" t="str">
            <v>Manufacture of builders' carpentry and joinery</v>
          </cell>
        </row>
        <row r="108">
          <cell r="E108" t="str">
            <v>2023</v>
          </cell>
          <cell r="F108" t="str">
            <v>Manufacture of wooden containers</v>
          </cell>
        </row>
        <row r="109">
          <cell r="E109" t="str">
            <v>2029</v>
          </cell>
          <cell r="F109" t="str">
            <v>Manufacture of other products of wood; manufacture of articles of cork, straw and plaiting materials</v>
          </cell>
        </row>
        <row r="110">
          <cell r="E110" t="str">
            <v>21</v>
          </cell>
          <cell r="F110" t="str">
            <v>Manufacture of paper and paper products</v>
          </cell>
        </row>
        <row r="111">
          <cell r="E111" t="str">
            <v>210</v>
          </cell>
          <cell r="F111" t="str">
            <v>Manufacture of paper and paper products</v>
          </cell>
        </row>
        <row r="112">
          <cell r="E112" t="str">
            <v>2101</v>
          </cell>
          <cell r="F112" t="str">
            <v>Manufacture of pulp, paper and paperboard</v>
          </cell>
        </row>
        <row r="113">
          <cell r="E113" t="str">
            <v>2102</v>
          </cell>
          <cell r="F113" t="str">
            <v>Manufacture of corrugated paper and paperboard and of containers of paper and paperboard</v>
          </cell>
        </row>
        <row r="114">
          <cell r="E114" t="str">
            <v>2109</v>
          </cell>
          <cell r="F114" t="str">
            <v>Manufacture of other articles of paper and paperboard</v>
          </cell>
        </row>
        <row r="115">
          <cell r="E115" t="str">
            <v>22</v>
          </cell>
          <cell r="F115" t="str">
            <v>Publishing, printing and reproduction of recorded media</v>
          </cell>
        </row>
        <row r="116">
          <cell r="E116" t="str">
            <v>221</v>
          </cell>
          <cell r="F116" t="str">
            <v>Publishing</v>
          </cell>
        </row>
        <row r="117">
          <cell r="E117" t="str">
            <v>2211</v>
          </cell>
          <cell r="F117" t="str">
            <v>Publishing of books, brochures and other publications</v>
          </cell>
        </row>
        <row r="118">
          <cell r="E118" t="str">
            <v>2212</v>
          </cell>
          <cell r="F118" t="str">
            <v>Publishing of newspapers, journals and periodicals</v>
          </cell>
        </row>
        <row r="119">
          <cell r="E119" t="str">
            <v>2213</v>
          </cell>
          <cell r="F119" t="str">
            <v>Publishing of music</v>
          </cell>
        </row>
        <row r="120">
          <cell r="E120" t="str">
            <v>2219</v>
          </cell>
          <cell r="F120" t="str">
            <v>Other publishing</v>
          </cell>
        </row>
        <row r="121">
          <cell r="E121" t="str">
            <v>222</v>
          </cell>
          <cell r="F121" t="str">
            <v>Printing and service activities related to printing</v>
          </cell>
        </row>
        <row r="122">
          <cell r="E122" t="str">
            <v>2221</v>
          </cell>
          <cell r="F122" t="str">
            <v>Printing</v>
          </cell>
        </row>
        <row r="123">
          <cell r="E123" t="str">
            <v>2222</v>
          </cell>
          <cell r="F123" t="str">
            <v>Service activities related to printing</v>
          </cell>
        </row>
        <row r="124">
          <cell r="E124" t="str">
            <v>223</v>
          </cell>
          <cell r="F124" t="str">
            <v>Reproduction of recorded media</v>
          </cell>
        </row>
        <row r="125">
          <cell r="E125" t="str">
            <v>2230</v>
          </cell>
          <cell r="F125" t="str">
            <v>Reproduction of recorded media</v>
          </cell>
        </row>
        <row r="126">
          <cell r="E126" t="str">
            <v>23</v>
          </cell>
          <cell r="F126" t="str">
            <v>Manufacture of coke, refined petroleum products and nuclear fuel</v>
          </cell>
        </row>
        <row r="127">
          <cell r="E127" t="str">
            <v>231</v>
          </cell>
          <cell r="F127" t="str">
            <v>Manufacture of coke oven products</v>
          </cell>
        </row>
        <row r="128">
          <cell r="E128" t="str">
            <v>2310</v>
          </cell>
          <cell r="F128" t="str">
            <v>Manufacture of coke oven products</v>
          </cell>
        </row>
        <row r="129">
          <cell r="E129" t="str">
            <v>232</v>
          </cell>
          <cell r="F129" t="str">
            <v>Manufacture of refined petroleum products</v>
          </cell>
        </row>
        <row r="130">
          <cell r="E130" t="str">
            <v>2320</v>
          </cell>
          <cell r="F130" t="str">
            <v>Manufacture of refined petroleum products</v>
          </cell>
        </row>
        <row r="131">
          <cell r="E131" t="str">
            <v>233</v>
          </cell>
          <cell r="F131" t="str">
            <v>Processing of nuclear fuel</v>
          </cell>
        </row>
        <row r="132">
          <cell r="E132" t="str">
            <v>2330</v>
          </cell>
          <cell r="F132" t="str">
            <v>Processing of nuclear fuel</v>
          </cell>
        </row>
        <row r="133">
          <cell r="E133" t="str">
            <v>24</v>
          </cell>
          <cell r="F133" t="str">
            <v>Manufacture of chemicals and chemical products</v>
          </cell>
        </row>
        <row r="134">
          <cell r="E134" t="str">
            <v>241</v>
          </cell>
          <cell r="F134" t="str">
            <v>Manufacture of basic chemicals</v>
          </cell>
        </row>
        <row r="135">
          <cell r="E135" t="str">
            <v>2411</v>
          </cell>
          <cell r="F135" t="str">
            <v>Manufacture of basic chemicals, except fertilizers and nitrogen compounds</v>
          </cell>
        </row>
        <row r="136">
          <cell r="E136" t="str">
            <v>2412</v>
          </cell>
          <cell r="F136" t="str">
            <v>Manufacture of fertilizers and nitrogen compounds</v>
          </cell>
        </row>
        <row r="137">
          <cell r="E137" t="str">
            <v>2413</v>
          </cell>
          <cell r="F137" t="str">
            <v>Manufacture of plastics in primary forms and of synthetic rubber</v>
          </cell>
        </row>
        <row r="138">
          <cell r="E138" t="str">
            <v>242</v>
          </cell>
          <cell r="F138" t="str">
            <v>Manufacture of other chemical products</v>
          </cell>
        </row>
        <row r="139">
          <cell r="E139" t="str">
            <v>2421</v>
          </cell>
          <cell r="F139" t="str">
            <v>Manufacture of pesticides and other agrochemical products</v>
          </cell>
        </row>
        <row r="140">
          <cell r="E140" t="str">
            <v>2422</v>
          </cell>
          <cell r="F140" t="str">
            <v>Manufacture of paints, varnishes and similar coatings, printing ink and mastics</v>
          </cell>
        </row>
        <row r="141">
          <cell r="E141" t="str">
            <v>2423</v>
          </cell>
          <cell r="F141" t="str">
            <v>Manufacture of pharmaceuticals, medicinal chemicals and botanical products</v>
          </cell>
        </row>
        <row r="142">
          <cell r="E142" t="str">
            <v>2424</v>
          </cell>
          <cell r="F142" t="str">
            <v>Manufacture of soap and detergents, cleaning and polishing preparations, perfumes and toilet preparations</v>
          </cell>
        </row>
        <row r="143">
          <cell r="E143" t="str">
            <v>2429</v>
          </cell>
          <cell r="F143" t="str">
            <v>Manufacture of other chemical products n.e.c.</v>
          </cell>
        </row>
        <row r="144">
          <cell r="E144" t="str">
            <v>243</v>
          </cell>
          <cell r="F144" t="str">
            <v>Manufacture of man-made fibres</v>
          </cell>
        </row>
        <row r="145">
          <cell r="E145" t="str">
            <v>2430</v>
          </cell>
          <cell r="F145" t="str">
            <v>Manufacture of man-made fibres</v>
          </cell>
        </row>
        <row r="146">
          <cell r="E146" t="str">
            <v>25</v>
          </cell>
          <cell r="F146" t="str">
            <v>Manufacture of rubber and plastics products</v>
          </cell>
        </row>
        <row r="147">
          <cell r="E147" t="str">
            <v>251</v>
          </cell>
          <cell r="F147" t="str">
            <v>Manufacture of rubber products</v>
          </cell>
        </row>
        <row r="148">
          <cell r="E148" t="str">
            <v>2511</v>
          </cell>
          <cell r="F148" t="str">
            <v>Manufacture of rubber tyres and tubes; retreading and rebuilding of rubber tyres</v>
          </cell>
        </row>
        <row r="149">
          <cell r="E149" t="str">
            <v>2519</v>
          </cell>
          <cell r="F149" t="str">
            <v>Manufacture of other rubber products</v>
          </cell>
        </row>
        <row r="150">
          <cell r="E150" t="str">
            <v>252</v>
          </cell>
          <cell r="F150" t="str">
            <v>Manufacture of plastics products</v>
          </cell>
        </row>
        <row r="151">
          <cell r="E151" t="str">
            <v>2520</v>
          </cell>
          <cell r="F151" t="str">
            <v>Manufacture of plastics products</v>
          </cell>
        </row>
        <row r="152">
          <cell r="E152" t="str">
            <v>26</v>
          </cell>
          <cell r="F152" t="str">
            <v>Manufacture of other non-metallic mineral products</v>
          </cell>
        </row>
        <row r="153">
          <cell r="E153" t="str">
            <v>261</v>
          </cell>
          <cell r="F153" t="str">
            <v>Manufacture of glass and glass products</v>
          </cell>
        </row>
        <row r="154">
          <cell r="E154" t="str">
            <v>2610</v>
          </cell>
          <cell r="F154" t="str">
            <v>Manufacture of glass and glass products</v>
          </cell>
        </row>
        <row r="155">
          <cell r="E155" t="str">
            <v>269</v>
          </cell>
          <cell r="F155" t="str">
            <v>Manufacture of non-metallic mineral products n.e.c.</v>
          </cell>
        </row>
        <row r="156">
          <cell r="E156" t="str">
            <v>2691</v>
          </cell>
          <cell r="F156" t="str">
            <v>Manufacture of non-structural non-refractory ceramic ware</v>
          </cell>
        </row>
        <row r="157">
          <cell r="E157" t="str">
            <v>2692</v>
          </cell>
          <cell r="F157" t="str">
            <v>Manufacture of refractory ceramic products</v>
          </cell>
        </row>
        <row r="158">
          <cell r="E158" t="str">
            <v>2693</v>
          </cell>
          <cell r="F158" t="str">
            <v>Manufacture of structural non-refractory clay and ceramic products</v>
          </cell>
        </row>
        <row r="159">
          <cell r="E159" t="str">
            <v>2694</v>
          </cell>
          <cell r="F159" t="str">
            <v>Manufacture of cement, lime and plaster</v>
          </cell>
        </row>
        <row r="160">
          <cell r="E160" t="str">
            <v>2695</v>
          </cell>
          <cell r="F160" t="str">
            <v>Manufacture of articles of concrete, cement and plaster</v>
          </cell>
        </row>
        <row r="161">
          <cell r="E161" t="str">
            <v>2696</v>
          </cell>
          <cell r="F161" t="str">
            <v>Cutting, shaping and finishing of stone</v>
          </cell>
        </row>
        <row r="162">
          <cell r="E162" t="str">
            <v>2699</v>
          </cell>
          <cell r="F162" t="str">
            <v>Manufacture of other non-metallic mineral products n.e.c.</v>
          </cell>
        </row>
        <row r="163">
          <cell r="E163" t="str">
            <v>27</v>
          </cell>
          <cell r="F163" t="str">
            <v>Manufacture of basic metals</v>
          </cell>
        </row>
        <row r="164">
          <cell r="E164" t="str">
            <v>271</v>
          </cell>
          <cell r="F164" t="str">
            <v>Manufacture of basic iron and steel</v>
          </cell>
        </row>
        <row r="165">
          <cell r="E165" t="str">
            <v>2710</v>
          </cell>
          <cell r="F165" t="str">
            <v>Manufacture of basic iron and steel</v>
          </cell>
        </row>
        <row r="166">
          <cell r="E166" t="str">
            <v>272</v>
          </cell>
          <cell r="F166" t="str">
            <v>Manufacture of basic precious and non-ferrous metals</v>
          </cell>
        </row>
        <row r="167">
          <cell r="E167" t="str">
            <v>2720</v>
          </cell>
          <cell r="F167" t="str">
            <v>Manufacture of basic precious and non-ferrous metals</v>
          </cell>
        </row>
        <row r="168">
          <cell r="E168" t="str">
            <v>273</v>
          </cell>
          <cell r="F168" t="str">
            <v>Casting of metals</v>
          </cell>
        </row>
        <row r="169">
          <cell r="E169" t="str">
            <v>2731</v>
          </cell>
          <cell r="F169" t="str">
            <v>Casting of iron and steel</v>
          </cell>
        </row>
        <row r="170">
          <cell r="E170" t="str">
            <v>2732</v>
          </cell>
          <cell r="F170" t="str">
            <v>Casting of non-ferrous metals</v>
          </cell>
        </row>
        <row r="171">
          <cell r="E171" t="str">
            <v>28</v>
          </cell>
          <cell r="F171" t="str">
            <v>Manufacture of fabricated metal products, except machinery and equipment</v>
          </cell>
        </row>
        <row r="172">
          <cell r="E172" t="str">
            <v>281</v>
          </cell>
          <cell r="F172" t="str">
            <v>Manufacture of structural metal products, tanks, reservoirs and steam generators</v>
          </cell>
        </row>
        <row r="173">
          <cell r="E173" t="str">
            <v>2811</v>
          </cell>
          <cell r="F173" t="str">
            <v>Manufacture of structural metal products</v>
          </cell>
        </row>
        <row r="174">
          <cell r="E174" t="str">
            <v>2812</v>
          </cell>
          <cell r="F174" t="str">
            <v>Manufacture of tanks, reservoirs and containers of metal</v>
          </cell>
        </row>
        <row r="175">
          <cell r="E175" t="str">
            <v>2813</v>
          </cell>
          <cell r="F175" t="str">
            <v>Manufacture of steam generators, except central heating hot water boilers</v>
          </cell>
        </row>
        <row r="176">
          <cell r="E176" t="str">
            <v>289</v>
          </cell>
          <cell r="F176" t="str">
            <v>Manufacture of other fabricated metal products; metalworking service activities</v>
          </cell>
        </row>
        <row r="177">
          <cell r="E177" t="str">
            <v>2891</v>
          </cell>
          <cell r="F177" t="str">
            <v>Forging, pressing, stamping and roll-forming of metal; powder metallurgy</v>
          </cell>
        </row>
        <row r="178">
          <cell r="E178" t="str">
            <v>2892</v>
          </cell>
          <cell r="F178" t="str">
            <v>Treatment and coating of metals; general mechanical engineering on a fee or contract basis</v>
          </cell>
        </row>
        <row r="179">
          <cell r="E179" t="str">
            <v>2893</v>
          </cell>
          <cell r="F179" t="str">
            <v>Manufacture of cutlery, hand tools and general hardware</v>
          </cell>
        </row>
        <row r="180">
          <cell r="E180" t="str">
            <v>2899</v>
          </cell>
          <cell r="F180" t="str">
            <v>Manufacture of other fabricated metal products n.e.c.</v>
          </cell>
        </row>
        <row r="181">
          <cell r="E181" t="str">
            <v>29</v>
          </cell>
          <cell r="F181" t="str">
            <v>Manufacture of machinery and equipment n.e.c.</v>
          </cell>
        </row>
        <row r="182">
          <cell r="E182" t="str">
            <v>291</v>
          </cell>
          <cell r="F182" t="str">
            <v>Manufacture of general-purpose machinery</v>
          </cell>
        </row>
        <row r="183">
          <cell r="E183" t="str">
            <v>2911</v>
          </cell>
          <cell r="F183" t="str">
            <v>Manufacture of engines and turbines, except aircraft, vehicle and cycle engines</v>
          </cell>
        </row>
        <row r="184">
          <cell r="E184" t="str">
            <v>2912</v>
          </cell>
          <cell r="F184" t="str">
            <v>Manufacture of pumps, compressors, taps and valves</v>
          </cell>
        </row>
        <row r="185">
          <cell r="E185" t="str">
            <v>2913</v>
          </cell>
          <cell r="F185" t="str">
            <v>Manufacture of bearings, gears, gearing and driving elements</v>
          </cell>
        </row>
        <row r="186">
          <cell r="E186" t="str">
            <v>2914</v>
          </cell>
          <cell r="F186" t="str">
            <v>Manufacture of ovens, furnaces and furnace burners</v>
          </cell>
        </row>
        <row r="187">
          <cell r="E187" t="str">
            <v>2915</v>
          </cell>
          <cell r="F187" t="str">
            <v>Manufacture of lifting and handling equipment</v>
          </cell>
        </row>
        <row r="188">
          <cell r="E188" t="str">
            <v>2919</v>
          </cell>
          <cell r="F188" t="str">
            <v>Manufacture of other general-purpose machinery</v>
          </cell>
        </row>
        <row r="189">
          <cell r="E189" t="str">
            <v>292</v>
          </cell>
          <cell r="F189" t="str">
            <v>Manufacture of special-purpose machinery</v>
          </cell>
        </row>
        <row r="190">
          <cell r="E190" t="str">
            <v>2921</v>
          </cell>
          <cell r="F190" t="str">
            <v>Manufacture of agricultural and forestry machinery</v>
          </cell>
        </row>
        <row r="191">
          <cell r="E191" t="str">
            <v>2922</v>
          </cell>
          <cell r="F191" t="str">
            <v>Manufacture of machine tools</v>
          </cell>
        </row>
        <row r="192">
          <cell r="E192" t="str">
            <v>2923</v>
          </cell>
          <cell r="F192" t="str">
            <v>Manufacture of machinery for metallurgy</v>
          </cell>
        </row>
        <row r="193">
          <cell r="E193" t="str">
            <v>2924</v>
          </cell>
          <cell r="F193" t="str">
            <v>Manufacture of machinery for mining, quarrying and construction</v>
          </cell>
        </row>
        <row r="194">
          <cell r="E194" t="str">
            <v>2925</v>
          </cell>
          <cell r="F194" t="str">
            <v>Manufacture of machinery for food, beverage and tobacco processing</v>
          </cell>
        </row>
        <row r="195">
          <cell r="E195" t="str">
            <v>2926</v>
          </cell>
          <cell r="F195" t="str">
            <v>Manufacture of machinery for textile, apparel and leather production</v>
          </cell>
        </row>
        <row r="196">
          <cell r="E196" t="str">
            <v>2927</v>
          </cell>
          <cell r="F196" t="str">
            <v>Manufacture of weapons and ammunition</v>
          </cell>
        </row>
        <row r="197">
          <cell r="E197" t="str">
            <v>2929</v>
          </cell>
          <cell r="F197" t="str">
            <v>Manufacture of other special-purpose machinery</v>
          </cell>
        </row>
        <row r="198">
          <cell r="E198" t="str">
            <v>293</v>
          </cell>
          <cell r="F198" t="str">
            <v>Manufacture of domestic appliances n.e.c.</v>
          </cell>
        </row>
        <row r="199">
          <cell r="E199" t="str">
            <v>2930</v>
          </cell>
          <cell r="F199" t="str">
            <v>Manufacture of domestic appliances n.e.c.</v>
          </cell>
        </row>
        <row r="200">
          <cell r="E200" t="str">
            <v>30</v>
          </cell>
          <cell r="F200" t="str">
            <v>Manufacture of office, accounting and computing machinery</v>
          </cell>
        </row>
        <row r="201">
          <cell r="E201" t="str">
            <v>300</v>
          </cell>
          <cell r="F201" t="str">
            <v>Manufacture of office, accounting and computing machinery</v>
          </cell>
        </row>
        <row r="202">
          <cell r="E202" t="str">
            <v>3000</v>
          </cell>
          <cell r="F202" t="str">
            <v>Manufacture of office, accounting and computing machinery</v>
          </cell>
        </row>
        <row r="203">
          <cell r="E203" t="str">
            <v>31</v>
          </cell>
          <cell r="F203" t="str">
            <v>Manufacture of electrical machinery and apparatus n.e.c.</v>
          </cell>
        </row>
        <row r="204">
          <cell r="E204" t="str">
            <v>311</v>
          </cell>
          <cell r="F204" t="str">
            <v>Manufacture of electric motors, generators and transformers</v>
          </cell>
        </row>
        <row r="205">
          <cell r="E205" t="str">
            <v>3110</v>
          </cell>
          <cell r="F205" t="str">
            <v>Manufacture of electric motors, generators and transformers</v>
          </cell>
        </row>
        <row r="206">
          <cell r="E206" t="str">
            <v>312</v>
          </cell>
          <cell r="F206" t="str">
            <v>Manufacture of electricity distribution and control apparatus</v>
          </cell>
        </row>
        <row r="207">
          <cell r="E207" t="str">
            <v>3120</v>
          </cell>
          <cell r="F207" t="str">
            <v>Manufacture of electricity distribution and control apparatus</v>
          </cell>
        </row>
        <row r="208">
          <cell r="E208" t="str">
            <v>313</v>
          </cell>
          <cell r="F208" t="str">
            <v>Manufacture of insulated wire and cable</v>
          </cell>
        </row>
        <row r="209">
          <cell r="E209" t="str">
            <v>3130</v>
          </cell>
          <cell r="F209" t="str">
            <v>Manufacture of insulated wire and cable</v>
          </cell>
        </row>
        <row r="210">
          <cell r="E210" t="str">
            <v>314</v>
          </cell>
          <cell r="F210" t="str">
            <v>Manufacture of accumulators, primary cells and primary batteries</v>
          </cell>
        </row>
        <row r="211">
          <cell r="E211" t="str">
            <v>3140</v>
          </cell>
          <cell r="F211" t="str">
            <v>Manufacture of accumulators, primary cells and primary batteries</v>
          </cell>
        </row>
        <row r="212">
          <cell r="E212" t="str">
            <v>315</v>
          </cell>
          <cell r="F212" t="str">
            <v>Manufacture of electric lamps and lighting equipment</v>
          </cell>
        </row>
        <row r="213">
          <cell r="E213" t="str">
            <v>3150</v>
          </cell>
          <cell r="F213" t="str">
            <v>Manufacture of electric lamps and lighting equipment</v>
          </cell>
        </row>
        <row r="214">
          <cell r="E214" t="str">
            <v>319</v>
          </cell>
          <cell r="F214" t="str">
            <v>Manufacture of other electrical equipment n.e.c.</v>
          </cell>
        </row>
        <row r="215">
          <cell r="E215" t="str">
            <v>3190</v>
          </cell>
          <cell r="F215" t="str">
            <v>Manufacture of other electrical equipment n.e.c.</v>
          </cell>
        </row>
        <row r="216">
          <cell r="E216" t="str">
            <v>32</v>
          </cell>
          <cell r="F216" t="str">
            <v>Manufacture of radio, television and communication equipment and apparatus</v>
          </cell>
        </row>
        <row r="217">
          <cell r="E217" t="str">
            <v>321</v>
          </cell>
          <cell r="F217" t="str">
            <v>Manufacture of electronic valves and tubes and other electronic components</v>
          </cell>
        </row>
        <row r="218">
          <cell r="E218" t="str">
            <v>3210</v>
          </cell>
          <cell r="F218" t="str">
            <v>Manufacture of electronic valves and tubes and other electronic components</v>
          </cell>
        </row>
        <row r="219">
          <cell r="E219" t="str">
            <v>322</v>
          </cell>
          <cell r="F219" t="str">
            <v>Manufacture of television and radio transmitters and apparatus for line telephony and line telegraphy</v>
          </cell>
        </row>
        <row r="220">
          <cell r="E220" t="str">
            <v>3220</v>
          </cell>
          <cell r="F220" t="str">
            <v>Manufacture of television and radio transmitters and apparatus for line telephony and line telegraphy</v>
          </cell>
        </row>
        <row r="221">
          <cell r="E221" t="str">
            <v>323</v>
          </cell>
          <cell r="F221" t="str">
            <v>Manufacture of television and radio receivers, sound or video recording or reproducing apparatus, and associated goods</v>
          </cell>
        </row>
        <row r="222">
          <cell r="E222" t="str">
            <v>3230</v>
          </cell>
          <cell r="F222" t="str">
            <v>Manufacture of television and radio receivers, sound or video recording or reproducing apparatus, and associated goods</v>
          </cell>
        </row>
        <row r="223">
          <cell r="E223" t="str">
            <v>33</v>
          </cell>
          <cell r="F223" t="str">
            <v>Manufacture of medical, precision and optical instruments, watches and clocks</v>
          </cell>
        </row>
        <row r="224">
          <cell r="E224" t="str">
            <v>331</v>
          </cell>
          <cell r="F224" t="str">
            <v>Manufacture of medical appliances and instruments and appliances for measuring, checking, testing, navigating and other purposes, except optical instruments</v>
          </cell>
        </row>
        <row r="225">
          <cell r="E225" t="str">
            <v>3311</v>
          </cell>
          <cell r="F225" t="str">
            <v>Manufacture of medical and surgical equipment and orthopaedic appliances</v>
          </cell>
        </row>
        <row r="226">
          <cell r="E226" t="str">
            <v>3312</v>
          </cell>
          <cell r="F226" t="str">
            <v>Manufacture of instruments and appliances for measuring, checking, testing, navigating and other purposes, except industrial process control equipment</v>
          </cell>
        </row>
        <row r="227">
          <cell r="E227" t="str">
            <v>3313</v>
          </cell>
          <cell r="F227" t="str">
            <v>Manufacture of industrial process control equipment</v>
          </cell>
        </row>
        <row r="228">
          <cell r="E228" t="str">
            <v>332</v>
          </cell>
          <cell r="F228" t="str">
            <v>Manufacture of optical instruments and photographic equipment</v>
          </cell>
        </row>
        <row r="229">
          <cell r="E229" t="str">
            <v>3320</v>
          </cell>
          <cell r="F229" t="str">
            <v>Manufacture of optical instruments and photographic equipment</v>
          </cell>
        </row>
        <row r="230">
          <cell r="E230" t="str">
            <v>333</v>
          </cell>
          <cell r="F230" t="str">
            <v>Manufacture of watches and clocks</v>
          </cell>
        </row>
        <row r="231">
          <cell r="E231" t="str">
            <v>3330</v>
          </cell>
          <cell r="F231" t="str">
            <v>Manufacture of watches and clocks</v>
          </cell>
        </row>
        <row r="232">
          <cell r="E232" t="str">
            <v>34</v>
          </cell>
          <cell r="F232" t="str">
            <v>Manufacture of motor vehicles, trailers and semi-trailers</v>
          </cell>
        </row>
        <row r="233">
          <cell r="E233" t="str">
            <v>341</v>
          </cell>
          <cell r="F233" t="str">
            <v>Manufacture of motor vehicles</v>
          </cell>
        </row>
        <row r="234">
          <cell r="E234" t="str">
            <v>3410</v>
          </cell>
          <cell r="F234" t="str">
            <v>Manufacture of motor vehicles</v>
          </cell>
        </row>
        <row r="235">
          <cell r="E235" t="str">
            <v>342</v>
          </cell>
          <cell r="F235" t="str">
            <v>Manufacture of bodies (coachwork) for motor vehicles; manufacture of trailers and semi-trailers</v>
          </cell>
        </row>
        <row r="236">
          <cell r="E236" t="str">
            <v>3420</v>
          </cell>
          <cell r="F236" t="str">
            <v>Manufacture of bodies (coachwork) for motor vehicles; manufacture of trailers and semi-trailers</v>
          </cell>
        </row>
        <row r="237">
          <cell r="E237" t="str">
            <v>343</v>
          </cell>
          <cell r="F237" t="str">
            <v>Manufacture of parts and accessories for motor vehicles and their engines</v>
          </cell>
        </row>
        <row r="238">
          <cell r="E238" t="str">
            <v>3430</v>
          </cell>
          <cell r="F238" t="str">
            <v>Manufacture of parts and accessories for motor vehicles and their engines</v>
          </cell>
        </row>
        <row r="239">
          <cell r="E239" t="str">
            <v>35</v>
          </cell>
          <cell r="F239" t="str">
            <v>Manufacture of other transport equipment</v>
          </cell>
        </row>
        <row r="240">
          <cell r="E240" t="str">
            <v>351</v>
          </cell>
          <cell r="F240" t="str">
            <v>Building and repairing of ships and boats</v>
          </cell>
        </row>
        <row r="241">
          <cell r="E241" t="str">
            <v>3511</v>
          </cell>
          <cell r="F241" t="str">
            <v>Building and repairing of ships</v>
          </cell>
        </row>
        <row r="242">
          <cell r="E242" t="str">
            <v>3512</v>
          </cell>
          <cell r="F242" t="str">
            <v>Building and repairing of pleasure and sporting boats</v>
          </cell>
        </row>
        <row r="243">
          <cell r="E243" t="str">
            <v>352</v>
          </cell>
          <cell r="F243" t="str">
            <v>Manufacture of railway and tramway locomotives and rolling stock</v>
          </cell>
        </row>
        <row r="244">
          <cell r="E244" t="str">
            <v>3520</v>
          </cell>
          <cell r="F244" t="str">
            <v>Manufacture of railway and tramway locomotives and rolling stock</v>
          </cell>
        </row>
        <row r="245">
          <cell r="E245" t="str">
            <v>353</v>
          </cell>
          <cell r="F245" t="str">
            <v>Manufacture of aircraft and spacecraft</v>
          </cell>
        </row>
        <row r="246">
          <cell r="E246" t="str">
            <v>3530</v>
          </cell>
          <cell r="F246" t="str">
            <v>Manufacture of aircraft and spacecraft</v>
          </cell>
        </row>
        <row r="247">
          <cell r="E247" t="str">
            <v>359</v>
          </cell>
          <cell r="F247" t="str">
            <v>Manufacture of transport equipment n.e.c.</v>
          </cell>
        </row>
        <row r="248">
          <cell r="E248" t="str">
            <v>3591</v>
          </cell>
          <cell r="F248" t="str">
            <v>Manufacture of motorcycles</v>
          </cell>
        </row>
        <row r="249">
          <cell r="E249" t="str">
            <v>3592</v>
          </cell>
          <cell r="F249" t="str">
            <v>Manufacture of bicycles and invalid carriages</v>
          </cell>
        </row>
        <row r="250">
          <cell r="E250" t="str">
            <v>3599</v>
          </cell>
          <cell r="F250" t="str">
            <v>Manufacture of other transport equipment n.e.c.</v>
          </cell>
        </row>
        <row r="251">
          <cell r="E251" t="str">
            <v>36</v>
          </cell>
          <cell r="F251" t="str">
            <v>Manufacture of furniture; manufacturing n.e.c.</v>
          </cell>
        </row>
        <row r="252">
          <cell r="E252" t="str">
            <v>361</v>
          </cell>
          <cell r="F252" t="str">
            <v>Manufacture of furniture</v>
          </cell>
        </row>
        <row r="253">
          <cell r="E253" t="str">
            <v>3610</v>
          </cell>
          <cell r="F253" t="str">
            <v>Manufacture of furniture</v>
          </cell>
        </row>
        <row r="254">
          <cell r="E254" t="str">
            <v>369</v>
          </cell>
          <cell r="F254" t="str">
            <v>Manufacturing n.e.c.</v>
          </cell>
        </row>
        <row r="255">
          <cell r="E255" t="str">
            <v>3691</v>
          </cell>
          <cell r="F255" t="str">
            <v>Manufacture of jewellery and related articles</v>
          </cell>
        </row>
        <row r="256">
          <cell r="E256" t="str">
            <v>3692</v>
          </cell>
          <cell r="F256" t="str">
            <v>Manufacture of musical instruments</v>
          </cell>
        </row>
        <row r="257">
          <cell r="E257" t="str">
            <v>3693</v>
          </cell>
          <cell r="F257" t="str">
            <v>Manufacture of sports goods</v>
          </cell>
        </row>
        <row r="258">
          <cell r="E258" t="str">
            <v>3694</v>
          </cell>
          <cell r="F258" t="str">
            <v>Manufacture of games and toys</v>
          </cell>
        </row>
        <row r="259">
          <cell r="E259" t="str">
            <v>3699</v>
          </cell>
          <cell r="F259" t="str">
            <v>Other manufacturing n.e.c.</v>
          </cell>
        </row>
        <row r="260">
          <cell r="E260" t="str">
            <v>37</v>
          </cell>
          <cell r="F260" t="str">
            <v>Recycling</v>
          </cell>
        </row>
        <row r="261">
          <cell r="E261" t="str">
            <v>371</v>
          </cell>
          <cell r="F261" t="str">
            <v>Recycling of metal waste and scrap</v>
          </cell>
        </row>
        <row r="262">
          <cell r="E262" t="str">
            <v>3710</v>
          </cell>
          <cell r="F262" t="str">
            <v>Recycling of metal waste and scrap</v>
          </cell>
        </row>
        <row r="263">
          <cell r="E263" t="str">
            <v>372</v>
          </cell>
          <cell r="F263" t="str">
            <v>Recycling of non-metal waste and scrap</v>
          </cell>
        </row>
        <row r="264">
          <cell r="E264" t="str">
            <v>3720</v>
          </cell>
          <cell r="F264" t="str">
            <v>Recycling of non-metal waste and scrap</v>
          </cell>
        </row>
        <row r="265">
          <cell r="E265" t="str">
            <v>E</v>
          </cell>
          <cell r="F265" t="str">
            <v>Electricity, gas and water supply</v>
          </cell>
        </row>
        <row r="266">
          <cell r="E266" t="str">
            <v>40</v>
          </cell>
          <cell r="F266" t="str">
            <v>Electricity, gas, steam and hot water supply</v>
          </cell>
        </row>
        <row r="267">
          <cell r="E267" t="str">
            <v>401</v>
          </cell>
          <cell r="F267" t="str">
            <v>Production, transmission and distribution of electricity</v>
          </cell>
        </row>
        <row r="268">
          <cell r="E268" t="str">
            <v>4010</v>
          </cell>
          <cell r="F268" t="str">
            <v>Production, transmission and distribution of electricity</v>
          </cell>
        </row>
        <row r="269">
          <cell r="E269" t="str">
            <v>402</v>
          </cell>
          <cell r="F269" t="str">
            <v>Manufacture of gas; distribution of gaseous fuels through mains</v>
          </cell>
        </row>
        <row r="270">
          <cell r="E270" t="str">
            <v>4020</v>
          </cell>
          <cell r="F270" t="str">
            <v>Manufacture of gas; distribution of gaseous fuels through mains</v>
          </cell>
        </row>
        <row r="271">
          <cell r="E271" t="str">
            <v>403</v>
          </cell>
          <cell r="F271" t="str">
            <v>Steam and hot water supply</v>
          </cell>
        </row>
        <row r="272">
          <cell r="E272" t="str">
            <v>4030</v>
          </cell>
          <cell r="F272" t="str">
            <v>Steam and hot water supply</v>
          </cell>
        </row>
        <row r="273">
          <cell r="E273" t="str">
            <v>41</v>
          </cell>
          <cell r="F273" t="str">
            <v>Collection, purification and distribution of water</v>
          </cell>
        </row>
        <row r="274">
          <cell r="E274" t="str">
            <v>410</v>
          </cell>
          <cell r="F274" t="str">
            <v>Collection, purification and distribution of water</v>
          </cell>
        </row>
        <row r="275">
          <cell r="E275" t="str">
            <v>4100</v>
          </cell>
          <cell r="F275" t="str">
            <v>Collection, purification and distribution of water</v>
          </cell>
        </row>
        <row r="276">
          <cell r="E276" t="str">
            <v>F</v>
          </cell>
          <cell r="F276" t="str">
            <v>Construction</v>
          </cell>
        </row>
        <row r="277">
          <cell r="E277" t="str">
            <v>45</v>
          </cell>
          <cell r="F277" t="str">
            <v>Construction</v>
          </cell>
        </row>
        <row r="278">
          <cell r="E278" t="str">
            <v>451</v>
          </cell>
          <cell r="F278" t="str">
            <v>Site preparation</v>
          </cell>
        </row>
        <row r="279">
          <cell r="E279" t="str">
            <v>4510</v>
          </cell>
          <cell r="F279" t="str">
            <v>Site preparation</v>
          </cell>
        </row>
        <row r="280">
          <cell r="E280" t="str">
            <v>452</v>
          </cell>
          <cell r="F280" t="str">
            <v>Building of complete constructions or parts thereof; civil engineering</v>
          </cell>
        </row>
        <row r="281">
          <cell r="E281" t="str">
            <v>4520</v>
          </cell>
          <cell r="F281" t="str">
            <v>Building of complete constructions or parts thereof; civil engineering</v>
          </cell>
        </row>
        <row r="282">
          <cell r="E282" t="str">
            <v>453</v>
          </cell>
          <cell r="F282" t="str">
            <v>Building installation</v>
          </cell>
        </row>
        <row r="283">
          <cell r="E283" t="str">
            <v>4530</v>
          </cell>
          <cell r="F283" t="str">
            <v>Building installation</v>
          </cell>
        </row>
        <row r="284">
          <cell r="E284" t="str">
            <v>454</v>
          </cell>
          <cell r="F284" t="str">
            <v>Building completion</v>
          </cell>
        </row>
        <row r="285">
          <cell r="E285" t="str">
            <v>4540</v>
          </cell>
          <cell r="F285" t="str">
            <v>Building completion</v>
          </cell>
        </row>
        <row r="286">
          <cell r="E286" t="str">
            <v>455</v>
          </cell>
          <cell r="F286" t="str">
            <v>Renting of construction or demolition equipment with operator</v>
          </cell>
        </row>
        <row r="287">
          <cell r="E287" t="str">
            <v>4550</v>
          </cell>
          <cell r="F287" t="str">
            <v>Renting of construction or demolition equipment with operator</v>
          </cell>
        </row>
        <row r="288">
          <cell r="E288" t="str">
            <v>G</v>
          </cell>
          <cell r="F288" t="str">
            <v>Wholesale and retail trade; repair of motor vehicles, motorcycles and personal and household goods</v>
          </cell>
        </row>
        <row r="289">
          <cell r="E289" t="str">
            <v>50</v>
          </cell>
          <cell r="F289" t="str">
            <v>Sale, maintenance and repair of motor vehicles and motorcycles; retail sale of automotive fuel</v>
          </cell>
        </row>
        <row r="290">
          <cell r="E290" t="str">
            <v>501</v>
          </cell>
          <cell r="F290" t="str">
            <v>Sale of motor vehicles</v>
          </cell>
        </row>
        <row r="291">
          <cell r="E291" t="str">
            <v>5010</v>
          </cell>
          <cell r="F291" t="str">
            <v>Sale of motor vehicles</v>
          </cell>
        </row>
        <row r="292">
          <cell r="E292" t="str">
            <v>502</v>
          </cell>
          <cell r="F292" t="str">
            <v>Maintenance and repair of motor vehicles</v>
          </cell>
        </row>
        <row r="293">
          <cell r="E293" t="str">
            <v>5020</v>
          </cell>
          <cell r="F293" t="str">
            <v>Maintenance and repair of motor vehicles</v>
          </cell>
        </row>
        <row r="294">
          <cell r="E294" t="str">
            <v>503</v>
          </cell>
          <cell r="F294" t="str">
            <v>Sale of motor vehicle parts and accessories</v>
          </cell>
        </row>
        <row r="295">
          <cell r="E295" t="str">
            <v>5030</v>
          </cell>
          <cell r="F295" t="str">
            <v>Sale of motor vehicle parts and accessories</v>
          </cell>
        </row>
        <row r="296">
          <cell r="E296" t="str">
            <v>504</v>
          </cell>
          <cell r="F296" t="str">
            <v>Sale, maintenance and repair of motorcycles and related parts and accessories</v>
          </cell>
        </row>
        <row r="297">
          <cell r="E297" t="str">
            <v>5040</v>
          </cell>
          <cell r="F297" t="str">
            <v>Sale, maintenance and repair of motorcycles and related parts and accessories</v>
          </cell>
        </row>
        <row r="298">
          <cell r="E298" t="str">
            <v>505</v>
          </cell>
          <cell r="F298" t="str">
            <v>Retail sale of automotive fuel</v>
          </cell>
        </row>
        <row r="299">
          <cell r="E299" t="str">
            <v>5050</v>
          </cell>
          <cell r="F299" t="str">
            <v>Retail sale of automotive fuel</v>
          </cell>
        </row>
        <row r="300">
          <cell r="E300" t="str">
            <v>51</v>
          </cell>
          <cell r="F300" t="str">
            <v>Wholesale trade and commission trade, except of motor vehicles and motorcycles</v>
          </cell>
        </row>
        <row r="301">
          <cell r="E301" t="str">
            <v>511</v>
          </cell>
          <cell r="F301" t="str">
            <v>Wholesale on a fee or contract basis</v>
          </cell>
        </row>
        <row r="302">
          <cell r="E302" t="str">
            <v>5110</v>
          </cell>
          <cell r="F302" t="str">
            <v>Wholesale on a fee or contract basis</v>
          </cell>
        </row>
        <row r="303">
          <cell r="E303" t="str">
            <v>512</v>
          </cell>
          <cell r="F303" t="str">
            <v>Wholesale of agricultural raw materials, live animals, food, beverages and tobacco</v>
          </cell>
        </row>
        <row r="304">
          <cell r="E304" t="str">
            <v>5121</v>
          </cell>
          <cell r="F304" t="str">
            <v>Wholesale of agricultural raw materials and live animals</v>
          </cell>
        </row>
        <row r="305">
          <cell r="E305" t="str">
            <v>5122</v>
          </cell>
          <cell r="F305" t="str">
            <v>Wholesale of food, beverages and tobacco</v>
          </cell>
        </row>
        <row r="306">
          <cell r="E306" t="str">
            <v>513</v>
          </cell>
          <cell r="F306" t="str">
            <v>Wholesale of household goods</v>
          </cell>
        </row>
        <row r="307">
          <cell r="E307" t="str">
            <v>5131</v>
          </cell>
          <cell r="F307" t="str">
            <v>Wholesale of textiles, clothing and footwear</v>
          </cell>
        </row>
        <row r="308">
          <cell r="E308" t="str">
            <v>5139</v>
          </cell>
          <cell r="F308" t="str">
            <v>Wholesale of other household goods</v>
          </cell>
        </row>
        <row r="309">
          <cell r="E309" t="str">
            <v>514</v>
          </cell>
          <cell r="F309" t="str">
            <v>Wholesale of non-agricultural intermediate products, waste and scrap</v>
          </cell>
        </row>
        <row r="310">
          <cell r="E310" t="str">
            <v>5141</v>
          </cell>
          <cell r="F310" t="str">
            <v>Wholesale of solid, liquid and gaseous fuels and related products</v>
          </cell>
        </row>
        <row r="311">
          <cell r="E311" t="str">
            <v>5142</v>
          </cell>
          <cell r="F311" t="str">
            <v>Wholesale of metals and metal ores</v>
          </cell>
        </row>
        <row r="312">
          <cell r="E312" t="str">
            <v>5143</v>
          </cell>
          <cell r="F312" t="str">
            <v>Wholesale of construction materials, hardware, plumbing and heating equipment and supplies</v>
          </cell>
        </row>
        <row r="313">
          <cell r="E313" t="str">
            <v>5149</v>
          </cell>
          <cell r="F313" t="str">
            <v>Wholesale of other intermediate products, waste and scrap</v>
          </cell>
        </row>
        <row r="314">
          <cell r="E314" t="str">
            <v>515</v>
          </cell>
          <cell r="F314" t="str">
            <v>Wholesale of machinery, equipment and supplies</v>
          </cell>
        </row>
        <row r="315">
          <cell r="E315" t="str">
            <v>5151</v>
          </cell>
          <cell r="F315" t="str">
            <v>Wholesale of computers, computer peripheral equipment and software</v>
          </cell>
        </row>
        <row r="316">
          <cell r="E316" t="str">
            <v>5152</v>
          </cell>
          <cell r="F316" t="str">
            <v>Wholesale of electronic and telecommunications parts and equipment</v>
          </cell>
        </row>
        <row r="317">
          <cell r="E317" t="str">
            <v>5159</v>
          </cell>
          <cell r="F317" t="str">
            <v>Wholesale of other machinery, equipment and supplies</v>
          </cell>
        </row>
        <row r="318">
          <cell r="E318" t="str">
            <v>519</v>
          </cell>
          <cell r="F318" t="str">
            <v>Other wholesale</v>
          </cell>
        </row>
        <row r="319">
          <cell r="E319" t="str">
            <v>5190</v>
          </cell>
          <cell r="F319" t="str">
            <v>Other wholesale</v>
          </cell>
        </row>
        <row r="320">
          <cell r="E320" t="str">
            <v>52</v>
          </cell>
          <cell r="F320" t="str">
            <v>Retail trade, except of motor vehicles and motorcycles; repair of personal and household goods</v>
          </cell>
        </row>
        <row r="321">
          <cell r="E321" t="str">
            <v>521</v>
          </cell>
          <cell r="F321" t="str">
            <v>Non-specialized retail trade in stores</v>
          </cell>
        </row>
        <row r="322">
          <cell r="E322" t="str">
            <v>5211</v>
          </cell>
          <cell r="F322" t="str">
            <v>Retail sale in non-specialized stores with food, beverages or tobacco predominating</v>
          </cell>
        </row>
        <row r="323">
          <cell r="E323" t="str">
            <v>5219</v>
          </cell>
          <cell r="F323" t="str">
            <v>Other retail sale in non-specialized stores</v>
          </cell>
        </row>
        <row r="324">
          <cell r="E324" t="str">
            <v>522</v>
          </cell>
          <cell r="F324" t="str">
            <v>Retail sale of food, beverages and tobacco in specialized stores</v>
          </cell>
        </row>
        <row r="325">
          <cell r="E325" t="str">
            <v>5220</v>
          </cell>
          <cell r="F325" t="str">
            <v>Retail sale of food, beverages and tobacco in specialized stores</v>
          </cell>
        </row>
        <row r="326">
          <cell r="E326" t="str">
            <v>523</v>
          </cell>
          <cell r="F326" t="str">
            <v>Other retail trade of new goods in specialized stores</v>
          </cell>
        </row>
        <row r="327">
          <cell r="E327" t="str">
            <v>5231</v>
          </cell>
          <cell r="F327" t="str">
            <v>Retail sale of pharmaceutical and medical goods, cosmetic and toilet articles</v>
          </cell>
        </row>
        <row r="328">
          <cell r="E328" t="str">
            <v>5232</v>
          </cell>
          <cell r="F328" t="str">
            <v>Retail sale of textiles, clothing, footwear and leather goods</v>
          </cell>
        </row>
        <row r="329">
          <cell r="E329" t="str">
            <v>5233</v>
          </cell>
          <cell r="F329" t="str">
            <v>Retail sale of household appliances, articles and equipment</v>
          </cell>
        </row>
        <row r="330">
          <cell r="E330" t="str">
            <v>5234</v>
          </cell>
          <cell r="F330" t="str">
            <v>Retail sale of hardware, paints and glass</v>
          </cell>
        </row>
        <row r="331">
          <cell r="E331" t="str">
            <v>5239</v>
          </cell>
          <cell r="F331" t="str">
            <v>Other retail sale in specialized stores</v>
          </cell>
        </row>
        <row r="332">
          <cell r="E332" t="str">
            <v>524</v>
          </cell>
          <cell r="F332" t="str">
            <v>Retail sale of second-hand goods in stores</v>
          </cell>
        </row>
        <row r="333">
          <cell r="E333" t="str">
            <v>5240</v>
          </cell>
          <cell r="F333" t="str">
            <v>Retail sale of second-hand goods in stores</v>
          </cell>
        </row>
        <row r="334">
          <cell r="E334" t="str">
            <v>525</v>
          </cell>
          <cell r="F334" t="str">
            <v>Retail trade not in stores</v>
          </cell>
        </row>
        <row r="335">
          <cell r="E335" t="str">
            <v>5251</v>
          </cell>
          <cell r="F335" t="str">
            <v>Retail sale via mail order houses</v>
          </cell>
        </row>
        <row r="336">
          <cell r="E336" t="str">
            <v>5252</v>
          </cell>
          <cell r="F336" t="str">
            <v>Retail sale via stalls and markets</v>
          </cell>
        </row>
        <row r="337">
          <cell r="E337" t="str">
            <v>5259</v>
          </cell>
          <cell r="F337" t="str">
            <v>Other non-store retail sale</v>
          </cell>
        </row>
        <row r="338">
          <cell r="E338" t="str">
            <v>526</v>
          </cell>
          <cell r="F338" t="str">
            <v>Repair of personal and household goods</v>
          </cell>
        </row>
        <row r="339">
          <cell r="E339" t="str">
            <v>5260</v>
          </cell>
          <cell r="F339" t="str">
            <v>Repair of personal and household goods</v>
          </cell>
        </row>
        <row r="340">
          <cell r="E340" t="str">
            <v>H</v>
          </cell>
          <cell r="F340" t="str">
            <v>Hotels and restaurants</v>
          </cell>
        </row>
        <row r="341">
          <cell r="E341" t="str">
            <v>55</v>
          </cell>
          <cell r="F341" t="str">
            <v>Hotels and restaurants</v>
          </cell>
        </row>
        <row r="342">
          <cell r="E342" t="str">
            <v>551</v>
          </cell>
          <cell r="F342" t="str">
            <v>Hotels; camping sites and other provision of short-stay accommodation</v>
          </cell>
        </row>
        <row r="343">
          <cell r="E343" t="str">
            <v>5510</v>
          </cell>
          <cell r="F343" t="str">
            <v>Hotels; camping sites and other provision of short-stay accommodation</v>
          </cell>
        </row>
        <row r="344">
          <cell r="E344" t="str">
            <v>552</v>
          </cell>
          <cell r="F344" t="str">
            <v>Restaurants, bars and canteens</v>
          </cell>
        </row>
        <row r="345">
          <cell r="E345" t="str">
            <v>5520</v>
          </cell>
          <cell r="F345" t="str">
            <v>Restaurants, bars and canteens</v>
          </cell>
        </row>
        <row r="346">
          <cell r="E346" t="str">
            <v>I</v>
          </cell>
          <cell r="F346" t="str">
            <v>Transport, storage and communications</v>
          </cell>
        </row>
        <row r="347">
          <cell r="E347" t="str">
            <v>60</v>
          </cell>
          <cell r="F347" t="str">
            <v>Land transport; transport via pipelines</v>
          </cell>
        </row>
        <row r="348">
          <cell r="E348" t="str">
            <v>601</v>
          </cell>
          <cell r="F348" t="str">
            <v>Transport via railways</v>
          </cell>
        </row>
        <row r="349">
          <cell r="E349" t="str">
            <v>6010</v>
          </cell>
          <cell r="F349" t="str">
            <v>Transport via railways</v>
          </cell>
        </row>
        <row r="350">
          <cell r="E350" t="str">
            <v>602</v>
          </cell>
          <cell r="F350" t="str">
            <v>Other land transport</v>
          </cell>
        </row>
        <row r="351">
          <cell r="E351" t="str">
            <v>6021</v>
          </cell>
          <cell r="F351" t="str">
            <v>Other scheduled passenger land transport</v>
          </cell>
        </row>
        <row r="352">
          <cell r="E352" t="str">
            <v>6022</v>
          </cell>
          <cell r="F352" t="str">
            <v>Other non-scheduled passenger land transport</v>
          </cell>
        </row>
        <row r="353">
          <cell r="E353" t="str">
            <v>6023</v>
          </cell>
          <cell r="F353" t="str">
            <v>Freight transport by road</v>
          </cell>
        </row>
        <row r="354">
          <cell r="E354" t="str">
            <v>603</v>
          </cell>
          <cell r="F354" t="str">
            <v>Transport via pipelines</v>
          </cell>
        </row>
        <row r="355">
          <cell r="E355" t="str">
            <v>6030</v>
          </cell>
          <cell r="F355" t="str">
            <v>Transport via pipelines</v>
          </cell>
        </row>
        <row r="356">
          <cell r="E356" t="str">
            <v>61</v>
          </cell>
          <cell r="F356" t="str">
            <v>Water transport</v>
          </cell>
        </row>
        <row r="357">
          <cell r="E357" t="str">
            <v>611</v>
          </cell>
          <cell r="F357" t="str">
            <v>Sea and coastal water transport</v>
          </cell>
        </row>
        <row r="358">
          <cell r="E358" t="str">
            <v>6110</v>
          </cell>
          <cell r="F358" t="str">
            <v>Sea and coastal water transport</v>
          </cell>
        </row>
        <row r="359">
          <cell r="E359" t="str">
            <v>612</v>
          </cell>
          <cell r="F359" t="str">
            <v>Inland water transport</v>
          </cell>
        </row>
        <row r="360">
          <cell r="E360" t="str">
            <v>6120</v>
          </cell>
          <cell r="F360" t="str">
            <v>Inland water transport</v>
          </cell>
        </row>
        <row r="361">
          <cell r="E361" t="str">
            <v>62</v>
          </cell>
          <cell r="F361" t="str">
            <v>Air transport</v>
          </cell>
        </row>
        <row r="362">
          <cell r="E362" t="str">
            <v>621</v>
          </cell>
          <cell r="F362" t="str">
            <v>Scheduled air transport</v>
          </cell>
        </row>
        <row r="363">
          <cell r="E363" t="str">
            <v>6210</v>
          </cell>
          <cell r="F363" t="str">
            <v>Scheduled air transport</v>
          </cell>
        </row>
        <row r="364">
          <cell r="E364" t="str">
            <v>622</v>
          </cell>
          <cell r="F364" t="str">
            <v>Non-scheduled air transport</v>
          </cell>
        </row>
        <row r="365">
          <cell r="E365" t="str">
            <v>6220</v>
          </cell>
          <cell r="F365" t="str">
            <v>Non-scheduled air transport</v>
          </cell>
        </row>
        <row r="366">
          <cell r="E366" t="str">
            <v>63</v>
          </cell>
          <cell r="F366" t="str">
            <v>Supporting and auxiliary transport activities; activities of travel agencies</v>
          </cell>
        </row>
        <row r="367">
          <cell r="E367" t="str">
            <v>630</v>
          </cell>
          <cell r="F367" t="str">
            <v>Supporting and auxiliary transport activities; activities of travel agencies</v>
          </cell>
        </row>
        <row r="368">
          <cell r="E368" t="str">
            <v>6301</v>
          </cell>
          <cell r="F368" t="str">
            <v>Cargo handling</v>
          </cell>
        </row>
        <row r="369">
          <cell r="E369" t="str">
            <v>6302</v>
          </cell>
          <cell r="F369" t="str">
            <v>Storage and warehousing</v>
          </cell>
        </row>
        <row r="370">
          <cell r="E370" t="str">
            <v>6303</v>
          </cell>
          <cell r="F370" t="str">
            <v>Other supporting transport activities</v>
          </cell>
        </row>
        <row r="371">
          <cell r="E371" t="str">
            <v>6304</v>
          </cell>
          <cell r="F371" t="str">
            <v>Activities of travel agencies and tour operators; tourist assistance activities n.e.c.</v>
          </cell>
        </row>
        <row r="372">
          <cell r="E372" t="str">
            <v>6309</v>
          </cell>
          <cell r="F372" t="str">
            <v>Activities of other transport agencies</v>
          </cell>
        </row>
        <row r="373">
          <cell r="E373" t="str">
            <v>64</v>
          </cell>
          <cell r="F373" t="str">
            <v>Post and telecommunications</v>
          </cell>
        </row>
        <row r="374">
          <cell r="E374" t="str">
            <v>641</v>
          </cell>
          <cell r="F374" t="str">
            <v>Post and courier activities</v>
          </cell>
        </row>
        <row r="375">
          <cell r="E375" t="str">
            <v>6411</v>
          </cell>
          <cell r="F375" t="str">
            <v>National post activities</v>
          </cell>
        </row>
        <row r="376">
          <cell r="E376" t="str">
            <v>6412</v>
          </cell>
          <cell r="F376" t="str">
            <v>Courier activities other than national post activities</v>
          </cell>
        </row>
        <row r="377">
          <cell r="E377" t="str">
            <v>642</v>
          </cell>
          <cell r="F377" t="str">
            <v>Telecommunications</v>
          </cell>
        </row>
        <row r="378">
          <cell r="E378" t="str">
            <v>6420</v>
          </cell>
          <cell r="F378" t="str">
            <v>Telecommunications</v>
          </cell>
        </row>
        <row r="379">
          <cell r="E379" t="str">
            <v>J</v>
          </cell>
          <cell r="F379" t="str">
            <v>Financial intermediation</v>
          </cell>
        </row>
        <row r="380">
          <cell r="E380" t="str">
            <v>65</v>
          </cell>
          <cell r="F380" t="str">
            <v>Financial intermediation, except insurance and pension funding</v>
          </cell>
        </row>
        <row r="381">
          <cell r="E381" t="str">
            <v>651</v>
          </cell>
          <cell r="F381" t="str">
            <v>Monetary intermediation</v>
          </cell>
        </row>
        <row r="382">
          <cell r="E382" t="str">
            <v>6511</v>
          </cell>
          <cell r="F382" t="str">
            <v>Central banking</v>
          </cell>
        </row>
        <row r="383">
          <cell r="E383" t="str">
            <v>6519</v>
          </cell>
          <cell r="F383" t="str">
            <v>Other monetary intermediation</v>
          </cell>
        </row>
        <row r="384">
          <cell r="E384" t="str">
            <v>659</v>
          </cell>
          <cell r="F384" t="str">
            <v>Other financial intermediation</v>
          </cell>
        </row>
        <row r="385">
          <cell r="E385" t="str">
            <v>6591</v>
          </cell>
          <cell r="F385" t="str">
            <v>Financial leasing</v>
          </cell>
        </row>
        <row r="386">
          <cell r="E386" t="str">
            <v>6592</v>
          </cell>
          <cell r="F386" t="str">
            <v>Other credit granting</v>
          </cell>
        </row>
        <row r="387">
          <cell r="E387" t="str">
            <v>6599</v>
          </cell>
          <cell r="F387" t="str">
            <v>Other financial intermediation n.e.c.</v>
          </cell>
        </row>
        <row r="388">
          <cell r="E388" t="str">
            <v>66</v>
          </cell>
          <cell r="F388" t="str">
            <v>Insurance and pension funding, except compulsory social security</v>
          </cell>
        </row>
        <row r="389">
          <cell r="E389" t="str">
            <v>660</v>
          </cell>
          <cell r="F389" t="str">
            <v>Insurance and pension funding, except compulsory social security</v>
          </cell>
        </row>
        <row r="390">
          <cell r="E390" t="str">
            <v>6601</v>
          </cell>
          <cell r="F390" t="str">
            <v>Life insurance</v>
          </cell>
        </row>
        <row r="391">
          <cell r="E391" t="str">
            <v>6602</v>
          </cell>
          <cell r="F391" t="str">
            <v>Pension funding</v>
          </cell>
        </row>
        <row r="392">
          <cell r="E392" t="str">
            <v>6603</v>
          </cell>
          <cell r="F392" t="str">
            <v>Non-life insurance</v>
          </cell>
        </row>
        <row r="393">
          <cell r="E393" t="str">
            <v>67</v>
          </cell>
          <cell r="F393" t="str">
            <v>Activities auxiliary to financial intermediation</v>
          </cell>
        </row>
        <row r="394">
          <cell r="E394" t="str">
            <v>671</v>
          </cell>
          <cell r="F394" t="str">
            <v>Activities auxiliary to financial intermediation, except insurance and pension funding</v>
          </cell>
        </row>
        <row r="395">
          <cell r="E395" t="str">
            <v>6711</v>
          </cell>
          <cell r="F395" t="str">
            <v>Administration of financial markets</v>
          </cell>
        </row>
        <row r="396">
          <cell r="E396" t="str">
            <v>6712</v>
          </cell>
          <cell r="F396" t="str">
            <v>Security dealing activities</v>
          </cell>
        </row>
        <row r="397">
          <cell r="E397" t="str">
            <v>6719</v>
          </cell>
          <cell r="F397" t="str">
            <v>Activities auxiliary to financial intermediation n.e.c.</v>
          </cell>
        </row>
        <row r="398">
          <cell r="E398" t="str">
            <v>672</v>
          </cell>
          <cell r="F398" t="str">
            <v>Activities auxiliary to insurance and pension funding</v>
          </cell>
        </row>
        <row r="399">
          <cell r="E399" t="str">
            <v>6720</v>
          </cell>
          <cell r="F399" t="str">
            <v>Activities auxiliary to insurance and pension funding</v>
          </cell>
        </row>
        <row r="400">
          <cell r="E400" t="str">
            <v>K</v>
          </cell>
          <cell r="F400" t="str">
            <v>Real estate, renting and business activities</v>
          </cell>
        </row>
        <row r="401">
          <cell r="E401" t="str">
            <v>70</v>
          </cell>
          <cell r="F401" t="str">
            <v>Real estate activities</v>
          </cell>
        </row>
        <row r="402">
          <cell r="E402" t="str">
            <v>701</v>
          </cell>
          <cell r="F402" t="str">
            <v>Real estate activities with own or leased property</v>
          </cell>
        </row>
        <row r="403">
          <cell r="E403" t="str">
            <v>7010</v>
          </cell>
          <cell r="F403" t="str">
            <v>Real estate activities with own or leased property</v>
          </cell>
        </row>
        <row r="404">
          <cell r="E404" t="str">
            <v>702</v>
          </cell>
          <cell r="F404" t="str">
            <v>Real estate activities on a fee or contract basis</v>
          </cell>
        </row>
        <row r="405">
          <cell r="E405" t="str">
            <v>7020</v>
          </cell>
          <cell r="F405" t="str">
            <v>Real estate activities on a fee or contract basis</v>
          </cell>
        </row>
        <row r="406">
          <cell r="E406" t="str">
            <v>71</v>
          </cell>
          <cell r="F406" t="str">
            <v>Renting of machinery and equipment without operator and of personal and household goods</v>
          </cell>
        </row>
        <row r="407">
          <cell r="E407" t="str">
            <v>711</v>
          </cell>
          <cell r="F407" t="str">
            <v>Renting of transport equipment</v>
          </cell>
        </row>
        <row r="408">
          <cell r="E408" t="str">
            <v>7111</v>
          </cell>
          <cell r="F408" t="str">
            <v>Renting of land transport equipment</v>
          </cell>
        </row>
        <row r="409">
          <cell r="E409" t="str">
            <v>7112</v>
          </cell>
          <cell r="F409" t="str">
            <v>Renting of water transport equipment</v>
          </cell>
        </row>
        <row r="410">
          <cell r="E410" t="str">
            <v>7113</v>
          </cell>
          <cell r="F410" t="str">
            <v>Renting of air transport equipment</v>
          </cell>
        </row>
        <row r="411">
          <cell r="E411" t="str">
            <v>712</v>
          </cell>
          <cell r="F411" t="str">
            <v>Renting of other machinery and equipment</v>
          </cell>
        </row>
        <row r="412">
          <cell r="E412" t="str">
            <v>7121</v>
          </cell>
          <cell r="F412" t="str">
            <v>Renting of agricultural machinery and equipment</v>
          </cell>
        </row>
        <row r="413">
          <cell r="E413" t="str">
            <v>7122</v>
          </cell>
          <cell r="F413" t="str">
            <v>Renting of construction and civil engineering machinery and equipment</v>
          </cell>
        </row>
        <row r="414">
          <cell r="E414" t="str">
            <v>7123</v>
          </cell>
          <cell r="F414" t="str">
            <v>Renting of office machinery and equipment (including computers)</v>
          </cell>
        </row>
        <row r="415">
          <cell r="E415" t="str">
            <v>7129</v>
          </cell>
          <cell r="F415" t="str">
            <v>Renting of other machinery and equipment n.e.c.</v>
          </cell>
        </row>
        <row r="416">
          <cell r="E416" t="str">
            <v>713</v>
          </cell>
          <cell r="F416" t="str">
            <v>Renting of personal and household goods n.e.c.</v>
          </cell>
        </row>
        <row r="417">
          <cell r="E417" t="str">
            <v>7130</v>
          </cell>
          <cell r="F417" t="str">
            <v>Renting of personal and household goods n.e.c.</v>
          </cell>
        </row>
        <row r="418">
          <cell r="E418" t="str">
            <v>72</v>
          </cell>
          <cell r="F418" t="str">
            <v>Computer and related activities</v>
          </cell>
        </row>
        <row r="419">
          <cell r="E419" t="str">
            <v>721</v>
          </cell>
          <cell r="F419" t="str">
            <v>Hardware consultancy</v>
          </cell>
        </row>
        <row r="420">
          <cell r="E420" t="str">
            <v>7210</v>
          </cell>
          <cell r="F420" t="str">
            <v>Hardware consultancy</v>
          </cell>
        </row>
        <row r="421">
          <cell r="E421" t="str">
            <v>722</v>
          </cell>
          <cell r="F421" t="str">
            <v>Software publishing, consultancy and supply</v>
          </cell>
        </row>
        <row r="422">
          <cell r="E422" t="str">
            <v>7221</v>
          </cell>
          <cell r="F422" t="str">
            <v>Software publishing</v>
          </cell>
        </row>
        <row r="423">
          <cell r="E423" t="str">
            <v>7229</v>
          </cell>
          <cell r="F423" t="str">
            <v>Other software consultancy and supply</v>
          </cell>
        </row>
        <row r="424">
          <cell r="E424" t="str">
            <v>723</v>
          </cell>
          <cell r="F424" t="str">
            <v>Data processing</v>
          </cell>
        </row>
        <row r="425">
          <cell r="E425" t="str">
            <v>7230</v>
          </cell>
          <cell r="F425" t="str">
            <v>Data processing</v>
          </cell>
        </row>
        <row r="426">
          <cell r="E426" t="str">
            <v>724</v>
          </cell>
          <cell r="F426" t="str">
            <v>Database activities and online distribution of electronic content</v>
          </cell>
        </row>
        <row r="427">
          <cell r="E427" t="str">
            <v>7240</v>
          </cell>
          <cell r="F427" t="str">
            <v>Database activities and online distribution of electronic content</v>
          </cell>
        </row>
        <row r="428">
          <cell r="E428" t="str">
            <v>725</v>
          </cell>
          <cell r="F428" t="str">
            <v>Maintenance and repair of office, accounting and computing machinery</v>
          </cell>
        </row>
        <row r="429">
          <cell r="E429" t="str">
            <v>7250</v>
          </cell>
          <cell r="F429" t="str">
            <v>Maintenance and repair of office, accounting and computing machinery</v>
          </cell>
        </row>
        <row r="430">
          <cell r="E430" t="str">
            <v>729</v>
          </cell>
          <cell r="F430" t="str">
            <v>Other computer-related activities</v>
          </cell>
        </row>
        <row r="431">
          <cell r="E431" t="str">
            <v>7290</v>
          </cell>
          <cell r="F431" t="str">
            <v>Other computer-related activities</v>
          </cell>
        </row>
        <row r="432">
          <cell r="E432" t="str">
            <v>73</v>
          </cell>
          <cell r="F432" t="str">
            <v>Research and development</v>
          </cell>
        </row>
        <row r="433">
          <cell r="E433" t="str">
            <v>731</v>
          </cell>
          <cell r="F433" t="str">
            <v>Research and experimental development on natural sciences and engineering (NSE)</v>
          </cell>
        </row>
        <row r="434">
          <cell r="E434" t="str">
            <v>7310</v>
          </cell>
          <cell r="F434" t="str">
            <v>Research and experimental development on natural sciences and engineering (NSE)</v>
          </cell>
        </row>
        <row r="435">
          <cell r="E435" t="str">
            <v>732</v>
          </cell>
          <cell r="F435" t="str">
            <v>Research and experimental development on social sciences and humanities (SSH)</v>
          </cell>
        </row>
        <row r="436">
          <cell r="E436" t="str">
            <v>7320</v>
          </cell>
          <cell r="F436" t="str">
            <v>Research and experimental development on social sciences and humanities (SSH)</v>
          </cell>
        </row>
        <row r="437">
          <cell r="E437" t="str">
            <v>74</v>
          </cell>
          <cell r="F437" t="str">
            <v>Other business activities</v>
          </cell>
        </row>
        <row r="438">
          <cell r="E438" t="str">
            <v>741</v>
          </cell>
          <cell r="F438" t="str">
            <v>Legal, accounting, bookkeeping and auditing activities; tax consultancy; market research and public opinion polling; business and management consultancy</v>
          </cell>
        </row>
        <row r="439">
          <cell r="E439" t="str">
            <v>7411</v>
          </cell>
          <cell r="F439" t="str">
            <v>Legal activities</v>
          </cell>
        </row>
        <row r="440">
          <cell r="E440" t="str">
            <v>7412</v>
          </cell>
          <cell r="F440" t="str">
            <v>Accounting, bookkeeping and auditing activities; tax consultancy</v>
          </cell>
        </row>
        <row r="441">
          <cell r="E441" t="str">
            <v>7413</v>
          </cell>
          <cell r="F441" t="str">
            <v>Market research and public opinion polling</v>
          </cell>
        </row>
        <row r="442">
          <cell r="E442" t="str">
            <v>7414</v>
          </cell>
          <cell r="F442" t="str">
            <v>Business and management consultancy activities</v>
          </cell>
        </row>
        <row r="443">
          <cell r="E443" t="str">
            <v>742</v>
          </cell>
          <cell r="F443" t="str">
            <v>Architectural, engineering and other technical activities</v>
          </cell>
        </row>
        <row r="444">
          <cell r="E444" t="str">
            <v>7421</v>
          </cell>
          <cell r="F444" t="str">
            <v>Architectural and engineering activities and related technical consultancy</v>
          </cell>
        </row>
        <row r="445">
          <cell r="E445" t="str">
            <v>7422</v>
          </cell>
          <cell r="F445" t="str">
            <v>Technical testing and analysis</v>
          </cell>
        </row>
        <row r="446">
          <cell r="E446" t="str">
            <v>743</v>
          </cell>
          <cell r="F446" t="str">
            <v>Advertising</v>
          </cell>
        </row>
        <row r="447">
          <cell r="E447" t="str">
            <v>7430</v>
          </cell>
          <cell r="F447" t="str">
            <v>Advertising</v>
          </cell>
        </row>
        <row r="448">
          <cell r="E448" t="str">
            <v>749</v>
          </cell>
          <cell r="F448" t="str">
            <v>Business activities n.e.c.</v>
          </cell>
        </row>
        <row r="449">
          <cell r="E449" t="str">
            <v>7491</v>
          </cell>
          <cell r="F449" t="str">
            <v>Labour recruitment and provision of personnel</v>
          </cell>
        </row>
        <row r="450">
          <cell r="E450" t="str">
            <v>7492</v>
          </cell>
          <cell r="F450" t="str">
            <v>Investigation and security activities</v>
          </cell>
        </row>
        <row r="451">
          <cell r="E451" t="str">
            <v>7493</v>
          </cell>
          <cell r="F451" t="str">
            <v>Building-cleaning and industrial-cleaning activities</v>
          </cell>
        </row>
        <row r="452">
          <cell r="E452" t="str">
            <v>7494</v>
          </cell>
          <cell r="F452" t="str">
            <v>Photographic activities</v>
          </cell>
        </row>
        <row r="453">
          <cell r="E453" t="str">
            <v>7495</v>
          </cell>
          <cell r="F453" t="str">
            <v>Packaging activities</v>
          </cell>
        </row>
        <row r="454">
          <cell r="E454" t="str">
            <v>7499</v>
          </cell>
          <cell r="F454" t="str">
            <v>Other business activities n.e.c.</v>
          </cell>
        </row>
        <row r="455">
          <cell r="E455" t="str">
            <v>L</v>
          </cell>
          <cell r="F455" t="str">
            <v>Public administration and defence; compulsory social security</v>
          </cell>
        </row>
        <row r="456">
          <cell r="E456" t="str">
            <v>75</v>
          </cell>
          <cell r="F456" t="str">
            <v>Public administration and defence; compulsory social security</v>
          </cell>
        </row>
        <row r="457">
          <cell r="E457" t="str">
            <v>751</v>
          </cell>
          <cell r="F457" t="str">
            <v>Administration of the State and the economic and social policy of the community</v>
          </cell>
        </row>
        <row r="458">
          <cell r="E458" t="str">
            <v>7511</v>
          </cell>
          <cell r="F458" t="str">
            <v>General (overall) public service activities</v>
          </cell>
        </row>
        <row r="459">
          <cell r="E459" t="str">
            <v>7512</v>
          </cell>
          <cell r="F459" t="str">
            <v>Regulation of the activities of agencies that provide health care, education, cultural services and other social services, excluding social security</v>
          </cell>
        </row>
        <row r="460">
          <cell r="E460" t="str">
            <v>7513</v>
          </cell>
          <cell r="F460" t="str">
            <v>Regulation of and contribution to more efficient operation of business</v>
          </cell>
        </row>
        <row r="461">
          <cell r="E461" t="str">
            <v>7514</v>
          </cell>
          <cell r="F461" t="str">
            <v>Supporting service activities for the government as a whole</v>
          </cell>
        </row>
        <row r="462">
          <cell r="E462" t="str">
            <v>752</v>
          </cell>
          <cell r="F462" t="str">
            <v>Provision of services to the community as a whole</v>
          </cell>
        </row>
        <row r="463">
          <cell r="E463" t="str">
            <v>7521</v>
          </cell>
          <cell r="F463" t="str">
            <v>Foreign affairs</v>
          </cell>
        </row>
        <row r="464">
          <cell r="E464" t="str">
            <v>7522</v>
          </cell>
          <cell r="F464" t="str">
            <v>Defence activities</v>
          </cell>
        </row>
        <row r="465">
          <cell r="E465" t="str">
            <v>7523</v>
          </cell>
          <cell r="F465" t="str">
            <v>Public order and safety activities</v>
          </cell>
        </row>
        <row r="466">
          <cell r="E466" t="str">
            <v>753</v>
          </cell>
          <cell r="F466" t="str">
            <v>Compulsory social security activities</v>
          </cell>
        </row>
        <row r="467">
          <cell r="E467" t="str">
            <v>7530</v>
          </cell>
          <cell r="F467" t="str">
            <v>Compulsory social security activities</v>
          </cell>
        </row>
        <row r="468">
          <cell r="E468" t="str">
            <v>M</v>
          </cell>
          <cell r="F468" t="str">
            <v>Education</v>
          </cell>
        </row>
        <row r="469">
          <cell r="E469" t="str">
            <v>80</v>
          </cell>
          <cell r="F469" t="str">
            <v>Education</v>
          </cell>
        </row>
        <row r="470">
          <cell r="E470" t="str">
            <v>801</v>
          </cell>
          <cell r="F470" t="str">
            <v>Primary education</v>
          </cell>
        </row>
        <row r="471">
          <cell r="E471" t="str">
            <v>8010</v>
          </cell>
          <cell r="F471" t="str">
            <v>Primary education</v>
          </cell>
        </row>
        <row r="472">
          <cell r="E472" t="str">
            <v>802</v>
          </cell>
          <cell r="F472" t="str">
            <v>Secondary education</v>
          </cell>
        </row>
        <row r="473">
          <cell r="E473" t="str">
            <v>8021</v>
          </cell>
          <cell r="F473" t="str">
            <v>General secondary education</v>
          </cell>
        </row>
        <row r="474">
          <cell r="E474" t="str">
            <v>8022</v>
          </cell>
          <cell r="F474" t="str">
            <v>Technical and vocational secondary education</v>
          </cell>
        </row>
        <row r="475">
          <cell r="E475" t="str">
            <v>803</v>
          </cell>
          <cell r="F475" t="str">
            <v>Higher education</v>
          </cell>
        </row>
        <row r="476">
          <cell r="E476" t="str">
            <v>8030</v>
          </cell>
          <cell r="F476" t="str">
            <v>Higher education</v>
          </cell>
        </row>
        <row r="477">
          <cell r="E477" t="str">
            <v>809</v>
          </cell>
          <cell r="F477" t="str">
            <v>Other education</v>
          </cell>
        </row>
        <row r="478">
          <cell r="E478" t="str">
            <v>8090</v>
          </cell>
          <cell r="F478" t="str">
            <v>Other education</v>
          </cell>
        </row>
        <row r="479">
          <cell r="E479" t="str">
            <v>N</v>
          </cell>
          <cell r="F479" t="str">
            <v>Health and social work</v>
          </cell>
        </row>
        <row r="480">
          <cell r="E480" t="str">
            <v>85</v>
          </cell>
          <cell r="F480" t="str">
            <v>Health and social work</v>
          </cell>
        </row>
        <row r="481">
          <cell r="E481" t="str">
            <v>851</v>
          </cell>
          <cell r="F481" t="str">
            <v>Human health activities</v>
          </cell>
        </row>
        <row r="482">
          <cell r="E482" t="str">
            <v>8511</v>
          </cell>
          <cell r="F482" t="str">
            <v>Hospital activities</v>
          </cell>
        </row>
        <row r="483">
          <cell r="E483" t="str">
            <v>8512</v>
          </cell>
          <cell r="F483" t="str">
            <v>Medical and dental practice activities</v>
          </cell>
        </row>
        <row r="484">
          <cell r="E484" t="str">
            <v>8519</v>
          </cell>
          <cell r="F484" t="str">
            <v>Other human health activities</v>
          </cell>
        </row>
        <row r="485">
          <cell r="E485" t="str">
            <v>852</v>
          </cell>
          <cell r="F485" t="str">
            <v>Veterinary activities</v>
          </cell>
        </row>
        <row r="486">
          <cell r="E486" t="str">
            <v>8520</v>
          </cell>
          <cell r="F486" t="str">
            <v>Veterinary activities</v>
          </cell>
        </row>
        <row r="487">
          <cell r="E487" t="str">
            <v>853</v>
          </cell>
          <cell r="F487" t="str">
            <v>Social work activities</v>
          </cell>
        </row>
        <row r="488">
          <cell r="E488" t="str">
            <v>8531</v>
          </cell>
          <cell r="F488" t="str">
            <v>Social work activities with accommodation</v>
          </cell>
        </row>
        <row r="489">
          <cell r="E489" t="str">
            <v>8532</v>
          </cell>
          <cell r="F489" t="str">
            <v>Social work activities without accommodation</v>
          </cell>
        </row>
        <row r="490">
          <cell r="E490" t="str">
            <v>O</v>
          </cell>
          <cell r="F490" t="str">
            <v>Other community, social and personal service activities</v>
          </cell>
        </row>
        <row r="491">
          <cell r="E491" t="str">
            <v>90</v>
          </cell>
          <cell r="F491" t="str">
            <v>Sewage and refuse disposal, sanitation and similar activities</v>
          </cell>
        </row>
        <row r="492">
          <cell r="E492" t="str">
            <v>900</v>
          </cell>
          <cell r="F492" t="str">
            <v>Sewage and refuse disposal, sanitation and similar activities</v>
          </cell>
        </row>
        <row r="493">
          <cell r="E493" t="str">
            <v>9000</v>
          </cell>
          <cell r="F493" t="str">
            <v>Sewage and refuse disposal, sanitation and similar activities</v>
          </cell>
        </row>
        <row r="494">
          <cell r="E494" t="str">
            <v>91</v>
          </cell>
          <cell r="F494" t="str">
            <v>Activities of membership organizations n.e.c.</v>
          </cell>
        </row>
        <row r="495">
          <cell r="E495" t="str">
            <v>911</v>
          </cell>
          <cell r="F495" t="str">
            <v>Activities of business, employers and professional organizations</v>
          </cell>
        </row>
        <row r="496">
          <cell r="E496" t="str">
            <v>9111</v>
          </cell>
          <cell r="F496" t="str">
            <v>Activities of business and employers organizations</v>
          </cell>
        </row>
        <row r="497">
          <cell r="E497" t="str">
            <v>9112</v>
          </cell>
          <cell r="F497" t="str">
            <v>Activities of professional organizations</v>
          </cell>
        </row>
        <row r="498">
          <cell r="E498" t="str">
            <v>912</v>
          </cell>
          <cell r="F498" t="str">
            <v>Activities of trade unions</v>
          </cell>
        </row>
        <row r="499">
          <cell r="E499" t="str">
            <v>9120</v>
          </cell>
          <cell r="F499" t="str">
            <v>Activities of trade unions</v>
          </cell>
        </row>
        <row r="500">
          <cell r="E500" t="str">
            <v>919</v>
          </cell>
          <cell r="F500" t="str">
            <v>Activities of other membership organizations</v>
          </cell>
        </row>
        <row r="501">
          <cell r="E501" t="str">
            <v>9191</v>
          </cell>
          <cell r="F501" t="str">
            <v>Activities of religious organizations</v>
          </cell>
        </row>
        <row r="502">
          <cell r="E502" t="str">
            <v>9192</v>
          </cell>
          <cell r="F502" t="str">
            <v>Activities of political organizations</v>
          </cell>
        </row>
        <row r="503">
          <cell r="E503" t="str">
            <v>9199</v>
          </cell>
          <cell r="F503" t="str">
            <v>Activities of other membership organizations n.e.c.</v>
          </cell>
        </row>
        <row r="504">
          <cell r="E504" t="str">
            <v>92</v>
          </cell>
          <cell r="F504" t="str">
            <v>Recreational, cultural and sporting activities</v>
          </cell>
        </row>
        <row r="505">
          <cell r="E505" t="str">
            <v>921</v>
          </cell>
          <cell r="F505" t="str">
            <v>Motion picture, radio, television and other entertainment activities</v>
          </cell>
        </row>
        <row r="506">
          <cell r="E506" t="str">
            <v>9211</v>
          </cell>
          <cell r="F506" t="str">
            <v>Motion picture and video production and distribution</v>
          </cell>
        </row>
        <row r="507">
          <cell r="E507" t="str">
            <v>9212</v>
          </cell>
          <cell r="F507" t="str">
            <v>Motion picture projection</v>
          </cell>
        </row>
        <row r="508">
          <cell r="E508" t="str">
            <v>9213</v>
          </cell>
          <cell r="F508" t="str">
            <v>Radio and television activities</v>
          </cell>
        </row>
        <row r="509">
          <cell r="E509" t="str">
            <v>9214</v>
          </cell>
          <cell r="F509" t="str">
            <v>Dramatic arts, music and other arts activities</v>
          </cell>
        </row>
        <row r="510">
          <cell r="E510" t="str">
            <v>9219</v>
          </cell>
          <cell r="F510" t="str">
            <v>Other entertainment activities n.e.c.</v>
          </cell>
        </row>
        <row r="511">
          <cell r="E511" t="str">
            <v>922</v>
          </cell>
          <cell r="F511" t="str">
            <v>News agency activities</v>
          </cell>
        </row>
        <row r="512">
          <cell r="E512" t="str">
            <v>9220</v>
          </cell>
          <cell r="F512" t="str">
            <v>News agency activities</v>
          </cell>
        </row>
        <row r="513">
          <cell r="E513" t="str">
            <v>923</v>
          </cell>
          <cell r="F513" t="str">
            <v>Library, archives, museums and other cultural activities</v>
          </cell>
        </row>
        <row r="514">
          <cell r="E514" t="str">
            <v>9231</v>
          </cell>
          <cell r="F514" t="str">
            <v>Library and archives activities</v>
          </cell>
        </row>
        <row r="515">
          <cell r="E515" t="str">
            <v>9232</v>
          </cell>
          <cell r="F515" t="str">
            <v>Museums activities and preservation of historic sites and buildings</v>
          </cell>
        </row>
        <row r="516">
          <cell r="E516" t="str">
            <v>9233</v>
          </cell>
          <cell r="F516" t="str">
            <v>Botanical and zoological gardens and nature reserves activities</v>
          </cell>
        </row>
        <row r="517">
          <cell r="E517" t="str">
            <v>924</v>
          </cell>
          <cell r="F517" t="str">
            <v>Sporting and other recreational activities</v>
          </cell>
        </row>
        <row r="518">
          <cell r="E518" t="str">
            <v>9241</v>
          </cell>
          <cell r="F518" t="str">
            <v>Sporting activities</v>
          </cell>
        </row>
        <row r="519">
          <cell r="E519" t="str">
            <v>9249</v>
          </cell>
          <cell r="F519" t="str">
            <v>Other recreational activities</v>
          </cell>
        </row>
        <row r="520">
          <cell r="E520" t="str">
            <v>93</v>
          </cell>
          <cell r="F520" t="str">
            <v>Other service activities</v>
          </cell>
        </row>
        <row r="521">
          <cell r="E521" t="str">
            <v>930</v>
          </cell>
          <cell r="F521" t="str">
            <v>Other service activities</v>
          </cell>
        </row>
        <row r="522">
          <cell r="E522" t="str">
            <v>9301</v>
          </cell>
          <cell r="F522" t="str">
            <v>Washing and (dry-)cleaning of textile and fur products</v>
          </cell>
        </row>
        <row r="523">
          <cell r="E523" t="str">
            <v>9302</v>
          </cell>
          <cell r="F523" t="str">
            <v>Hairdressing and other beauty treatment</v>
          </cell>
        </row>
        <row r="524">
          <cell r="E524" t="str">
            <v>9303</v>
          </cell>
          <cell r="F524" t="str">
            <v>Funeral and related activities</v>
          </cell>
        </row>
        <row r="525">
          <cell r="E525" t="str">
            <v>9309</v>
          </cell>
          <cell r="F525" t="str">
            <v>Other service activities n.e.c.</v>
          </cell>
        </row>
        <row r="526">
          <cell r="E526" t="str">
            <v>P</v>
          </cell>
          <cell r="F526" t="str">
            <v>Activities of private households as employers and undifferentiated production activities of private households</v>
          </cell>
        </row>
        <row r="527">
          <cell r="E527" t="str">
            <v>95</v>
          </cell>
          <cell r="F527" t="str">
            <v>Activities of private households as employers of domestic staff</v>
          </cell>
        </row>
        <row r="528">
          <cell r="E528" t="str">
            <v>950</v>
          </cell>
          <cell r="F528" t="str">
            <v>Activities of private households as employers of domestic staff</v>
          </cell>
        </row>
        <row r="529">
          <cell r="E529" t="str">
            <v>9500</v>
          </cell>
          <cell r="F529" t="str">
            <v>Activities of private households as employers of domestic staff</v>
          </cell>
        </row>
        <row r="530">
          <cell r="E530" t="str">
            <v>96</v>
          </cell>
          <cell r="F530" t="str">
            <v>Undifferentiated goods-producing activities of private households for own use</v>
          </cell>
        </row>
        <row r="531">
          <cell r="E531" t="str">
            <v>960</v>
          </cell>
          <cell r="F531" t="str">
            <v>Undifferentiated goods-producing activities of private households for own use</v>
          </cell>
        </row>
        <row r="532">
          <cell r="E532" t="str">
            <v>9600</v>
          </cell>
          <cell r="F532" t="str">
            <v>Undifferentiated goods-producing activities of private households for own use</v>
          </cell>
        </row>
        <row r="533">
          <cell r="E533" t="str">
            <v>97</v>
          </cell>
          <cell r="F533" t="str">
            <v>Undifferentiated service-producing activities of private households for own use</v>
          </cell>
        </row>
        <row r="534">
          <cell r="E534" t="str">
            <v>970</v>
          </cell>
          <cell r="F534" t="str">
            <v>Undifferentiated service-producing activities of private households for own use</v>
          </cell>
        </row>
        <row r="535">
          <cell r="E535" t="str">
            <v>9700</v>
          </cell>
          <cell r="F535" t="str">
            <v>Undifferentiated service-producing activities of private households for own use</v>
          </cell>
        </row>
        <row r="536">
          <cell r="E536" t="str">
            <v>Q</v>
          </cell>
          <cell r="F536" t="str">
            <v>Extraterritorial organizations and bodies</v>
          </cell>
        </row>
        <row r="537">
          <cell r="E537" t="str">
            <v>99</v>
          </cell>
          <cell r="F537" t="str">
            <v>Extraterritorial organizations and bodies</v>
          </cell>
        </row>
        <row r="538">
          <cell r="E538" t="str">
            <v>990</v>
          </cell>
          <cell r="F538" t="str">
            <v>Extraterritorial organizations and bodies</v>
          </cell>
        </row>
        <row r="539">
          <cell r="E539" t="str">
            <v>9900</v>
          </cell>
          <cell r="F539" t="str">
            <v>Extraterritorial organizations and bodies</v>
          </cell>
        </row>
      </sheetData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relation HS2012-HS2007"/>
      <sheetName val="HS12-HS07"/>
      <sheetName val="HS07-BEC"/>
    </sheetNames>
    <sheetDataSet>
      <sheetData sheetId="0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list"/>
      <sheetName val="append"/>
      <sheetName val="Internal Linkage"/>
      <sheetName val="Table1.1"/>
      <sheetName val="Table1.2"/>
      <sheetName val="Table1.3"/>
      <sheetName val="Table2.1"/>
      <sheetName val="Table2.2"/>
      <sheetName val="Fig2.1"/>
      <sheetName val="Fig2.2a"/>
      <sheetName val="Fig2.2b"/>
      <sheetName val="35-sector"/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m1-3legend"/>
      <sheetName val="InterData"/>
      <sheetName val="5-sector"/>
      <sheetName val="Summary"/>
      <sheetName val="country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6">
          <cell r="E36" t="str">
            <v>Private Households with Employed Persons</v>
          </cell>
        </row>
        <row r="37">
          <cell r="E37" t="str">
            <v>Agriculture, Hunting, Forestry and Fishing</v>
          </cell>
        </row>
        <row r="38">
          <cell r="E38" t="str">
            <v>Mining and Quarrying</v>
          </cell>
        </row>
        <row r="39">
          <cell r="E39" t="str">
            <v>Food, Beverages and Tobacco</v>
          </cell>
        </row>
        <row r="40">
          <cell r="E40" t="str">
            <v>Textiles and Textile Products</v>
          </cell>
        </row>
        <row r="41">
          <cell r="E41" t="str">
            <v>Leather, Leather and Footwear</v>
          </cell>
        </row>
        <row r="42">
          <cell r="E42" t="str">
            <v>Wood and Products of Wood and Cork</v>
          </cell>
        </row>
        <row r="43">
          <cell r="E43" t="str">
            <v>Pulp, Paper, Paper , Printing and Publishing</v>
          </cell>
        </row>
        <row r="44">
          <cell r="E44" t="str">
            <v>Coke, Refined Petroleum and Nuclear Fuel</v>
          </cell>
        </row>
        <row r="45">
          <cell r="E45" t="str">
            <v>Chemicals and Chemical Products</v>
          </cell>
        </row>
        <row r="46">
          <cell r="E46" t="str">
            <v>Rubber and Plastics</v>
          </cell>
        </row>
        <row r="47">
          <cell r="E47" t="str">
            <v>Other Non-Metallic Mineral</v>
          </cell>
        </row>
        <row r="48">
          <cell r="E48" t="str">
            <v>Basic Metals and Fabricated Metal</v>
          </cell>
        </row>
        <row r="49">
          <cell r="E49" t="str">
            <v>Machinery, Nec</v>
          </cell>
        </row>
        <row r="50">
          <cell r="E50" t="str">
            <v>Electrical and Optical Equipment</v>
          </cell>
        </row>
        <row r="51">
          <cell r="E51" t="str">
            <v>Transport Equipment</v>
          </cell>
        </row>
        <row r="52">
          <cell r="E52" t="str">
            <v>Manufacturing, Nec; Recycling</v>
          </cell>
        </row>
        <row r="53">
          <cell r="E53" t="str">
            <v>Electricity, Gas and Water Supply</v>
          </cell>
        </row>
        <row r="54">
          <cell r="E54" t="str">
            <v>Construction</v>
          </cell>
        </row>
        <row r="55">
          <cell r="E55" t="str">
            <v>Sale, Maintenance and Repair of Motor Vehicles and Motorcycles; Retail Sale of Fuel</v>
          </cell>
        </row>
        <row r="56">
          <cell r="E56" t="str">
            <v>Wholesale Trade and Commission Trade, Except of Motor Vehicles and Motorcycles</v>
          </cell>
        </row>
        <row r="57">
          <cell r="E57" t="str">
            <v>Retail Trade, Except of Motor Vehicles and Motorcycles; Repair of Household Goods</v>
          </cell>
        </row>
        <row r="58">
          <cell r="E58" t="str">
            <v>Hotels and Restaurants</v>
          </cell>
        </row>
        <row r="59">
          <cell r="E59" t="str">
            <v>Inland Transport</v>
          </cell>
        </row>
        <row r="60">
          <cell r="E60" t="str">
            <v>Water Transport</v>
          </cell>
        </row>
        <row r="61">
          <cell r="E61" t="str">
            <v>Air Transport</v>
          </cell>
        </row>
        <row r="62">
          <cell r="E62" t="str">
            <v>Other Supporting and Auxiliary Transport Activities; Activities of Travel Agencies</v>
          </cell>
        </row>
        <row r="63">
          <cell r="E63" t="str">
            <v>Post and Telecommunications</v>
          </cell>
        </row>
        <row r="64">
          <cell r="E64" t="str">
            <v>Financial Intermediation</v>
          </cell>
        </row>
        <row r="65">
          <cell r="E65" t="str">
            <v>Real Estate Activities</v>
          </cell>
        </row>
        <row r="66">
          <cell r="E66" t="str">
            <v>Renting of M&amp;Eq and Other Business Activities</v>
          </cell>
        </row>
        <row r="67">
          <cell r="E67" t="str">
            <v>Public Admin and Defence; Compulsory Social Security</v>
          </cell>
        </row>
        <row r="68">
          <cell r="E68" t="str">
            <v>Education</v>
          </cell>
        </row>
        <row r="69">
          <cell r="E69" t="str">
            <v>Health and Social Work</v>
          </cell>
        </row>
        <row r="70">
          <cell r="E70" t="str">
            <v>Other Community, Social and Personal Services</v>
          </cell>
        </row>
        <row r="71">
          <cell r="E71" t="str">
            <v>Private Households with Employed Persons</v>
          </cell>
        </row>
      </sheetData>
      <sheetData sheetId="12">
        <row r="1382">
          <cell r="E1382">
            <v>8.3866378380004214E-4</v>
          </cell>
          <cell r="F1382">
            <v>0</v>
          </cell>
          <cell r="G1382">
            <v>1.2212392459331584E-3</v>
          </cell>
          <cell r="H1382">
            <v>9.305857208816558E-5</v>
          </cell>
          <cell r="I1382">
            <v>1.6330376312550883E-4</v>
          </cell>
          <cell r="J1382">
            <v>1.047417770218862E-4</v>
          </cell>
          <cell r="K1382">
            <v>1.0527593801855272E-4</v>
          </cell>
          <cell r="L1382">
            <v>7.0640396792861536E-5</v>
          </cell>
          <cell r="M1382">
            <v>2.7063301183587147E-4</v>
          </cell>
          <cell r="N1382">
            <v>4.6097220491695735E-4</v>
          </cell>
          <cell r="O1382">
            <v>6.8698449289740149E-5</v>
          </cell>
          <cell r="P1382">
            <v>5.1793235070709592E-5</v>
          </cell>
          <cell r="Q1382">
            <v>6.3329113376991013E-5</v>
          </cell>
          <cell r="R1382">
            <v>5.2757140318190582E-5</v>
          </cell>
          <cell r="S1382">
            <v>4.7921309519675973E-5</v>
          </cell>
          <cell r="T1382">
            <v>4.5685126363879296E-4</v>
          </cell>
          <cell r="U1382">
            <v>2.4852267904771399E-4</v>
          </cell>
          <cell r="V1382">
            <v>1.4335216509491134E-4</v>
          </cell>
          <cell r="W1382">
            <v>0</v>
          </cell>
          <cell r="X1382">
            <v>1.288379019168753E-4</v>
          </cell>
          <cell r="Y1382">
            <v>8.6133870495681177E-5</v>
          </cell>
          <cell r="Z1382">
            <v>5.3029365838341627E-3</v>
          </cell>
          <cell r="AA1382">
            <v>1.6616535318348356E-4</v>
          </cell>
          <cell r="AB1382">
            <v>3.9181807285378414E-4</v>
          </cell>
          <cell r="AC1382">
            <v>7.7493999829999322E-4</v>
          </cell>
          <cell r="AD1382">
            <v>1.2274655716076272E-4</v>
          </cell>
          <cell r="AE1382">
            <v>1.1014427279200843E-4</v>
          </cell>
          <cell r="AF1382">
            <v>3.5874370244334529E-5</v>
          </cell>
          <cell r="AG1382">
            <v>2.434857669601811E-5</v>
          </cell>
          <cell r="AH1382">
            <v>7.7060271615335391E-5</v>
          </cell>
          <cell r="AI1382">
            <v>6.603297568870784E-5</v>
          </cell>
          <cell r="AJ1382">
            <v>8.4684943612102509E-5</v>
          </cell>
          <cell r="AK1382">
            <v>1.0752022342256668E-4</v>
          </cell>
          <cell r="AL1382">
            <v>1.3988087421401216E-4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</row>
        <row r="1383"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</row>
        <row r="1384">
          <cell r="E1384">
            <v>4.2928411561207129E-2</v>
          </cell>
          <cell r="F1384">
            <v>0</v>
          </cell>
          <cell r="G1384">
            <v>4.5909666862244292E-2</v>
          </cell>
          <cell r="H1384">
            <v>6.5018489779232833E-3</v>
          </cell>
          <cell r="I1384">
            <v>9.2295652776456502E-2</v>
          </cell>
          <cell r="J1384">
            <v>1.6281527477023463E-2</v>
          </cell>
          <cell r="K1384">
            <v>3.3976510100181698E-2</v>
          </cell>
          <cell r="L1384">
            <v>1.236153243649484E-2</v>
          </cell>
          <cell r="M1384">
            <v>9.0693597618132032E-2</v>
          </cell>
          <cell r="N1384">
            <v>1.736960428751063E-2</v>
          </cell>
          <cell r="O1384">
            <v>1.0625911004958096E-2</v>
          </cell>
          <cell r="P1384">
            <v>7.6421980107896663E-3</v>
          </cell>
          <cell r="Q1384">
            <v>7.6343698195605854E-3</v>
          </cell>
          <cell r="R1384">
            <v>7.8036386876976184E-3</v>
          </cell>
          <cell r="S1384">
            <v>6.9723387479024073E-3</v>
          </cell>
          <cell r="T1384">
            <v>2.6071434245753373E-2</v>
          </cell>
          <cell r="U1384">
            <v>8.278544293425727E-3</v>
          </cell>
          <cell r="V1384">
            <v>3.8563117553677549E-2</v>
          </cell>
          <cell r="W1384">
            <v>0</v>
          </cell>
          <cell r="X1384">
            <v>1.7600888432155556E-2</v>
          </cell>
          <cell r="Y1384">
            <v>1.0487501345397559E-2</v>
          </cell>
          <cell r="Z1384">
            <v>4.5246496692088009E-2</v>
          </cell>
          <cell r="AA1384">
            <v>9.3582213243995332E-3</v>
          </cell>
          <cell r="AB1384">
            <v>1.8336597934918149E-2</v>
          </cell>
          <cell r="AC1384">
            <v>2.1122276173847685E-2</v>
          </cell>
          <cell r="AD1384">
            <v>1.1179347149975555E-2</v>
          </cell>
          <cell r="AE1384">
            <v>1.4994003722236573E-2</v>
          </cell>
          <cell r="AF1384">
            <v>6.8042322064621802E-3</v>
          </cell>
          <cell r="AG1384">
            <v>4.19990113611576E-3</v>
          </cell>
          <cell r="AH1384">
            <v>1.3151964919799863E-2</v>
          </cell>
          <cell r="AI1384">
            <v>7.7344028166243563E-3</v>
          </cell>
          <cell r="AJ1384">
            <v>6.8185857002823853E-3</v>
          </cell>
          <cell r="AK1384">
            <v>1.1592056605012285E-2</v>
          </cell>
          <cell r="AL1384">
            <v>1.4517713037751593E-2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</row>
        <row r="1385">
          <cell r="E1385">
            <v>1.315640571067095E-3</v>
          </cell>
          <cell r="F1385">
            <v>0</v>
          </cell>
          <cell r="G1385">
            <v>2.1109188684479466E-3</v>
          </cell>
          <cell r="H1385">
            <v>1.1571704024356366E-2</v>
          </cell>
          <cell r="I1385">
            <v>2.4701350081456092E-3</v>
          </cell>
          <cell r="J1385">
            <v>1.1734404401946357E-3</v>
          </cell>
          <cell r="K1385">
            <v>2.6331213595046526E-3</v>
          </cell>
          <cell r="L1385">
            <v>8.7867791367890675E-4</v>
          </cell>
          <cell r="M1385">
            <v>9.0719183724161979E-4</v>
          </cell>
          <cell r="N1385">
            <v>1.5668051435125886E-3</v>
          </cell>
          <cell r="O1385">
            <v>1.2760315935777984E-3</v>
          </cell>
          <cell r="P1385">
            <v>8.5127599877349162E-4</v>
          </cell>
          <cell r="Q1385">
            <v>1.1967769866888859E-3</v>
          </cell>
          <cell r="R1385">
            <v>8.0780483999947977E-4</v>
          </cell>
          <cell r="S1385">
            <v>9.64864387133174E-4</v>
          </cell>
          <cell r="T1385">
            <v>4.962978857061531E-3</v>
          </cell>
          <cell r="U1385">
            <v>2.8882743217845114E-4</v>
          </cell>
          <cell r="V1385">
            <v>9.5428845106628954E-4</v>
          </cell>
          <cell r="W1385">
            <v>0</v>
          </cell>
          <cell r="X1385">
            <v>2.3955055391129054E-3</v>
          </cell>
          <cell r="Y1385">
            <v>1.4502314088952048E-3</v>
          </cell>
          <cell r="Z1385">
            <v>1.0471618785028848E-3</v>
          </cell>
          <cell r="AA1385">
            <v>8.2738539610640541E-4</v>
          </cell>
          <cell r="AB1385">
            <v>1.4959466015502933E-3</v>
          </cell>
          <cell r="AC1385">
            <v>1.1714670599878368E-3</v>
          </cell>
          <cell r="AD1385">
            <v>1.3188595333763606E-3</v>
          </cell>
          <cell r="AE1385">
            <v>2.0960418379138358E-3</v>
          </cell>
          <cell r="AF1385">
            <v>9.7025766248311619E-4</v>
          </cell>
          <cell r="AG1385">
            <v>5.7260928906042324E-4</v>
          </cell>
          <cell r="AH1385">
            <v>1.7571964932584514E-3</v>
          </cell>
          <cell r="AI1385">
            <v>9.4104923851615811E-4</v>
          </cell>
          <cell r="AJ1385">
            <v>7.3178085842923732E-4</v>
          </cell>
          <cell r="AK1385">
            <v>9.2971495890869962E-4</v>
          </cell>
          <cell r="AL1385">
            <v>1.5785582661344431E-3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</row>
        <row r="1386">
          <cell r="E1386">
            <v>3.176502186063741E-4</v>
          </cell>
          <cell r="F1386">
            <v>0</v>
          </cell>
          <cell r="G1386">
            <v>4.300792327345347E-4</v>
          </cell>
          <cell r="H1386">
            <v>8.1288757411608712E-4</v>
          </cell>
          <cell r="I1386">
            <v>7.1411430619456873E-3</v>
          </cell>
          <cell r="J1386">
            <v>4.12165685351414E-4</v>
          </cell>
          <cell r="K1386">
            <v>3.970475130894052E-4</v>
          </cell>
          <cell r="L1386">
            <v>1.1444660649954046E-4</v>
          </cell>
          <cell r="M1386">
            <v>1.3443088167947316E-4</v>
          </cell>
          <cell r="N1386">
            <v>3.1140209763638851E-4</v>
          </cell>
          <cell r="O1386">
            <v>1.8617138327167463E-4</v>
          </cell>
          <cell r="P1386">
            <v>1.5533183264636503E-4</v>
          </cell>
          <cell r="Q1386">
            <v>2.0077309347983467E-4</v>
          </cell>
          <cell r="R1386">
            <v>1.3291576607752981E-4</v>
          </cell>
          <cell r="S1386">
            <v>2.3786553639377434E-4</v>
          </cell>
          <cell r="T1386">
            <v>1.4099259040770687E-3</v>
          </cell>
          <cell r="U1386">
            <v>4.2070885341486201E-5</v>
          </cell>
          <cell r="V1386">
            <v>2.0012356900004434E-4</v>
          </cell>
          <cell r="W1386">
            <v>0</v>
          </cell>
          <cell r="X1386">
            <v>2.1860415560081122E-4</v>
          </cell>
          <cell r="Y1386">
            <v>1.4047444436290311E-4</v>
          </cell>
          <cell r="Z1386">
            <v>1.2812406548193947E-4</v>
          </cell>
          <cell r="AA1386">
            <v>1.5950219619232682E-4</v>
          </cell>
          <cell r="AB1386">
            <v>2.5368537968760364E-4</v>
          </cell>
          <cell r="AC1386">
            <v>2.1680263336668569E-4</v>
          </cell>
          <cell r="AD1386">
            <v>2.5502463213551631E-4</v>
          </cell>
          <cell r="AE1386">
            <v>2.4924671028282036E-4</v>
          </cell>
          <cell r="AF1386">
            <v>1.2302998386753218E-4</v>
          </cell>
          <cell r="AG1386">
            <v>9.6440240848250677E-5</v>
          </cell>
          <cell r="AH1386">
            <v>3.1385200522283599E-4</v>
          </cell>
          <cell r="AI1386">
            <v>1.6307463906141872E-4</v>
          </cell>
          <cell r="AJ1386">
            <v>1.5146331998730394E-4</v>
          </cell>
          <cell r="AK1386">
            <v>1.6181594011183785E-4</v>
          </cell>
          <cell r="AL1386">
            <v>1.4285883877974905E-4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</row>
        <row r="1387">
          <cell r="E1387">
            <v>1.2861953447309721E-2</v>
          </cell>
          <cell r="F1387">
            <v>0</v>
          </cell>
          <cell r="G1387">
            <v>1.8089247433228186E-3</v>
          </cell>
          <cell r="H1387">
            <v>1.7724926453060652E-4</v>
          </cell>
          <cell r="I1387">
            <v>2.9696989785812293E-4</v>
          </cell>
          <cell r="J1387">
            <v>1.62895777417571E-4</v>
          </cell>
          <cell r="K1387">
            <v>1.9438439105200897E-4</v>
          </cell>
          <cell r="L1387">
            <v>2.0967341839611057E-4</v>
          </cell>
          <cell r="M1387">
            <v>2.668583363508233E-4</v>
          </cell>
          <cell r="N1387">
            <v>1.7392224567037184E-4</v>
          </cell>
          <cell r="O1387">
            <v>1.8844465164928294E-4</v>
          </cell>
          <cell r="P1387">
            <v>1.6800801475635468E-4</v>
          </cell>
          <cell r="Q1387">
            <v>1.6312132753693346E-4</v>
          </cell>
          <cell r="R1387">
            <v>1.6278636091729998E-4</v>
          </cell>
          <cell r="S1387">
            <v>1.5961518332473939E-4</v>
          </cell>
          <cell r="T1387">
            <v>2.1473306238312072E-4</v>
          </cell>
          <cell r="U1387">
            <v>1.6111342792413387E-4</v>
          </cell>
          <cell r="V1387">
            <v>8.8356171562032904E-3</v>
          </cell>
          <cell r="W1387">
            <v>0</v>
          </cell>
          <cell r="X1387">
            <v>5.9458178875053044E-4</v>
          </cell>
          <cell r="Y1387">
            <v>4.0381753457528806E-4</v>
          </cell>
          <cell r="Z1387">
            <v>9.3636115975581267E-4</v>
          </cell>
          <cell r="AA1387">
            <v>5.0951168114189802E-4</v>
          </cell>
          <cell r="AB1387">
            <v>1.9302296316397779E-3</v>
          </cell>
          <cell r="AC1387">
            <v>4.4126425417087588E-4</v>
          </cell>
          <cell r="AD1387">
            <v>2.2784691097699874E-3</v>
          </cell>
          <cell r="AE1387">
            <v>2.6026278632678026E-4</v>
          </cell>
          <cell r="AF1387">
            <v>1.2204121702832464E-4</v>
          </cell>
          <cell r="AG1387">
            <v>5.014170629522557E-4</v>
          </cell>
          <cell r="AH1387">
            <v>2.0056198458545771E-4</v>
          </cell>
          <cell r="AI1387">
            <v>3.6844357715409327E-4</v>
          </cell>
          <cell r="AJ1387">
            <v>6.7208423010476986E-4</v>
          </cell>
          <cell r="AK1387">
            <v>3.7158147471814738E-3</v>
          </cell>
          <cell r="AL1387">
            <v>1.2175854253490509E-3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</row>
        <row r="1388">
          <cell r="E1388">
            <v>8.1681990909046129E-3</v>
          </cell>
          <cell r="F1388">
            <v>0</v>
          </cell>
          <cell r="G1388">
            <v>3.087611572897626E-2</v>
          </cell>
          <cell r="H1388">
            <v>1.6060699710984384E-2</v>
          </cell>
          <cell r="I1388">
            <v>1.9181602152432892E-2</v>
          </cell>
          <cell r="J1388">
            <v>3.1839887590580204E-3</v>
          </cell>
          <cell r="K1388">
            <v>3.2205252836501108E-2</v>
          </cell>
          <cell r="L1388">
            <v>3.5193514923995656E-3</v>
          </cell>
          <cell r="M1388">
            <v>1.1831490149484394E-2</v>
          </cell>
          <cell r="N1388">
            <v>1.1602008918216451E-2</v>
          </cell>
          <cell r="O1388">
            <v>2.3300345681237365E-2</v>
          </cell>
          <cell r="P1388">
            <v>4.7073271032740532E-3</v>
          </cell>
          <cell r="Q1388">
            <v>6.8114928395066584E-3</v>
          </cell>
          <cell r="R1388">
            <v>1.3331645813368567E-2</v>
          </cell>
          <cell r="S1388">
            <v>4.2697769171446609E-3</v>
          </cell>
          <cell r="T1388">
            <v>2.9563205574335592E-2</v>
          </cell>
          <cell r="U1388">
            <v>8.6631386572327991E-4</v>
          </cell>
          <cell r="V1388">
            <v>2.1242012814740216E-3</v>
          </cell>
          <cell r="W1388">
            <v>0</v>
          </cell>
          <cell r="X1388">
            <v>6.6468327969019716E-3</v>
          </cell>
          <cell r="Y1388">
            <v>3.9211326677269735E-3</v>
          </cell>
          <cell r="Z1388">
            <v>3.3230443181826428E-3</v>
          </cell>
          <cell r="AA1388">
            <v>2.3996146853760623E-3</v>
          </cell>
          <cell r="AB1388">
            <v>3.3593329966727418E-3</v>
          </cell>
          <cell r="AC1388">
            <v>3.8494096323871715E-3</v>
          </cell>
          <cell r="AD1388">
            <v>2.2792074232162269E-3</v>
          </cell>
          <cell r="AE1388">
            <v>5.8162441583137518E-3</v>
          </cell>
          <cell r="AF1388">
            <v>2.8584240101968417E-3</v>
          </cell>
          <cell r="AG1388">
            <v>1.2460263145092341E-3</v>
          </cell>
          <cell r="AH1388">
            <v>5.4238245321599201E-3</v>
          </cell>
          <cell r="AI1388">
            <v>2.651940439090757E-3</v>
          </cell>
          <cell r="AJ1388">
            <v>2.5334312058671237E-3</v>
          </cell>
          <cell r="AK1388">
            <v>4.2197508736171088E-3</v>
          </cell>
          <cell r="AL1388">
            <v>7.1307241299179017E-3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</row>
        <row r="1389">
          <cell r="E1389">
            <v>1.4500891273056083E-4</v>
          </cell>
          <cell r="F1389">
            <v>0</v>
          </cell>
          <cell r="G1389">
            <v>1.0632902167911027E-4</v>
          </cell>
          <cell r="H1389">
            <v>1.1519801281326884E-4</v>
          </cell>
          <cell r="I1389">
            <v>9.4246922511263579E-5</v>
          </cell>
          <cell r="J1389">
            <v>1.5242681535718763E-4</v>
          </cell>
          <cell r="K1389">
            <v>1.3087082944800773E-4</v>
          </cell>
          <cell r="L1389">
            <v>4.0712890031227023E-3</v>
          </cell>
          <cell r="M1389">
            <v>2.1181667933701737E-3</v>
          </cell>
          <cell r="N1389">
            <v>8.1845636936701957E-4</v>
          </cell>
          <cell r="O1389">
            <v>1.629540087084739E-3</v>
          </cell>
          <cell r="P1389">
            <v>1.8051591170604069E-3</v>
          </cell>
          <cell r="Q1389">
            <v>5.7034544509741421E-4</v>
          </cell>
          <cell r="R1389">
            <v>3.5037102389664322E-4</v>
          </cell>
          <cell r="S1389">
            <v>3.815628682482514E-4</v>
          </cell>
          <cell r="T1389">
            <v>5.8895987734934368E-4</v>
          </cell>
          <cell r="U1389">
            <v>6.1403433614441155E-5</v>
          </cell>
          <cell r="V1389">
            <v>6.2403747212226696E-5</v>
          </cell>
          <cell r="W1389">
            <v>0</v>
          </cell>
          <cell r="X1389">
            <v>3.6483007085071659E-4</v>
          </cell>
          <cell r="Y1389">
            <v>1.4546608709944901E-4</v>
          </cell>
          <cell r="Z1389">
            <v>1.0813433099853155E-4</v>
          </cell>
          <cell r="AA1389">
            <v>2.9633640703362357E-4</v>
          </cell>
          <cell r="AB1389">
            <v>7.6151160138245445E-4</v>
          </cell>
          <cell r="AC1389">
            <v>4.3684887817408888E-4</v>
          </cell>
          <cell r="AD1389">
            <v>2.3268715670948255E-4</v>
          </cell>
          <cell r="AE1389">
            <v>6.5506282012461526E-5</v>
          </cell>
          <cell r="AF1389">
            <v>5.5510359169200317E-5</v>
          </cell>
          <cell r="AG1389">
            <v>2.5645611870022506E-5</v>
          </cell>
          <cell r="AH1389">
            <v>4.7969198645769749E-5</v>
          </cell>
          <cell r="AI1389">
            <v>8.5603219247471415E-5</v>
          </cell>
          <cell r="AJ1389">
            <v>4.1577077475926037E-5</v>
          </cell>
          <cell r="AK1389">
            <v>3.5658974183104699E-5</v>
          </cell>
          <cell r="AL1389">
            <v>1.5139521402403867E-4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</row>
        <row r="1390">
          <cell r="E1390">
            <v>9.3517930036460261E-4</v>
          </cell>
          <cell r="F1390">
            <v>0</v>
          </cell>
          <cell r="G1390">
            <v>6.8497676524948542E-4</v>
          </cell>
          <cell r="H1390">
            <v>2.0895770419671255E-3</v>
          </cell>
          <cell r="I1390">
            <v>8.6113259574638725E-4</v>
          </cell>
          <cell r="J1390">
            <v>1.8375088399549787E-3</v>
          </cell>
          <cell r="K1390">
            <v>1.59043227539651E-3</v>
          </cell>
          <cell r="L1390">
            <v>3.2787560440254051E-3</v>
          </cell>
          <cell r="M1390">
            <v>1.9272461087895376E-2</v>
          </cell>
          <cell r="N1390">
            <v>2.6881863599344243E-2</v>
          </cell>
          <cell r="O1390">
            <v>4.5344859867805631E-3</v>
          </cell>
          <cell r="P1390">
            <v>1.9948449116261317E-3</v>
          </cell>
          <cell r="Q1390">
            <v>1.9597668259535811E-3</v>
          </cell>
          <cell r="R1390">
            <v>3.2495270457137777E-3</v>
          </cell>
          <cell r="S1390">
            <v>2.3712683195323348E-3</v>
          </cell>
          <cell r="T1390">
            <v>4.3915114928902389E-3</v>
          </cell>
          <cell r="U1390">
            <v>4.3653950196284607E-5</v>
          </cell>
          <cell r="V1390">
            <v>1.3778629423738867E-4</v>
          </cell>
          <cell r="W1390">
            <v>0</v>
          </cell>
          <cell r="X1390">
            <v>4.4363386488326974E-4</v>
          </cell>
          <cell r="Y1390">
            <v>1.7995228048094334E-4</v>
          </cell>
          <cell r="Z1390">
            <v>2.5309798951226914E-4</v>
          </cell>
          <cell r="AA1390">
            <v>8.6038572971643186E-5</v>
          </cell>
          <cell r="AB1390">
            <v>1.8698840235567535E-4</v>
          </cell>
          <cell r="AC1390">
            <v>1.2567186132734687E-4</v>
          </cell>
          <cell r="AD1390">
            <v>1.803600014751231E-4</v>
          </cell>
          <cell r="AE1390">
            <v>1.0469740888861775E-4</v>
          </cell>
          <cell r="AF1390">
            <v>1.212983665800716E-4</v>
          </cell>
          <cell r="AG1390">
            <v>3.7161443745565472E-5</v>
          </cell>
          <cell r="AH1390">
            <v>1.0684761814902352E-4</v>
          </cell>
          <cell r="AI1390">
            <v>1.4230878552912271E-4</v>
          </cell>
          <cell r="AJ1390">
            <v>1.6329104100099864E-4</v>
          </cell>
          <cell r="AK1390">
            <v>9.5289331936367311E-4</v>
          </cell>
          <cell r="AL1390">
            <v>4.7514815854246615E-4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</row>
        <row r="1391">
          <cell r="E1391">
            <v>2.0808494168701795E-4</v>
          </cell>
          <cell r="F1391">
            <v>0</v>
          </cell>
          <cell r="G1391">
            <v>7.3628808443939285E-4</v>
          </cell>
          <cell r="H1391">
            <v>3.4758394113943363E-4</v>
          </cell>
          <cell r="I1391">
            <v>7.7570445995973198E-4</v>
          </cell>
          <cell r="J1391">
            <v>2.1110126683813917E-4</v>
          </cell>
          <cell r="K1391">
            <v>5.4472021321146753E-4</v>
          </cell>
          <cell r="L1391">
            <v>6.1419144480951934E-4</v>
          </cell>
          <cell r="M1391">
            <v>2.4583606463699863E-3</v>
          </cell>
          <cell r="N1391">
            <v>1.9633596092462513E-2</v>
          </cell>
          <cell r="O1391">
            <v>1.7023508282832621E-3</v>
          </cell>
          <cell r="P1391">
            <v>7.9486202094685896E-4</v>
          </cell>
          <cell r="Q1391">
            <v>4.0787745342181631E-3</v>
          </cell>
          <cell r="R1391">
            <v>5.6446339995924249E-3</v>
          </cell>
          <cell r="S1391">
            <v>4.7488431856848208E-3</v>
          </cell>
          <cell r="T1391">
            <v>3.9668514139601235E-3</v>
          </cell>
          <cell r="U1391">
            <v>3.0028399830790226E-5</v>
          </cell>
          <cell r="V1391">
            <v>7.4656483940786382E-5</v>
          </cell>
          <cell r="W1391">
            <v>0</v>
          </cell>
          <cell r="X1391">
            <v>5.7557007743338476E-4</v>
          </cell>
          <cell r="Y1391">
            <v>2.0701709512690558E-4</v>
          </cell>
          <cell r="Z1391">
            <v>1.4564823669758486E-4</v>
          </cell>
          <cell r="AA1391">
            <v>8.4936461952155105E-5</v>
          </cell>
          <cell r="AB1391">
            <v>6.4256262795718756E-5</v>
          </cell>
          <cell r="AC1391">
            <v>5.5990465124834411E-5</v>
          </cell>
          <cell r="AD1391">
            <v>8.6528273175450341E-5</v>
          </cell>
          <cell r="AE1391">
            <v>1.0060129837781178E-4</v>
          </cell>
          <cell r="AF1391">
            <v>2.3060451699654649E-5</v>
          </cell>
          <cell r="AG1391">
            <v>2.0286303441532364E-5</v>
          </cell>
          <cell r="AH1391">
            <v>4.8155112951899613E-5</v>
          </cell>
          <cell r="AI1391">
            <v>3.2221743186895429E-5</v>
          </cell>
          <cell r="AJ1391">
            <v>3.3087198210201002E-5</v>
          </cell>
          <cell r="AK1391">
            <v>5.0907702280284828E-5</v>
          </cell>
          <cell r="AL1391">
            <v>1.1331511523303945E-4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</row>
        <row r="1392">
          <cell r="E1392">
            <v>1.365385010871039E-4</v>
          </cell>
          <cell r="F1392">
            <v>0</v>
          </cell>
          <cell r="G1392">
            <v>4.2446589259427411E-4</v>
          </cell>
          <cell r="H1392">
            <v>1.6436709712456201E-4</v>
          </cell>
          <cell r="I1392">
            <v>1.4381917340681397E-4</v>
          </cell>
          <cell r="J1392">
            <v>1.4582241687185294E-4</v>
          </cell>
          <cell r="K1392">
            <v>1.4263939286284389E-4</v>
          </cell>
          <cell r="L1392">
            <v>1.0700853454931245E-3</v>
          </cell>
          <cell r="M1392">
            <v>9.6534509674801232E-4</v>
          </cell>
          <cell r="N1392">
            <v>9.8544467598711614E-4</v>
          </cell>
          <cell r="O1392">
            <v>1.3007342747756168E-2</v>
          </cell>
          <cell r="P1392">
            <v>3.2187988181582639E-3</v>
          </cell>
          <cell r="Q1392">
            <v>1.1768590749620623E-3</v>
          </cell>
          <cell r="R1392">
            <v>3.788201712712607E-3</v>
          </cell>
          <cell r="S1392">
            <v>1.3028298875789766E-3</v>
          </cell>
          <cell r="T1392">
            <v>1.7736019586846706E-3</v>
          </cell>
          <cell r="U1392">
            <v>2.3156931596063749E-5</v>
          </cell>
          <cell r="V1392">
            <v>3.7460780075020508E-4</v>
          </cell>
          <cell r="W1392">
            <v>0</v>
          </cell>
          <cell r="X1392">
            <v>1.4729474125787086E-4</v>
          </cell>
          <cell r="Y1392">
            <v>8.4668004069231141E-5</v>
          </cell>
          <cell r="Z1392">
            <v>1.8103515091855808E-4</v>
          </cell>
          <cell r="AA1392">
            <v>3.5688452948114177E-5</v>
          </cell>
          <cell r="AB1392">
            <v>4.8882494769876793E-5</v>
          </cell>
          <cell r="AC1392">
            <v>3.9203381475484601E-5</v>
          </cell>
          <cell r="AD1392">
            <v>1.5907362185049894E-4</v>
          </cell>
          <cell r="AE1392">
            <v>8.8221807553055711E-5</v>
          </cell>
          <cell r="AF1392">
            <v>5.9837891839819683E-5</v>
          </cell>
          <cell r="AG1392">
            <v>1.9531947457326082E-4</v>
          </cell>
          <cell r="AH1392">
            <v>6.8380661431611568E-5</v>
          </cell>
          <cell r="AI1392">
            <v>8.6095806902503766E-5</v>
          </cell>
          <cell r="AJ1392">
            <v>1.3469301950049689E-4</v>
          </cell>
          <cell r="AK1392">
            <v>4.1537993433622419E-5</v>
          </cell>
          <cell r="AL1392">
            <v>1.9185905823900632E-4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</row>
        <row r="1393">
          <cell r="E1393">
            <v>1.6103864286431147E-4</v>
          </cell>
          <cell r="F1393">
            <v>0</v>
          </cell>
          <cell r="G1393">
            <v>4.7033684280891203E-4</v>
          </cell>
          <cell r="H1393">
            <v>2.1856828259166051E-4</v>
          </cell>
          <cell r="I1393">
            <v>2.8273017131263278E-4</v>
          </cell>
          <cell r="J1393">
            <v>6.3367308868711968E-4</v>
          </cell>
          <cell r="K1393">
            <v>3.7578207773316541E-4</v>
          </cell>
          <cell r="L1393">
            <v>2.6066434736946938E-3</v>
          </cell>
          <cell r="M1393">
            <v>1.4231411642024385E-3</v>
          </cell>
          <cell r="N1393">
            <v>2.7454069240419408E-3</v>
          </cell>
          <cell r="O1393">
            <v>5.6415141504929283E-3</v>
          </cell>
          <cell r="P1393">
            <v>3.8715332875966846E-2</v>
          </cell>
          <cell r="Q1393">
            <v>2.3602645492923777E-2</v>
          </cell>
          <cell r="R1393">
            <v>1.3179735525953919E-2</v>
          </cell>
          <cell r="S1393">
            <v>1.4338595160789331E-2</v>
          </cell>
          <cell r="T1393">
            <v>8.0790156088753704E-3</v>
          </cell>
          <cell r="U1393">
            <v>4.5164439875625382E-5</v>
          </cell>
          <cell r="V1393">
            <v>3.689809341092996E-4</v>
          </cell>
          <cell r="W1393">
            <v>0</v>
          </cell>
          <cell r="X1393">
            <v>3.0407600392869409E-4</v>
          </cell>
          <cell r="Y1393">
            <v>1.299145595266131E-4</v>
          </cell>
          <cell r="Z1393">
            <v>1.4205684583345834E-4</v>
          </cell>
          <cell r="AA1393">
            <v>8.0241141944053509E-5</v>
          </cell>
          <cell r="AB1393">
            <v>9.5381563295001112E-5</v>
          </cell>
          <cell r="AC1393">
            <v>7.8002830133420828E-5</v>
          </cell>
          <cell r="AD1393">
            <v>2.3055892337979023E-4</v>
          </cell>
          <cell r="AE1393">
            <v>1.2001322196878926E-4</v>
          </cell>
          <cell r="AF1393">
            <v>8.5526241594923775E-5</v>
          </cell>
          <cell r="AG1393">
            <v>8.100829734876938E-5</v>
          </cell>
          <cell r="AH1393">
            <v>2.6791144612766429E-4</v>
          </cell>
          <cell r="AI1393">
            <v>1.6315403055294875E-4</v>
          </cell>
          <cell r="AJ1393">
            <v>9.6479296491778797E-5</v>
          </cell>
          <cell r="AK1393">
            <v>5.0125204479698641E-5</v>
          </cell>
          <cell r="AL1393">
            <v>1.8922775519638509E-4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</row>
        <row r="1394">
          <cell r="E1394">
            <v>2.0080571664665836E-4</v>
          </cell>
          <cell r="F1394">
            <v>0</v>
          </cell>
          <cell r="G1394">
            <v>2.1830269715767696E-4</v>
          </cell>
          <cell r="H1394">
            <v>3.9842068959275282E-4</v>
          </cell>
          <cell r="I1394">
            <v>2.0217287733765468E-4</v>
          </cell>
          <cell r="J1394">
            <v>2.7422392739413559E-4</v>
          </cell>
          <cell r="K1394">
            <v>3.0589171338333545E-4</v>
          </cell>
          <cell r="L1394">
            <v>1.8856613316246152E-3</v>
          </cell>
          <cell r="M1394">
            <v>9.5466248543716052E-4</v>
          </cell>
          <cell r="N1394">
            <v>1.100885668552904E-3</v>
          </cell>
          <cell r="O1394">
            <v>2.8984289708009858E-3</v>
          </cell>
          <cell r="P1394">
            <v>2.5128038810030414E-3</v>
          </cell>
          <cell r="Q1394">
            <v>1.6373040049657561E-2</v>
          </cell>
          <cell r="R1394">
            <v>2.612681079883663E-3</v>
          </cell>
          <cell r="S1394">
            <v>8.6941008192207379E-3</v>
          </cell>
          <cell r="T1394">
            <v>9.6275910719521407E-4</v>
          </cell>
          <cell r="U1394">
            <v>8.8626716007318446E-5</v>
          </cell>
          <cell r="V1394">
            <v>1.3115151232229126E-4</v>
          </cell>
          <cell r="W1394">
            <v>0</v>
          </cell>
          <cell r="X1394">
            <v>6.7292925799842824E-4</v>
          </cell>
          <cell r="Y1394">
            <v>2.6339057092654303E-4</v>
          </cell>
          <cell r="Z1394">
            <v>1.2084937623396338E-4</v>
          </cell>
          <cell r="AA1394">
            <v>1.2569467306137842E-4</v>
          </cell>
          <cell r="AB1394">
            <v>2.6875472170401844E-4</v>
          </cell>
          <cell r="AC1394">
            <v>2.6401281462887005E-4</v>
          </cell>
          <cell r="AD1394">
            <v>2.173916882294705E-4</v>
          </cell>
          <cell r="AE1394">
            <v>2.4594370045593499E-4</v>
          </cell>
          <cell r="AF1394">
            <v>1.7259728679390663E-4</v>
          </cell>
          <cell r="AG1394">
            <v>8.1443942865143816E-5</v>
          </cell>
          <cell r="AH1394">
            <v>2.2265216698318208E-4</v>
          </cell>
          <cell r="AI1394">
            <v>5.5797563752275122E-5</v>
          </cell>
          <cell r="AJ1394">
            <v>1.0775755544915807E-4</v>
          </cell>
          <cell r="AK1394">
            <v>1.2492691034963609E-4</v>
          </cell>
          <cell r="AL1394">
            <v>1.7441964609561756E-4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</row>
        <row r="1395">
          <cell r="E1395">
            <v>2.5158266518697324E-4</v>
          </cell>
          <cell r="F1395">
            <v>0</v>
          </cell>
          <cell r="G1395">
            <v>3.2379803359152646E-4</v>
          </cell>
          <cell r="H1395">
            <v>4.4991429388591765E-4</v>
          </cell>
          <cell r="I1395">
            <v>3.6112178819706616E-4</v>
          </cell>
          <cell r="J1395">
            <v>3.7612409435761296E-4</v>
          </cell>
          <cell r="K1395">
            <v>3.9181048524831183E-4</v>
          </cell>
          <cell r="L1395">
            <v>1.9542547091114838E-3</v>
          </cell>
          <cell r="M1395">
            <v>9.5039115314518108E-4</v>
          </cell>
          <cell r="N1395">
            <v>1.2566749153152957E-3</v>
          </cell>
          <cell r="O1395">
            <v>1.4823490602948258E-3</v>
          </cell>
          <cell r="P1395">
            <v>1.3814102846556619E-3</v>
          </cell>
          <cell r="Q1395">
            <v>7.0909669909968304E-3</v>
          </cell>
          <cell r="R1395">
            <v>2.5018074041349925E-2</v>
          </cell>
          <cell r="S1395">
            <v>4.1451325527202708E-3</v>
          </cell>
          <cell r="T1395">
            <v>1.8206905151863684E-3</v>
          </cell>
          <cell r="U1395">
            <v>1.4602250165651217E-4</v>
          </cell>
          <cell r="V1395">
            <v>2.2699926383553315E-4</v>
          </cell>
          <cell r="W1395">
            <v>0</v>
          </cell>
          <cell r="X1395">
            <v>1.3765122892830184E-3</v>
          </cell>
          <cell r="Y1395">
            <v>5.6091360640617822E-4</v>
          </cell>
          <cell r="Z1395">
            <v>3.5146217151841609E-4</v>
          </cell>
          <cell r="AA1395">
            <v>1.2925139439023584E-4</v>
          </cell>
          <cell r="AB1395">
            <v>3.4090185033047065E-4</v>
          </cell>
          <cell r="AC1395">
            <v>2.3069070583373475E-4</v>
          </cell>
          <cell r="AD1395">
            <v>3.862341814344759E-4</v>
          </cell>
          <cell r="AE1395">
            <v>1.5953749026724271E-3</v>
          </cell>
          <cell r="AF1395">
            <v>3.74809734014804E-4</v>
          </cell>
          <cell r="AG1395">
            <v>1.5986638449178232E-4</v>
          </cell>
          <cell r="AH1395">
            <v>1.2494108383110025E-3</v>
          </cell>
          <cell r="AI1395">
            <v>1.8789024140956334E-4</v>
          </cell>
          <cell r="AJ1395">
            <v>2.5809709032311075E-4</v>
          </cell>
          <cell r="AK1395">
            <v>1.3332273005365637E-4</v>
          </cell>
          <cell r="AL1395">
            <v>4.0586035412492239E-4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</row>
        <row r="1396">
          <cell r="E1396">
            <v>1.9173677296666262E-4</v>
          </cell>
          <cell r="F1396">
            <v>0</v>
          </cell>
          <cell r="G1396">
            <v>2.1856121162109891E-4</v>
          </cell>
          <cell r="H1396">
            <v>1.6995859856044961E-4</v>
          </cell>
          <cell r="I1396">
            <v>1.6267451159052355E-4</v>
          </cell>
          <cell r="J1396">
            <v>1.8993822368510848E-4</v>
          </cell>
          <cell r="K1396">
            <v>2.2917441451160189E-4</v>
          </cell>
          <cell r="L1396">
            <v>6.919419468433695E-4</v>
          </cell>
          <cell r="M1396">
            <v>3.373093780447628E-4</v>
          </cell>
          <cell r="N1396">
            <v>5.3642051556256445E-4</v>
          </cell>
          <cell r="O1396">
            <v>4.816425578939363E-4</v>
          </cell>
          <cell r="P1396">
            <v>8.3110712813713793E-4</v>
          </cell>
          <cell r="Q1396">
            <v>1.4523876183222891E-3</v>
          </cell>
          <cell r="R1396">
            <v>5.9680146306141223E-4</v>
          </cell>
          <cell r="S1396">
            <v>2.4566036496739052E-2</v>
          </cell>
          <cell r="T1396">
            <v>5.9805813256470438E-4</v>
          </cell>
          <cell r="U1396">
            <v>5.2432238762059896E-5</v>
          </cell>
          <cell r="V1396">
            <v>9.42906967002408E-5</v>
          </cell>
          <cell r="W1396">
            <v>0</v>
          </cell>
          <cell r="X1396">
            <v>1.1130338040375141E-3</v>
          </cell>
          <cell r="Y1396">
            <v>4.2081668845278454E-4</v>
          </cell>
          <cell r="Z1396">
            <v>1.1963391720835214E-4</v>
          </cell>
          <cell r="AA1396">
            <v>3.1221538928818596E-4</v>
          </cell>
          <cell r="AB1396">
            <v>4.3760325887527669E-4</v>
          </cell>
          <cell r="AC1396">
            <v>5.4675592214350414E-4</v>
          </cell>
          <cell r="AD1396">
            <v>2.8902683517180016E-4</v>
          </cell>
          <cell r="AE1396">
            <v>3.7676635924404722E-4</v>
          </cell>
          <cell r="AF1396">
            <v>1.5488850674601762E-4</v>
          </cell>
          <cell r="AG1396">
            <v>8.745017573676673E-5</v>
          </cell>
          <cell r="AH1396">
            <v>2.1390667636801185E-4</v>
          </cell>
          <cell r="AI1396">
            <v>2.451056679156622E-4</v>
          </cell>
          <cell r="AJ1396">
            <v>9.5033574471402139E-5</v>
          </cell>
          <cell r="AK1396">
            <v>5.1786538633876097E-5</v>
          </cell>
          <cell r="AL1396">
            <v>3.1262900078578775E-4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</row>
        <row r="1397">
          <cell r="E1397">
            <v>8.6515857943428819E-5</v>
          </cell>
          <cell r="F1397">
            <v>0</v>
          </cell>
          <cell r="G1397">
            <v>1.4273723383310879E-4</v>
          </cell>
          <cell r="H1397">
            <v>1.7164958242164388E-4</v>
          </cell>
          <cell r="I1397">
            <v>1.2530054866937741E-4</v>
          </cell>
          <cell r="J1397">
            <v>1.6330311547189824E-4</v>
          </cell>
          <cell r="K1397">
            <v>6.3532880802912354E-4</v>
          </cell>
          <cell r="L1397">
            <v>3.4648389055293974E-4</v>
          </cell>
          <cell r="M1397">
            <v>3.0068067006628566E-4</v>
          </cell>
          <cell r="N1397">
            <v>6.2072908307049166E-4</v>
          </cell>
          <cell r="O1397">
            <v>8.6686252764637715E-4</v>
          </cell>
          <cell r="P1397">
            <v>3.4199373051429691E-3</v>
          </cell>
          <cell r="Q1397">
            <v>1.0700774993811142E-3</v>
          </cell>
          <cell r="R1397">
            <v>6.0702996399248732E-4</v>
          </cell>
          <cell r="S1397">
            <v>5.1122650771505981E-4</v>
          </cell>
          <cell r="T1397">
            <v>3.4527394742285278E-3</v>
          </cell>
          <cell r="U1397">
            <v>1.9092532164003852E-5</v>
          </cell>
          <cell r="V1397">
            <v>5.0123839587150387E-5</v>
          </cell>
          <cell r="W1397">
            <v>0</v>
          </cell>
          <cell r="X1397">
            <v>2.8109028896878516E-4</v>
          </cell>
          <cell r="Y1397">
            <v>1.2120795674359446E-4</v>
          </cell>
          <cell r="Z1397">
            <v>1.6960294992883281E-4</v>
          </cell>
          <cell r="AA1397">
            <v>3.7112895680502761E-5</v>
          </cell>
          <cell r="AB1397">
            <v>5.7252638798192626E-5</v>
          </cell>
          <cell r="AC1397">
            <v>4.646637865145535E-5</v>
          </cell>
          <cell r="AD1397">
            <v>6.5547568344116996E-5</v>
          </cell>
          <cell r="AE1397">
            <v>1.0315900840641855E-4</v>
          </cell>
          <cell r="AF1397">
            <v>1.6140966353348206E-4</v>
          </cell>
          <cell r="AG1397">
            <v>5.2254981591142486E-5</v>
          </cell>
          <cell r="AH1397">
            <v>8.9198506175755345E-5</v>
          </cell>
          <cell r="AI1397">
            <v>3.3644407262450719E-4</v>
          </cell>
          <cell r="AJ1397">
            <v>1.7670900519001855E-4</v>
          </cell>
          <cell r="AK1397">
            <v>4.2309951076061511E-5</v>
          </cell>
          <cell r="AL1397">
            <v>3.0200248707506566E-4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</row>
        <row r="1398">
          <cell r="E1398">
            <v>1.6614225427063471E-2</v>
          </cell>
          <cell r="F1398">
            <v>0</v>
          </cell>
          <cell r="G1398">
            <v>3.2303345622978014E-2</v>
          </cell>
          <cell r="H1398">
            <v>2.4660992649675601E-2</v>
          </cell>
          <cell r="I1398">
            <v>1.1724928612816923E-2</v>
          </cell>
          <cell r="J1398">
            <v>1.8057114119288807E-2</v>
          </cell>
          <cell r="K1398">
            <v>1.7880988392161366E-2</v>
          </cell>
          <cell r="L1398">
            <v>1.6293015881643419E-2</v>
          </cell>
          <cell r="M1398">
            <v>1.7483081995120119E-2</v>
          </cell>
          <cell r="N1398">
            <v>1.2387263316910783E-2</v>
          </cell>
          <cell r="O1398">
            <v>2.0950688407499564E-2</v>
          </cell>
          <cell r="P1398">
            <v>2.0476393878246492E-2</v>
          </cell>
          <cell r="Q1398">
            <v>1.2283453672157352E-2</v>
          </cell>
          <cell r="R1398">
            <v>8.2756398413191146E-3</v>
          </cell>
          <cell r="S1398">
            <v>8.9445813338901465E-3</v>
          </cell>
          <cell r="T1398">
            <v>9.8187087579497973E-3</v>
          </cell>
          <cell r="U1398">
            <v>5.2527034107297865E-2</v>
          </cell>
          <cell r="V1398">
            <v>1.2663708232798164E-2</v>
          </cell>
          <cell r="W1398">
            <v>0</v>
          </cell>
          <cell r="X1398">
            <v>1.1133224137596811E-2</v>
          </cell>
          <cell r="Y1398">
            <v>1.8654392387226191E-2</v>
          </cell>
          <cell r="Z1398">
            <v>8.3856428861690424E-2</v>
          </cell>
          <cell r="AA1398">
            <v>1.7295070789724136E-2</v>
          </cell>
          <cell r="AB1398">
            <v>1.3292774707270371E-2</v>
          </cell>
          <cell r="AC1398">
            <v>1.1147038566008393E-2</v>
          </cell>
          <cell r="AD1398">
            <v>2.7097694325491414E-2</v>
          </cell>
          <cell r="AE1398">
            <v>1.7298752562357179E-2</v>
          </cell>
          <cell r="AF1398">
            <v>8.1561968789551857E-3</v>
          </cell>
          <cell r="AG1398">
            <v>1.7799667131023867E-2</v>
          </cell>
          <cell r="AH1398">
            <v>1.1421255255514302E-2</v>
          </cell>
          <cell r="AI1398">
            <v>2.2788341178793636E-2</v>
          </cell>
          <cell r="AJ1398">
            <v>1.7894250913229368E-2</v>
          </cell>
          <cell r="AK1398">
            <v>2.3284916921064554E-2</v>
          </cell>
          <cell r="AL1398">
            <v>3.0612894085579729E-2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</row>
        <row r="1399">
          <cell r="E1399">
            <v>1.0164915915353893E-2</v>
          </cell>
          <cell r="F1399">
            <v>0</v>
          </cell>
          <cell r="G1399">
            <v>1.7628323681353685E-3</v>
          </cell>
          <cell r="H1399">
            <v>1.3867863836872672E-3</v>
          </cell>
          <cell r="I1399">
            <v>1.0740913739333297E-3</v>
          </cell>
          <cell r="J1399">
            <v>1.3742996237371371E-3</v>
          </cell>
          <cell r="K1399">
            <v>1.4985046197776943E-3</v>
          </cell>
          <cell r="L1399">
            <v>9.719021030915871E-4</v>
          </cell>
          <cell r="M1399">
            <v>7.5975969943083848E-4</v>
          </cell>
          <cell r="N1399">
            <v>8.2456073816989978E-4</v>
          </cell>
          <cell r="O1399">
            <v>1.0223796847662081E-3</v>
          </cell>
          <cell r="P1399">
            <v>9.3732982254228427E-4</v>
          </cell>
          <cell r="Q1399">
            <v>8.5890448065814291E-4</v>
          </cell>
          <cell r="R1399">
            <v>7.2661401215347332E-4</v>
          </cell>
          <cell r="S1399">
            <v>1.0644721514004095E-3</v>
          </cell>
          <cell r="T1399">
            <v>1.3448592245164119E-3</v>
          </cell>
          <cell r="U1399">
            <v>9.7073265690862621E-4</v>
          </cell>
          <cell r="V1399">
            <v>0.76656825510476079</v>
          </cell>
          <cell r="W1399">
            <v>0</v>
          </cell>
          <cell r="X1399">
            <v>1.2073674138996723E-3</v>
          </cell>
          <cell r="Y1399">
            <v>1.6767127490472612E-3</v>
          </cell>
          <cell r="Z1399">
            <v>2.281370215089703E-3</v>
          </cell>
          <cell r="AA1399">
            <v>3.1206525899646165E-3</v>
          </cell>
          <cell r="AB1399">
            <v>3.5842892823031301E-3</v>
          </cell>
          <cell r="AC1399">
            <v>7.0153244826139001E-3</v>
          </cell>
          <cell r="AD1399">
            <v>2.7972573912330156E-3</v>
          </cell>
          <cell r="AE1399">
            <v>2.0823622580047408E-3</v>
          </cell>
          <cell r="AF1399">
            <v>6.6087394014819722E-4</v>
          </cell>
          <cell r="AG1399">
            <v>3.7795306208662249E-3</v>
          </cell>
          <cell r="AH1399">
            <v>1.1643838047901741E-3</v>
          </cell>
          <cell r="AI1399">
            <v>2.1793813413297405E-2</v>
          </cell>
          <cell r="AJ1399">
            <v>3.0718834633751044E-3</v>
          </cell>
          <cell r="AK1399">
            <v>2.5947002439184667E-3</v>
          </cell>
          <cell r="AL1399">
            <v>2.0578187674260544E-3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</row>
        <row r="1400"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</row>
        <row r="1401">
          <cell r="E1401">
            <v>9.8679421434929707E-2</v>
          </cell>
          <cell r="F1401">
            <v>0</v>
          </cell>
          <cell r="G1401">
            <v>8.5421307697004095E-2</v>
          </cell>
          <cell r="H1401">
            <v>5.1556079995794667E-2</v>
          </cell>
          <cell r="I1401">
            <v>6.6311117479670487E-2</v>
          </cell>
          <cell r="J1401">
            <v>3.8314709289108663E-2</v>
          </cell>
          <cell r="K1401">
            <v>4.4798089306257026E-2</v>
          </cell>
          <cell r="L1401">
            <v>0.2168309221621374</v>
          </cell>
          <cell r="M1401">
            <v>0.13602295909990345</v>
          </cell>
          <cell r="N1401">
            <v>0.16482805147759058</v>
          </cell>
          <cell r="O1401">
            <v>0.19264356809956193</v>
          </cell>
          <cell r="P1401">
            <v>0.18857946873742801</v>
          </cell>
          <cell r="Q1401">
            <v>0.17637998621170792</v>
          </cell>
          <cell r="R1401">
            <v>0.18298783943823044</v>
          </cell>
          <cell r="S1401">
            <v>0.1896339312147749</v>
          </cell>
          <cell r="T1401">
            <v>0.19624242406994019</v>
          </cell>
          <cell r="U1401">
            <v>2.4285393449347929E-2</v>
          </cell>
          <cell r="V1401">
            <v>4.5927217248454777E-2</v>
          </cell>
          <cell r="W1401">
            <v>0</v>
          </cell>
          <cell r="X1401">
            <v>6.3992566418112462E-2</v>
          </cell>
          <cell r="Y1401">
            <v>5.4298743453221325E-2</v>
          </cell>
          <cell r="Z1401">
            <v>5.8179701189341501E-2</v>
          </cell>
          <cell r="AA1401">
            <v>1.6103504080803084E-2</v>
          </cell>
          <cell r="AB1401">
            <v>3.1670489443150318E-2</v>
          </cell>
          <cell r="AC1401">
            <v>4.1399580788295497E-2</v>
          </cell>
          <cell r="AD1401">
            <v>1.3285211122321661E-2</v>
          </cell>
          <cell r="AE1401">
            <v>1.3069319755858231E-2</v>
          </cell>
          <cell r="AF1401">
            <v>5.3466724506928158E-3</v>
          </cell>
          <cell r="AG1401">
            <v>4.1317258309715166E-3</v>
          </cell>
          <cell r="AH1401">
            <v>1.0374796536134214E-2</v>
          </cell>
          <cell r="AI1401">
            <v>7.8964869811310266E-3</v>
          </cell>
          <cell r="AJ1401">
            <v>8.8130209701882279E-3</v>
          </cell>
          <cell r="AK1401">
            <v>1.9020786640644136E-2</v>
          </cell>
          <cell r="AL1401">
            <v>2.1249450362168253E-2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</row>
        <row r="1402">
          <cell r="E1402">
            <v>1.9986283238660925E-2</v>
          </cell>
          <cell r="F1402">
            <v>0</v>
          </cell>
          <cell r="G1402">
            <v>1.8537584768980497E-2</v>
          </cell>
          <cell r="H1402">
            <v>1.2698596504226809E-2</v>
          </cell>
          <cell r="I1402">
            <v>1.6082058198214833E-2</v>
          </cell>
          <cell r="J1402">
            <v>9.1578344297178829E-3</v>
          </cell>
          <cell r="K1402">
            <v>1.0655987167345702E-2</v>
          </cell>
          <cell r="L1402">
            <v>4.3215756034431056E-2</v>
          </cell>
          <cell r="M1402">
            <v>2.7247024426286945E-2</v>
          </cell>
          <cell r="N1402">
            <v>3.288607194635159E-2</v>
          </cell>
          <cell r="O1402">
            <v>3.8463435526681883E-2</v>
          </cell>
          <cell r="P1402">
            <v>3.7578071261356316E-2</v>
          </cell>
          <cell r="Q1402">
            <v>3.518086533606523E-2</v>
          </cell>
          <cell r="R1402">
            <v>3.6492538132055545E-2</v>
          </cell>
          <cell r="S1402">
            <v>3.7785408650395536E-2</v>
          </cell>
          <cell r="T1402">
            <v>3.9180582919905879E-2</v>
          </cell>
          <cell r="U1402">
            <v>4.9925598609733782E-3</v>
          </cell>
          <cell r="V1402">
            <v>1.010743750871799E-2</v>
          </cell>
          <cell r="W1402">
            <v>0</v>
          </cell>
          <cell r="X1402">
            <v>1.6858398615600751E-2</v>
          </cell>
          <cell r="Y1402">
            <v>1.4585172066502228E-2</v>
          </cell>
          <cell r="Z1402">
            <v>1.4233911937950813E-2</v>
          </cell>
          <cell r="AA1402">
            <v>3.7420874077781358E-3</v>
          </cell>
          <cell r="AB1402">
            <v>7.1677802192135426E-3</v>
          </cell>
          <cell r="AC1402">
            <v>8.8283948278113557E-3</v>
          </cell>
          <cell r="AD1402">
            <v>3.7320931677602416E-3</v>
          </cell>
          <cell r="AE1402">
            <v>4.0910654890426298E-3</v>
          </cell>
          <cell r="AF1402">
            <v>1.778455499971902E-3</v>
          </cell>
          <cell r="AG1402">
            <v>1.3114759572787108E-3</v>
          </cell>
          <cell r="AH1402">
            <v>3.3896679614687491E-3</v>
          </cell>
          <cell r="AI1402">
            <v>2.3318129487210557E-3</v>
          </cell>
          <cell r="AJ1402">
            <v>2.3535239623944486E-3</v>
          </cell>
          <cell r="AK1402">
            <v>4.5338879908092778E-3</v>
          </cell>
          <cell r="AL1402">
            <v>5.387951172925334E-3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</row>
        <row r="1403">
          <cell r="E1403">
            <v>4.1103157381549805E-3</v>
          </cell>
          <cell r="F1403">
            <v>0</v>
          </cell>
          <cell r="G1403">
            <v>4.82111557504733E-3</v>
          </cell>
          <cell r="H1403">
            <v>6.7819863045486782E-3</v>
          </cell>
          <cell r="I1403">
            <v>3.8378713636922222E-3</v>
          </cell>
          <cell r="J1403">
            <v>4.0044428424985514E-3</v>
          </cell>
          <cell r="K1403">
            <v>6.3788832873084723E-3</v>
          </cell>
          <cell r="L1403">
            <v>2.6808234519588212E-3</v>
          </cell>
          <cell r="M1403">
            <v>2.6605493815113953E-3</v>
          </cell>
          <cell r="N1403">
            <v>2.7796071844268756E-3</v>
          </cell>
          <cell r="O1403">
            <v>4.2609171714895989E-3</v>
          </cell>
          <cell r="P1403">
            <v>2.9076256710704167E-3</v>
          </cell>
          <cell r="Q1403">
            <v>4.5645883498208056E-3</v>
          </cell>
          <cell r="R1403">
            <v>3.3993138958936806E-3</v>
          </cell>
          <cell r="S1403">
            <v>2.6356938338733728E-3</v>
          </cell>
          <cell r="T1403">
            <v>3.3354340190026944E-3</v>
          </cell>
          <cell r="U1403">
            <v>1.6525641572100775E-3</v>
          </cell>
          <cell r="V1403">
            <v>6.010800494952161E-3</v>
          </cell>
          <cell r="W1403">
            <v>0</v>
          </cell>
          <cell r="X1403">
            <v>5.8085254741342199E-3</v>
          </cell>
          <cell r="Y1403">
            <v>4.4861781761269719E-3</v>
          </cell>
          <cell r="Z1403">
            <v>1.1524717203475587E-2</v>
          </cell>
          <cell r="AA1403">
            <v>3.7688241145338026E-3</v>
          </cell>
          <cell r="AB1403">
            <v>7.1581715933824556E-3</v>
          </cell>
          <cell r="AC1403">
            <v>2.6979936049075295E-3</v>
          </cell>
          <cell r="AD1403">
            <v>7.4312165591100352E-3</v>
          </cell>
          <cell r="AE1403">
            <v>6.147157571254374E-3</v>
          </cell>
          <cell r="AF1403">
            <v>2.9369891132319148E-3</v>
          </cell>
          <cell r="AG1403">
            <v>2.0366541469591082E-3</v>
          </cell>
          <cell r="AH1403">
            <v>5.219858118446153E-3</v>
          </cell>
          <cell r="AI1403">
            <v>5.9331487172478358E-3</v>
          </cell>
          <cell r="AJ1403">
            <v>6.5459004629346588E-3</v>
          </cell>
          <cell r="AK1403">
            <v>4.6506381408957641E-3</v>
          </cell>
          <cell r="AL1403">
            <v>8.6313421027787128E-3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</row>
        <row r="1404">
          <cell r="E1404">
            <v>5.0112250790977026E-3</v>
          </cell>
          <cell r="F1404">
            <v>0</v>
          </cell>
          <cell r="G1404">
            <v>9.7120962951685111E-3</v>
          </cell>
          <cell r="H1404">
            <v>9.87718554038477E-3</v>
          </cell>
          <cell r="I1404">
            <v>7.7131868461987408E-3</v>
          </cell>
          <cell r="J1404">
            <v>1.0811422964319585E-2</v>
          </cell>
          <cell r="K1404">
            <v>9.4905345857406349E-3</v>
          </cell>
          <cell r="L1404">
            <v>7.1955909036643161E-3</v>
          </cell>
          <cell r="M1404">
            <v>5.5799575964017578E-3</v>
          </cell>
          <cell r="N1404">
            <v>6.2419482082131375E-3</v>
          </cell>
          <cell r="O1404">
            <v>8.8873758678181553E-3</v>
          </cell>
          <cell r="P1404">
            <v>7.5836741830128162E-3</v>
          </cell>
          <cell r="Q1404">
            <v>6.6780617408865152E-3</v>
          </cell>
          <cell r="R1404">
            <v>5.3356642534083381E-3</v>
          </cell>
          <cell r="S1404">
            <v>5.4274843532609992E-3</v>
          </cell>
          <cell r="T1404">
            <v>6.146704840028475E-3</v>
          </cell>
          <cell r="U1404">
            <v>1.1087867018287562E-3</v>
          </cell>
          <cell r="V1404">
            <v>1.1824217786208274E-2</v>
          </cell>
          <cell r="W1404">
            <v>0</v>
          </cell>
          <cell r="X1404">
            <v>9.5970117566392624E-3</v>
          </cell>
          <cell r="Y1404">
            <v>1.1263621925303965E-2</v>
          </cell>
          <cell r="Z1404">
            <v>4.4990174247131276E-3</v>
          </cell>
          <cell r="AA1404">
            <v>9.0720687109340004E-2</v>
          </cell>
          <cell r="AB1404">
            <v>2.3844914665240857E-2</v>
          </cell>
          <cell r="AC1404">
            <v>3.582329167999596E-3</v>
          </cell>
          <cell r="AD1404">
            <v>1.0997711387470447E-2</v>
          </cell>
          <cell r="AE1404">
            <v>6.4248346817520809E-3</v>
          </cell>
          <cell r="AF1404">
            <v>5.2284767177329782E-3</v>
          </cell>
          <cell r="AG1404">
            <v>1.2869905856015315E-3</v>
          </cell>
          <cell r="AH1404">
            <v>8.7589919248989619E-3</v>
          </cell>
          <cell r="AI1404">
            <v>2.7519351558909339E-3</v>
          </cell>
          <cell r="AJ1404">
            <v>2.3369558074379472E-3</v>
          </cell>
          <cell r="AK1404">
            <v>3.208036968618334E-3</v>
          </cell>
          <cell r="AL1404">
            <v>4.7860968449874638E-3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</row>
        <row r="1405">
          <cell r="E1405">
            <v>5.5127926683284992E-3</v>
          </cell>
          <cell r="F1405">
            <v>0</v>
          </cell>
          <cell r="G1405">
            <v>9.6686726674277239E-3</v>
          </cell>
          <cell r="H1405">
            <v>9.060575294195336E-3</v>
          </cell>
          <cell r="I1405">
            <v>8.8527696062934511E-3</v>
          </cell>
          <cell r="J1405">
            <v>1.0942529991734215E-2</v>
          </cell>
          <cell r="K1405">
            <v>9.1381979844988269E-3</v>
          </cell>
          <cell r="L1405">
            <v>1.5972125030263393E-2</v>
          </cell>
          <cell r="M1405">
            <v>6.3485398371423661E-3</v>
          </cell>
          <cell r="N1405">
            <v>6.6821323645396514E-3</v>
          </cell>
          <cell r="O1405">
            <v>1.0531417381676849E-2</v>
          </cell>
          <cell r="P1405">
            <v>9.2218421683409185E-3</v>
          </cell>
          <cell r="Q1405">
            <v>7.5915284289153149E-3</v>
          </cell>
          <cell r="R1405">
            <v>6.7229329740887238E-3</v>
          </cell>
          <cell r="S1405">
            <v>7.1841037977703444E-3</v>
          </cell>
          <cell r="T1405">
            <v>7.5402161162420505E-3</v>
          </cell>
          <cell r="U1405">
            <v>1.1796432632385152E-3</v>
          </cell>
          <cell r="V1405">
            <v>5.8591800227056241E-3</v>
          </cell>
          <cell r="W1405">
            <v>0</v>
          </cell>
          <cell r="X1405">
            <v>2.0035980200184617E-2</v>
          </cell>
          <cell r="Y1405">
            <v>1.5582014838771103E-2</v>
          </cell>
          <cell r="Z1405">
            <v>3.9173123746726289E-3</v>
          </cell>
          <cell r="AA1405">
            <v>6.8070818338457108E-3</v>
          </cell>
          <cell r="AB1405">
            <v>0.14844092378850049</v>
          </cell>
          <cell r="AC1405">
            <v>6.9845945981086441E-2</v>
          </cell>
          <cell r="AD1405">
            <v>4.0302189353831612E-2</v>
          </cell>
          <cell r="AE1405">
            <v>2.1089103118939405E-2</v>
          </cell>
          <cell r="AF1405">
            <v>4.6037459028026324E-3</v>
          </cell>
          <cell r="AG1405">
            <v>1.0566887247598494E-3</v>
          </cell>
          <cell r="AH1405">
            <v>7.6640573296230625E-3</v>
          </cell>
          <cell r="AI1405">
            <v>1.9452559703262047E-3</v>
          </cell>
          <cell r="AJ1405">
            <v>1.9556943263551885E-3</v>
          </cell>
          <cell r="AK1405">
            <v>2.6281808940452635E-3</v>
          </cell>
          <cell r="AL1405">
            <v>4.0395912852147393E-3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0</v>
          </cell>
          <cell r="BL1405">
            <v>0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</row>
        <row r="1406">
          <cell r="E1406">
            <v>7.2015115434228465E-3</v>
          </cell>
          <cell r="F1406">
            <v>0</v>
          </cell>
          <cell r="G1406">
            <v>1.2633806254766653E-2</v>
          </cell>
          <cell r="H1406">
            <v>1.1933095105276867E-2</v>
          </cell>
          <cell r="I1406">
            <v>1.139982043894767E-2</v>
          </cell>
          <cell r="J1406">
            <v>1.3378209623354781E-2</v>
          </cell>
          <cell r="K1406">
            <v>1.2471401088049738E-2</v>
          </cell>
          <cell r="L1406">
            <v>2.926398419564347E-2</v>
          </cell>
          <cell r="M1406">
            <v>8.5824798022667258E-3</v>
          </cell>
          <cell r="N1406">
            <v>9.1310481390166221E-3</v>
          </cell>
          <cell r="O1406">
            <v>1.0459945646347632E-2</v>
          </cell>
          <cell r="P1406">
            <v>8.5635704712735683E-3</v>
          </cell>
          <cell r="Q1406">
            <v>1.210484629510108E-2</v>
          </cell>
          <cell r="R1406">
            <v>1.0787096938799333E-2</v>
          </cell>
          <cell r="S1406">
            <v>1.0271750725165207E-2</v>
          </cell>
          <cell r="T1406">
            <v>9.2320459735638488E-3</v>
          </cell>
          <cell r="U1406">
            <v>1.5313287410844542E-3</v>
          </cell>
          <cell r="V1406">
            <v>7.6350329787243038E-3</v>
          </cell>
          <cell r="W1406">
            <v>0</v>
          </cell>
          <cell r="X1406">
            <v>2.6175082491973728E-2</v>
          </cell>
          <cell r="Y1406">
            <v>2.0241472749873479E-2</v>
          </cell>
          <cell r="Z1406">
            <v>5.0319036442686557E-3</v>
          </cell>
          <cell r="AA1406">
            <v>8.882256037558595E-3</v>
          </cell>
          <cell r="AB1406">
            <v>0.19376542645157557</v>
          </cell>
          <cell r="AC1406">
            <v>9.1176530063078243E-2</v>
          </cell>
          <cell r="AD1406">
            <v>5.2527775801021512E-2</v>
          </cell>
          <cell r="AE1406">
            <v>2.7549782549380068E-2</v>
          </cell>
          <cell r="AF1406">
            <v>6.0094753615421992E-3</v>
          </cell>
          <cell r="AG1406">
            <v>1.3686567501959047E-3</v>
          </cell>
          <cell r="AH1406">
            <v>1.0006948107067769E-2</v>
          </cell>
          <cell r="AI1406">
            <v>2.5552538644514028E-3</v>
          </cell>
          <cell r="AJ1406">
            <v>2.5495125376958677E-3</v>
          </cell>
          <cell r="AK1406">
            <v>3.4224192718035067E-3</v>
          </cell>
          <cell r="AL1406">
            <v>5.2334399284509909E-3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0</v>
          </cell>
          <cell r="BL1406">
            <v>0</v>
          </cell>
          <cell r="BM1406">
            <v>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</row>
        <row r="1407">
          <cell r="E1407">
            <v>4.4519018309312322E-4</v>
          </cell>
          <cell r="F1407">
            <v>0</v>
          </cell>
          <cell r="G1407">
            <v>7.603607793963031E-4</v>
          </cell>
          <cell r="H1407">
            <v>8.1987917522479011E-4</v>
          </cell>
          <cell r="I1407">
            <v>6.3864872986408466E-4</v>
          </cell>
          <cell r="J1407">
            <v>4.7036584410978054E-4</v>
          </cell>
          <cell r="K1407">
            <v>9.8280290883055971E-4</v>
          </cell>
          <cell r="L1407">
            <v>7.1005059027909518E-4</v>
          </cell>
          <cell r="M1407">
            <v>4.5576490194884682E-4</v>
          </cell>
          <cell r="N1407">
            <v>5.0268401550541541E-4</v>
          </cell>
          <cell r="O1407">
            <v>1.9072352418261097E-3</v>
          </cell>
          <cell r="P1407">
            <v>4.8871565984239288E-4</v>
          </cell>
          <cell r="Q1407">
            <v>4.6526558267497454E-4</v>
          </cell>
          <cell r="R1407">
            <v>4.3981529748288758E-4</v>
          </cell>
          <cell r="S1407">
            <v>4.7717886587461911E-4</v>
          </cell>
          <cell r="T1407">
            <v>4.7625577032276339E-4</v>
          </cell>
          <cell r="U1407">
            <v>9.5924995347704213E-5</v>
          </cell>
          <cell r="V1407">
            <v>4.8674679083417986E-4</v>
          </cell>
          <cell r="W1407">
            <v>0</v>
          </cell>
          <cell r="X1407">
            <v>1.4910179455754769E-3</v>
          </cell>
          <cell r="Y1407">
            <v>1.1657209015201908E-3</v>
          </cell>
          <cell r="Z1407">
            <v>3.269029167683932E-4</v>
          </cell>
          <cell r="AA1407">
            <v>9.0849483500009287E-4</v>
          </cell>
          <cell r="AB1407">
            <v>1.0207519616045399E-2</v>
          </cell>
          <cell r="AC1407">
            <v>4.7874386214143694E-3</v>
          </cell>
          <cell r="AD1407">
            <v>2.836834347828443E-3</v>
          </cell>
          <cell r="AE1407">
            <v>1.5425729084363297E-3</v>
          </cell>
          <cell r="AF1407">
            <v>3.7645188647291941E-4</v>
          </cell>
          <cell r="AG1407">
            <v>1.0291619761295381E-4</v>
          </cell>
          <cell r="AH1407">
            <v>6.3612515012079977E-4</v>
          </cell>
          <cell r="AI1407">
            <v>1.8446224734337089E-4</v>
          </cell>
          <cell r="AJ1407">
            <v>1.7535996238332853E-4</v>
          </cell>
          <cell r="AK1407">
            <v>2.3102960527822245E-4</v>
          </cell>
          <cell r="AL1407">
            <v>3.5910866952734683E-4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0</v>
          </cell>
          <cell r="BL1407">
            <v>0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</row>
        <row r="1408">
          <cell r="E1408">
            <v>2.7820367518132664E-2</v>
          </cell>
          <cell r="F1408">
            <v>0</v>
          </cell>
          <cell r="G1408">
            <v>3.723468706810433E-2</v>
          </cell>
          <cell r="H1408">
            <v>5.4297762076050173E-2</v>
          </cell>
          <cell r="I1408">
            <v>7.290758148570714E-2</v>
          </cell>
          <cell r="J1408">
            <v>6.0791512411845168E-2</v>
          </cell>
          <cell r="K1408">
            <v>3.9445690906863652E-2</v>
          </cell>
          <cell r="L1408">
            <v>2.7445573909973636E-2</v>
          </cell>
          <cell r="M1408">
            <v>1.9681301465541558E-2</v>
          </cell>
          <cell r="N1408">
            <v>2.3307384226177889E-2</v>
          </cell>
          <cell r="O1408">
            <v>2.9351119445802376E-2</v>
          </cell>
          <cell r="P1408">
            <v>2.9866894663363976E-2</v>
          </cell>
          <cell r="Q1408">
            <v>3.0780770288327205E-2</v>
          </cell>
          <cell r="R1408">
            <v>2.4783083604011297E-2</v>
          </cell>
          <cell r="S1408">
            <v>2.8732783701625551E-2</v>
          </cell>
          <cell r="T1408">
            <v>2.6364985275805507E-2</v>
          </cell>
          <cell r="U1408">
            <v>8.3868297437164618E-3</v>
          </cell>
          <cell r="V1408">
            <v>2.9287002857697027E-2</v>
          </cell>
          <cell r="W1408">
            <v>0</v>
          </cell>
          <cell r="X1408">
            <v>6.3511408837237757E-2</v>
          </cell>
          <cell r="Y1408">
            <v>5.1113747948703291E-2</v>
          </cell>
          <cell r="Z1408">
            <v>2.8197887843705496E-2</v>
          </cell>
          <cell r="AA1408">
            <v>2.1412404237523965E-2</v>
          </cell>
          <cell r="AB1408">
            <v>0.14405729671785256</v>
          </cell>
          <cell r="AC1408">
            <v>5.997029899710888E-2</v>
          </cell>
          <cell r="AD1408">
            <v>4.8519061911682641E-2</v>
          </cell>
          <cell r="AE1408">
            <v>0.38014674372228963</v>
          </cell>
          <cell r="AF1408">
            <v>4.2533737591666662E-2</v>
          </cell>
          <cell r="AG1408">
            <v>1.4641406511269151E-2</v>
          </cell>
          <cell r="AH1408">
            <v>5.437700390997157E-2</v>
          </cell>
          <cell r="AI1408">
            <v>2.8186696080150633E-2</v>
          </cell>
          <cell r="AJ1408">
            <v>2.1789131097465584E-2</v>
          </cell>
          <cell r="AK1408">
            <v>2.5434966948294096E-2</v>
          </cell>
          <cell r="AL1408">
            <v>4.4638203401768078E-2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0</v>
          </cell>
          <cell r="BL1408">
            <v>0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</row>
        <row r="1409">
          <cell r="E1409">
            <v>2.6299266589492096E-2</v>
          </cell>
          <cell r="F1409">
            <v>0</v>
          </cell>
          <cell r="G1409">
            <v>6.6408667115767872E-2</v>
          </cell>
          <cell r="H1409">
            <v>8.8378322386512748E-2</v>
          </cell>
          <cell r="I1409">
            <v>4.884035810233605E-2</v>
          </cell>
          <cell r="J1409">
            <v>6.6870146970831254E-2</v>
          </cell>
          <cell r="K1409">
            <v>7.6708904326953722E-2</v>
          </cell>
          <cell r="L1409">
            <v>7.8101220801572821E-2</v>
          </cell>
          <cell r="M1409">
            <v>5.226523088255746E-2</v>
          </cell>
          <cell r="N1409">
            <v>6.7694025167154392E-2</v>
          </cell>
          <cell r="O1409">
            <v>0.127349822040108</v>
          </cell>
          <cell r="P1409">
            <v>5.9177303115565301E-2</v>
          </cell>
          <cell r="Q1409">
            <v>7.9830162914195119E-2</v>
          </cell>
          <cell r="R1409">
            <v>6.7184395513092951E-2</v>
          </cell>
          <cell r="S1409">
            <v>5.6452485851330857E-2</v>
          </cell>
          <cell r="T1409">
            <v>5.6747806943385874E-2</v>
          </cell>
          <cell r="U1409">
            <v>3.6781987489128261E-2</v>
          </cell>
          <cell r="V1409">
            <v>4.8778731052063852E-2</v>
          </cell>
          <cell r="W1409">
            <v>0</v>
          </cell>
          <cell r="X1409">
            <v>8.4080639887332137E-2</v>
          </cell>
          <cell r="Y1409">
            <v>0.10810543993143908</v>
          </cell>
          <cell r="Z1409">
            <v>6.3216729198610502E-2</v>
          </cell>
          <cell r="AA1409">
            <v>5.0001523185709468E-2</v>
          </cell>
          <cell r="AB1409">
            <v>6.9014360931583113E-2</v>
          </cell>
          <cell r="AC1409">
            <v>3.1602079027289051E-2</v>
          </cell>
          <cell r="AD1409">
            <v>7.9551174221716162E-2</v>
          </cell>
          <cell r="AE1409">
            <v>5.8709498522719741E-2</v>
          </cell>
          <cell r="AF1409">
            <v>0.15300205932279787</v>
          </cell>
          <cell r="AG1409">
            <v>8.8891672490575752E-2</v>
          </cell>
          <cell r="AH1409">
            <v>8.6924902534059267E-2</v>
          </cell>
          <cell r="AI1409">
            <v>1.8508112896595322E-2</v>
          </cell>
          <cell r="AJ1409">
            <v>3.2284495437133652E-2</v>
          </cell>
          <cell r="AK1409">
            <v>2.8063335783551496E-2</v>
          </cell>
          <cell r="AL1409">
            <v>5.9781791851408424E-2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</row>
        <row r="1410">
          <cell r="E1410">
            <v>2.3915729896204684E-2</v>
          </cell>
          <cell r="F1410">
            <v>0</v>
          </cell>
          <cell r="G1410">
            <v>3.7790318479291859E-2</v>
          </cell>
          <cell r="H1410">
            <v>5.1325730635463078E-2</v>
          </cell>
          <cell r="I1410">
            <v>3.7689221579348023E-2</v>
          </cell>
          <cell r="J1410">
            <v>5.3819175879404026E-2</v>
          </cell>
          <cell r="K1410">
            <v>3.8417125531050818E-2</v>
          </cell>
          <cell r="L1410">
            <v>2.7569048610357316E-2</v>
          </cell>
          <cell r="M1410">
            <v>2.4137485557563385E-2</v>
          </cell>
          <cell r="N1410">
            <v>4.6244152528422698E-2</v>
          </cell>
          <cell r="O1410">
            <v>2.8519697184113464E-2</v>
          </cell>
          <cell r="P1410">
            <v>2.6924000669977095E-2</v>
          </cell>
          <cell r="Q1410">
            <v>3.3207166977671558E-2</v>
          </cell>
          <cell r="R1410">
            <v>4.5072575626547776E-2</v>
          </cell>
          <cell r="S1410">
            <v>2.8921405467285444E-2</v>
          </cell>
          <cell r="T1410">
            <v>6.0334413227978528E-2</v>
          </cell>
          <cell r="U1410">
            <v>1.7256942121036362E-2</v>
          </cell>
          <cell r="V1410">
            <v>3.1650570016390212E-2</v>
          </cell>
          <cell r="W1410">
            <v>0</v>
          </cell>
          <cell r="X1410">
            <v>4.8440276296575338E-2</v>
          </cell>
          <cell r="Y1410">
            <v>0.14429789148113883</v>
          </cell>
          <cell r="Z1410">
            <v>0.11290940488271872</v>
          </cell>
          <cell r="AA1410">
            <v>3.0850789362603093E-2</v>
          </cell>
          <cell r="AB1410">
            <v>3.1700706158836175E-2</v>
          </cell>
          <cell r="AC1410">
            <v>2.6369736490469427E-2</v>
          </cell>
          <cell r="AD1410">
            <v>0.12082569830266962</v>
          </cell>
          <cell r="AE1410">
            <v>4.1331820199169401E-2</v>
          </cell>
          <cell r="AF1410">
            <v>2.9941378900351208E-2</v>
          </cell>
          <cell r="AG1410">
            <v>2.8208062387395927E-2</v>
          </cell>
          <cell r="AH1410">
            <v>5.4095616277814673E-2</v>
          </cell>
          <cell r="AI1410">
            <v>1.222718741212165E-2</v>
          </cell>
          <cell r="AJ1410">
            <v>2.6227342031266077E-2</v>
          </cell>
          <cell r="AK1410">
            <v>3.4589327832373604E-2</v>
          </cell>
          <cell r="AL1410">
            <v>8.727226978832206E-2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0</v>
          </cell>
          <cell r="BL1410">
            <v>0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</row>
        <row r="1411">
          <cell r="E1411">
            <v>4.6517041900817284E-2</v>
          </cell>
          <cell r="F1411">
            <v>0</v>
          </cell>
          <cell r="G1411">
            <v>4.837844752162667E-2</v>
          </cell>
          <cell r="H1411">
            <v>0.11714444813241306</v>
          </cell>
          <cell r="I1411">
            <v>7.1775989442966995E-2</v>
          </cell>
          <cell r="J1411">
            <v>7.6011511708229604E-2</v>
          </cell>
          <cell r="K1411">
            <v>7.8921705479976248E-2</v>
          </cell>
          <cell r="L1411">
            <v>3.4575317435536865E-2</v>
          </cell>
          <cell r="M1411">
            <v>3.0196909223389586E-2</v>
          </cell>
          <cell r="N1411">
            <v>2.9203963120182721E-2</v>
          </cell>
          <cell r="O1411">
            <v>3.4319896456457645E-2</v>
          </cell>
          <cell r="P1411">
            <v>2.7603833205832227E-2</v>
          </cell>
          <cell r="Q1411">
            <v>3.3714514644935037E-2</v>
          </cell>
          <cell r="R1411">
            <v>4.0447372025678406E-2</v>
          </cell>
          <cell r="S1411">
            <v>3.7385746443698159E-2</v>
          </cell>
          <cell r="T1411">
            <v>3.6784137486373186E-2</v>
          </cell>
          <cell r="U1411">
            <v>9.0252434377831557E-3</v>
          </cell>
          <cell r="V1411">
            <v>3.3961657388522526E-2</v>
          </cell>
          <cell r="W1411">
            <v>0</v>
          </cell>
          <cell r="X1411">
            <v>7.9936904452962629E-2</v>
          </cell>
          <cell r="Y1411">
            <v>4.6666360602521023E-2</v>
          </cell>
          <cell r="Z1411">
            <v>3.1145771486109742E-2</v>
          </cell>
          <cell r="AA1411">
            <v>2.971441278781152E-2</v>
          </cell>
          <cell r="AB1411">
            <v>5.4048529698929745E-2</v>
          </cell>
          <cell r="AC1411">
            <v>4.1630705806727092E-2</v>
          </cell>
          <cell r="AD1411">
            <v>4.9535827032788686E-2</v>
          </cell>
          <cell r="AE1411">
            <v>7.5455030058981853E-2</v>
          </cell>
          <cell r="AF1411">
            <v>3.515898642121798E-2</v>
          </cell>
          <cell r="AG1411">
            <v>2.1369098732178012E-2</v>
          </cell>
          <cell r="AH1411">
            <v>6.6495981575686702E-2</v>
          </cell>
          <cell r="AI1411">
            <v>3.5363848559191349E-2</v>
          </cell>
          <cell r="AJ1411">
            <v>2.7556969607973384E-2</v>
          </cell>
          <cell r="AK1411">
            <v>3.3583596401772511E-2</v>
          </cell>
          <cell r="AL1411">
            <v>5.2213164537512284E-2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0</v>
          </cell>
          <cell r="BL1411">
            <v>0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</row>
        <row r="1412">
          <cell r="E1412">
            <v>2.1937005283061209E-3</v>
          </cell>
          <cell r="F1412">
            <v>0</v>
          </cell>
          <cell r="G1412">
            <v>3.3809632681902945E-3</v>
          </cell>
          <cell r="H1412">
            <v>4.8993730534365046E-3</v>
          </cell>
          <cell r="I1412">
            <v>1.2008914763577561E-3</v>
          </cell>
          <cell r="J1412">
            <v>8.6134593368920192E-4</v>
          </cell>
          <cell r="K1412">
            <v>5.7885604884178824E-3</v>
          </cell>
          <cell r="L1412">
            <v>1.2496457109051873E-3</v>
          </cell>
          <cell r="M1412">
            <v>1.0325740461289955E-3</v>
          </cell>
          <cell r="N1412">
            <v>9.8393944050148888E-4</v>
          </cell>
          <cell r="O1412">
            <v>1.2540352520756435E-3</v>
          </cell>
          <cell r="P1412">
            <v>6.6678171478564783E-3</v>
          </cell>
          <cell r="Q1412">
            <v>1.1488538418577281E-3</v>
          </cell>
          <cell r="R1412">
            <v>1.1186645456847197E-3</v>
          </cell>
          <cell r="S1412">
            <v>1.0773433990904726E-3</v>
          </cell>
          <cell r="T1412">
            <v>1.2654175959089147E-3</v>
          </cell>
          <cell r="U1412">
            <v>9.8145509487601525E-4</v>
          </cell>
          <cell r="V1412">
            <v>6.3020812166353427E-3</v>
          </cell>
          <cell r="W1412">
            <v>0</v>
          </cell>
          <cell r="X1412">
            <v>3.4560694210897885E-3</v>
          </cell>
          <cell r="Y1412">
            <v>4.6055600550648154E-3</v>
          </cell>
          <cell r="Z1412">
            <v>3.3901970237802401E-3</v>
          </cell>
          <cell r="AA1412">
            <v>1.4231433536385709E-3</v>
          </cell>
          <cell r="AB1412">
            <v>2.8344112680137061E-3</v>
          </cell>
          <cell r="AC1412">
            <v>4.7198715354896965E-3</v>
          </cell>
          <cell r="AD1412">
            <v>3.6885547673904859E-3</v>
          </cell>
          <cell r="AE1412">
            <v>2.8322489302028257E-3</v>
          </cell>
          <cell r="AF1412">
            <v>1.4782061563804389E-3</v>
          </cell>
          <cell r="AG1412">
            <v>1.0343301419763237E-3</v>
          </cell>
          <cell r="AH1412">
            <v>3.343822813135903E-3</v>
          </cell>
          <cell r="AI1412">
            <v>9.9388858346698417E-3</v>
          </cell>
          <cell r="AJ1412">
            <v>6.5254962611529539E-3</v>
          </cell>
          <cell r="AK1412">
            <v>3.0812261689081824E-3</v>
          </cell>
          <cell r="AL1412">
            <v>4.8170454204526873E-3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</row>
        <row r="1413">
          <cell r="E1413">
            <v>1.9726311495611207E-3</v>
          </cell>
          <cell r="F1413">
            <v>0</v>
          </cell>
          <cell r="G1413">
            <v>2.5149184151732088E-3</v>
          </cell>
          <cell r="H1413">
            <v>5.0762926243865109E-3</v>
          </cell>
          <cell r="I1413">
            <v>2.8231050055144489E-3</v>
          </cell>
          <cell r="J1413">
            <v>2.4012039445111119E-3</v>
          </cell>
          <cell r="K1413">
            <v>3.9394902247726358E-3</v>
          </cell>
          <cell r="L1413">
            <v>1.8102652004928211E-3</v>
          </cell>
          <cell r="M1413">
            <v>1.3825404651405025E-3</v>
          </cell>
          <cell r="N1413">
            <v>1.5079218112633024E-3</v>
          </cell>
          <cell r="O1413">
            <v>1.9413818955299749E-3</v>
          </cell>
          <cell r="P1413">
            <v>1.6374611694723565E-3</v>
          </cell>
          <cell r="Q1413">
            <v>1.8447545090995812E-3</v>
          </cell>
          <cell r="R1413">
            <v>1.4107076885618616E-3</v>
          </cell>
          <cell r="S1413">
            <v>1.7371157171736057E-3</v>
          </cell>
          <cell r="T1413">
            <v>1.6161021612850436E-3</v>
          </cell>
          <cell r="U1413">
            <v>7.2706978557620619E-4</v>
          </cell>
          <cell r="V1413">
            <v>2.1857886484211221E-3</v>
          </cell>
          <cell r="W1413">
            <v>0</v>
          </cell>
          <cell r="X1413">
            <v>3.8125476140263262E-3</v>
          </cell>
          <cell r="Y1413">
            <v>2.6304912289857375E-3</v>
          </cell>
          <cell r="Z1413">
            <v>1.9077618692783956E-3</v>
          </cell>
          <cell r="AA1413">
            <v>1.6855198982410229E-3</v>
          </cell>
          <cell r="AB1413">
            <v>3.0504004977451012E-3</v>
          </cell>
          <cell r="AC1413">
            <v>2.2267130583869298E-3</v>
          </cell>
          <cell r="AD1413">
            <v>2.995362719239275E-3</v>
          </cell>
          <cell r="AE1413">
            <v>3.5698615777040301E-3</v>
          </cell>
          <cell r="AF1413">
            <v>1.9022672186082927E-3</v>
          </cell>
          <cell r="AG1413">
            <v>1.2564372145291785E-3</v>
          </cell>
          <cell r="AH1413">
            <v>3.5307436852316503E-3</v>
          </cell>
          <cell r="AI1413">
            <v>3.9335680410099135E-3</v>
          </cell>
          <cell r="AJ1413">
            <v>1.2663658424620472E-2</v>
          </cell>
          <cell r="AK1413">
            <v>2.7960472151169124E-3</v>
          </cell>
          <cell r="AL1413">
            <v>3.6479663660119446E-3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</row>
        <row r="1414">
          <cell r="E1414">
            <v>4.8980544222624516E-4</v>
          </cell>
          <cell r="F1414">
            <v>0</v>
          </cell>
          <cell r="G1414">
            <v>9.3649379765620155E-4</v>
          </cell>
          <cell r="H1414">
            <v>6.9402200631954263E-4</v>
          </cell>
          <cell r="I1414">
            <v>3.2407891617404552E-3</v>
          </cell>
          <cell r="J1414">
            <v>1.1397573273509941E-3</v>
          </cell>
          <cell r="K1414">
            <v>1.0059091624994754E-3</v>
          </cell>
          <cell r="L1414">
            <v>6.0953147843404018E-4</v>
          </cell>
          <cell r="M1414">
            <v>4.7355429653977863E-4</v>
          </cell>
          <cell r="N1414">
            <v>3.8024836340008625E-4</v>
          </cell>
          <cell r="O1414">
            <v>5.7858314452709388E-4</v>
          </cell>
          <cell r="P1414">
            <v>6.172461678455775E-4</v>
          </cell>
          <cell r="Q1414">
            <v>6.4511864787264179E-4</v>
          </cell>
          <cell r="R1414">
            <v>4.3311674921368268E-4</v>
          </cell>
          <cell r="S1414">
            <v>6.7318369471934731E-4</v>
          </cell>
          <cell r="T1414">
            <v>5.2207808342150921E-4</v>
          </cell>
          <cell r="U1414">
            <v>2.7698741758141728E-4</v>
          </cell>
          <cell r="V1414">
            <v>1.0465006701420767E-3</v>
          </cell>
          <cell r="W1414">
            <v>0</v>
          </cell>
          <cell r="X1414">
            <v>1.3242282597767715E-3</v>
          </cell>
          <cell r="Y1414">
            <v>8.8011561027671057E-4</v>
          </cell>
          <cell r="Z1414">
            <v>9.819645346391963E-4</v>
          </cell>
          <cell r="AA1414">
            <v>7.7564557557952072E-4</v>
          </cell>
          <cell r="AB1414">
            <v>1.9165597898028622E-3</v>
          </cell>
          <cell r="AC1414">
            <v>6.8019102360695625E-4</v>
          </cell>
          <cell r="AD1414">
            <v>1.3427872148661347E-3</v>
          </cell>
          <cell r="AE1414">
            <v>1.2975356652999415E-3</v>
          </cell>
          <cell r="AF1414">
            <v>8.0015470517130348E-4</v>
          </cell>
          <cell r="AG1414">
            <v>4.8427963637392074E-4</v>
          </cell>
          <cell r="AH1414">
            <v>1.1031390416878814E-3</v>
          </cell>
          <cell r="AI1414">
            <v>3.9698763437945783E-4</v>
          </cell>
          <cell r="AJ1414">
            <v>1.3447761742255611E-3</v>
          </cell>
          <cell r="AK1414">
            <v>7.3849896676165816E-3</v>
          </cell>
          <cell r="AL1414">
            <v>1.301139604469726E-3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</row>
        <row r="1415">
          <cell r="E1415">
            <v>4.3110482258423191E-2</v>
          </cell>
          <cell r="F1415">
            <v>0</v>
          </cell>
          <cell r="G1415">
            <v>3.5351777532628907E-2</v>
          </cell>
          <cell r="H1415">
            <v>6.8679156478445441E-2</v>
          </cell>
          <cell r="I1415">
            <v>5.2845064985240907E-2</v>
          </cell>
          <cell r="J1415">
            <v>4.627694739405365E-2</v>
          </cell>
          <cell r="K1415">
            <v>5.32969155015326E-2</v>
          </cell>
          <cell r="L1415">
            <v>3.4354082101781008E-2</v>
          </cell>
          <cell r="M1415">
            <v>2.2999786846773385E-2</v>
          </cell>
          <cell r="N1415">
            <v>2.065183961260806E-2</v>
          </cell>
          <cell r="O1415">
            <v>2.9979745553515631E-2</v>
          </cell>
          <cell r="P1415">
            <v>2.5874468698279557E-2</v>
          </cell>
          <cell r="Q1415">
            <v>2.5363830969004696E-2</v>
          </cell>
          <cell r="R1415">
            <v>2.2265864666734744E-2</v>
          </cell>
          <cell r="S1415">
            <v>2.1827349852122018E-2</v>
          </cell>
          <cell r="T1415">
            <v>2.3648573325372294E-2</v>
          </cell>
          <cell r="U1415">
            <v>1.0672170267554274E-2</v>
          </cell>
          <cell r="V1415">
            <v>3.6139552552345029E-2</v>
          </cell>
          <cell r="W1415">
            <v>0</v>
          </cell>
          <cell r="X1415">
            <v>5.6727819267927006E-2</v>
          </cell>
          <cell r="Y1415">
            <v>4.3148714780665752E-2</v>
          </cell>
          <cell r="Z1415">
            <v>3.2001342004345901E-2</v>
          </cell>
          <cell r="AA1415">
            <v>2.4291673186483027E-2</v>
          </cell>
          <cell r="AB1415">
            <v>4.1573646869001196E-2</v>
          </cell>
          <cell r="AC1415">
            <v>3.2767554047584926E-2</v>
          </cell>
          <cell r="AD1415">
            <v>4.3066756577232815E-2</v>
          </cell>
          <cell r="AE1415">
            <v>5.353749296504412E-2</v>
          </cell>
          <cell r="AF1415">
            <v>2.4844032450988394E-2</v>
          </cell>
          <cell r="AG1415">
            <v>2.5263146405410226E-2</v>
          </cell>
          <cell r="AH1415">
            <v>4.4192828821844055E-2</v>
          </cell>
          <cell r="AI1415">
            <v>2.9166221189721259E-2</v>
          </cell>
          <cell r="AJ1415">
            <v>2.6157105304795116E-2</v>
          </cell>
          <cell r="AK1415">
            <v>2.7457378387149921E-2</v>
          </cell>
          <cell r="AL1415">
            <v>0.14240562081305375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</row>
        <row r="1416"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</row>
        <row r="1417"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0.19380110529676431</v>
          </cell>
          <cell r="AO1417">
            <v>5.9383270278996958E-3</v>
          </cell>
          <cell r="AP1417">
            <v>0.33976728002209272</v>
          </cell>
          <cell r="AQ1417">
            <v>8.3275545853339572E-2</v>
          </cell>
          <cell r="AR1417">
            <v>0.10188588663004612</v>
          </cell>
          <cell r="AS1417">
            <v>0.20169010078074565</v>
          </cell>
          <cell r="AT1417">
            <v>2.5768882028951754E-2</v>
          </cell>
          <cell r="AU1417">
            <v>7.5835259922547695E-3</v>
          </cell>
          <cell r="AV1417">
            <v>2.5300888885077633E-2</v>
          </cell>
          <cell r="AW1417">
            <v>3.5762701299787883E-2</v>
          </cell>
          <cell r="AX1417">
            <v>9.7245651640318308E-3</v>
          </cell>
          <cell r="AY1417">
            <v>7.8814311601796694E-3</v>
          </cell>
          <cell r="AZ1417">
            <v>8.3031261047910067E-3</v>
          </cell>
          <cell r="BA1417">
            <v>8.4329232599742801E-3</v>
          </cell>
          <cell r="BB1417">
            <v>9.6178543296508625E-3</v>
          </cell>
          <cell r="BC1417">
            <v>3.614803231658012E-2</v>
          </cell>
          <cell r="BD1417">
            <v>6.3786255840551833E-3</v>
          </cell>
          <cell r="BE1417">
            <v>2.3535699276229914E-2</v>
          </cell>
          <cell r="BF1417">
            <v>7.5445928728163367E-3</v>
          </cell>
          <cell r="BG1417">
            <v>1.071363417227396E-2</v>
          </cell>
          <cell r="BH1417">
            <v>8.6336862479469631E-3</v>
          </cell>
          <cell r="BI1417">
            <v>9.7332079949061873E-2</v>
          </cell>
          <cell r="BJ1417">
            <v>8.2251099895434415E-3</v>
          </cell>
          <cell r="BK1417">
            <v>9.3613885083773819E-3</v>
          </cell>
          <cell r="BL1417">
            <v>9.5612449386728703E-3</v>
          </cell>
          <cell r="BM1417">
            <v>1.153532131281472E-2</v>
          </cell>
          <cell r="BN1417">
            <v>5.5386043594290403E-3</v>
          </cell>
          <cell r="BO1417">
            <v>4.2658975625881968E-3</v>
          </cell>
          <cell r="BP1417">
            <v>2.9323724806199921E-3</v>
          </cell>
          <cell r="BQ1417">
            <v>6.7543732368366893E-3</v>
          </cell>
          <cell r="BR1417">
            <v>8.5953067309522471E-3</v>
          </cell>
          <cell r="BS1417">
            <v>8.5840107941664492E-3</v>
          </cell>
          <cell r="BT1417">
            <v>1.1688648472578743E-2</v>
          </cell>
          <cell r="BU1417">
            <v>1.0975286958425133E-2</v>
          </cell>
          <cell r="BV1417">
            <v>4.5648090628653557E-3</v>
          </cell>
        </row>
        <row r="1418"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2.5537636764050024E-2</v>
          </cell>
          <cell r="AO1418">
            <v>7.9696140914102154E-2</v>
          </cell>
          <cell r="AP1418">
            <v>2.4362530924507863E-2</v>
          </cell>
          <cell r="AQ1418">
            <v>3.0160787375912761E-2</v>
          </cell>
          <cell r="AR1418">
            <v>2.4474591492078226E-2</v>
          </cell>
          <cell r="AS1418">
            <v>3.0060739927390102E-2</v>
          </cell>
          <cell r="AT1418">
            <v>2.5049391693304408E-2</v>
          </cell>
          <cell r="AU1418">
            <v>0.5794692004449371</v>
          </cell>
          <cell r="AV1418">
            <v>8.6835660822009872E-2</v>
          </cell>
          <cell r="AW1418">
            <v>4.3755550081569755E-2</v>
          </cell>
          <cell r="AX1418">
            <v>0.11414187089827003</v>
          </cell>
          <cell r="AY1418">
            <v>9.6073693974067439E-2</v>
          </cell>
          <cell r="AZ1418">
            <v>3.3892108980017752E-2</v>
          </cell>
          <cell r="BA1418">
            <v>2.7676243230309573E-2</v>
          </cell>
          <cell r="BB1418">
            <v>3.1227882821638468E-2</v>
          </cell>
          <cell r="BC1418">
            <v>2.9625826472986137E-2</v>
          </cell>
          <cell r="BD1418">
            <v>0.1738200858067751</v>
          </cell>
          <cell r="BE1418">
            <v>4.6702542421866639E-2</v>
          </cell>
          <cell r="BF1418">
            <v>1.5127579868012825E-2</v>
          </cell>
          <cell r="BG1418">
            <v>1.4946282295483374E-2</v>
          </cell>
          <cell r="BH1418">
            <v>1.2544446231816612E-2</v>
          </cell>
          <cell r="BI1418">
            <v>1.8119598120655299E-2</v>
          </cell>
          <cell r="BJ1418">
            <v>4.9797788203215357E-2</v>
          </cell>
          <cell r="BK1418">
            <v>6.1294953537266217E-2</v>
          </cell>
          <cell r="BL1418">
            <v>8.1024678464243605E-2</v>
          </cell>
          <cell r="BM1418">
            <v>2.1524736582497518E-2</v>
          </cell>
          <cell r="BN1418">
            <v>1.2169545594798749E-2</v>
          </cell>
          <cell r="BO1418">
            <v>7.1162959364453179E-3</v>
          </cell>
          <cell r="BP1418">
            <v>8.7132587373850018E-3</v>
          </cell>
          <cell r="BQ1418">
            <v>1.1161753725208718E-2</v>
          </cell>
          <cell r="BR1418">
            <v>2.0702941498598377E-2</v>
          </cell>
          <cell r="BS1418">
            <v>1.2977579223852729E-2</v>
          </cell>
          <cell r="BT1418">
            <v>1.5491981597838766E-2</v>
          </cell>
          <cell r="BU1418">
            <v>1.7776177760014493E-2</v>
          </cell>
          <cell r="BV1418">
            <v>1.0911104418458991E-2</v>
          </cell>
        </row>
        <row r="1419"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7.4279322039090406E-2</v>
          </cell>
          <cell r="AO1419">
            <v>4.5167001667842915E-3</v>
          </cell>
          <cell r="AP1419">
            <v>0.18694513644714927</v>
          </cell>
          <cell r="AQ1419">
            <v>1.6722923052415205E-2</v>
          </cell>
          <cell r="AR1419">
            <v>0.10278716923993059</v>
          </cell>
          <cell r="AS1419">
            <v>1.9543889243854466E-2</v>
          </cell>
          <cell r="AT1419">
            <v>1.1389139393187224E-2</v>
          </cell>
          <cell r="AU1419">
            <v>7.39854818313116E-3</v>
          </cell>
          <cell r="AV1419">
            <v>2.3836694010247107E-2</v>
          </cell>
          <cell r="AW1419">
            <v>1.5171492753340695E-2</v>
          </cell>
          <cell r="AX1419">
            <v>8.8096785833480726E-3</v>
          </cell>
          <cell r="AY1419">
            <v>7.6250257204865616E-3</v>
          </cell>
          <cell r="AZ1419">
            <v>7.7571648413632122E-3</v>
          </cell>
          <cell r="BA1419">
            <v>8.3229890811359012E-3</v>
          </cell>
          <cell r="BB1419">
            <v>7.9714759056156836E-3</v>
          </cell>
          <cell r="BC1419">
            <v>1.1827803299948781E-2</v>
          </cell>
          <cell r="BD1419">
            <v>6.0870604273775032E-3</v>
          </cell>
          <cell r="BE1419">
            <v>7.8519751046807751E-3</v>
          </cell>
          <cell r="BF1419">
            <v>6.3222408076177719E-3</v>
          </cell>
          <cell r="BG1419">
            <v>1.0039640156156921E-2</v>
          </cell>
          <cell r="BH1419">
            <v>9.9585558239205698E-3</v>
          </cell>
          <cell r="BI1419">
            <v>0.17431806060217292</v>
          </cell>
          <cell r="BJ1419">
            <v>6.893024142220058E-3</v>
          </cell>
          <cell r="BK1419">
            <v>1.2429160875077366E-2</v>
          </cell>
          <cell r="BL1419">
            <v>1.4491889632620689E-2</v>
          </cell>
          <cell r="BM1419">
            <v>8.4953991783460383E-3</v>
          </cell>
          <cell r="BN1419">
            <v>6.8102705770021338E-3</v>
          </cell>
          <cell r="BO1419">
            <v>5.6117075283923356E-3</v>
          </cell>
          <cell r="BP1419">
            <v>2.4938643445130129E-3</v>
          </cell>
          <cell r="BQ1419">
            <v>8.2850736443956623E-3</v>
          </cell>
          <cell r="BR1419">
            <v>1.3206262008299186E-2</v>
          </cell>
          <cell r="BS1419">
            <v>1.4578500867483397E-2</v>
          </cell>
          <cell r="BT1419">
            <v>1.7846106676407646E-2</v>
          </cell>
          <cell r="BU1419">
            <v>1.335772070246515E-2</v>
          </cell>
          <cell r="BV1419">
            <v>5.4852529909999144E-3</v>
          </cell>
        </row>
        <row r="1420"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5.889975076646509E-3</v>
          </cell>
          <cell r="AO1420">
            <v>4.510859699911645E-3</v>
          </cell>
          <cell r="AP1420">
            <v>6.5482163672452628E-3</v>
          </cell>
          <cell r="AQ1420">
            <v>0.37727296053264103</v>
          </cell>
          <cell r="AR1420">
            <v>0.11174722214554031</v>
          </cell>
          <cell r="AS1420">
            <v>1.114000955543076E-2</v>
          </cell>
          <cell r="AT1420">
            <v>1.3855257170478237E-2</v>
          </cell>
          <cell r="AU1420">
            <v>4.7008784578596204E-3</v>
          </cell>
          <cell r="AV1420">
            <v>9.5775969365981487E-3</v>
          </cell>
          <cell r="AW1420">
            <v>2.3480386344565299E-2</v>
          </cell>
          <cell r="AX1420">
            <v>1.0280943697007917E-2</v>
          </cell>
          <cell r="AY1420">
            <v>7.091315119580964E-3</v>
          </cell>
          <cell r="AZ1420">
            <v>9.6387371591991847E-3</v>
          </cell>
          <cell r="BA1420">
            <v>7.9080170509315366E-3</v>
          </cell>
          <cell r="BB1420">
            <v>1.9870724538149042E-2</v>
          </cell>
          <cell r="BC1420">
            <v>3.865894463612006E-2</v>
          </cell>
          <cell r="BD1420">
            <v>5.04619303577867E-3</v>
          </cell>
          <cell r="BE1420">
            <v>8.1125913187333684E-3</v>
          </cell>
          <cell r="BF1420">
            <v>6.1458453974137864E-3</v>
          </cell>
          <cell r="BG1420">
            <v>6.9541396726821164E-3</v>
          </cell>
          <cell r="BH1420">
            <v>5.7591907001945447E-3</v>
          </cell>
          <cell r="BI1420">
            <v>7.9851885116080726E-3</v>
          </cell>
          <cell r="BJ1420">
            <v>6.2277389752876796E-3</v>
          </cell>
          <cell r="BK1420">
            <v>8.3630087435577552E-3</v>
          </cell>
          <cell r="BL1420">
            <v>5.5466889399204879E-3</v>
          </cell>
          <cell r="BM1420">
            <v>5.2796714863534268E-3</v>
          </cell>
          <cell r="BN1420">
            <v>4.1200253917645351E-3</v>
          </cell>
          <cell r="BO1420">
            <v>2.587766615989826E-3</v>
          </cell>
          <cell r="BP1420">
            <v>1.4207646352866067E-3</v>
          </cell>
          <cell r="BQ1420">
            <v>3.7884701073828031E-3</v>
          </cell>
          <cell r="BR1420">
            <v>7.6612716880075952E-3</v>
          </cell>
          <cell r="BS1420">
            <v>3.2556550378306818E-3</v>
          </cell>
          <cell r="BT1420">
            <v>6.9262976817548345E-3</v>
          </cell>
          <cell r="BU1420">
            <v>1.4575099651072423E-2</v>
          </cell>
          <cell r="BV1420">
            <v>6.7913839941843293E-3</v>
          </cell>
        </row>
        <row r="1421"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5.9566269059531949E-4</v>
          </cell>
          <cell r="AO1421">
            <v>6.0477697467698139E-4</v>
          </cell>
          <cell r="AP1421">
            <v>7.7136711433245931E-4</v>
          </cell>
          <cell r="AQ1421">
            <v>1.8056340537435739E-2</v>
          </cell>
          <cell r="AR1421">
            <v>0.26195012146701746</v>
          </cell>
          <cell r="AS1421">
            <v>2.4903197315082597E-3</v>
          </cell>
          <cell r="AT1421">
            <v>1.5627904799613145E-3</v>
          </cell>
          <cell r="AU1421">
            <v>6.1438756364892168E-4</v>
          </cell>
          <cell r="AV1421">
            <v>9.3125883336922044E-4</v>
          </cell>
          <cell r="AW1421">
            <v>2.2077738440840411E-3</v>
          </cell>
          <cell r="AX1421">
            <v>1.3470576162357729E-3</v>
          </cell>
          <cell r="AY1421">
            <v>1.1083839291308366E-3</v>
          </cell>
          <cell r="AZ1421">
            <v>1.4591674625770489E-3</v>
          </cell>
          <cell r="BA1421">
            <v>1.1815453095213712E-3</v>
          </cell>
          <cell r="BB1421">
            <v>3.0564933084460621E-3</v>
          </cell>
          <cell r="BC1421">
            <v>6.2774072693688688E-3</v>
          </cell>
          <cell r="BD1421">
            <v>7.2009563838167979E-4</v>
          </cell>
          <cell r="BE1421">
            <v>9.9372406372257071E-4</v>
          </cell>
          <cell r="BF1421">
            <v>8.7337137595521646E-4</v>
          </cell>
          <cell r="BG1421">
            <v>9.212671375822837E-4</v>
          </cell>
          <cell r="BH1421">
            <v>6.7765520627363748E-4</v>
          </cell>
          <cell r="BI1421">
            <v>7.3003429986172764E-4</v>
          </cell>
          <cell r="BJ1421">
            <v>8.7876200800145199E-4</v>
          </cell>
          <cell r="BK1421">
            <v>9.1647488737928173E-4</v>
          </cell>
          <cell r="BL1421">
            <v>7.1905084183226909E-4</v>
          </cell>
          <cell r="BM1421">
            <v>7.0435222240144827E-4</v>
          </cell>
          <cell r="BN1421">
            <v>7.3168997527687379E-4</v>
          </cell>
          <cell r="BO1421">
            <v>3.1702099915898997E-4</v>
          </cell>
          <cell r="BP1421">
            <v>1.7248179457862665E-4</v>
          </cell>
          <cell r="BQ1421">
            <v>4.846002720258095E-4</v>
          </cell>
          <cell r="BR1421">
            <v>1.218596032156638E-3</v>
          </cell>
          <cell r="BS1421">
            <v>4.6562601256330805E-4</v>
          </cell>
          <cell r="BT1421">
            <v>6.4084209816756433E-4</v>
          </cell>
          <cell r="BU1421">
            <v>1.5269836285726659E-3</v>
          </cell>
          <cell r="BV1421">
            <v>3.6261872573861996E-4</v>
          </cell>
        </row>
        <row r="1422"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4.8114036555581708E-3</v>
          </cell>
          <cell r="AO1422">
            <v>4.01411193221072E-3</v>
          </cell>
          <cell r="AP1422">
            <v>5.4680556141162833E-3</v>
          </cell>
          <cell r="AQ1422">
            <v>5.4306774387989738E-3</v>
          </cell>
          <cell r="AR1422">
            <v>7.0253266414857848E-3</v>
          </cell>
          <cell r="AS1422">
            <v>0.25001789195267143</v>
          </cell>
          <cell r="AT1422">
            <v>1.6859989808585142E-2</v>
          </cell>
          <cell r="AU1422">
            <v>3.7725769629455967E-3</v>
          </cell>
          <cell r="AV1422">
            <v>5.3435366509965833E-3</v>
          </cell>
          <cell r="AW1422">
            <v>8.5377686223348497E-3</v>
          </cell>
          <cell r="AX1422">
            <v>1.0900629918534681E-2</v>
          </cell>
          <cell r="AY1422">
            <v>7.8509878315341439E-3</v>
          </cell>
          <cell r="AZ1422">
            <v>8.0046286839272531E-3</v>
          </cell>
          <cell r="BA1422">
            <v>6.5233099936389174E-3</v>
          </cell>
          <cell r="BB1422">
            <v>8.8936738264966762E-3</v>
          </cell>
          <cell r="BC1422">
            <v>7.6322868027537738E-2</v>
          </cell>
          <cell r="BD1422">
            <v>3.9855342368105614E-3</v>
          </cell>
          <cell r="BE1422">
            <v>4.0540564963984699E-2</v>
          </cell>
          <cell r="BF1422">
            <v>3.5251022832906462E-3</v>
          </cell>
          <cell r="BG1422">
            <v>4.3094979920853616E-3</v>
          </cell>
          <cell r="BH1422">
            <v>3.5579765248679208E-3</v>
          </cell>
          <cell r="BI1422">
            <v>5.4595517145092001E-3</v>
          </cell>
          <cell r="BJ1422">
            <v>3.9810054255899211E-3</v>
          </cell>
          <cell r="BK1422">
            <v>4.2628390905719718E-3</v>
          </cell>
          <cell r="BL1422">
            <v>3.2755490013587091E-3</v>
          </cell>
          <cell r="BM1422">
            <v>6.9269701402319061E-3</v>
          </cell>
          <cell r="BN1422">
            <v>3.3281172486943557E-3</v>
          </cell>
          <cell r="BO1422">
            <v>1.8760398644245549E-3</v>
          </cell>
          <cell r="BP1422">
            <v>3.7005761183815013E-3</v>
          </cell>
          <cell r="BQ1422">
            <v>3.2625670740666075E-3</v>
          </cell>
          <cell r="BR1422">
            <v>3.8628755245193871E-3</v>
          </cell>
          <cell r="BS1422">
            <v>4.2937610289753517E-3</v>
          </cell>
          <cell r="BT1422">
            <v>3.7303885023887112E-3</v>
          </cell>
          <cell r="BU1422">
            <v>6.1345216853825706E-3</v>
          </cell>
          <cell r="BV1422">
            <v>2.3154463683767441E-3</v>
          </cell>
        </row>
        <row r="1423"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1.5798409866920958E-2</v>
          </cell>
          <cell r="AO1423">
            <v>1.2978699455710594E-2</v>
          </cell>
          <cell r="AP1423">
            <v>4.8484159136586678E-2</v>
          </cell>
          <cell r="AQ1423">
            <v>3.6424177439973657E-2</v>
          </cell>
          <cell r="AR1423">
            <v>4.1224553420952298E-2</v>
          </cell>
          <cell r="AS1423">
            <v>3.8317544340476337E-2</v>
          </cell>
          <cell r="AT1423">
            <v>0.29414638807378135</v>
          </cell>
          <cell r="AU1423">
            <v>1.5488531621460902E-2</v>
          </cell>
          <cell r="AV1423">
            <v>4.3786300601967164E-2</v>
          </cell>
          <cell r="AW1423">
            <v>4.603051354493596E-2</v>
          </cell>
          <cell r="AX1423">
            <v>4.2057533010145053E-2</v>
          </cell>
          <cell r="AY1423">
            <v>2.5707264264026912E-2</v>
          </cell>
          <cell r="AZ1423">
            <v>2.9145308037535494E-2</v>
          </cell>
          <cell r="BA1423">
            <v>3.7701413248486269E-2</v>
          </cell>
          <cell r="BB1423">
            <v>2.8744872136430281E-2</v>
          </cell>
          <cell r="BC1423">
            <v>5.7353537925047632E-2</v>
          </cell>
          <cell r="BD1423">
            <v>1.8891833846163598E-2</v>
          </cell>
          <cell r="BE1423">
            <v>2.4579988794275393E-2</v>
          </cell>
          <cell r="BF1423">
            <v>2.4280212047058346E-2</v>
          </cell>
          <cell r="BG1423">
            <v>3.2936029251228925E-2</v>
          </cell>
          <cell r="BH1423">
            <v>3.0231007706091113E-2</v>
          </cell>
          <cell r="BI1423">
            <v>2.9575452942589592E-2</v>
          </cell>
          <cell r="BJ1423">
            <v>1.8892808917201808E-2</v>
          </cell>
          <cell r="BK1423">
            <v>2.144291379289423E-2</v>
          </cell>
          <cell r="BL1423">
            <v>2.2954618595450008E-2</v>
          </cell>
          <cell r="BM1423">
            <v>2.9257730741990794E-2</v>
          </cell>
          <cell r="BN1423">
            <v>3.0221904831594665E-2</v>
          </cell>
          <cell r="BO1423">
            <v>3.4013893449931332E-2</v>
          </cell>
          <cell r="BP1423">
            <v>9.4727704626132152E-3</v>
          </cell>
          <cell r="BQ1423">
            <v>4.6736209446208113E-2</v>
          </cell>
          <cell r="BR1423">
            <v>3.2658840436151478E-2</v>
          </cell>
          <cell r="BS1423">
            <v>3.2062539989093038E-2</v>
          </cell>
          <cell r="BT1423">
            <v>2.6352196167882678E-2</v>
          </cell>
          <cell r="BU1423">
            <v>3.8985314003635106E-2</v>
          </cell>
          <cell r="BV1423">
            <v>2.0775579680561138E-2</v>
          </cell>
        </row>
        <row r="1424"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2.6157661416891586E-2</v>
          </cell>
          <cell r="AO1424">
            <v>2.335826544394658E-2</v>
          </cell>
          <cell r="AP1424">
            <v>2.0556552659632989E-2</v>
          </cell>
          <cell r="AQ1424">
            <v>2.3541362768843069E-2</v>
          </cell>
          <cell r="AR1424">
            <v>2.040938682402553E-2</v>
          </cell>
          <cell r="AS1424">
            <v>2.3913758461356075E-2</v>
          </cell>
          <cell r="AT1424">
            <v>1.8411549621155866E-2</v>
          </cell>
          <cell r="AU1424">
            <v>9.3953030837813811E-2</v>
          </cell>
          <cell r="AV1424">
            <v>5.6954626873782228E-2</v>
          </cell>
          <cell r="AW1424">
            <v>3.1242769348587236E-2</v>
          </cell>
          <cell r="AX1424">
            <v>3.5442963072814165E-2</v>
          </cell>
          <cell r="AY1424">
            <v>2.6271300616489926E-2</v>
          </cell>
          <cell r="AZ1424">
            <v>1.7038572212730526E-2</v>
          </cell>
          <cell r="BA1424">
            <v>1.58961200699053E-2</v>
          </cell>
          <cell r="BB1424">
            <v>1.6519007624224584E-2</v>
          </cell>
          <cell r="BC1424">
            <v>1.7851164871261007E-2</v>
          </cell>
          <cell r="BD1424">
            <v>4.2415044622716155E-2</v>
          </cell>
          <cell r="BE1424">
            <v>2.6024854974287172E-2</v>
          </cell>
          <cell r="BF1424">
            <v>1.205897919241905E-2</v>
          </cell>
          <cell r="BG1424">
            <v>1.5678620113015285E-2</v>
          </cell>
          <cell r="BH1424">
            <v>1.1666234145741238E-2</v>
          </cell>
          <cell r="BI1424">
            <v>1.4032768628209027E-2</v>
          </cell>
          <cell r="BJ1424">
            <v>7.2399566620859349E-2</v>
          </cell>
          <cell r="BK1424">
            <v>9.6442884018503566E-2</v>
          </cell>
          <cell r="BL1424">
            <v>0.13339308771058062</v>
          </cell>
          <cell r="BM1424">
            <v>2.3806445535368034E-2</v>
          </cell>
          <cell r="BN1424">
            <v>1.0094890945969081E-2</v>
          </cell>
          <cell r="BO1424">
            <v>6.5120769578769803E-3</v>
          </cell>
          <cell r="BP1424">
            <v>4.6068157929537766E-3</v>
          </cell>
          <cell r="BQ1424">
            <v>1.0285933499005669E-2</v>
          </cell>
          <cell r="BR1424">
            <v>2.1657890226078606E-2</v>
          </cell>
          <cell r="BS1424">
            <v>8.7791190535592249E-3</v>
          </cell>
          <cell r="BT1424">
            <v>1.1661345150465425E-2</v>
          </cell>
          <cell r="BU1424">
            <v>1.4305187959005943E-2</v>
          </cell>
          <cell r="BV1424">
            <v>1.1723488167539977E-2</v>
          </cell>
        </row>
        <row r="1425"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8.0133288719746829E-2</v>
          </cell>
          <cell r="AO1425">
            <v>3.1614072710358383E-2</v>
          </cell>
          <cell r="AP1425">
            <v>5.4315351156065811E-2</v>
          </cell>
          <cell r="AQ1425">
            <v>0.14567502844699073</v>
          </cell>
          <cell r="AR1425">
            <v>9.9268375949025517E-2</v>
          </cell>
          <cell r="AS1425">
            <v>8.1788591214330936E-2</v>
          </cell>
          <cell r="AT1425">
            <v>7.171514962259877E-2</v>
          </cell>
          <cell r="AU1425">
            <v>5.7465753914748237E-2</v>
          </cell>
          <cell r="AV1425">
            <v>0.35191788547085134</v>
          </cell>
          <cell r="AW1425">
            <v>0.33111899367079223</v>
          </cell>
          <cell r="AX1425">
            <v>7.1040734910370565E-2</v>
          </cell>
          <cell r="AY1425">
            <v>5.0742257466779385E-2</v>
          </cell>
          <cell r="AZ1425">
            <v>4.8528507866021121E-2</v>
          </cell>
          <cell r="BA1425">
            <v>6.5642647873998566E-2</v>
          </cell>
          <cell r="BB1425">
            <v>6.1693055526799719E-2</v>
          </cell>
          <cell r="BC1425">
            <v>7.8385481175380883E-2</v>
          </cell>
          <cell r="BD1425">
            <v>3.1971363436829062E-2</v>
          </cell>
          <cell r="BE1425">
            <v>4.3627608720682769E-2</v>
          </cell>
          <cell r="BF1425">
            <v>2.7339015298176807E-2</v>
          </cell>
          <cell r="BG1425">
            <v>1.7501971509345907E-2</v>
          </cell>
          <cell r="BH1425">
            <v>1.3958301617903325E-2</v>
          </cell>
          <cell r="BI1425">
            <v>2.6622480782453061E-2</v>
          </cell>
          <cell r="BJ1425">
            <v>2.3486940204548161E-2</v>
          </cell>
          <cell r="BK1425">
            <v>2.8666841036893289E-2</v>
          </cell>
          <cell r="BL1425">
            <v>2.846269499783478E-2</v>
          </cell>
          <cell r="BM1425">
            <v>1.9895417929288606E-2</v>
          </cell>
          <cell r="BN1425">
            <v>1.5813226330240883E-2</v>
          </cell>
          <cell r="BO1425">
            <v>9.788746008098724E-3</v>
          </cell>
          <cell r="BP1425">
            <v>8.30154230001608E-3</v>
          </cell>
          <cell r="BQ1425">
            <v>1.8150683946315384E-2</v>
          </cell>
          <cell r="BR1425">
            <v>2.2563462579209864E-2</v>
          </cell>
          <cell r="BS1425">
            <v>1.3062296385038735E-2</v>
          </cell>
          <cell r="BT1425">
            <v>9.714122836077968E-2</v>
          </cell>
          <cell r="BU1425">
            <v>3.0603419493895154E-2</v>
          </cell>
          <cell r="BV1425">
            <v>1.9171975844319226E-2</v>
          </cell>
        </row>
        <row r="1426"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1.3866212454125464E-2</v>
          </cell>
          <cell r="AO1426">
            <v>1.2341659372824288E-2</v>
          </cell>
          <cell r="AP1426">
            <v>3.027146978647071E-2</v>
          </cell>
          <cell r="AQ1426">
            <v>2.635536029027612E-2</v>
          </cell>
          <cell r="AR1426">
            <v>6.1400048983489927E-2</v>
          </cell>
          <cell r="AS1426">
            <v>2.2838290970232093E-2</v>
          </cell>
          <cell r="AT1426">
            <v>2.5541841873194134E-2</v>
          </cell>
          <cell r="AU1426">
            <v>1.3085044836630951E-2</v>
          </cell>
          <cell r="AV1426">
            <v>3.5231878948434887E-2</v>
          </cell>
          <cell r="AW1426">
            <v>0.15934598558293245</v>
          </cell>
          <cell r="AX1426">
            <v>2.429612714680833E-2</v>
          </cell>
          <cell r="AY1426">
            <v>2.1335615600322762E-2</v>
          </cell>
          <cell r="AZ1426">
            <v>4.3681516096771879E-2</v>
          </cell>
          <cell r="BA1426">
            <v>4.7922752435998951E-2</v>
          </cell>
          <cell r="BB1426">
            <v>6.8895355857077997E-2</v>
          </cell>
          <cell r="BC1426">
            <v>5.3679994435141411E-2</v>
          </cell>
          <cell r="BD1426">
            <v>1.1349314193809551E-2</v>
          </cell>
          <cell r="BE1426">
            <v>3.1750704429862803E-2</v>
          </cell>
          <cell r="BF1426">
            <v>3.0842755071018382E-2</v>
          </cell>
          <cell r="BG1426">
            <v>1.2957635107074476E-2</v>
          </cell>
          <cell r="BH1426">
            <v>1.1407734050369739E-2</v>
          </cell>
          <cell r="BI1426">
            <v>1.4419840910364612E-2</v>
          </cell>
          <cell r="BJ1426">
            <v>1.7573755598648384E-2</v>
          </cell>
          <cell r="BK1426">
            <v>1.44153980783572E-2</v>
          </cell>
          <cell r="BL1426">
            <v>1.2766042398390604E-2</v>
          </cell>
          <cell r="BM1426">
            <v>1.5339614951051522E-2</v>
          </cell>
          <cell r="BN1426">
            <v>1.1879655133306057E-2</v>
          </cell>
          <cell r="BO1426">
            <v>4.9500501741691818E-3</v>
          </cell>
          <cell r="BP1426">
            <v>3.9126126173570034E-3</v>
          </cell>
          <cell r="BQ1426">
            <v>8.5164575638446427E-3</v>
          </cell>
          <cell r="BR1426">
            <v>9.2816887453935938E-3</v>
          </cell>
          <cell r="BS1426">
            <v>5.1165873926132801E-3</v>
          </cell>
          <cell r="BT1426">
            <v>1.1562942586363905E-2</v>
          </cell>
          <cell r="BU1426">
            <v>1.2233131391161939E-2</v>
          </cell>
          <cell r="BV1426">
            <v>9.8443948037361464E-3</v>
          </cell>
        </row>
        <row r="1427"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7.0134317162617666E-3</v>
          </cell>
          <cell r="AO1427">
            <v>9.5734030653958982E-3</v>
          </cell>
          <cell r="AP1427">
            <v>1.2251919050998077E-2</v>
          </cell>
          <cell r="AQ1427">
            <v>9.285900684542275E-3</v>
          </cell>
          <cell r="AR1427">
            <v>8.3740486931113134E-3</v>
          </cell>
          <cell r="AS1427">
            <v>1.6149117595752816E-2</v>
          </cell>
          <cell r="AT1427">
            <v>6.1660528881408005E-3</v>
          </cell>
          <cell r="AU1427">
            <v>1.4226322349890842E-2</v>
          </cell>
          <cell r="AV1427">
            <v>1.3524823805890932E-2</v>
          </cell>
          <cell r="AW1427">
            <v>1.5087440791520062E-2</v>
          </cell>
          <cell r="AX1427">
            <v>0.13929853111626689</v>
          </cell>
          <cell r="AY1427">
            <v>2.1082524272036173E-2</v>
          </cell>
          <cell r="AZ1427">
            <v>1.4641406729114004E-2</v>
          </cell>
          <cell r="BA1427">
            <v>2.2783120512098076E-2</v>
          </cell>
          <cell r="BB1427">
            <v>1.942900421685443E-2</v>
          </cell>
          <cell r="BC1427">
            <v>1.6210162059579005E-2</v>
          </cell>
          <cell r="BD1427">
            <v>9.9952614858933413E-3</v>
          </cell>
          <cell r="BE1427">
            <v>8.9756193365149131E-2</v>
          </cell>
          <cell r="BF1427">
            <v>7.5126364802906844E-3</v>
          </cell>
          <cell r="BG1427">
            <v>4.7235361684288442E-3</v>
          </cell>
          <cell r="BH1427">
            <v>4.0980728948605124E-3</v>
          </cell>
          <cell r="BI1427">
            <v>9.5056975944271781E-3</v>
          </cell>
          <cell r="BJ1427">
            <v>5.9041484045530539E-3</v>
          </cell>
          <cell r="BK1427">
            <v>6.2317815089325893E-3</v>
          </cell>
          <cell r="BL1427">
            <v>5.9071006403372713E-3</v>
          </cell>
          <cell r="BM1427">
            <v>6.4676346965415734E-3</v>
          </cell>
          <cell r="BN1427">
            <v>5.3433191131911405E-3</v>
          </cell>
          <cell r="BO1427">
            <v>2.5877998832354314E-3</v>
          </cell>
          <cell r="BP1427">
            <v>6.7772842122896032E-3</v>
          </cell>
          <cell r="BQ1427">
            <v>4.4070002961871142E-3</v>
          </cell>
          <cell r="BR1427">
            <v>5.6215680766963363E-3</v>
          </cell>
          <cell r="BS1427">
            <v>5.2064161959004375E-3</v>
          </cell>
          <cell r="BT1427">
            <v>6.0838832474480872E-3</v>
          </cell>
          <cell r="BU1427">
            <v>7.2236865260370056E-3</v>
          </cell>
          <cell r="BV1427">
            <v>5.215276349765847E-3</v>
          </cell>
        </row>
        <row r="1428"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2.2609186809636521E-2</v>
          </cell>
          <cell r="AO1428">
            <v>4.9519760455467077E-2</v>
          </cell>
          <cell r="AP1428">
            <v>4.3422199087507406E-2</v>
          </cell>
          <cell r="AQ1428">
            <v>3.3018363147898105E-2</v>
          </cell>
          <cell r="AR1428">
            <v>4.0140605459480651E-2</v>
          </cell>
          <cell r="AS1428">
            <v>5.6973870907332282E-2</v>
          </cell>
          <cell r="AT1428">
            <v>3.8712443841251505E-2</v>
          </cell>
          <cell r="AU1428">
            <v>4.7679834230865727E-2</v>
          </cell>
          <cell r="AV1428">
            <v>4.8017228827269574E-2</v>
          </cell>
          <cell r="AW1428">
            <v>6.9649577171156801E-2</v>
          </cell>
          <cell r="AX1428">
            <v>7.5475273635556422E-2</v>
          </cell>
          <cell r="AY1428">
            <v>0.4677771386434848</v>
          </cell>
          <cell r="AZ1428">
            <v>0.27402899748689796</v>
          </cell>
          <cell r="BA1428">
            <v>0.1663592716740771</v>
          </cell>
          <cell r="BB1428">
            <v>0.23632710236998319</v>
          </cell>
          <cell r="BC1428">
            <v>0.13052607281495804</v>
          </cell>
          <cell r="BD1428">
            <v>3.8591810370652083E-2</v>
          </cell>
          <cell r="BE1428">
            <v>0.1528254761672449</v>
          </cell>
          <cell r="BF1428">
            <v>5.5202959868325678E-2</v>
          </cell>
          <cell r="BG1428">
            <v>2.1230637966137486E-2</v>
          </cell>
          <cell r="BH1428">
            <v>1.5984162497456312E-2</v>
          </cell>
          <cell r="BI1428">
            <v>2.5201534618443676E-2</v>
          </cell>
          <cell r="BJ1428">
            <v>3.2541787600466714E-2</v>
          </cell>
          <cell r="BK1428">
            <v>4.165509967456122E-2</v>
          </cell>
          <cell r="BL1428">
            <v>3.2707183316751674E-2</v>
          </cell>
          <cell r="BM1428">
            <v>3.0625923676888087E-2</v>
          </cell>
          <cell r="BN1428">
            <v>2.653654667629456E-2</v>
          </cell>
          <cell r="BO1428">
            <v>1.0362529252181214E-2</v>
          </cell>
          <cell r="BP1428">
            <v>1.2726371239086817E-2</v>
          </cell>
          <cell r="BQ1428">
            <v>1.9584366478709449E-2</v>
          </cell>
          <cell r="BR1428">
            <v>2.404395880017117E-2</v>
          </cell>
          <cell r="BS1428">
            <v>1.3452083352776964E-2</v>
          </cell>
          <cell r="BT1428">
            <v>1.758166514278087E-2</v>
          </cell>
          <cell r="BU1428">
            <v>2.916963119365162E-2</v>
          </cell>
          <cell r="BV1428">
            <v>1.7807772811627116E-2</v>
          </cell>
        </row>
        <row r="1429"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1.443818012148078E-2</v>
          </cell>
          <cell r="AO1429">
            <v>3.0763699781771896E-2</v>
          </cell>
          <cell r="AP1429">
            <v>1.5368088538195386E-2</v>
          </cell>
          <cell r="AQ1429">
            <v>1.8188076012777481E-2</v>
          </cell>
          <cell r="AR1429">
            <v>1.5760969086703103E-2</v>
          </cell>
          <cell r="AS1429">
            <v>2.0529105003634345E-2</v>
          </cell>
          <cell r="AT1429">
            <v>1.7571452890632298E-2</v>
          </cell>
          <cell r="AU1429">
            <v>2.3805619701746123E-2</v>
          </cell>
          <cell r="AV1429">
            <v>1.9271954190907915E-2</v>
          </cell>
          <cell r="AW1429">
            <v>2.2687237546230945E-2</v>
          </cell>
          <cell r="AX1429">
            <v>2.8167861943750434E-2</v>
          </cell>
          <cell r="AY1429">
            <v>3.5390292733015638E-2</v>
          </cell>
          <cell r="AZ1429">
            <v>0.16098975480529876</v>
          </cell>
          <cell r="BA1429">
            <v>3.7743370182663216E-2</v>
          </cell>
          <cell r="BB1429">
            <v>7.3097248921033836E-2</v>
          </cell>
          <cell r="BC1429">
            <v>2.4129417016710671E-2</v>
          </cell>
          <cell r="BD1429">
            <v>2.5818639951607065E-2</v>
          </cell>
          <cell r="BE1429">
            <v>3.3167022582717594E-2</v>
          </cell>
          <cell r="BF1429">
            <v>3.387370119145422E-2</v>
          </cell>
          <cell r="BG1429">
            <v>1.1052408117861805E-2</v>
          </cell>
          <cell r="BH1429">
            <v>7.254752774082998E-3</v>
          </cell>
          <cell r="BI1429">
            <v>9.8681210112821424E-3</v>
          </cell>
          <cell r="BJ1429">
            <v>1.7126508094292198E-2</v>
          </cell>
          <cell r="BK1429">
            <v>2.8189277422679494E-2</v>
          </cell>
          <cell r="BL1429">
            <v>2.679656435104277E-2</v>
          </cell>
          <cell r="BM1429">
            <v>1.6485476834594642E-2</v>
          </cell>
          <cell r="BN1429">
            <v>1.2886045524496058E-2</v>
          </cell>
          <cell r="BO1429">
            <v>5.5052553512515857E-3</v>
          </cell>
          <cell r="BP1429">
            <v>5.011389313079981E-3</v>
          </cell>
          <cell r="BQ1429">
            <v>9.9527094155930623E-3</v>
          </cell>
          <cell r="BR1429">
            <v>1.0325932095256323E-2</v>
          </cell>
          <cell r="BS1429">
            <v>6.9296059700281925E-3</v>
          </cell>
          <cell r="BT1429">
            <v>9.1686140662766546E-3</v>
          </cell>
          <cell r="BU1429">
            <v>1.3988002811274164E-2</v>
          </cell>
          <cell r="BV1429">
            <v>6.0176780665007097E-3</v>
          </cell>
        </row>
        <row r="1430"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1.34939020777462E-2</v>
          </cell>
          <cell r="AO1430">
            <v>2.2803620820186082E-2</v>
          </cell>
          <cell r="AP1430">
            <v>2.0938974916716417E-2</v>
          </cell>
          <cell r="AQ1430">
            <v>2.7134567745899615E-2</v>
          </cell>
          <cell r="AR1430">
            <v>2.4521894923408817E-2</v>
          </cell>
          <cell r="AS1430">
            <v>2.9711297988699065E-2</v>
          </cell>
          <cell r="AT1430">
            <v>3.4817583277308307E-2</v>
          </cell>
          <cell r="AU1430">
            <v>2.331112209730524E-2</v>
          </cell>
          <cell r="AV1430">
            <v>3.067329286301335E-2</v>
          </cell>
          <cell r="AW1430">
            <v>3.6508808985023962E-2</v>
          </cell>
          <cell r="AX1430">
            <v>3.2254524556732882E-2</v>
          </cell>
          <cell r="AY1430">
            <v>4.6759384546730481E-2</v>
          </cell>
          <cell r="AZ1430">
            <v>0.11714866245858788</v>
          </cell>
          <cell r="BA1430">
            <v>0.41899498477743879</v>
          </cell>
          <cell r="BB1430">
            <v>0.11042776423323616</v>
          </cell>
          <cell r="BC1430">
            <v>6.0726303282286759E-2</v>
          </cell>
          <cell r="BD1430">
            <v>4.1346817864148379E-2</v>
          </cell>
          <cell r="BE1430">
            <v>5.8695620526929407E-2</v>
          </cell>
          <cell r="BF1430">
            <v>4.9436151693195228E-2</v>
          </cell>
          <cell r="BG1430">
            <v>2.5311667748880745E-2</v>
          </cell>
          <cell r="BH1430">
            <v>1.7080554985383273E-2</v>
          </cell>
          <cell r="BI1430">
            <v>1.972413590019069E-2</v>
          </cell>
          <cell r="BJ1430">
            <v>2.2917906971105337E-2</v>
          </cell>
          <cell r="BK1430">
            <v>2.9066134378776452E-2</v>
          </cell>
          <cell r="BL1430">
            <v>2.6520543510601895E-2</v>
          </cell>
          <cell r="BM1430">
            <v>2.498374108172878E-2</v>
          </cell>
          <cell r="BN1430">
            <v>6.4263247020932474E-2</v>
          </cell>
          <cell r="BO1430">
            <v>1.6130285184638479E-2</v>
          </cell>
          <cell r="BP1430">
            <v>9.0413266677577646E-3</v>
          </cell>
          <cell r="BQ1430">
            <v>3.3352680446703392E-2</v>
          </cell>
          <cell r="BR1430">
            <v>2.5017627104523491E-2</v>
          </cell>
          <cell r="BS1430">
            <v>1.6197633869370565E-2</v>
          </cell>
          <cell r="BT1430">
            <v>2.2511202226211117E-2</v>
          </cell>
          <cell r="BU1430">
            <v>3.2872106749086964E-2</v>
          </cell>
          <cell r="BV1430">
            <v>1.4434894778165737E-2</v>
          </cell>
        </row>
        <row r="1431"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1.2033991276106316E-2</v>
          </cell>
          <cell r="AO1431">
            <v>1.4345132027800562E-2</v>
          </cell>
          <cell r="AP1431">
            <v>1.3916317685883502E-2</v>
          </cell>
          <cell r="AQ1431">
            <v>1.3473578123032735E-2</v>
          </cell>
          <cell r="AR1431">
            <v>1.4534314410849871E-2</v>
          </cell>
          <cell r="AS1431">
            <v>1.7275936827848639E-2</v>
          </cell>
          <cell r="AT1431">
            <v>1.4151664845894902E-2</v>
          </cell>
          <cell r="AU1431">
            <v>1.3513246591817308E-2</v>
          </cell>
          <cell r="AV1431">
            <v>1.3841355707805583E-2</v>
          </cell>
          <cell r="AW1431">
            <v>1.6372433418087144E-2</v>
          </cell>
          <cell r="AX1431">
            <v>1.6832370601360426E-2</v>
          </cell>
          <cell r="AY1431">
            <v>2.0316839840432765E-2</v>
          </cell>
          <cell r="AZ1431">
            <v>4.6768975171249789E-2</v>
          </cell>
          <cell r="BA1431">
            <v>2.0128394826622462E-2</v>
          </cell>
          <cell r="BB1431">
            <v>0.38665560257583453</v>
          </cell>
          <cell r="BC1431">
            <v>1.8403862858805378E-2</v>
          </cell>
          <cell r="BD1431">
            <v>1.4281769457435324E-2</v>
          </cell>
          <cell r="BE1431">
            <v>1.7674768616528311E-2</v>
          </cell>
          <cell r="BF1431">
            <v>8.846754477803849E-2</v>
          </cell>
          <cell r="BG1431">
            <v>1.550726774905529E-2</v>
          </cell>
          <cell r="BH1431">
            <v>1.1593236291248242E-2</v>
          </cell>
          <cell r="BI1431">
            <v>9.3480175733799149E-3</v>
          </cell>
          <cell r="BJ1431">
            <v>5.162963483979912E-2</v>
          </cell>
          <cell r="BK1431">
            <v>6.7034266962217495E-2</v>
          </cell>
          <cell r="BL1431">
            <v>5.80474020503896E-2</v>
          </cell>
          <cell r="BM1431">
            <v>2.3119541375078032E-2</v>
          </cell>
          <cell r="BN1431">
            <v>1.2646136527692723E-2</v>
          </cell>
          <cell r="BO1431">
            <v>6.9480441462977998E-3</v>
          </cell>
          <cell r="BP1431">
            <v>3.9415467677740464E-3</v>
          </cell>
          <cell r="BQ1431">
            <v>1.1760884984551252E-2</v>
          </cell>
          <cell r="BR1431">
            <v>2.2888802448590741E-2</v>
          </cell>
          <cell r="BS1431">
            <v>5.7849639456788934E-3</v>
          </cell>
          <cell r="BT1431">
            <v>7.4157273182305543E-3</v>
          </cell>
          <cell r="BU1431">
            <v>1.9743711943056651E-2</v>
          </cell>
          <cell r="BV1431">
            <v>9.6667329165666619E-3</v>
          </cell>
        </row>
        <row r="1432"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3.4152365015608366E-3</v>
          </cell>
          <cell r="AO1432">
            <v>3.8640224423522702E-3</v>
          </cell>
          <cell r="AP1432">
            <v>4.632403737493746E-3</v>
          </cell>
          <cell r="AQ1432">
            <v>1.0578921660771378E-2</v>
          </cell>
          <cell r="AR1432">
            <v>7.9929133666905381E-3</v>
          </cell>
          <cell r="AS1432">
            <v>1.5907320422823768E-2</v>
          </cell>
          <cell r="AT1432">
            <v>7.4928879144300128E-3</v>
          </cell>
          <cell r="AU1432">
            <v>4.2586100819680525E-3</v>
          </cell>
          <cell r="AV1432">
            <v>6.0303709659416437E-3</v>
          </cell>
          <cell r="AW1432">
            <v>7.5733038064679939E-3</v>
          </cell>
          <cell r="AX1432">
            <v>7.9503735478429049E-3</v>
          </cell>
          <cell r="AY1432">
            <v>1.1612257610861714E-2</v>
          </cell>
          <cell r="AZ1432">
            <v>1.1453952788257579E-2</v>
          </cell>
          <cell r="BA1432">
            <v>9.9194036689724038E-3</v>
          </cell>
          <cell r="BB1432">
            <v>1.0969853308478637E-2</v>
          </cell>
          <cell r="BC1432">
            <v>5.4605926594921694E-2</v>
          </cell>
          <cell r="BD1432">
            <v>4.5133449453388453E-3</v>
          </cell>
          <cell r="BE1432">
            <v>1.265250519529656E-2</v>
          </cell>
          <cell r="BF1432">
            <v>6.0635142083004367E-3</v>
          </cell>
          <cell r="BG1432">
            <v>4.5690820359141531E-3</v>
          </cell>
          <cell r="BH1432">
            <v>3.9852185179029128E-3</v>
          </cell>
          <cell r="BI1432">
            <v>6.4057871947878894E-3</v>
          </cell>
          <cell r="BJ1432">
            <v>4.075559150751906E-3</v>
          </cell>
          <cell r="BK1432">
            <v>5.079501144347992E-3</v>
          </cell>
          <cell r="BL1432">
            <v>4.9482324240730444E-3</v>
          </cell>
          <cell r="BM1432">
            <v>5.2473001664338319E-3</v>
          </cell>
          <cell r="BN1432">
            <v>4.6142494397759465E-3</v>
          </cell>
          <cell r="BO1432">
            <v>3.2607091260532942E-3</v>
          </cell>
          <cell r="BP1432">
            <v>2.6281214377006671E-3</v>
          </cell>
          <cell r="BQ1432">
            <v>5.0383247277492145E-3</v>
          </cell>
          <cell r="BR1432">
            <v>6.7923490798643587E-3</v>
          </cell>
          <cell r="BS1432">
            <v>6.2663940948043499E-3</v>
          </cell>
          <cell r="BT1432">
            <v>1.5349854096374004E-2</v>
          </cell>
          <cell r="BU1432">
            <v>9.4967934983374875E-3</v>
          </cell>
          <cell r="BV1432">
            <v>4.6935429367631239E-3</v>
          </cell>
        </row>
        <row r="1433"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3.429074113077709E-2</v>
          </cell>
          <cell r="AO1433">
            <v>6.7002371312606057E-2</v>
          </cell>
          <cell r="AP1433">
            <v>4.2494515139578276E-2</v>
          </cell>
          <cell r="AQ1433">
            <v>5.9599522903293636E-2</v>
          </cell>
          <cell r="AR1433">
            <v>4.2269864542679086E-2</v>
          </cell>
          <cell r="AS1433">
            <v>5.3518284125269586E-2</v>
          </cell>
          <cell r="AT1433">
            <v>5.1535610985316255E-2</v>
          </cell>
          <cell r="AU1433">
            <v>6.2750317042305964E-2</v>
          </cell>
          <cell r="AV1433">
            <v>7.7065394816668117E-2</v>
          </cell>
          <cell r="AW1433">
            <v>6.8618545099239273E-2</v>
          </cell>
          <cell r="AX1433">
            <v>9.1325478612738528E-2</v>
          </cell>
          <cell r="AY1433">
            <v>8.2774025769144485E-2</v>
          </cell>
          <cell r="AZ1433">
            <v>4.7489052371871947E-2</v>
          </cell>
          <cell r="BA1433">
            <v>4.3222404700492045E-2</v>
          </cell>
          <cell r="BB1433">
            <v>4.5609564320805089E-2</v>
          </cell>
          <cell r="BC1433">
            <v>4.1053863624037672E-2</v>
          </cell>
          <cell r="BD1433">
            <v>0.17828996843201983</v>
          </cell>
          <cell r="BE1433">
            <v>3.7055949010758572E-2</v>
          </cell>
          <cell r="BF1433">
            <v>2.8177950449465267E-2</v>
          </cell>
          <cell r="BG1433">
            <v>2.5093176196875549E-2</v>
          </cell>
          <cell r="BH1433">
            <v>2.990286031501518E-2</v>
          </cell>
          <cell r="BI1433">
            <v>4.5812623150883879E-2</v>
          </cell>
          <cell r="BJ1433">
            <v>3.5766397548080253E-2</v>
          </cell>
          <cell r="BK1433">
            <v>2.8393392916153178E-2</v>
          </cell>
          <cell r="BL1433">
            <v>2.6932377793150362E-2</v>
          </cell>
          <cell r="BM1433">
            <v>3.3597871951341785E-2</v>
          </cell>
          <cell r="BN1433">
            <v>2.6363575120845056E-2</v>
          </cell>
          <cell r="BO1433">
            <v>1.4757020826821902E-2</v>
          </cell>
          <cell r="BP1433">
            <v>2.4452225615177549E-2</v>
          </cell>
          <cell r="BQ1433">
            <v>1.9918625919712378E-2</v>
          </cell>
          <cell r="BR1433">
            <v>2.6866768813628789E-2</v>
          </cell>
          <cell r="BS1433">
            <v>3.6269416797034354E-2</v>
          </cell>
          <cell r="BT1433">
            <v>2.9822569280777245E-2</v>
          </cell>
          <cell r="BU1433">
            <v>3.6919350542942653E-2</v>
          </cell>
          <cell r="BV1433">
            <v>1.6381638737645358E-2</v>
          </cell>
        </row>
        <row r="1434"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1.0247552882680637E-2</v>
          </cell>
          <cell r="AO1434">
            <v>1.4259857612679309E-2</v>
          </cell>
          <cell r="AP1434">
            <v>1.1127081320616447E-2</v>
          </cell>
          <cell r="AQ1434">
            <v>1.2806824764531323E-2</v>
          </cell>
          <cell r="AR1434">
            <v>1.1280340890013936E-2</v>
          </cell>
          <cell r="AS1434">
            <v>1.3188596347747984E-2</v>
          </cell>
          <cell r="AT1434">
            <v>1.205046578732002E-2</v>
          </cell>
          <cell r="AU1434">
            <v>1.6345935840550271E-2</v>
          </cell>
          <cell r="AV1434">
            <v>1.3424807538483735E-2</v>
          </cell>
          <cell r="AW1434">
            <v>1.3341893930768629E-2</v>
          </cell>
          <cell r="AX1434">
            <v>1.8352641943048652E-2</v>
          </cell>
          <cell r="AY1434">
            <v>1.541020385987368E-2</v>
          </cell>
          <cell r="AZ1434">
            <v>1.312241005378118E-2</v>
          </cell>
          <cell r="BA1434">
            <v>1.1603597587387165E-2</v>
          </cell>
          <cell r="BB1434">
            <v>1.1738465158391673E-2</v>
          </cell>
          <cell r="BC1434">
            <v>1.1609412600900513E-2</v>
          </cell>
          <cell r="BD1434">
            <v>2.9129706613163435E-2</v>
          </cell>
          <cell r="BE1434">
            <v>7.5053436891062031E-2</v>
          </cell>
          <cell r="BF1434">
            <v>1.2312724960957382E-2</v>
          </cell>
          <cell r="BG1434">
            <v>1.1700952825189822E-2</v>
          </cell>
          <cell r="BH1434">
            <v>1.4737188628134503E-2</v>
          </cell>
          <cell r="BI1434">
            <v>1.4861779385615882E-2</v>
          </cell>
          <cell r="BJ1434">
            <v>1.7081364197050392E-2</v>
          </cell>
          <cell r="BK1434">
            <v>1.5263375794988512E-2</v>
          </cell>
          <cell r="BL1434">
            <v>1.2534415794136677E-2</v>
          </cell>
          <cell r="BM1434">
            <v>2.5598030844952963E-2</v>
          </cell>
          <cell r="BN1434">
            <v>1.6666211864347965E-2</v>
          </cell>
          <cell r="BO1434">
            <v>1.1048603775282807E-2</v>
          </cell>
          <cell r="BP1434">
            <v>4.4925185345814744E-2</v>
          </cell>
          <cell r="BQ1434">
            <v>1.1135318876822748E-2</v>
          </cell>
          <cell r="BR1434">
            <v>2.3205701099881647E-2</v>
          </cell>
          <cell r="BS1434">
            <v>2.0609727080065875E-2</v>
          </cell>
          <cell r="BT1434">
            <v>1.2281488305245421E-2</v>
          </cell>
          <cell r="BU1434">
            <v>1.8034232150654854E-2</v>
          </cell>
          <cell r="BV1434">
            <v>7.0996634973785463E-3</v>
          </cell>
        </row>
        <row r="1435"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9.6142001302487318E-3</v>
          </cell>
          <cell r="AO1435">
            <v>8.3231785542005974E-3</v>
          </cell>
          <cell r="AP1435">
            <v>1.2944659913792162E-2</v>
          </cell>
          <cell r="AQ1435">
            <v>1.2550482162976181E-2</v>
          </cell>
          <cell r="AR1435">
            <v>1.4062467537196916E-2</v>
          </cell>
          <cell r="AS1435">
            <v>1.5177956626762676E-2</v>
          </cell>
          <cell r="AT1435">
            <v>1.1643001599176838E-2</v>
          </cell>
          <cell r="AU1435">
            <v>1.1267659489262727E-2</v>
          </cell>
          <cell r="AV1435">
            <v>1.3003387085298386E-2</v>
          </cell>
          <cell r="AW1435">
            <v>1.3716533056342156E-2</v>
          </cell>
          <cell r="AX1435">
            <v>1.4381508337456784E-2</v>
          </cell>
          <cell r="AY1435">
            <v>1.4544585122588031E-2</v>
          </cell>
          <cell r="AZ1435">
            <v>1.3261191760867798E-2</v>
          </cell>
          <cell r="BA1435">
            <v>1.228023412163967E-2</v>
          </cell>
          <cell r="BB1435">
            <v>1.8972664881929585E-2</v>
          </cell>
          <cell r="BC1435">
            <v>1.2369755502513305E-2</v>
          </cell>
          <cell r="BD1435">
            <v>1.3777644817871079E-2</v>
          </cell>
          <cell r="BE1435">
            <v>1.347175082618805E-2</v>
          </cell>
          <cell r="BF1435">
            <v>1.8038603566880917E-2</v>
          </cell>
          <cell r="BG1435">
            <v>8.8250994661714741E-3</v>
          </cell>
          <cell r="BH1435">
            <v>8.1504627702235297E-3</v>
          </cell>
          <cell r="BI1435">
            <v>9.7509584052822319E-3</v>
          </cell>
          <cell r="BJ1435">
            <v>2.3135442954713394E-2</v>
          </cell>
          <cell r="BK1435">
            <v>1.0688483180178641E-2</v>
          </cell>
          <cell r="BL1435">
            <v>1.066177032393233E-2</v>
          </cell>
          <cell r="BM1435">
            <v>1.5758820905283771E-2</v>
          </cell>
          <cell r="BN1435">
            <v>1.0176222830149826E-2</v>
          </cell>
          <cell r="BO1435">
            <v>6.8681073874274452E-3</v>
          </cell>
          <cell r="BP1435">
            <v>3.8158047924168751E-3</v>
          </cell>
          <cell r="BQ1435">
            <v>1.0650002852304363E-2</v>
          </cell>
          <cell r="BR1435">
            <v>8.7330162305545855E-3</v>
          </cell>
          <cell r="BS1435">
            <v>5.6812070360129007E-3</v>
          </cell>
          <cell r="BT1435">
            <v>7.9465097942668702E-3</v>
          </cell>
          <cell r="BU1435">
            <v>1.291209203041796E-2</v>
          </cell>
          <cell r="BV1435">
            <v>1.1568763763115457E-2</v>
          </cell>
        </row>
        <row r="1436"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6.3627467134132629E-2</v>
          </cell>
          <cell r="AO1436">
            <v>4.2634282473339731E-2</v>
          </cell>
          <cell r="AP1436">
            <v>0.10672404890806506</v>
          </cell>
          <cell r="AQ1436">
            <v>0.11229643831271896</v>
          </cell>
          <cell r="AR1436">
            <v>0.14420185218376474</v>
          </cell>
          <cell r="AS1436">
            <v>0.10365991742286783</v>
          </cell>
          <cell r="AT1436">
            <v>8.0472477558647879E-2</v>
          </cell>
          <cell r="AU1436">
            <v>7.4320982004755953E-2</v>
          </cell>
          <cell r="AV1436">
            <v>9.0818022524186401E-2</v>
          </cell>
          <cell r="AW1436">
            <v>9.9377101209786337E-2</v>
          </cell>
          <cell r="AX1436">
            <v>8.823082899119454E-2</v>
          </cell>
          <cell r="AY1436">
            <v>9.4605788550076883E-2</v>
          </cell>
          <cell r="AZ1436">
            <v>9.6087220313798266E-2</v>
          </cell>
          <cell r="BA1436">
            <v>0.10286740766618833</v>
          </cell>
          <cell r="BB1436">
            <v>0.10473273895419188</v>
          </cell>
          <cell r="BC1436">
            <v>9.6739063726967015E-2</v>
          </cell>
          <cell r="BD1436">
            <v>6.1860089377807792E-2</v>
          </cell>
          <cell r="BE1436">
            <v>8.1557386388658892E-2</v>
          </cell>
          <cell r="BF1436">
            <v>5.6879490725566161E-2</v>
          </cell>
          <cell r="BG1436">
            <v>5.1703146763845353E-2</v>
          </cell>
          <cell r="BH1436">
            <v>2.7609298315682866E-2</v>
          </cell>
          <cell r="BI1436">
            <v>7.6143058365726754E-2</v>
          </cell>
          <cell r="BJ1436">
            <v>4.9618769713233812E-2</v>
          </cell>
          <cell r="BK1436">
            <v>5.6481052826102822E-2</v>
          </cell>
          <cell r="BL1436">
            <v>5.635754738211473E-2</v>
          </cell>
          <cell r="BM1436">
            <v>4.1934250141843633E-2</v>
          </cell>
          <cell r="BN1436">
            <v>3.5616646597759732E-2</v>
          </cell>
          <cell r="BO1436">
            <v>1.7710197072889081E-2</v>
          </cell>
          <cell r="BP1436">
            <v>1.2162922485315491E-2</v>
          </cell>
          <cell r="BQ1436">
            <v>3.0283781817004172E-2</v>
          </cell>
          <cell r="BR1436">
            <v>3.1473605958170635E-2</v>
          </cell>
          <cell r="BS1436">
            <v>2.2846237693618963E-2</v>
          </cell>
          <cell r="BT1436">
            <v>4.7557647040143314E-2</v>
          </cell>
          <cell r="BU1436">
            <v>4.1266650609384857E-2</v>
          </cell>
          <cell r="BV1436">
            <v>2.2433635650374574E-2</v>
          </cell>
        </row>
        <row r="1437"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2.5279104482385899E-2</v>
          </cell>
          <cell r="AO1437">
            <v>1.4204144868852471E-2</v>
          </cell>
          <cell r="AP1437">
            <v>4.1326077575074574E-2</v>
          </cell>
          <cell r="AQ1437">
            <v>4.8356014744408801E-2</v>
          </cell>
          <cell r="AR1437">
            <v>6.2315567729328329E-2</v>
          </cell>
          <cell r="AS1437">
            <v>3.2888752072121205E-2</v>
          </cell>
          <cell r="AT1437">
            <v>2.5828683433615787E-2</v>
          </cell>
          <cell r="AU1437">
            <v>2.3208738724904383E-2</v>
          </cell>
          <cell r="AV1437">
            <v>3.3929491218093383E-2</v>
          </cell>
          <cell r="AW1437">
            <v>3.2388569363771297E-2</v>
          </cell>
          <cell r="AX1437">
            <v>2.9408903186999905E-2</v>
          </cell>
          <cell r="AY1437">
            <v>3.0898102426694812E-2</v>
          </cell>
          <cell r="AZ1437">
            <v>3.0143434657537885E-2</v>
          </cell>
          <cell r="BA1437">
            <v>3.0458927363209171E-2</v>
          </cell>
          <cell r="BB1437">
            <v>3.4426812200104226E-2</v>
          </cell>
          <cell r="BC1437">
            <v>3.564840336040552E-2</v>
          </cell>
          <cell r="BD1437">
            <v>2.0988294917522774E-2</v>
          </cell>
          <cell r="BE1437">
            <v>3.9379670430301016E-2</v>
          </cell>
          <cell r="BF1437">
            <v>1.9999553009201844E-2</v>
          </cell>
          <cell r="BG1437">
            <v>1.3051973449432725E-2</v>
          </cell>
          <cell r="BH1437">
            <v>1.3485036640353609E-2</v>
          </cell>
          <cell r="BI1437">
            <v>3.5691009752114401E-2</v>
          </cell>
          <cell r="BJ1437">
            <v>2.1747018371961573E-2</v>
          </cell>
          <cell r="BK1437">
            <v>2.2195785097095799E-2</v>
          </cell>
          <cell r="BL1437">
            <v>2.0371156716383194E-2</v>
          </cell>
          <cell r="BM1437">
            <v>1.6173341990753681E-2</v>
          </cell>
          <cell r="BN1437">
            <v>1.432876969019046E-2</v>
          </cell>
          <cell r="BO1437">
            <v>7.7829407364603939E-3</v>
          </cell>
          <cell r="BP1437">
            <v>6.1630650115029979E-3</v>
          </cell>
          <cell r="BQ1437">
            <v>1.1573710251328374E-2</v>
          </cell>
          <cell r="BR1437">
            <v>1.1174336950797861E-2</v>
          </cell>
          <cell r="BS1437">
            <v>9.5876964243099463E-3</v>
          </cell>
          <cell r="BT1437">
            <v>1.6653889259362703E-2</v>
          </cell>
          <cell r="BU1437">
            <v>1.7051741098774078E-2</v>
          </cell>
          <cell r="BV1437">
            <v>8.3614906022393271E-3</v>
          </cell>
        </row>
        <row r="1438"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7.5462688371273285E-3</v>
          </cell>
          <cell r="AO1438">
            <v>8.2153766625056943E-3</v>
          </cell>
          <cell r="AP1438">
            <v>1.2591652800447949E-2</v>
          </cell>
          <cell r="AQ1438">
            <v>1.2521030164844626E-2</v>
          </cell>
          <cell r="AR1438">
            <v>1.3133371696713256E-2</v>
          </cell>
          <cell r="AS1438">
            <v>1.2177457965316966E-2</v>
          </cell>
          <cell r="AT1438">
            <v>1.5552492976836692E-2</v>
          </cell>
          <cell r="AU1438">
            <v>9.0217789547173896E-3</v>
          </cell>
          <cell r="AV1438">
            <v>1.3475769633119257E-2</v>
          </cell>
          <cell r="AW1438">
            <v>1.4397781687704184E-2</v>
          </cell>
          <cell r="AX1438">
            <v>1.371997319441875E-2</v>
          </cell>
          <cell r="AY1438">
            <v>1.3506253614276331E-2</v>
          </cell>
          <cell r="AZ1438">
            <v>1.4157668353753787E-2</v>
          </cell>
          <cell r="BA1438">
            <v>1.5723466194953888E-2</v>
          </cell>
          <cell r="BB1438">
            <v>1.2430276899176885E-2</v>
          </cell>
          <cell r="BC1438">
            <v>1.2741772583611028E-2</v>
          </cell>
          <cell r="BD1438">
            <v>1.3491706473293168E-2</v>
          </cell>
          <cell r="BE1438">
            <v>1.216066810003002E-2</v>
          </cell>
          <cell r="BF1438">
            <v>1.1177656433643201E-2</v>
          </cell>
          <cell r="BG1438">
            <v>1.6262326234797727E-2</v>
          </cell>
          <cell r="BH1438">
            <v>1.1714409643180407E-2</v>
          </cell>
          <cell r="BI1438">
            <v>1.8949121687159343E-2</v>
          </cell>
          <cell r="BJ1438">
            <v>1.602333121178854E-2</v>
          </cell>
          <cell r="BK1438">
            <v>1.376861211734934E-2</v>
          </cell>
          <cell r="BL1438">
            <v>3.655265958087018E-2</v>
          </cell>
          <cell r="BM1438">
            <v>1.8967349094343992E-2</v>
          </cell>
          <cell r="BN1438">
            <v>1.6460646197171989E-2</v>
          </cell>
          <cell r="BO1438">
            <v>1.7219158248348035E-2</v>
          </cell>
          <cell r="BP1438">
            <v>6.5304737536528599E-3</v>
          </cell>
          <cell r="BQ1438">
            <v>2.0730268759967835E-2</v>
          </cell>
          <cell r="BR1438">
            <v>1.3935974178482326E-2</v>
          </cell>
          <cell r="BS1438">
            <v>9.8640569119096931E-3</v>
          </cell>
          <cell r="BT1438">
            <v>1.4987599785261376E-2</v>
          </cell>
          <cell r="BU1438">
            <v>1.7901098263572984E-2</v>
          </cell>
          <cell r="BV1438">
            <v>1.1174036756942771E-2</v>
          </cell>
        </row>
        <row r="1439"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2.9368988004739863E-2</v>
          </cell>
          <cell r="AO1439">
            <v>3.3585234661726769E-2</v>
          </cell>
          <cell r="AP1439">
            <v>4.8839207062325453E-2</v>
          </cell>
          <cell r="AQ1439">
            <v>4.6947159048935802E-2</v>
          </cell>
          <cell r="AR1439">
            <v>5.2284718954029759E-2</v>
          </cell>
          <cell r="AS1439">
            <v>5.3428180209005208E-2</v>
          </cell>
          <cell r="AT1439">
            <v>3.9689390371730894E-2</v>
          </cell>
          <cell r="AU1439">
            <v>5.3768277182800341E-2</v>
          </cell>
          <cell r="AV1439">
            <v>4.5857055104662432E-2</v>
          </cell>
          <cell r="AW1439">
            <v>4.5102580537836265E-2</v>
          </cell>
          <cell r="AX1439">
            <v>6.4473714362358853E-2</v>
          </cell>
          <cell r="AY1439">
            <v>4.7985263483773119E-2</v>
          </cell>
          <cell r="AZ1439">
            <v>3.6087444654742472E-2</v>
          </cell>
          <cell r="BA1439">
            <v>3.3604260871050999E-2</v>
          </cell>
          <cell r="BB1439">
            <v>4.052175157830061E-2</v>
          </cell>
          <cell r="BC1439">
            <v>4.1081979805595067E-2</v>
          </cell>
          <cell r="BD1439">
            <v>4.5155232067087762E-2</v>
          </cell>
          <cell r="BE1439">
            <v>3.8285497644417174E-2</v>
          </cell>
          <cell r="BF1439">
            <v>2.5036337124441557E-2</v>
          </cell>
          <cell r="BG1439">
            <v>3.7800967101044684E-2</v>
          </cell>
          <cell r="BH1439">
            <v>2.2139434700036018E-2</v>
          </cell>
          <cell r="BI1439">
            <v>2.651799510079066E-2</v>
          </cell>
          <cell r="BJ1439">
            <v>6.8167294250617294E-2</v>
          </cell>
          <cell r="BK1439">
            <v>7.8365411833894158E-2</v>
          </cell>
          <cell r="BL1439">
            <v>3.5210822580803158E-2</v>
          </cell>
          <cell r="BM1439">
            <v>7.9354468171909956E-2</v>
          </cell>
          <cell r="BN1439">
            <v>1.8826536591829895E-2</v>
          </cell>
          <cell r="BO1439">
            <v>1.2739525066034365E-2</v>
          </cell>
          <cell r="BP1439">
            <v>6.6991779008774253E-3</v>
          </cell>
          <cell r="BQ1439">
            <v>1.5536491010662474E-2</v>
          </cell>
          <cell r="BR1439">
            <v>2.024665315782213E-2</v>
          </cell>
          <cell r="BS1439">
            <v>1.7626426020794228E-2</v>
          </cell>
          <cell r="BT1439">
            <v>1.7520715926269876E-2</v>
          </cell>
          <cell r="BU1439">
            <v>2.1698365416464534E-2</v>
          </cell>
          <cell r="BV1439">
            <v>1.4162323547206849E-2</v>
          </cell>
        </row>
        <row r="1440"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7.1526716289275162E-3</v>
          </cell>
          <cell r="AO1440">
            <v>1.0408434549659704E-2</v>
          </cell>
          <cell r="AP1440">
            <v>8.982309186952836E-3</v>
          </cell>
          <cell r="AQ1440">
            <v>9.8477569893866395E-3</v>
          </cell>
          <cell r="AR1440">
            <v>1.2478050832374049E-2</v>
          </cell>
          <cell r="AS1440">
            <v>1.3602250009590628E-2</v>
          </cell>
          <cell r="AT1440">
            <v>7.3850498579500568E-3</v>
          </cell>
          <cell r="AU1440">
            <v>1.4466966576370156E-2</v>
          </cell>
          <cell r="AV1440">
            <v>1.1492937853106238E-2</v>
          </cell>
          <cell r="AW1440">
            <v>1.0404246301784142E-2</v>
          </cell>
          <cell r="AX1440">
            <v>1.8677662244237427E-2</v>
          </cell>
          <cell r="AY1440">
            <v>1.6240393191019883E-2</v>
          </cell>
          <cell r="AZ1440">
            <v>9.9420615208530676E-3</v>
          </cell>
          <cell r="BA1440">
            <v>8.4946955562274825E-3</v>
          </cell>
          <cell r="BB1440">
            <v>8.8361316617383626E-3</v>
          </cell>
          <cell r="BC1440">
            <v>8.9079110366461454E-3</v>
          </cell>
          <cell r="BD1440">
            <v>1.4021257798422301E-2</v>
          </cell>
          <cell r="BE1440">
            <v>9.7269975494772218E-3</v>
          </cell>
          <cell r="BF1440">
            <v>4.5171554116498524E-3</v>
          </cell>
          <cell r="BG1440">
            <v>7.5258815954388127E-3</v>
          </cell>
          <cell r="BH1440">
            <v>4.1050682095659418E-3</v>
          </cell>
          <cell r="BI1440">
            <v>5.0057410829912642E-3</v>
          </cell>
          <cell r="BJ1440">
            <v>7.6497806305040319E-3</v>
          </cell>
          <cell r="BK1440">
            <v>0.14009868381137958</v>
          </cell>
          <cell r="BL1440">
            <v>6.0100824398934905E-3</v>
          </cell>
          <cell r="BM1440">
            <v>1.0008200646710139E-2</v>
          </cell>
          <cell r="BN1440">
            <v>3.0322253457501641E-3</v>
          </cell>
          <cell r="BO1440">
            <v>1.6019709135984815E-3</v>
          </cell>
          <cell r="BP1440">
            <v>1.4312548317639143E-3</v>
          </cell>
          <cell r="BQ1440">
            <v>2.8139339283875385E-3</v>
          </cell>
          <cell r="BR1440">
            <v>2.9124891170368276E-3</v>
          </cell>
          <cell r="BS1440">
            <v>2.7396230369449151E-3</v>
          </cell>
          <cell r="BT1440">
            <v>2.8958844663163211E-3</v>
          </cell>
          <cell r="BU1440">
            <v>4.00806418551843E-3</v>
          </cell>
          <cell r="BV1440">
            <v>2.1377203040992155E-3</v>
          </cell>
        </row>
        <row r="1441"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2.6635023454023312E-3</v>
          </cell>
          <cell r="AO1441">
            <v>4.0807454429907181E-3</v>
          </cell>
          <cell r="AP1441">
            <v>4.5686028746915967E-3</v>
          </cell>
          <cell r="AQ1441">
            <v>5.1351637924373144E-3</v>
          </cell>
          <cell r="AR1441">
            <v>5.5189279806733245E-3</v>
          </cell>
          <cell r="AS1441">
            <v>5.1254269610717046E-3</v>
          </cell>
          <cell r="AT1441">
            <v>6.7928371437068471E-3</v>
          </cell>
          <cell r="AU1441">
            <v>4.6508459971340921E-3</v>
          </cell>
          <cell r="AV1441">
            <v>5.7699549502276794E-3</v>
          </cell>
          <cell r="AW1441">
            <v>5.7148656605267656E-3</v>
          </cell>
          <cell r="AX1441">
            <v>5.4563010344212612E-3</v>
          </cell>
          <cell r="AY1441">
            <v>5.3472235717851174E-3</v>
          </cell>
          <cell r="AZ1441">
            <v>5.7277352916498738E-3</v>
          </cell>
          <cell r="BA1441">
            <v>6.1107397409256086E-3</v>
          </cell>
          <cell r="BB1441">
            <v>5.6075130475489515E-3</v>
          </cell>
          <cell r="BC1441">
            <v>5.2331991936876744E-3</v>
          </cell>
          <cell r="BD1441">
            <v>4.9316248455807121E-3</v>
          </cell>
          <cell r="BE1441">
            <v>4.2228792946150543E-3</v>
          </cell>
          <cell r="BF1441">
            <v>3.9826361869985264E-3</v>
          </cell>
          <cell r="BG1441">
            <v>7.4860903761719303E-3</v>
          </cell>
          <cell r="BH1441">
            <v>4.203975879724404E-3</v>
          </cell>
          <cell r="BI1441">
            <v>3.8261507651556155E-3</v>
          </cell>
          <cell r="BJ1441">
            <v>5.2748276896064875E-3</v>
          </cell>
          <cell r="BK1441">
            <v>6.9183012185653481E-3</v>
          </cell>
          <cell r="BL1441">
            <v>4.8283861223843649E-2</v>
          </cell>
          <cell r="BM1441">
            <v>1.1515666157383935E-2</v>
          </cell>
          <cell r="BN1441">
            <v>6.8123336492836098E-3</v>
          </cell>
          <cell r="BO1441">
            <v>6.9109944708709414E-3</v>
          </cell>
          <cell r="BP1441">
            <v>2.1222080850751765E-3</v>
          </cell>
          <cell r="BQ1441">
            <v>9.3040742975796318E-3</v>
          </cell>
          <cell r="BR1441">
            <v>6.7154819939439859E-3</v>
          </cell>
          <cell r="BS1441">
            <v>3.9758051604155391E-3</v>
          </cell>
          <cell r="BT1441">
            <v>3.6843628347819884E-3</v>
          </cell>
          <cell r="BU1441">
            <v>7.102857558406275E-3</v>
          </cell>
          <cell r="BV1441">
            <v>3.9383746273149159E-3</v>
          </cell>
        </row>
        <row r="1442"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1.0704032014746704E-2</v>
          </cell>
          <cell r="AO1442">
            <v>1.0546845341200475E-2</v>
          </cell>
          <cell r="AP1442">
            <v>1.8319816410153528E-2</v>
          </cell>
          <cell r="AQ1442">
            <v>1.6784537264846827E-2</v>
          </cell>
          <cell r="AR1442">
            <v>1.9481322927246893E-2</v>
          </cell>
          <cell r="AS1442">
            <v>2.1676315748055439E-2</v>
          </cell>
          <cell r="AT1442">
            <v>1.8484331232789742E-2</v>
          </cell>
          <cell r="AU1442">
            <v>1.6822116208073955E-2</v>
          </cell>
          <cell r="AV1442">
            <v>1.6296134454014538E-2</v>
          </cell>
          <cell r="AW1442">
            <v>1.6619126939370586E-2</v>
          </cell>
          <cell r="AX1442">
            <v>1.9776173193434089E-2</v>
          </cell>
          <cell r="AY1442">
            <v>1.7193694398126538E-2</v>
          </cell>
          <cell r="AZ1442">
            <v>1.5415557757515946E-2</v>
          </cell>
          <cell r="BA1442">
            <v>1.5064249324249653E-2</v>
          </cell>
          <cell r="BB1442">
            <v>1.6678237324403322E-2</v>
          </cell>
          <cell r="BC1442">
            <v>1.5125477131461871E-2</v>
          </cell>
          <cell r="BD1442">
            <v>1.2698697552835576E-2</v>
          </cell>
          <cell r="BE1442">
            <v>1.407734834814617E-2</v>
          </cell>
          <cell r="BF1442">
            <v>1.4963313911988243E-2</v>
          </cell>
          <cell r="BG1442">
            <v>3.3263087032772913E-2</v>
          </cell>
          <cell r="BH1442">
            <v>1.5115070000598611E-2</v>
          </cell>
          <cell r="BI1442">
            <v>1.1582780521512183E-2</v>
          </cell>
          <cell r="BJ1442">
            <v>5.5152260518299509E-2</v>
          </cell>
          <cell r="BK1442">
            <v>0.13898445583305166</v>
          </cell>
          <cell r="BL1442">
            <v>8.3101144385685471E-2</v>
          </cell>
          <cell r="BM1442">
            <v>0.13348271481052509</v>
          </cell>
          <cell r="BN1442">
            <v>1.3369247118713104E-2</v>
          </cell>
          <cell r="BO1442">
            <v>6.913428596968578E-3</v>
          </cell>
          <cell r="BP1442">
            <v>3.0467583933614256E-3</v>
          </cell>
          <cell r="BQ1442">
            <v>9.8968970373466119E-3</v>
          </cell>
          <cell r="BR1442">
            <v>8.3761445330497696E-3</v>
          </cell>
          <cell r="BS1442">
            <v>5.0624609276983049E-3</v>
          </cell>
          <cell r="BT1442">
            <v>7.028388774878166E-3</v>
          </cell>
          <cell r="BU1442">
            <v>1.0134813995719362E-2</v>
          </cell>
          <cell r="BV1442">
            <v>6.2080136866543853E-3</v>
          </cell>
        </row>
        <row r="1443"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1.0715367536666298E-2</v>
          </cell>
          <cell r="AO1443">
            <v>1.4553303718782338E-2</v>
          </cell>
          <cell r="AP1443">
            <v>1.7448526721295671E-2</v>
          </cell>
          <cell r="AQ1443">
            <v>2.0645674007317462E-2</v>
          </cell>
          <cell r="AR1443">
            <v>2.4233242696705883E-2</v>
          </cell>
          <cell r="AS1443">
            <v>1.8929529121649961E-2</v>
          </cell>
          <cell r="AT1443">
            <v>2.9881925854976843E-2</v>
          </cell>
          <cell r="AU1443">
            <v>1.5837830708130635E-2</v>
          </cell>
          <cell r="AV1443">
            <v>2.181354027688957E-2</v>
          </cell>
          <cell r="AW1443">
            <v>2.1171563738135186E-2</v>
          </cell>
          <cell r="AX1443">
            <v>2.0680035509417889E-2</v>
          </cell>
          <cell r="AY1443">
            <v>2.0892032544968641E-2</v>
          </cell>
          <cell r="AZ1443">
            <v>2.1898160979231109E-2</v>
          </cell>
          <cell r="BA1443">
            <v>2.3031398883991853E-2</v>
          </cell>
          <cell r="BB1443">
            <v>2.0176458837140285E-2</v>
          </cell>
          <cell r="BC1443">
            <v>2.0791776876681517E-2</v>
          </cell>
          <cell r="BD1443">
            <v>2.0491659235112165E-2</v>
          </cell>
          <cell r="BE1443">
            <v>2.3716918800984203E-2</v>
          </cell>
          <cell r="BF1443">
            <v>2.3648682406286266E-2</v>
          </cell>
          <cell r="BG1443">
            <v>3.5045305144166414E-2</v>
          </cell>
          <cell r="BH1443">
            <v>2.8558531609256668E-2</v>
          </cell>
          <cell r="BI1443">
            <v>2.1774664772897172E-2</v>
          </cell>
          <cell r="BJ1443">
            <v>2.9012247531481287E-2</v>
          </cell>
          <cell r="BK1443">
            <v>3.3426315130020784E-2</v>
          </cell>
          <cell r="BL1443">
            <v>4.5537905147392761E-2</v>
          </cell>
          <cell r="BM1443">
            <v>3.7561167087539267E-2</v>
          </cell>
          <cell r="BN1443">
            <v>0.16270919698470787</v>
          </cell>
          <cell r="BO1443">
            <v>4.0089872332919406E-2</v>
          </cell>
          <cell r="BP1443">
            <v>1.1576981487091093E-2</v>
          </cell>
          <cell r="BQ1443">
            <v>3.5337073887107169E-2</v>
          </cell>
          <cell r="BR1443">
            <v>2.7322770382814058E-2</v>
          </cell>
          <cell r="BS1443">
            <v>1.3682396162640222E-2</v>
          </cell>
          <cell r="BT1443">
            <v>2.0634634278436322E-2</v>
          </cell>
          <cell r="BU1443">
            <v>3.8098309512269009E-2</v>
          </cell>
          <cell r="BV1443">
            <v>2.3760924591078397E-2</v>
          </cell>
        </row>
        <row r="1444"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4.8833353561431224E-2</v>
          </cell>
          <cell r="AO1444">
            <v>4.8339115152920789E-2</v>
          </cell>
          <cell r="AP1444">
            <v>5.3604360509440403E-2</v>
          </cell>
          <cell r="AQ1444">
            <v>6.5331657282205441E-2</v>
          </cell>
          <cell r="AR1444">
            <v>6.1052693597715459E-2</v>
          </cell>
          <cell r="AS1444">
            <v>5.6180217762633718E-2</v>
          </cell>
          <cell r="AT1444">
            <v>5.7640926265952019E-2</v>
          </cell>
          <cell r="AU1444">
            <v>5.2828319330781789E-2</v>
          </cell>
          <cell r="AV1444">
            <v>5.792030625481686E-2</v>
          </cell>
          <cell r="AW1444">
            <v>5.8789967088547411E-2</v>
          </cell>
          <cell r="AX1444">
            <v>6.553258190468407E-2</v>
          </cell>
          <cell r="AY1444">
            <v>6.1076571711517633E-2</v>
          </cell>
          <cell r="AZ1444">
            <v>5.8770481822728829E-2</v>
          </cell>
          <cell r="BA1444">
            <v>5.5624625225869764E-2</v>
          </cell>
          <cell r="BB1444">
            <v>5.655555108420586E-2</v>
          </cell>
          <cell r="BC1444">
            <v>5.7376751262994012E-2</v>
          </cell>
          <cell r="BD1444">
            <v>7.8311013554714218E-2</v>
          </cell>
          <cell r="BE1444">
            <v>5.523882565279372E-2</v>
          </cell>
          <cell r="BF1444">
            <v>5.9081983787037794E-2</v>
          </cell>
          <cell r="BG1444">
            <v>7.3036117460965083E-2</v>
          </cell>
          <cell r="BH1444">
            <v>6.0100222254531682E-2</v>
          </cell>
          <cell r="BI1444">
            <v>5.7115173574832319E-2</v>
          </cell>
          <cell r="BJ1444">
            <v>7.6947947524309945E-2</v>
          </cell>
          <cell r="BK1444">
            <v>9.3552735133206943E-2</v>
          </cell>
          <cell r="BL1444">
            <v>7.5254134824880053E-2</v>
          </cell>
          <cell r="BM1444">
            <v>6.1429006355949368E-2</v>
          </cell>
          <cell r="BN1444">
            <v>5.0014993580972715E-2</v>
          </cell>
          <cell r="BO1444">
            <v>0.29038668527577816</v>
          </cell>
          <cell r="BP1444">
            <v>8.2092203711549835E-2</v>
          </cell>
          <cell r="BQ1444">
            <v>6.4644186232684447E-2</v>
          </cell>
          <cell r="BR1444">
            <v>4.2623585350690052E-2</v>
          </cell>
          <cell r="BS1444">
            <v>2.5012664940524676E-2</v>
          </cell>
          <cell r="BT1444">
            <v>4.8821204420124886E-2</v>
          </cell>
          <cell r="BU1444">
            <v>6.2490263720943108E-2</v>
          </cell>
          <cell r="BV1444">
            <v>0.13767257724091173</v>
          </cell>
        </row>
        <row r="1445"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1.0241768721210734E-2</v>
          </cell>
          <cell r="AO1445">
            <v>1.1618153880495398E-2</v>
          </cell>
          <cell r="AP1445">
            <v>1.7040187121477868E-2</v>
          </cell>
          <cell r="AQ1445">
            <v>1.9343383959694652E-2</v>
          </cell>
          <cell r="AR1445">
            <v>2.1586071121148527E-2</v>
          </cell>
          <cell r="AS1445">
            <v>1.8211312742503798E-2</v>
          </cell>
          <cell r="AT1445">
            <v>2.5277912256742481E-2</v>
          </cell>
          <cell r="AU1445">
            <v>1.3647110930964396E-2</v>
          </cell>
          <cell r="AV1445">
            <v>1.7751535701032103E-2</v>
          </cell>
          <cell r="AW1445">
            <v>1.9546603241894441E-2</v>
          </cell>
          <cell r="AX1445">
            <v>1.8026891559668433E-2</v>
          </cell>
          <cell r="AY1445">
            <v>1.8588706348621729E-2</v>
          </cell>
          <cell r="AZ1445">
            <v>1.9919853190146875E-2</v>
          </cell>
          <cell r="BA1445">
            <v>1.8544848603399854E-2</v>
          </cell>
          <cell r="BB1445">
            <v>1.9344392203631381E-2</v>
          </cell>
          <cell r="BC1445">
            <v>2.0198057189508917E-2</v>
          </cell>
          <cell r="BD1445">
            <v>1.7556880178734927E-2</v>
          </cell>
          <cell r="BE1445">
            <v>2.0959191749838572E-2</v>
          </cell>
          <cell r="BF1445">
            <v>3.4620989817355445E-2</v>
          </cell>
          <cell r="BG1445">
            <v>3.3503198847938225E-2</v>
          </cell>
          <cell r="BH1445">
            <v>4.9940397327749408E-2</v>
          </cell>
          <cell r="BI1445">
            <v>3.4414216243561543E-2</v>
          </cell>
          <cell r="BJ1445">
            <v>1.9121849701551289E-2</v>
          </cell>
          <cell r="BK1445">
            <v>2.9715827750272508E-2</v>
          </cell>
          <cell r="BL1445">
            <v>2.2826340311679134E-2</v>
          </cell>
          <cell r="BM1445">
            <v>3.4419606298514371E-2</v>
          </cell>
          <cell r="BN1445">
            <v>2.6679443677090693E-2</v>
          </cell>
          <cell r="BO1445">
            <v>3.6437026634655562E-2</v>
          </cell>
          <cell r="BP1445">
            <v>3.6032586782087206E-2</v>
          </cell>
          <cell r="BQ1445">
            <v>3.4271348720504087E-2</v>
          </cell>
          <cell r="BR1445">
            <v>2.2862231100718115E-2</v>
          </cell>
          <cell r="BS1445">
            <v>2.042115698201645E-2</v>
          </cell>
          <cell r="BT1445">
            <v>4.2403362497463737E-2</v>
          </cell>
          <cell r="BU1445">
            <v>3.5424358700146798E-2</v>
          </cell>
          <cell r="BV1445">
            <v>1.7443589892761815E-2</v>
          </cell>
        </row>
        <row r="1446"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6.0348403109257313E-2</v>
          </cell>
          <cell r="AO1446">
            <v>9.8513546966661952E-2</v>
          </cell>
          <cell r="AP1446">
            <v>0.12006957455690494</v>
          </cell>
          <cell r="AQ1446">
            <v>0.11829347694553265</v>
          </cell>
          <cell r="AR1446">
            <v>0.12017667874473849</v>
          </cell>
          <cell r="AS1446">
            <v>0.10253642104111275</v>
          </cell>
          <cell r="AT1446">
            <v>0.17137725470835061</v>
          </cell>
          <cell r="AU1446">
            <v>9.8870378483839089E-2</v>
          </cell>
          <cell r="AV1446">
            <v>0.1588274532133368</v>
          </cell>
          <cell r="AW1446">
            <v>0.1329121920183684</v>
          </cell>
          <cell r="AX1446">
            <v>0.11810398268395915</v>
          </cell>
          <cell r="AY1446">
            <v>0.11419188070619196</v>
          </cell>
          <cell r="AZ1446">
            <v>0.1336095120965195</v>
          </cell>
          <cell r="BA1446">
            <v>0.15724495487276921</v>
          </cell>
          <cell r="BB1446">
            <v>0.14024816193445147</v>
          </cell>
          <cell r="BC1446">
            <v>0.12202038686330088</v>
          </cell>
          <cell r="BD1446">
            <v>0.11321325970099234</v>
          </cell>
          <cell r="BE1446">
            <v>0.12793866420139982</v>
          </cell>
          <cell r="BF1446">
            <v>0.11635308049160795</v>
          </cell>
          <cell r="BG1446">
            <v>0.13406226713497091</v>
          </cell>
          <cell r="BH1446">
            <v>0.12255094740699321</v>
          </cell>
          <cell r="BI1446">
            <v>0.11042232915173962</v>
          </cell>
          <cell r="BJ1446">
            <v>0.11638539013492144</v>
          </cell>
          <cell r="BK1446">
            <v>0.1377359652104671</v>
          </cell>
          <cell r="BL1446">
            <v>0.20662386351317288</v>
          </cell>
          <cell r="BM1446">
            <v>0.15630350088859643</v>
          </cell>
          <cell r="BN1446">
            <v>0.1622727332793869</v>
          </cell>
          <cell r="BO1446">
            <v>0.17743489902777129</v>
          </cell>
          <cell r="BP1446">
            <v>7.486793866020891E-2</v>
          </cell>
          <cell r="BQ1446">
            <v>0.21724071116555144</v>
          </cell>
          <cell r="BR1446">
            <v>0.10683961340240757</v>
          </cell>
          <cell r="BS1446">
            <v>6.3331436929966178E-2</v>
          </cell>
          <cell r="BT1446">
            <v>0.11077495051738032</v>
          </cell>
          <cell r="BU1446">
            <v>0.13799485320430013</v>
          </cell>
          <cell r="BV1446">
            <v>7.2608962755665751E-2</v>
          </cell>
        </row>
        <row r="1447"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6.4385145303506187E-3</v>
          </cell>
          <cell r="AO1447">
            <v>1.0223537116772347E-2</v>
          </cell>
          <cell r="AP1447">
            <v>9.9209736987562244E-3</v>
          </cell>
          <cell r="AQ1447">
            <v>9.2707472510469013E-3</v>
          </cell>
          <cell r="AR1447">
            <v>8.6765330722155306E-3</v>
          </cell>
          <cell r="AS1447">
            <v>1.2708872315624046E-2</v>
          </cell>
          <cell r="AT1447">
            <v>1.4833841710449502E-2</v>
          </cell>
          <cell r="AU1447">
            <v>1.1845389125271166E-2</v>
          </cell>
          <cell r="AV1447">
            <v>1.1886380262583346E-2</v>
          </cell>
          <cell r="AW1447">
            <v>1.1075037750236565E-2</v>
          </cell>
          <cell r="AX1447">
            <v>1.1075026074624782E-2</v>
          </cell>
          <cell r="AY1447">
            <v>1.2928771647511461E-2</v>
          </cell>
          <cell r="AZ1447">
            <v>1.0236377079818422E-2</v>
          </cell>
          <cell r="BA1447">
            <v>9.9289145522183965E-3</v>
          </cell>
          <cell r="BB1447">
            <v>9.6302872818486915E-3</v>
          </cell>
          <cell r="BC1447">
            <v>9.5529360776957419E-3</v>
          </cell>
          <cell r="BD1447">
            <v>1.3049125538067391E-2</v>
          </cell>
          <cell r="BE1447">
            <v>9.3427356079684096E-3</v>
          </cell>
          <cell r="BF1447">
            <v>1.0802043538925077E-2</v>
          </cell>
          <cell r="BG1447">
            <v>1.0931692766768494E-2</v>
          </cell>
          <cell r="BH1447">
            <v>1.186330336530473E-2</v>
          </cell>
          <cell r="BI1447">
            <v>1.3040798114496053E-2</v>
          </cell>
          <cell r="BJ1447">
            <v>1.5702296287943718E-2</v>
          </cell>
          <cell r="BK1447">
            <v>3.2350409032214242E-2</v>
          </cell>
          <cell r="BL1447">
            <v>1.8299567254996579E-2</v>
          </cell>
          <cell r="BM1447">
            <v>1.4430886084663107E-2</v>
          </cell>
          <cell r="BN1447">
            <v>1.1944672200749859E-2</v>
          </cell>
          <cell r="BO1447">
            <v>1.2230585205043982E-2</v>
          </cell>
          <cell r="BP1447">
            <v>8.0820359123860656E-3</v>
          </cell>
          <cell r="BQ1447">
            <v>1.304702717044103E-2</v>
          </cell>
          <cell r="BR1447">
            <v>1.3241461111973996E-2</v>
          </cell>
          <cell r="BS1447">
            <v>8.1472050993513633E-3</v>
          </cell>
          <cell r="BT1447">
            <v>1.0621617424539726E-2</v>
          </cell>
          <cell r="BU1447">
            <v>1.3293905265344052E-2</v>
          </cell>
          <cell r="BV1447">
            <v>7.4339560083391557E-2</v>
          </cell>
        </row>
        <row r="1448"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1.6058291481491E-3</v>
          </cell>
          <cell r="AO1448">
            <v>2.2671232045981871E-3</v>
          </cell>
          <cell r="AP1448">
            <v>2.4028290491953852E-3</v>
          </cell>
          <cell r="AQ1448">
            <v>2.7110828045853012E-3</v>
          </cell>
          <cell r="AR1448">
            <v>3.0158652825134904E-3</v>
          </cell>
          <cell r="AS1448">
            <v>2.3089903352132568E-3</v>
          </cell>
          <cell r="AT1448">
            <v>2.8930569957643874E-3</v>
          </cell>
          <cell r="AU1448">
            <v>2.4222756160654463E-3</v>
          </cell>
          <cell r="AV1448">
            <v>3.2398827263208393E-3</v>
          </cell>
          <cell r="AW1448">
            <v>2.8060290699061649E-3</v>
          </cell>
          <cell r="AX1448">
            <v>2.7443070239269083E-3</v>
          </cell>
          <cell r="AY1448">
            <v>2.6930861498759145E-3</v>
          </cell>
          <cell r="AZ1448">
            <v>3.243835178238653E-3</v>
          </cell>
          <cell r="BA1448">
            <v>3.3829462889738049E-3</v>
          </cell>
          <cell r="BB1448">
            <v>3.1557033032607873E-3</v>
          </cell>
          <cell r="BC1448">
            <v>2.5052503727041034E-3</v>
          </cell>
          <cell r="BD1448">
            <v>2.8950715457856384E-3</v>
          </cell>
          <cell r="BE1448">
            <v>2.4331536588254972E-3</v>
          </cell>
          <cell r="BF1448">
            <v>2.8291327226256028E-3</v>
          </cell>
          <cell r="BG1448">
            <v>2.8225731906877582E-3</v>
          </cell>
          <cell r="BH1448">
            <v>4.0375639200884144E-3</v>
          </cell>
          <cell r="BI1448">
            <v>2.4982830139148918E-3</v>
          </cell>
          <cell r="BJ1448">
            <v>3.3142029801006786E-3</v>
          </cell>
          <cell r="BK1448">
            <v>2.8961730420365675E-3</v>
          </cell>
          <cell r="BL1448">
            <v>5.0280441173038669E-3</v>
          </cell>
          <cell r="BM1448">
            <v>4.0713360100534919E-3</v>
          </cell>
          <cell r="BN1448">
            <v>3.9825187290134173E-3</v>
          </cell>
          <cell r="BO1448">
            <v>3.8146888209287535E-3</v>
          </cell>
          <cell r="BP1448">
            <v>1.2049797321273406E-3</v>
          </cell>
          <cell r="BQ1448">
            <v>4.5509682804110389E-3</v>
          </cell>
          <cell r="BR1448">
            <v>5.2459899058205925E-3</v>
          </cell>
          <cell r="BS1448">
            <v>1.2323267114677794E-2</v>
          </cell>
          <cell r="BT1448">
            <v>3.1735353866431501E-3</v>
          </cell>
          <cell r="BU1448">
            <v>3.7409590962794903E-3</v>
          </cell>
          <cell r="BV1448">
            <v>1.8344120083409127E-3</v>
          </cell>
        </row>
        <row r="1449"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1.0900517891579884E-3</v>
          </cell>
          <cell r="AO1449">
            <v>1.2516456379707264E-3</v>
          </cell>
          <cell r="AP1449">
            <v>1.4481096567983678E-3</v>
          </cell>
          <cell r="AQ1449">
            <v>1.5316892632660122E-3</v>
          </cell>
          <cell r="AR1449">
            <v>3.6039332733284329E-3</v>
          </cell>
          <cell r="AS1449">
            <v>1.3299863792984319E-3</v>
          </cell>
          <cell r="AT1449">
            <v>1.7546402582976433E-3</v>
          </cell>
          <cell r="AU1449">
            <v>1.1921710260343955E-3</v>
          </cell>
          <cell r="AV1449">
            <v>1.6410233260274233E-3</v>
          </cell>
          <cell r="AW1449">
            <v>1.4331666158713869E-3</v>
          </cell>
          <cell r="AX1449">
            <v>1.4591749323537332E-3</v>
          </cell>
          <cell r="AY1449">
            <v>1.5693631629752586E-3</v>
          </cell>
          <cell r="AZ1449">
            <v>1.5885711688676048E-3</v>
          </cell>
          <cell r="BA1449">
            <v>1.6425698355198458E-3</v>
          </cell>
          <cell r="BB1449">
            <v>1.5108681336889367E-3</v>
          </cell>
          <cell r="BC1449">
            <v>1.4341366138567364E-3</v>
          </cell>
          <cell r="BD1449">
            <v>1.4460827644727659E-3</v>
          </cell>
          <cell r="BE1449">
            <v>1.4268989037571976E-3</v>
          </cell>
          <cell r="BF1449">
            <v>1.2770680645228132E-3</v>
          </cell>
          <cell r="BG1449">
            <v>1.4148228712635017E-3</v>
          </cell>
          <cell r="BH1449">
            <v>1.1916786481500077E-3</v>
          </cell>
          <cell r="BI1449">
            <v>2.0282643414574397E-3</v>
          </cell>
          <cell r="BJ1449">
            <v>1.6549020552006643E-3</v>
          </cell>
          <cell r="BK1449">
            <v>1.6227456966602521E-3</v>
          </cell>
          <cell r="BL1449">
            <v>1.6041174432558675E-3</v>
          </cell>
          <cell r="BM1449">
            <v>1.4795219005779921E-3</v>
          </cell>
          <cell r="BN1449">
            <v>1.5231576733260104E-3</v>
          </cell>
          <cell r="BO1449">
            <v>1.5483180191130127E-3</v>
          </cell>
          <cell r="BP1449">
            <v>5.5289217868100633E-4</v>
          </cell>
          <cell r="BQ1449">
            <v>1.641222653337545E-3</v>
          </cell>
          <cell r="BR1449">
            <v>7.4150845321998525E-3</v>
          </cell>
          <cell r="BS1449">
            <v>1.502984157104568E-3</v>
          </cell>
          <cell r="BT1449">
            <v>2.9299110403939288E-2</v>
          </cell>
          <cell r="BU1449">
            <v>1.8765403203040347E-3</v>
          </cell>
          <cell r="BV1449">
            <v>2.9975288590025832E-3</v>
          </cell>
        </row>
        <row r="1450"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1.103525610070764E-2</v>
          </cell>
          <cell r="AO1450">
            <v>1.5670902478524974E-2</v>
          </cell>
          <cell r="AP1450">
            <v>1.7790999033113382E-2</v>
          </cell>
          <cell r="AQ1450">
            <v>2.2602163631658474E-2</v>
          </cell>
          <cell r="AR1450">
            <v>2.4649114854103638E-2</v>
          </cell>
          <cell r="AS1450">
            <v>1.9546398172113271E-2</v>
          </cell>
          <cell r="AT1450">
            <v>2.9856691957288652E-2</v>
          </cell>
          <cell r="AU1450">
            <v>1.7039168708718286E-2</v>
          </cell>
          <cell r="AV1450">
            <v>2.3660728928509355E-2</v>
          </cell>
          <cell r="AW1450">
            <v>2.2119666540698E-2</v>
          </cell>
          <cell r="AX1450">
            <v>2.3057893593506257E-2</v>
          </cell>
          <cell r="AY1450">
            <v>3.4632322406938587E-2</v>
          </cell>
          <cell r="AZ1450">
            <v>2.1479486646178315E-2</v>
          </cell>
          <cell r="BA1450">
            <v>2.0376746651121429E-2</v>
          </cell>
          <cell r="BB1450">
            <v>2.060764604454457E-2</v>
          </cell>
          <cell r="BC1450">
            <v>1.9698115512399351E-2</v>
          </cell>
          <cell r="BD1450">
            <v>2.0658557363827393E-2</v>
          </cell>
          <cell r="BE1450">
            <v>2.1152312898968458E-2</v>
          </cell>
          <cell r="BF1450">
            <v>2.3134564928237886E-2</v>
          </cell>
          <cell r="BG1450">
            <v>2.0364069850657161E-2</v>
          </cell>
          <cell r="BH1450">
            <v>1.8035540939966586E-2</v>
          </cell>
          <cell r="BI1450">
            <v>2.6249354697424128E-2</v>
          </cell>
          <cell r="BJ1450">
            <v>1.8544128657027183E-2</v>
          </cell>
          <cell r="BK1450">
            <v>2.0634215661306309E-2</v>
          </cell>
          <cell r="BL1450">
            <v>2.2944131482672672E-2</v>
          </cell>
          <cell r="BM1450">
            <v>2.2858864538232458E-2</v>
          </cell>
          <cell r="BN1450">
            <v>6.4470318858565204E-2</v>
          </cell>
          <cell r="BO1450">
            <v>2.1082310028008065E-2</v>
          </cell>
          <cell r="BP1450">
            <v>1.1155461473079917E-2</v>
          </cell>
          <cell r="BQ1450">
            <v>3.6916515019625847E-2</v>
          </cell>
          <cell r="BR1450">
            <v>2.7252549960702387E-2</v>
          </cell>
          <cell r="BS1450">
            <v>1.5917927188673676E-2</v>
          </cell>
          <cell r="BT1450">
            <v>2.3458818165713418E-2</v>
          </cell>
          <cell r="BU1450">
            <v>9.9951477742400208E-2</v>
          </cell>
          <cell r="BV1450">
            <v>2.0254114669402905E-2</v>
          </cell>
        </row>
        <row r="1451"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1.0067289510749193E-3</v>
          </cell>
          <cell r="AO1451">
            <v>8.882922652247605E-4</v>
          </cell>
          <cell r="AP1451">
            <v>1.7575717700579277E-3</v>
          </cell>
          <cell r="AQ1451">
            <v>2.0362045997124973E-3</v>
          </cell>
          <cell r="AR1451">
            <v>1.1917691491873221E-3</v>
          </cell>
          <cell r="AS1451">
            <v>2.1387641822196916E-3</v>
          </cell>
          <cell r="AT1451">
            <v>1.9066569913070552E-3</v>
          </cell>
          <cell r="AU1451">
            <v>1.1248616945508071E-3</v>
          </cell>
          <cell r="AV1451">
            <v>1.958314435977211E-3</v>
          </cell>
          <cell r="AW1451">
            <v>1.8866345196357039E-3</v>
          </cell>
          <cell r="AX1451">
            <v>1.6726641908640432E-3</v>
          </cell>
          <cell r="AY1451">
            <v>3.6607214668167723E-3</v>
          </cell>
          <cell r="AZ1451">
            <v>2.80361001469544E-3</v>
          </cell>
          <cell r="BA1451">
            <v>2.2150632724022659E-3</v>
          </cell>
          <cell r="BB1451">
            <v>1.831183034164857E-3</v>
          </cell>
          <cell r="BC1451">
            <v>1.8982287942161536E-3</v>
          </cell>
          <cell r="BD1451">
            <v>1.5119819933964199E-3</v>
          </cell>
          <cell r="BE1451">
            <v>1.897318124857221E-3</v>
          </cell>
          <cell r="BF1451">
            <v>1.4622780390591747E-3</v>
          </cell>
          <cell r="BG1451">
            <v>2.3917681772898688E-3</v>
          </cell>
          <cell r="BH1451">
            <v>8.4368957679671283E-4</v>
          </cell>
          <cell r="BI1451">
            <v>1.668728853961346E-3</v>
          </cell>
          <cell r="BJ1451">
            <v>1.3824949093590889E-3</v>
          </cell>
          <cell r="BK1451">
            <v>1.5504778251367577E-3</v>
          </cell>
          <cell r="BL1451">
            <v>1.5224156309471097E-3</v>
          </cell>
          <cell r="BM1451">
            <v>1.6646001592280067E-3</v>
          </cell>
          <cell r="BN1451">
            <v>1.4011884222748703E-3</v>
          </cell>
          <cell r="BO1451">
            <v>1.5063068922695688E-3</v>
          </cell>
          <cell r="BP1451">
            <v>1.1222188847936059E-3</v>
          </cell>
          <cell r="BQ1451">
            <v>1.2408040115706425E-3</v>
          </cell>
          <cell r="BR1451">
            <v>8.4084142500887981E-4</v>
          </cell>
          <cell r="BS1451">
            <v>6.7438865626149517E-4</v>
          </cell>
          <cell r="BT1451">
            <v>1.1676802158838329E-3</v>
          </cell>
          <cell r="BU1451">
            <v>1.5009263304878874E-3</v>
          </cell>
          <cell r="BV1451">
            <v>1.3477376418076226E-3</v>
          </cell>
        </row>
        <row r="1524"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1.0782543531490284E-5</v>
          </cell>
          <cell r="AO1524">
            <v>2.941226937836435E-6</v>
          </cell>
          <cell r="AP1524">
            <v>2.5165114535205234E-5</v>
          </cell>
          <cell r="AQ1524">
            <v>8.9296473242227283E-6</v>
          </cell>
          <cell r="AR1524">
            <v>1.1908541657856568E-5</v>
          </cell>
          <cell r="AS1524">
            <v>2.9335244106478533E-5</v>
          </cell>
          <cell r="AT1524">
            <v>1.8053477888524838E-6</v>
          </cell>
          <cell r="AU1524">
            <v>1.0432775294558682E-5</v>
          </cell>
          <cell r="AV1524">
            <v>2.3055767645761306E-6</v>
          </cell>
          <cell r="AW1524">
            <v>2.3730385846261354E-6</v>
          </cell>
          <cell r="AX1524">
            <v>1.877818011856282E-6</v>
          </cell>
          <cell r="AY1524">
            <v>2.7496951682179229E-6</v>
          </cell>
          <cell r="AZ1524">
            <v>3.5944270325554495E-6</v>
          </cell>
          <cell r="BA1524">
            <v>1.6114505816535786E-6</v>
          </cell>
          <cell r="BB1524">
            <v>2.3347694998872391E-6</v>
          </cell>
          <cell r="BC1524">
            <v>6.9328241285672319E-6</v>
          </cell>
          <cell r="BD1524">
            <v>2.4123265626493475E-6</v>
          </cell>
          <cell r="BE1524">
            <v>2.6609350124468799E-6</v>
          </cell>
          <cell r="BF1524">
            <v>9.4667641674002058E-7</v>
          </cell>
          <cell r="BG1524">
            <v>2.1301147083069263E-6</v>
          </cell>
          <cell r="BH1524">
            <v>1.0255716185860605E-6</v>
          </cell>
          <cell r="BI1524">
            <v>9.6459721272146304E-6</v>
          </cell>
          <cell r="BJ1524">
            <v>1.6736380623117655E-6</v>
          </cell>
          <cell r="BK1524">
            <v>6.4511382308139605E-6</v>
          </cell>
          <cell r="BL1524">
            <v>7.6646183122263617E-6</v>
          </cell>
          <cell r="BM1524">
            <v>1.2724934230081309E-6</v>
          </cell>
          <cell r="BN1524">
            <v>1.9110914620264354E-6</v>
          </cell>
          <cell r="BO1524">
            <v>2.1568589232778457E-6</v>
          </cell>
          <cell r="BP1524">
            <v>7.3189727158325459E-7</v>
          </cell>
          <cell r="BQ1524">
            <v>8.8663366285353661E-7</v>
          </cell>
          <cell r="BR1524">
            <v>1.6542703510274673E-6</v>
          </cell>
          <cell r="BS1524">
            <v>2.6945453746392569E-6</v>
          </cell>
          <cell r="BT1524">
            <v>1.1556202674654668E-6</v>
          </cell>
          <cell r="BU1524">
            <v>1.3565165904461531E-6</v>
          </cell>
          <cell r="BV1524">
            <v>6.4917606794728168E-6</v>
          </cell>
        </row>
        <row r="1525"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  <cell r="BE1525">
            <v>0</v>
          </cell>
          <cell r="BF1525">
            <v>0</v>
          </cell>
          <cell r="BG1525">
            <v>0</v>
          </cell>
          <cell r="BH1525">
            <v>0</v>
          </cell>
          <cell r="BI1525">
            <v>0</v>
          </cell>
          <cell r="BJ1525">
            <v>0</v>
          </cell>
          <cell r="BK1525">
            <v>0</v>
          </cell>
          <cell r="BL1525">
            <v>0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>
            <v>0</v>
          </cell>
          <cell r="BR1525">
            <v>0</v>
          </cell>
          <cell r="BS1525">
            <v>0</v>
          </cell>
          <cell r="BT1525">
            <v>0</v>
          </cell>
          <cell r="BU1525">
            <v>0</v>
          </cell>
          <cell r="BV1525">
            <v>0</v>
          </cell>
        </row>
        <row r="1526"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1.2241755989179104E-4</v>
          </cell>
          <cell r="AO1526">
            <v>3.638432804823875E-5</v>
          </cell>
          <cell r="AP1526">
            <v>6.0438838453446815E-4</v>
          </cell>
          <cell r="AQ1526">
            <v>9.3279691578034558E-5</v>
          </cell>
          <cell r="AR1526">
            <v>5.328234579417483E-4</v>
          </cell>
          <cell r="AS1526">
            <v>1.3691620193661926E-4</v>
          </cell>
          <cell r="AT1526">
            <v>5.1086993205429838E-5</v>
          </cell>
          <cell r="AU1526">
            <v>1.2804182615887516E-4</v>
          </cell>
          <cell r="AV1526">
            <v>7.8846217219879396E-5</v>
          </cell>
          <cell r="AW1526">
            <v>7.979929921757857E-5</v>
          </cell>
          <cell r="AX1526">
            <v>4.8354173559839337E-5</v>
          </cell>
          <cell r="AY1526">
            <v>5.1276606031548961E-5</v>
          </cell>
          <cell r="AZ1526">
            <v>5.8014191791484303E-5</v>
          </cell>
          <cell r="BA1526">
            <v>5.8068870509971426E-5</v>
          </cell>
          <cell r="BB1526">
            <v>4.8708253543570235E-5</v>
          </cell>
          <cell r="BC1526">
            <v>9.0982295468854438E-5</v>
          </cell>
          <cell r="BD1526">
            <v>3.9851498069542805E-5</v>
          </cell>
          <cell r="BE1526">
            <v>4.3667487028480838E-5</v>
          </cell>
          <cell r="BF1526">
            <v>2.3997217238352897E-5</v>
          </cell>
          <cell r="BG1526">
            <v>6.3177505848612165E-5</v>
          </cell>
          <cell r="BH1526">
            <v>2.9183186684314049E-5</v>
          </cell>
          <cell r="BI1526">
            <v>4.883939419320218E-4</v>
          </cell>
          <cell r="BJ1526">
            <v>4.4760853409686911E-5</v>
          </cell>
          <cell r="BK1526">
            <v>2.5093760917921289E-4</v>
          </cell>
          <cell r="BL1526">
            <v>2.8543105936288846E-4</v>
          </cell>
          <cell r="BM1526">
            <v>3.4707801661950925E-5</v>
          </cell>
          <cell r="BN1526">
            <v>4.7390028241184678E-5</v>
          </cell>
          <cell r="BO1526">
            <v>7.373012760303041E-5</v>
          </cell>
          <cell r="BP1526">
            <v>1.4751763948154135E-5</v>
          </cell>
          <cell r="BQ1526">
            <v>2.8116530319871282E-5</v>
          </cell>
          <cell r="BR1526">
            <v>6.4080184265529413E-5</v>
          </cell>
          <cell r="BS1526">
            <v>1.0164832287531488E-4</v>
          </cell>
          <cell r="BT1526">
            <v>3.4911003218555127E-5</v>
          </cell>
          <cell r="BU1526">
            <v>3.6131498452289802E-5</v>
          </cell>
          <cell r="BV1526">
            <v>6.6311939393305002E-5</v>
          </cell>
        </row>
        <row r="1527"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6.6189311898270047E-6</v>
          </cell>
          <cell r="AO1527">
            <v>4.0087363358624731E-6</v>
          </cell>
          <cell r="AP1527">
            <v>1.0550395335627428E-5</v>
          </cell>
          <cell r="AQ1527">
            <v>3.2927027901177082E-4</v>
          </cell>
          <cell r="AR1527">
            <v>1.0675521153302759E-4</v>
          </cell>
          <cell r="AS1527">
            <v>5.4168609381481989E-5</v>
          </cell>
          <cell r="AT1527">
            <v>8.5297928798037701E-6</v>
          </cell>
          <cell r="AU1527">
            <v>2.2883373145307155E-5</v>
          </cell>
          <cell r="AV1527">
            <v>7.2054503262999796E-6</v>
          </cell>
          <cell r="AW1527">
            <v>1.1278718738666781E-5</v>
          </cell>
          <cell r="AX1527">
            <v>7.2645871660227218E-6</v>
          </cell>
          <cell r="AY1527">
            <v>6.7891867351713725E-6</v>
          </cell>
          <cell r="AZ1527">
            <v>1.3440807597600817E-5</v>
          </cell>
          <cell r="BA1527">
            <v>7.0328510877041912E-6</v>
          </cell>
          <cell r="BB1527">
            <v>1.8833876395667803E-5</v>
          </cell>
          <cell r="BC1527">
            <v>4.1873204753624039E-5</v>
          </cell>
          <cell r="BD1527">
            <v>4.903511681078199E-6</v>
          </cell>
          <cell r="BE1527">
            <v>9.8337910680030874E-6</v>
          </cell>
          <cell r="BF1527">
            <v>6.5905227950310637E-6</v>
          </cell>
          <cell r="BG1527">
            <v>1.1174252236226311E-5</v>
          </cell>
          <cell r="BH1527">
            <v>4.8651547353536526E-6</v>
          </cell>
          <cell r="BI1527">
            <v>1.0991614799809495E-5</v>
          </cell>
          <cell r="BJ1527">
            <v>6.9166567096490057E-6</v>
          </cell>
          <cell r="BK1527">
            <v>2.824144227888232E-5</v>
          </cell>
          <cell r="BL1527">
            <v>3.4373722994321236E-5</v>
          </cell>
          <cell r="BM1527">
            <v>4.8003947030518221E-6</v>
          </cell>
          <cell r="BN1527">
            <v>6.0883741985427099E-6</v>
          </cell>
          <cell r="BO1527">
            <v>5.7720668592493948E-6</v>
          </cell>
          <cell r="BP1527">
            <v>1.8721418825008122E-6</v>
          </cell>
          <cell r="BQ1527">
            <v>3.2646627451975443E-6</v>
          </cell>
          <cell r="BR1527">
            <v>1.037795469437069E-5</v>
          </cell>
          <cell r="BS1527">
            <v>1.6411034847034471E-5</v>
          </cell>
          <cell r="BT1527">
            <v>4.3376424409768971E-6</v>
          </cell>
          <cell r="BU1527">
            <v>7.041545892109193E-6</v>
          </cell>
          <cell r="BV1527">
            <v>8.1505589619200794E-6</v>
          </cell>
        </row>
        <row r="1528"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1.8683389830493035E-6</v>
          </cell>
          <cell r="AO1528">
            <v>8.8986495217874224E-7</v>
          </cell>
          <cell r="AP1528">
            <v>2.6746381657928144E-6</v>
          </cell>
          <cell r="AQ1528">
            <v>3.5592627218843297E-5</v>
          </cell>
          <cell r="AR1528">
            <v>3.9810697024808729E-4</v>
          </cell>
          <cell r="AS1528">
            <v>3.1802734724280844E-5</v>
          </cell>
          <cell r="AT1528">
            <v>2.0650231804310385E-6</v>
          </cell>
          <cell r="AU1528">
            <v>6.4574702986976342E-6</v>
          </cell>
          <cell r="AV1528">
            <v>1.570769855197309E-6</v>
          </cell>
          <cell r="AW1528">
            <v>2.5481648897943052E-6</v>
          </cell>
          <cell r="AX1528">
            <v>1.7655556985994189E-6</v>
          </cell>
          <cell r="AY1528">
            <v>1.7295488114689941E-6</v>
          </cell>
          <cell r="AZ1528">
            <v>3.7621484714530615E-6</v>
          </cell>
          <cell r="BA1528">
            <v>1.7150526091960456E-6</v>
          </cell>
          <cell r="BB1528">
            <v>8.6801685369394075E-6</v>
          </cell>
          <cell r="BC1528">
            <v>1.6567936024989149E-5</v>
          </cell>
          <cell r="BD1528">
            <v>1.1563963723407817E-6</v>
          </cell>
          <cell r="BE1528">
            <v>3.1071044396779787E-6</v>
          </cell>
          <cell r="BF1528">
            <v>1.4243966765197804E-6</v>
          </cell>
          <cell r="BG1528">
            <v>1.8000970506566778E-6</v>
          </cell>
          <cell r="BH1528">
            <v>9.3876885511300162E-7</v>
          </cell>
          <cell r="BI1528">
            <v>2.1348026130614611E-6</v>
          </cell>
          <cell r="BJ1528">
            <v>1.6223652190471887E-6</v>
          </cell>
          <cell r="BK1528">
            <v>4.5662976745188945E-6</v>
          </cell>
          <cell r="BL1528">
            <v>4.7938354203013319E-6</v>
          </cell>
          <cell r="BM1528">
            <v>1.1576875616015474E-6</v>
          </cell>
          <cell r="BN1528">
            <v>1.1594148095239353E-6</v>
          </cell>
          <cell r="BO1528">
            <v>9.9765893139284328E-7</v>
          </cell>
          <cell r="BP1528">
            <v>4.4201260397622129E-7</v>
          </cell>
          <cell r="BQ1528">
            <v>7.4562560518209899E-7</v>
          </cell>
          <cell r="BR1528">
            <v>2.1449419901408705E-6</v>
          </cell>
          <cell r="BS1528">
            <v>4.7121032338205551E-6</v>
          </cell>
          <cell r="BT1528">
            <v>9.8645652047302093E-7</v>
          </cell>
          <cell r="BU1528">
            <v>1.5488121573108819E-6</v>
          </cell>
          <cell r="BV1528">
            <v>7.5992827632455962E-7</v>
          </cell>
        </row>
        <row r="1529"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1.2946651710492073E-5</v>
          </cell>
          <cell r="AO1529">
            <v>9.0104801917990725E-6</v>
          </cell>
          <cell r="AP1529">
            <v>2.9849745024326494E-5</v>
          </cell>
          <cell r="AQ1529">
            <v>2.2045115477211255E-5</v>
          </cell>
          <cell r="AR1529">
            <v>1.6955171958917713E-5</v>
          </cell>
          <cell r="AS1529">
            <v>1.3030762568511797E-3</v>
          </cell>
          <cell r="AT1529">
            <v>2.2888789135384691E-5</v>
          </cell>
          <cell r="AU1529">
            <v>3.0544738425377456E-5</v>
          </cell>
          <cell r="AV1529">
            <v>1.1818787135224782E-5</v>
          </cell>
          <cell r="AW1529">
            <v>1.4879908006894901E-5</v>
          </cell>
          <cell r="AX1529">
            <v>1.7750103369288323E-5</v>
          </cell>
          <cell r="AY1529">
            <v>1.8521881858361506E-5</v>
          </cell>
          <cell r="AZ1529">
            <v>2.3655226295792512E-5</v>
          </cell>
          <cell r="BA1529">
            <v>1.2832279263411585E-5</v>
          </cell>
          <cell r="BB1529">
            <v>1.9375693669236946E-5</v>
          </cell>
          <cell r="BC1529">
            <v>1.8633399014913207E-4</v>
          </cell>
          <cell r="BD1529">
            <v>1.0746808928426483E-5</v>
          </cell>
          <cell r="BE1529">
            <v>1.0043186732741897E-4</v>
          </cell>
          <cell r="BF1529">
            <v>8.1262279049323307E-6</v>
          </cell>
          <cell r="BG1529">
            <v>1.4420732721569807E-5</v>
          </cell>
          <cell r="BH1529">
            <v>8.4464463226524104E-6</v>
          </cell>
          <cell r="BI1529">
            <v>2.7476383839724618E-5</v>
          </cell>
          <cell r="BJ1529">
            <v>1.1174408512557239E-5</v>
          </cell>
          <cell r="BK1529">
            <v>3.7213572046267205E-5</v>
          </cell>
          <cell r="BL1529">
            <v>2.1946417983100415E-5</v>
          </cell>
          <cell r="BM1529">
            <v>1.3927493913000664E-5</v>
          </cell>
          <cell r="BN1529">
            <v>4.2572862388727275E-5</v>
          </cell>
          <cell r="BO1529">
            <v>1.6457468241315965E-5</v>
          </cell>
          <cell r="BP1529">
            <v>8.1748096139072385E-6</v>
          </cell>
          <cell r="BQ1529">
            <v>7.6412337606335869E-6</v>
          </cell>
          <cell r="BR1529">
            <v>1.646785133457253E-5</v>
          </cell>
          <cell r="BS1529">
            <v>2.5950624994870562E-5</v>
          </cell>
          <cell r="BT1529">
            <v>8.7267997548301852E-6</v>
          </cell>
          <cell r="BU1529">
            <v>1.1979410757355163E-5</v>
          </cell>
          <cell r="BV1529">
            <v>1.0815762932185774E-5</v>
          </cell>
        </row>
        <row r="1530"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2.1391499765483411E-5</v>
          </cell>
          <cell r="AO1530">
            <v>1.4944408591323384E-5</v>
          </cell>
          <cell r="AP1530">
            <v>7.4529155287484088E-5</v>
          </cell>
          <cell r="AQ1530">
            <v>6.3458623919992644E-5</v>
          </cell>
          <cell r="AR1530">
            <v>1.037117886912781E-4</v>
          </cell>
          <cell r="AS1530">
            <v>5.0998877405804352E-5</v>
          </cell>
          <cell r="AT1530">
            <v>3.0720014699634656E-4</v>
          </cell>
          <cell r="AU1530">
            <v>2.4961820099386757E-5</v>
          </cell>
          <cell r="AV1530">
            <v>5.3367034564550033E-5</v>
          </cell>
          <cell r="AW1530">
            <v>5.83116676978176E-5</v>
          </cell>
          <cell r="AX1530">
            <v>5.7012199454797495E-5</v>
          </cell>
          <cell r="AY1530">
            <v>3.1696859854129653E-5</v>
          </cell>
          <cell r="AZ1530">
            <v>3.7330983096764325E-5</v>
          </cell>
          <cell r="BA1530">
            <v>7.9576606030993724E-5</v>
          </cell>
          <cell r="BB1530">
            <v>3.4769636210302612E-5</v>
          </cell>
          <cell r="BC1530">
            <v>7.4062268681315379E-5</v>
          </cell>
          <cell r="BD1530">
            <v>1.9078537566316686E-5</v>
          </cell>
          <cell r="BE1530">
            <v>3.0004457945093853E-5</v>
          </cell>
          <cell r="BF1530">
            <v>1.7153992020148176E-5</v>
          </cell>
          <cell r="BG1530">
            <v>4.3328950857288065E-5</v>
          </cell>
          <cell r="BH1530">
            <v>1.9183242389248046E-5</v>
          </cell>
          <cell r="BI1530">
            <v>4.3788846876628376E-5</v>
          </cell>
          <cell r="BJ1530">
            <v>2.0912314119492437E-5</v>
          </cell>
          <cell r="BK1530">
            <v>7.9900588968291513E-5</v>
          </cell>
          <cell r="BL1530">
            <v>1.058361341421385E-4</v>
          </cell>
          <cell r="BM1530">
            <v>1.9324945827662024E-5</v>
          </cell>
          <cell r="BN1530">
            <v>3.1643654291530686E-5</v>
          </cell>
          <cell r="BO1530">
            <v>3.1056713873749125E-5</v>
          </cell>
          <cell r="BP1530">
            <v>8.800014952169103E-6</v>
          </cell>
          <cell r="BQ1530">
            <v>3.3073713085775317E-5</v>
          </cell>
          <cell r="BR1530">
            <v>3.9402903597277107E-5</v>
          </cell>
          <cell r="BS1530">
            <v>5.9191208375422619E-5</v>
          </cell>
          <cell r="BT1530">
            <v>2.4363760839884266E-5</v>
          </cell>
          <cell r="BU1530">
            <v>3.0293377172371023E-5</v>
          </cell>
          <cell r="BV1530">
            <v>1.5411430401342179E-5</v>
          </cell>
        </row>
        <row r="1531"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4.9268616319299359E-6</v>
          </cell>
          <cell r="AO1531">
            <v>3.7435815354423872E-6</v>
          </cell>
          <cell r="AP1531">
            <v>4.0684486680153904E-6</v>
          </cell>
          <cell r="AQ1531">
            <v>7.4377611511154391E-6</v>
          </cell>
          <cell r="AR1531">
            <v>7.5027033618441302E-6</v>
          </cell>
          <cell r="AS1531">
            <v>1.0014279863208887E-5</v>
          </cell>
          <cell r="AT1531">
            <v>2.2652295969632757E-6</v>
          </cell>
          <cell r="AU1531">
            <v>5.3048562051446642E-5</v>
          </cell>
          <cell r="AV1531">
            <v>5.0320401950453752E-6</v>
          </cell>
          <cell r="AW1531">
            <v>3.9024896234160986E-6</v>
          </cell>
          <cell r="AX1531">
            <v>3.7794036321218544E-6</v>
          </cell>
          <cell r="AY1531">
            <v>5.5878419681450382E-6</v>
          </cell>
          <cell r="AZ1531">
            <v>7.3369343413295186E-6</v>
          </cell>
          <cell r="BA1531">
            <v>2.8768983491953933E-6</v>
          </cell>
          <cell r="BB1531">
            <v>4.6678673393372868E-6</v>
          </cell>
          <cell r="BC1531">
            <v>5.3349566229384779E-6</v>
          </cell>
          <cell r="BD1531">
            <v>6.579166295808824E-6</v>
          </cell>
          <cell r="BE1531">
            <v>5.1290821547596844E-6</v>
          </cell>
          <cell r="BF1531">
            <v>1.5797951437007505E-6</v>
          </cell>
          <cell r="BG1531">
            <v>2.5053203573997242E-6</v>
          </cell>
          <cell r="BH1531">
            <v>1.3674540349570688E-6</v>
          </cell>
          <cell r="BI1531">
            <v>2.6391369242575585E-6</v>
          </cell>
          <cell r="BJ1531">
            <v>5.2248808325065669E-6</v>
          </cell>
          <cell r="BK1531">
            <v>1.9209922826686932E-5</v>
          </cell>
          <cell r="BL1531">
            <v>1.762635638423051E-5</v>
          </cell>
          <cell r="BM1531">
            <v>2.3740902790408162E-6</v>
          </cell>
          <cell r="BN1531">
            <v>2.1282114565152724E-6</v>
          </cell>
          <cell r="BO1531">
            <v>2.2217789057660677E-6</v>
          </cell>
          <cell r="BP1531">
            <v>7.7319566932405355E-7</v>
          </cell>
          <cell r="BQ1531">
            <v>1.2104230580149653E-6</v>
          </cell>
          <cell r="BR1531">
            <v>3.9787101440010402E-6</v>
          </cell>
          <cell r="BS1531">
            <v>1.0427899781914023E-5</v>
          </cell>
          <cell r="BT1531">
            <v>1.3865739136698823E-6</v>
          </cell>
          <cell r="BU1531">
            <v>1.6597140436264624E-6</v>
          </cell>
          <cell r="BV1531">
            <v>1.639453373897873E-6</v>
          </cell>
        </row>
        <row r="1532"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9.4359414162627353E-5</v>
          </cell>
          <cell r="AO1532">
            <v>3.5826936269146236E-5</v>
          </cell>
          <cell r="AP1532">
            <v>6.3942311836175309E-5</v>
          </cell>
          <cell r="AQ1532">
            <v>3.012119773423704E-4</v>
          </cell>
          <cell r="AR1532">
            <v>2.1099933248624821E-4</v>
          </cell>
          <cell r="AS1532">
            <v>1.2487468687385724E-4</v>
          </cell>
          <cell r="AT1532">
            <v>7.2817976496531168E-5</v>
          </cell>
          <cell r="AU1532">
            <v>6.0343574744972042E-5</v>
          </cell>
          <cell r="AV1532">
            <v>3.4478725243462913E-4</v>
          </cell>
          <cell r="AW1532">
            <v>4.0256563021890871E-4</v>
          </cell>
          <cell r="AX1532">
            <v>8.0639559085352041E-5</v>
          </cell>
          <cell r="AY1532">
            <v>6.0328703471857984E-5</v>
          </cell>
          <cell r="AZ1532">
            <v>5.9220466634037778E-5</v>
          </cell>
          <cell r="BA1532">
            <v>1.5611232435965019E-4</v>
          </cell>
          <cell r="BB1532">
            <v>7.1849629859869566E-5</v>
          </cell>
          <cell r="BC1532">
            <v>1.0794892783854431E-4</v>
          </cell>
          <cell r="BD1532">
            <v>2.6736354721259994E-5</v>
          </cell>
          <cell r="BE1532">
            <v>4.863548309792522E-5</v>
          </cell>
          <cell r="BF1532">
            <v>2.6085063064858106E-5</v>
          </cell>
          <cell r="BG1532">
            <v>1.9180134650415197E-5</v>
          </cell>
          <cell r="BH1532">
            <v>1.3271720167977111E-5</v>
          </cell>
          <cell r="BI1532">
            <v>2.7337853803960674E-5</v>
          </cell>
          <cell r="BJ1532">
            <v>2.1188812225794656E-5</v>
          </cell>
          <cell r="BK1532">
            <v>3.2739718345488093E-5</v>
          </cell>
          <cell r="BL1532">
            <v>3.1207560596624346E-5</v>
          </cell>
          <cell r="BM1532">
            <v>1.8233139850086244E-5</v>
          </cell>
          <cell r="BN1532">
            <v>1.880887196955098E-5</v>
          </cell>
          <cell r="BO1532">
            <v>9.5952563511396283E-6</v>
          </cell>
          <cell r="BP1532">
            <v>7.3393718014001723E-6</v>
          </cell>
          <cell r="BQ1532">
            <v>1.639876706637118E-5</v>
          </cell>
          <cell r="BR1532">
            <v>2.0069474602512571E-5</v>
          </cell>
          <cell r="BS1532">
            <v>2.0319882669952906E-5</v>
          </cell>
          <cell r="BT1532">
            <v>6.4194953572119774E-5</v>
          </cell>
          <cell r="BU1532">
            <v>3.2479772687503477E-5</v>
          </cell>
          <cell r="BV1532">
            <v>1.3218661131812241E-5</v>
          </cell>
        </row>
        <row r="1533"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8.3891580549999374E-6</v>
          </cell>
          <cell r="AO1533">
            <v>7.2475251608762381E-6</v>
          </cell>
          <cell r="AP1533">
            <v>1.775263268917259E-5</v>
          </cell>
          <cell r="AQ1533">
            <v>2.1910658467502293E-5</v>
          </cell>
          <cell r="AR1533">
            <v>5.2509319600159483E-5</v>
          </cell>
          <cell r="AS1533">
            <v>1.5731696013313436E-5</v>
          </cell>
          <cell r="AT1533">
            <v>1.3485358699197305E-5</v>
          </cell>
          <cell r="AU1533">
            <v>8.9365578978613963E-6</v>
          </cell>
          <cell r="AV1533">
            <v>2.2608713822907245E-5</v>
          </cell>
          <cell r="AW1533">
            <v>9.2823763667094502E-5</v>
          </cell>
          <cell r="AX1533">
            <v>1.4684246913255128E-5</v>
          </cell>
          <cell r="AY1533">
            <v>1.2645824545687286E-5</v>
          </cell>
          <cell r="AZ1533">
            <v>2.4474892076717651E-5</v>
          </cell>
          <cell r="BA1533">
            <v>5.4434613899536248E-5</v>
          </cell>
          <cell r="BB1533">
            <v>3.5995897911678519E-5</v>
          </cell>
          <cell r="BC1533">
            <v>3.4798450464946494E-5</v>
          </cell>
          <cell r="BD1533">
            <v>6.6919430419109543E-6</v>
          </cell>
          <cell r="BE1533">
            <v>2.0218563149197019E-5</v>
          </cell>
          <cell r="BF1533">
            <v>8.505104231420689E-6</v>
          </cell>
          <cell r="BG1533">
            <v>1.4368376301241588E-5</v>
          </cell>
          <cell r="BH1533">
            <v>4.5278621908006864E-6</v>
          </cell>
          <cell r="BI1533">
            <v>8.5913735974756228E-6</v>
          </cell>
          <cell r="BJ1533">
            <v>1.5264512271608621E-5</v>
          </cell>
          <cell r="BK1533">
            <v>2.1849676361828995E-5</v>
          </cell>
          <cell r="BL1533">
            <v>1.6829772312210845E-5</v>
          </cell>
          <cell r="BM1533">
            <v>7.9935402676086604E-6</v>
          </cell>
          <cell r="BN1533">
            <v>8.0274879040878093E-6</v>
          </cell>
          <cell r="BO1533">
            <v>3.1986085544802479E-6</v>
          </cell>
          <cell r="BP1533">
            <v>2.4183610821539542E-6</v>
          </cell>
          <cell r="BQ1533">
            <v>5.310337418557959E-6</v>
          </cell>
          <cell r="BR1533">
            <v>6.3294378046399472E-6</v>
          </cell>
          <cell r="BS1533">
            <v>4.2340004910007003E-6</v>
          </cell>
          <cell r="BT1533">
            <v>6.8597253313619594E-6</v>
          </cell>
          <cell r="BU1533">
            <v>1.0549856588035088E-5</v>
          </cell>
          <cell r="BV1533">
            <v>3.1881105160135771E-6</v>
          </cell>
        </row>
        <row r="1534"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6.7633720867049873E-6</v>
          </cell>
          <cell r="AO1534">
            <v>9.8887056600256631E-6</v>
          </cell>
          <cell r="AP1534">
            <v>1.4519290945913169E-5</v>
          </cell>
          <cell r="AQ1534">
            <v>1.1527990402890123E-5</v>
          </cell>
          <cell r="AR1534">
            <v>1.2169424961197914E-5</v>
          </cell>
          <cell r="AS1534">
            <v>1.8049821221792588E-5</v>
          </cell>
          <cell r="AT1534">
            <v>7.4466138678863094E-6</v>
          </cell>
          <cell r="AU1534">
            <v>1.0647920041562817E-5</v>
          </cell>
          <cell r="AV1534">
            <v>1.6097715226333069E-5</v>
          </cell>
          <cell r="AW1534">
            <v>1.6335755215078962E-5</v>
          </cell>
          <cell r="AX1534">
            <v>1.4760329126831614E-4</v>
          </cell>
          <cell r="AY1534">
            <v>2.4804142406594084E-5</v>
          </cell>
          <cell r="AZ1534">
            <v>2.0429451465224194E-5</v>
          </cell>
          <cell r="BA1534">
            <v>7.7161968002600496E-5</v>
          </cell>
          <cell r="BB1534">
            <v>2.5087321723886219E-5</v>
          </cell>
          <cell r="BC1534">
            <v>2.1097390390171563E-5</v>
          </cell>
          <cell r="BD1534">
            <v>9.8491576725966723E-6</v>
          </cell>
          <cell r="BE1534">
            <v>1.2225881756834073E-4</v>
          </cell>
          <cell r="BF1534">
            <v>7.2423491570852967E-6</v>
          </cell>
          <cell r="BG1534">
            <v>6.8795293363167586E-6</v>
          </cell>
          <cell r="BH1534">
            <v>4.2724823246689494E-6</v>
          </cell>
          <cell r="BI1534">
            <v>1.0626064704347602E-5</v>
          </cell>
          <cell r="BJ1534">
            <v>6.099742912429289E-6</v>
          </cell>
          <cell r="BK1534">
            <v>8.6155204129920626E-6</v>
          </cell>
          <cell r="BL1534">
            <v>8.452164519992415E-6</v>
          </cell>
          <cell r="BM1534">
            <v>6.9652714489526908E-6</v>
          </cell>
          <cell r="BN1534">
            <v>8.2628342240340664E-6</v>
          </cell>
          <cell r="BO1534">
            <v>3.5335678305040366E-6</v>
          </cell>
          <cell r="BP1534">
            <v>8.6665209418235121E-6</v>
          </cell>
          <cell r="BQ1534">
            <v>5.5737846090320402E-6</v>
          </cell>
          <cell r="BR1534">
            <v>7.2970679317019394E-6</v>
          </cell>
          <cell r="BS1534">
            <v>6.2715827061838747E-6</v>
          </cell>
          <cell r="BT1534">
            <v>7.2842282320846724E-6</v>
          </cell>
          <cell r="BU1534">
            <v>8.40533670990611E-6</v>
          </cell>
          <cell r="BV1534">
            <v>3.2804053270345792E-6</v>
          </cell>
        </row>
        <row r="1535"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2.3160022513011954E-5</v>
          </cell>
          <cell r="AO1535">
            <v>3.4399333241783262E-5</v>
          </cell>
          <cell r="AP1535">
            <v>3.7387290003016541E-5</v>
          </cell>
          <cell r="AQ1535">
            <v>2.9669531361735448E-5</v>
          </cell>
          <cell r="AR1535">
            <v>4.053344431193883E-5</v>
          </cell>
          <cell r="AS1535">
            <v>7.2692530185507857E-5</v>
          </cell>
          <cell r="AT1535">
            <v>2.1227907353164105E-5</v>
          </cell>
          <cell r="AU1535">
            <v>9.4352098570027026E-5</v>
          </cell>
          <cell r="AV1535">
            <v>2.7070820379433274E-5</v>
          </cell>
          <cell r="AW1535">
            <v>3.2044480423492391E-5</v>
          </cell>
          <cell r="AX1535">
            <v>3.5834136579078176E-5</v>
          </cell>
          <cell r="AY1535">
            <v>3.5778901788550966E-4</v>
          </cell>
          <cell r="AZ1535">
            <v>3.4372030616352232E-4</v>
          </cell>
          <cell r="BA1535">
            <v>6.7440836325879485E-5</v>
          </cell>
          <cell r="BB1535">
            <v>1.5280671131899959E-4</v>
          </cell>
          <cell r="BC1535">
            <v>1.5933923022644632E-4</v>
          </cell>
          <cell r="BD1535">
            <v>2.8021112851333264E-5</v>
          </cell>
          <cell r="BE1535">
            <v>9.790621990340509E-5</v>
          </cell>
          <cell r="BF1535">
            <v>3.039702971716409E-5</v>
          </cell>
          <cell r="BG1535">
            <v>1.8823679734044397E-5</v>
          </cell>
          <cell r="BH1535">
            <v>1.0948621958081556E-5</v>
          </cell>
          <cell r="BI1535">
            <v>2.7102700061520383E-5</v>
          </cell>
          <cell r="BJ1535">
            <v>2.760416849744837E-5</v>
          </cell>
          <cell r="BK1535">
            <v>4.6127073656229276E-5</v>
          </cell>
          <cell r="BL1535">
            <v>4.3141983076565769E-5</v>
          </cell>
          <cell r="BM1535">
            <v>2.2445542263197184E-5</v>
          </cell>
          <cell r="BN1535">
            <v>2.0452771859282327E-5</v>
          </cell>
          <cell r="BO1535">
            <v>2.8787115679967826E-5</v>
          </cell>
          <cell r="BP1535">
            <v>9.4547164773411889E-6</v>
          </cell>
          <cell r="BQ1535">
            <v>1.2418437557349918E-5</v>
          </cell>
          <cell r="BR1535">
            <v>2.0920609034944119E-5</v>
          </cell>
          <cell r="BS1535">
            <v>2.2511237414387962E-5</v>
          </cell>
          <cell r="BT1535">
            <v>1.24391321003525E-5</v>
          </cell>
          <cell r="BU1535">
            <v>1.7477922926110006E-5</v>
          </cell>
          <cell r="BV1535">
            <v>1.7167507307773067E-5</v>
          </cell>
        </row>
        <row r="1536"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2.2412172022622971E-6</v>
          </cell>
          <cell r="AO1536">
            <v>3.2342796346227654E-6</v>
          </cell>
          <cell r="AP1536">
            <v>3.0390395830873428E-6</v>
          </cell>
          <cell r="AQ1536">
            <v>3.8809352952219347E-6</v>
          </cell>
          <cell r="AR1536">
            <v>3.922690934956601E-6</v>
          </cell>
          <cell r="AS1536">
            <v>7.1521797601172702E-6</v>
          </cell>
          <cell r="AT1536">
            <v>3.1340713621964802E-6</v>
          </cell>
          <cell r="AU1536">
            <v>6.8565643914333918E-6</v>
          </cell>
          <cell r="AV1536">
            <v>3.3756803598826953E-6</v>
          </cell>
          <cell r="AW1536">
            <v>4.2845862772258797E-6</v>
          </cell>
          <cell r="AX1536">
            <v>3.8124078562053088E-6</v>
          </cell>
          <cell r="AY1536">
            <v>6.3890187914920866E-6</v>
          </cell>
          <cell r="AZ1536">
            <v>5.1386418789315027E-5</v>
          </cell>
          <cell r="BA1536">
            <v>1.3590266955670589E-5</v>
          </cell>
          <cell r="BB1536">
            <v>1.4714666566999974E-5</v>
          </cell>
          <cell r="BC1536">
            <v>5.7710410971541107E-6</v>
          </cell>
          <cell r="BD1536">
            <v>3.4266522521742645E-6</v>
          </cell>
          <cell r="BE1536">
            <v>7.3130355979937682E-6</v>
          </cell>
          <cell r="BF1536">
            <v>3.6882105963816282E-6</v>
          </cell>
          <cell r="BG1536">
            <v>3.0881793223714884E-6</v>
          </cell>
          <cell r="BH1536">
            <v>1.5602250076559178E-6</v>
          </cell>
          <cell r="BI1536">
            <v>2.4022515118033335E-6</v>
          </cell>
          <cell r="BJ1536">
            <v>3.0533578837810458E-6</v>
          </cell>
          <cell r="BK1536">
            <v>9.4451997875779644E-6</v>
          </cell>
          <cell r="BL1536">
            <v>1.162379033392567E-5</v>
          </cell>
          <cell r="BM1536">
            <v>2.7253469597544236E-6</v>
          </cell>
          <cell r="BN1536">
            <v>4.9787856349472038E-6</v>
          </cell>
          <cell r="BO1536">
            <v>4.4732738783138379E-6</v>
          </cell>
          <cell r="BP1536">
            <v>1.0574924872491175E-6</v>
          </cell>
          <cell r="BQ1536">
            <v>2.1179351038028996E-6</v>
          </cell>
          <cell r="BR1536">
            <v>4.7206204136261763E-6</v>
          </cell>
          <cell r="BS1536">
            <v>4.5048948244219568E-6</v>
          </cell>
          <cell r="BT1536">
            <v>1.6084938463771595E-6</v>
          </cell>
          <cell r="BU1536">
            <v>2.1956059512109805E-6</v>
          </cell>
          <cell r="BV1536">
            <v>1.9164928914766813E-6</v>
          </cell>
        </row>
        <row r="1537"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7.0553338863528878E-6</v>
          </cell>
          <cell r="AO1537">
            <v>1.2473965764223431E-5</v>
          </cell>
          <cell r="AP1537">
            <v>9.9629325643454335E-6</v>
          </cell>
          <cell r="AQ1537">
            <v>1.4734958924604589E-5</v>
          </cell>
          <cell r="AR1537">
            <v>1.5037772339522776E-5</v>
          </cell>
          <cell r="AS1537">
            <v>1.5230035580355422E-5</v>
          </cell>
          <cell r="AT1537">
            <v>1.4335146554658452E-5</v>
          </cell>
          <cell r="AU1537">
            <v>1.3203560703517164E-5</v>
          </cell>
          <cell r="AV1537">
            <v>1.4547264102129023E-5</v>
          </cell>
          <cell r="AW1537">
            <v>1.7602669540748248E-5</v>
          </cell>
          <cell r="AX1537">
            <v>1.5211933238888502E-5</v>
          </cell>
          <cell r="AY1537">
            <v>2.2063300901772705E-5</v>
          </cell>
          <cell r="AZ1537">
            <v>6.3186808136213711E-5</v>
          </cell>
          <cell r="BA1537">
            <v>2.8229682435508275E-4</v>
          </cell>
          <cell r="BB1537">
            <v>5.3333388778081403E-5</v>
          </cell>
          <cell r="BC1537">
            <v>2.6297216210207865E-5</v>
          </cell>
          <cell r="BD1537">
            <v>1.8689300878004515E-5</v>
          </cell>
          <cell r="BE1537">
            <v>3.2994067498729245E-5</v>
          </cell>
          <cell r="BF1537">
            <v>1.5218631728286477E-5</v>
          </cell>
          <cell r="BG1537">
            <v>1.3514268780931761E-5</v>
          </cell>
          <cell r="BH1537">
            <v>6.8377198671690635E-6</v>
          </cell>
          <cell r="BI1537">
            <v>9.4967654892246695E-6</v>
          </cell>
          <cell r="BJ1537">
            <v>1.0673360787319814E-5</v>
          </cell>
          <cell r="BK1537">
            <v>2.7092424512820561E-5</v>
          </cell>
          <cell r="BL1537">
            <v>3.2145635544257749E-5</v>
          </cell>
          <cell r="BM1537">
            <v>1.1284943284154363E-5</v>
          </cell>
          <cell r="BN1537">
            <v>3.4977422375712389E-5</v>
          </cell>
          <cell r="BO1537">
            <v>7.5368209350935656E-6</v>
          </cell>
          <cell r="BP1537">
            <v>4.3550558549292275E-6</v>
          </cell>
          <cell r="BQ1537">
            <v>1.3937177512443603E-5</v>
          </cell>
          <cell r="BR1537">
            <v>1.4315545129630481E-5</v>
          </cell>
          <cell r="BS1537">
            <v>8.9630699819963319E-6</v>
          </cell>
          <cell r="BT1537">
            <v>1.0783939267387314E-5</v>
          </cell>
          <cell r="BU1537">
            <v>1.3964947563389619E-5</v>
          </cell>
          <cell r="BV1537">
            <v>5.5691600715522236E-6</v>
          </cell>
        </row>
        <row r="1538"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1.0304846232640606E-6</v>
          </cell>
          <cell r="AO1538">
            <v>9.7062404019109533E-7</v>
          </cell>
          <cell r="AP1538">
            <v>1.5112375845494656E-6</v>
          </cell>
          <cell r="AQ1538">
            <v>2.0525851300398488E-6</v>
          </cell>
          <cell r="AR1538">
            <v>2.7508602587235697E-6</v>
          </cell>
          <cell r="AS1538">
            <v>2.5057949849597839E-6</v>
          </cell>
          <cell r="AT1538">
            <v>1.1218225742783439E-6</v>
          </cell>
          <cell r="AU1538">
            <v>1.8706781994209937E-6</v>
          </cell>
          <cell r="AV1538">
            <v>1.2809618727115323E-6</v>
          </cell>
          <cell r="AW1538">
            <v>1.4070830043877632E-6</v>
          </cell>
          <cell r="AX1538">
            <v>1.3473349365268004E-6</v>
          </cell>
          <cell r="AY1538">
            <v>1.6976163457311253E-6</v>
          </cell>
          <cell r="AZ1538">
            <v>3.7758569338452483E-6</v>
          </cell>
          <cell r="BA1538">
            <v>1.6683360609053574E-6</v>
          </cell>
          <cell r="BB1538">
            <v>1.2995210838547557E-5</v>
          </cell>
          <cell r="BC1538">
            <v>2.1956457643934716E-6</v>
          </cell>
          <cell r="BD1538">
            <v>1.0815941673379056E-6</v>
          </cell>
          <cell r="BE1538">
            <v>1.5188121853194017E-6</v>
          </cell>
          <cell r="BF1538">
            <v>1.3878199381805334E-6</v>
          </cell>
          <cell r="BG1538">
            <v>2.3850498574302148E-6</v>
          </cell>
          <cell r="BH1538">
            <v>8.9013850926881013E-7</v>
          </cell>
          <cell r="BI1538">
            <v>1.1067347226999672E-6</v>
          </cell>
          <cell r="BJ1538">
            <v>2.1555345552414235E-6</v>
          </cell>
          <cell r="BK1538">
            <v>1.1976823699310903E-5</v>
          </cell>
          <cell r="BL1538">
            <v>1.6488531619731515E-5</v>
          </cell>
          <cell r="BM1538">
            <v>1.1838981549431776E-6</v>
          </cell>
          <cell r="BN1538">
            <v>1.7236114042167246E-6</v>
          </cell>
          <cell r="BO1538">
            <v>2.7993035559075551E-6</v>
          </cell>
          <cell r="BP1538">
            <v>4.2153263025317116E-7</v>
          </cell>
          <cell r="BQ1538">
            <v>7.0225414447037193E-7</v>
          </cell>
          <cell r="BR1538">
            <v>2.7221691581718605E-6</v>
          </cell>
          <cell r="BS1538">
            <v>1.2682775481298297E-6</v>
          </cell>
          <cell r="BT1538">
            <v>6.1341755190329325E-7</v>
          </cell>
          <cell r="BU1538">
            <v>8.6029012100255179E-7</v>
          </cell>
          <cell r="BV1538">
            <v>1.284382281937391E-6</v>
          </cell>
        </row>
        <row r="1539"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7.1351654478244913E-7</v>
          </cell>
          <cell r="AO1539">
            <v>6.8342442170176993E-7</v>
          </cell>
          <cell r="AP1539">
            <v>1.0826225209735415E-6</v>
          </cell>
          <cell r="AQ1539">
            <v>2.9026369876969442E-6</v>
          </cell>
          <cell r="AR1539">
            <v>2.9766611058871358E-6</v>
          </cell>
          <cell r="AS1539">
            <v>4.6412006540033938E-6</v>
          </cell>
          <cell r="AT1539">
            <v>1.0158244888122709E-6</v>
          </cell>
          <cell r="AU1539">
            <v>1.9485661303982254E-6</v>
          </cell>
          <cell r="AV1539">
            <v>9.4246204782225982E-7</v>
          </cell>
          <cell r="AW1539">
            <v>1.119962512730798E-6</v>
          </cell>
          <cell r="AX1539">
            <v>1.0874209946191162E-6</v>
          </cell>
          <cell r="AY1539">
            <v>2.7398333343589205E-6</v>
          </cell>
          <cell r="AZ1539">
            <v>3.262193815102646E-6</v>
          </cell>
          <cell r="BA1539">
            <v>1.4661633949894029E-6</v>
          </cell>
          <cell r="BB1539">
            <v>5.4324363453876343E-6</v>
          </cell>
          <cell r="BC1539">
            <v>2.0926581284798622E-5</v>
          </cell>
          <cell r="BD1539">
            <v>7.9126148160661035E-7</v>
          </cell>
          <cell r="BE1539">
            <v>2.6856839679910861E-6</v>
          </cell>
          <cell r="BF1539">
            <v>9.4710229125951041E-7</v>
          </cell>
          <cell r="BG1539">
            <v>1.8199684413106501E-6</v>
          </cell>
          <cell r="BH1539">
            <v>6.1424414135916443E-7</v>
          </cell>
          <cell r="BI1539">
            <v>1.4860530115127007E-6</v>
          </cell>
          <cell r="BJ1539">
            <v>1.0616848811500964E-6</v>
          </cell>
          <cell r="BK1539">
            <v>3.2513754391162145E-6</v>
          </cell>
          <cell r="BL1539">
            <v>4.2506694576430643E-6</v>
          </cell>
          <cell r="BM1539">
            <v>7.6877933968809374E-7</v>
          </cell>
          <cell r="BN1539">
            <v>1.020265469173617E-6</v>
          </cell>
          <cell r="BO1539">
            <v>2.2265091856548255E-6</v>
          </cell>
          <cell r="BP1539">
            <v>4.4147050857087939E-7</v>
          </cell>
          <cell r="BQ1539">
            <v>5.8419541793157557E-7</v>
          </cell>
          <cell r="BR1539">
            <v>1.3746474691231349E-6</v>
          </cell>
          <cell r="BS1539">
            <v>2.7432142612503997E-6</v>
          </cell>
          <cell r="BT1539">
            <v>7.522979754178451E-7</v>
          </cell>
          <cell r="BU1539">
            <v>8.5671331987306356E-7</v>
          </cell>
          <cell r="BV1539">
            <v>2.0194390441022651E-6</v>
          </cell>
        </row>
        <row r="1540"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1.9392609929757444E-5</v>
          </cell>
          <cell r="AO1540">
            <v>1.5525264044002067E-5</v>
          </cell>
          <cell r="AP1540">
            <v>4.0051920070364887E-5</v>
          </cell>
          <cell r="AQ1540">
            <v>4.2987153533660754E-5</v>
          </cell>
          <cell r="AR1540">
            <v>5.8450660458076227E-5</v>
          </cell>
          <cell r="AS1540">
            <v>6.6992413410331357E-5</v>
          </cell>
          <cell r="AT1540">
            <v>2.2059563929746877E-5</v>
          </cell>
          <cell r="AU1540">
            <v>3.704847529749227E-5</v>
          </cell>
          <cell r="AV1540">
            <v>2.5851314614949781E-5</v>
          </cell>
          <cell r="AW1540">
            <v>2.7498287033537211E-5</v>
          </cell>
          <cell r="AX1540">
            <v>2.5693404475663333E-5</v>
          </cell>
          <cell r="AY1540">
            <v>3.0210050066670154E-5</v>
          </cell>
          <cell r="AZ1540">
            <v>3.1211834853123119E-5</v>
          </cell>
          <cell r="BA1540">
            <v>2.7755112916117216E-5</v>
          </cell>
          <cell r="BB1540">
            <v>2.3854322815612775E-5</v>
          </cell>
          <cell r="BC1540">
            <v>3.2272155466012295E-5</v>
          </cell>
          <cell r="BD1540">
            <v>5.199995933847328E-5</v>
          </cell>
          <cell r="BE1540">
            <v>2.2991208826801043E-5</v>
          </cell>
          <cell r="BF1540">
            <v>9.7475383848773649E-6</v>
          </cell>
          <cell r="BG1540">
            <v>3.0717448195315941E-5</v>
          </cell>
          <cell r="BH1540">
            <v>1.3196859742915593E-5</v>
          </cell>
          <cell r="BI1540">
            <v>4.6132802693008258E-5</v>
          </cell>
          <cell r="BJ1540">
            <v>2.0877860591966779E-5</v>
          </cell>
          <cell r="BK1540">
            <v>1.6023311402562813E-4</v>
          </cell>
          <cell r="BL1540">
            <v>1.7158182331532357E-4</v>
          </cell>
          <cell r="BM1540">
            <v>1.5200695930212926E-5</v>
          </cell>
          <cell r="BN1540">
            <v>2.4407478864834564E-5</v>
          </cell>
          <cell r="BO1540">
            <v>2.5575065023007708E-5</v>
          </cell>
          <cell r="BP1540">
            <v>6.1462947627992893E-6</v>
          </cell>
          <cell r="BQ1540">
            <v>1.0033789184638512E-5</v>
          </cell>
          <cell r="BR1540">
            <v>3.1557438236522744E-5</v>
          </cell>
          <cell r="BS1540">
            <v>2.6480195812766335E-5</v>
          </cell>
          <cell r="BT1540">
            <v>1.030334433559027E-5</v>
          </cell>
          <cell r="BU1540">
            <v>1.2885298275452805E-5</v>
          </cell>
          <cell r="BV1540">
            <v>1.4208541404192223E-5</v>
          </cell>
        </row>
        <row r="1541"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6.0996132127076682E-6</v>
          </cell>
          <cell r="AO1541">
            <v>4.7509079331493264E-6</v>
          </cell>
          <cell r="AP1541">
            <v>7.2971043931954708E-6</v>
          </cell>
          <cell r="AQ1541">
            <v>9.9558065709253212E-6</v>
          </cell>
          <cell r="AR1541">
            <v>1.1984550231787187E-5</v>
          </cell>
          <cell r="AS1541">
            <v>1.3029461350719436E-5</v>
          </cell>
          <cell r="AT1541">
            <v>4.1305036870291566E-6</v>
          </cell>
          <cell r="AU1541">
            <v>1.0091492006068393E-5</v>
          </cell>
          <cell r="AV1541">
            <v>5.2119803620521196E-6</v>
          </cell>
          <cell r="AW1541">
            <v>5.6092180014313117E-6</v>
          </cell>
          <cell r="AX1541">
            <v>5.6444668618705321E-6</v>
          </cell>
          <cell r="AY1541">
            <v>6.2648304825258084E-6</v>
          </cell>
          <cell r="AZ1541">
            <v>6.9988071062279958E-6</v>
          </cell>
          <cell r="BA1541">
            <v>5.6316037538738567E-6</v>
          </cell>
          <cell r="BB1541">
            <v>5.3142639220131098E-6</v>
          </cell>
          <cell r="BC1541">
            <v>8.4861140985789903E-6</v>
          </cell>
          <cell r="BD1541">
            <v>5.7667796339207957E-6</v>
          </cell>
          <cell r="BE1541">
            <v>5.466863807208508E-6</v>
          </cell>
          <cell r="BF1541">
            <v>1.9827169326384669E-6</v>
          </cell>
          <cell r="BG1541">
            <v>6.3461555622134352E-6</v>
          </cell>
          <cell r="BH1541">
            <v>2.6600275290043696E-6</v>
          </cell>
          <cell r="BI1541">
            <v>4.8707203702230939E-6</v>
          </cell>
          <cell r="BJ1541">
            <v>3.7286165868785866E-6</v>
          </cell>
          <cell r="BK1541">
            <v>4.052252042827698E-5</v>
          </cell>
          <cell r="BL1541">
            <v>3.3854549699619575E-5</v>
          </cell>
          <cell r="BM1541">
            <v>3.0402610893340229E-6</v>
          </cell>
          <cell r="BN1541">
            <v>5.8536357403061963E-6</v>
          </cell>
          <cell r="BO1541">
            <v>3.6661038983784428E-6</v>
          </cell>
          <cell r="BP1541">
            <v>3.0155266410610844E-6</v>
          </cell>
          <cell r="BQ1541">
            <v>2.1199690126103383E-6</v>
          </cell>
          <cell r="BR1541">
            <v>5.4942012350459856E-6</v>
          </cell>
          <cell r="BS1541">
            <v>4.8859359338855093E-6</v>
          </cell>
          <cell r="BT1541">
            <v>2.3344643682884412E-6</v>
          </cell>
          <cell r="BU1541">
            <v>2.9864676753053243E-6</v>
          </cell>
          <cell r="BV1541">
            <v>7.3811237251311452E-6</v>
          </cell>
        </row>
        <row r="1542"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>
            <v>0</v>
          </cell>
          <cell r="AZ1542">
            <v>0</v>
          </cell>
          <cell r="BA1542">
            <v>0</v>
          </cell>
          <cell r="BB1542">
            <v>0</v>
          </cell>
          <cell r="BC1542">
            <v>0</v>
          </cell>
          <cell r="BD1542">
            <v>0</v>
          </cell>
          <cell r="BE1542">
            <v>0</v>
          </cell>
          <cell r="BF1542">
            <v>0</v>
          </cell>
          <cell r="BG1542">
            <v>0</v>
          </cell>
          <cell r="BH1542">
            <v>0</v>
          </cell>
          <cell r="BI1542">
            <v>0</v>
          </cell>
          <cell r="BJ1542">
            <v>0</v>
          </cell>
          <cell r="BK1542">
            <v>0</v>
          </cell>
          <cell r="BL1542">
            <v>0</v>
          </cell>
          <cell r="BM1542">
            <v>0</v>
          </cell>
          <cell r="BN1542">
            <v>0</v>
          </cell>
          <cell r="BO1542">
            <v>0</v>
          </cell>
          <cell r="BP1542">
            <v>0</v>
          </cell>
          <cell r="BQ1542">
            <v>0</v>
          </cell>
          <cell r="BR1542">
            <v>0</v>
          </cell>
          <cell r="BS1542">
            <v>0</v>
          </cell>
          <cell r="BT1542">
            <v>0</v>
          </cell>
          <cell r="BU1542">
            <v>0</v>
          </cell>
          <cell r="BV1542">
            <v>0</v>
          </cell>
        </row>
        <row r="1543"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3.7873466064817135E-4</v>
          </cell>
          <cell r="AO1543">
            <v>2.7853582906158057E-4</v>
          </cell>
          <cell r="AP1543">
            <v>6.4294593856489683E-4</v>
          </cell>
          <cell r="AQ1543">
            <v>9.6197991819442366E-4</v>
          </cell>
          <cell r="AR1543">
            <v>1.485080144243465E-3</v>
          </cell>
          <cell r="AS1543">
            <v>1.0554057327961414E-3</v>
          </cell>
          <cell r="AT1543">
            <v>4.6983307473041664E-4</v>
          </cell>
          <cell r="AU1543">
            <v>7.0140016555139901E-4</v>
          </cell>
          <cell r="AV1543">
            <v>5.4407828346495477E-4</v>
          </cell>
          <cell r="AW1543">
            <v>6.0242691224571623E-4</v>
          </cell>
          <cell r="AX1543">
            <v>5.2219300241334535E-4</v>
          </cell>
          <cell r="AY1543">
            <v>5.9494371223544609E-4</v>
          </cell>
          <cell r="AZ1543">
            <v>6.7531917320681745E-4</v>
          </cell>
          <cell r="BA1543">
            <v>6.7028278802088305E-4</v>
          </cell>
          <cell r="BB1543">
            <v>5.8579449212846824E-4</v>
          </cell>
          <cell r="BC1543">
            <v>6.6849181695485143E-4</v>
          </cell>
          <cell r="BD1543">
            <v>3.9248222467504993E-4</v>
          </cell>
          <cell r="BE1543">
            <v>4.9142862824823753E-4</v>
          </cell>
          <cell r="BF1543">
            <v>2.5618374452044735E-4</v>
          </cell>
          <cell r="BG1543">
            <v>1.2431645339718972E-3</v>
          </cell>
          <cell r="BH1543">
            <v>4.329387586817484E-4</v>
          </cell>
          <cell r="BI1543">
            <v>4.9047761722909727E-4</v>
          </cell>
          <cell r="BJ1543">
            <v>9.025762434256505E-4</v>
          </cell>
          <cell r="BK1543">
            <v>5.761198114764274E-3</v>
          </cell>
          <cell r="BL1543">
            <v>1.0028849699932419E-2</v>
          </cell>
          <cell r="BM1543">
            <v>4.4751828819721972E-4</v>
          </cell>
          <cell r="BN1543">
            <v>8.8537632779894619E-4</v>
          </cell>
          <cell r="BO1543">
            <v>6.3128453833928967E-4</v>
          </cell>
          <cell r="BP1543">
            <v>1.4026624367327492E-4</v>
          </cell>
          <cell r="BQ1543">
            <v>2.68560733084775E-4</v>
          </cell>
          <cell r="BR1543">
            <v>1.5477961159618729E-3</v>
          </cell>
          <cell r="BS1543">
            <v>6.4876126979691233E-4</v>
          </cell>
          <cell r="BT1543">
            <v>2.5461954914297229E-4</v>
          </cell>
          <cell r="BU1543">
            <v>3.0347197367505203E-4</v>
          </cell>
          <cell r="BV1543">
            <v>3.0886256872675078E-4</v>
          </cell>
        </row>
        <row r="1544"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  <cell r="AL1544">
            <v>0</v>
          </cell>
          <cell r="AM1544">
            <v>0</v>
          </cell>
          <cell r="AN1544">
            <v>6.1719489728229645E-5</v>
          </cell>
          <cell r="AO1544">
            <v>7.3382754295796542E-5</v>
          </cell>
          <cell r="AP1544">
            <v>1.0627509257950025E-4</v>
          </cell>
          <cell r="AQ1544">
            <v>1.6349870543825638E-4</v>
          </cell>
          <cell r="AR1544">
            <v>2.5074211437296805E-4</v>
          </cell>
          <cell r="AS1544">
            <v>1.7655295906976099E-4</v>
          </cell>
          <cell r="AT1544">
            <v>8.1051387404714259E-5</v>
          </cell>
          <cell r="AU1544">
            <v>1.2239175379098147E-4</v>
          </cell>
          <cell r="AV1544">
            <v>9.1506711507163179E-5</v>
          </cell>
          <cell r="AW1544">
            <v>9.9824618512231637E-5</v>
          </cell>
          <cell r="AX1544">
            <v>8.9387539575443709E-5</v>
          </cell>
          <cell r="AY1544">
            <v>1.0043756843100077E-4</v>
          </cell>
          <cell r="AZ1544">
            <v>1.0973515904923386E-4</v>
          </cell>
          <cell r="BA1544">
            <v>1.1014036517732276E-4</v>
          </cell>
          <cell r="BB1544">
            <v>9.5604171599855353E-5</v>
          </cell>
          <cell r="BC1544">
            <v>1.0860734645330105E-4</v>
          </cell>
          <cell r="BD1544">
            <v>6.9696168791477504E-5</v>
          </cell>
          <cell r="BE1544">
            <v>8.3673284250767628E-5</v>
          </cell>
          <cell r="BF1544">
            <v>4.5010356778973218E-5</v>
          </cell>
          <cell r="BG1544">
            <v>2.1665983007995761E-4</v>
          </cell>
          <cell r="BH1544">
            <v>7.7361152029129757E-5</v>
          </cell>
          <cell r="BI1544">
            <v>8.551964957672198E-5</v>
          </cell>
          <cell r="BJ1544">
            <v>1.4451801238837917E-4</v>
          </cell>
          <cell r="BK1544">
            <v>8.6961097731116401E-4</v>
          </cell>
          <cell r="BL1544">
            <v>1.4048439145414281E-3</v>
          </cell>
          <cell r="BM1544">
            <v>7.8484246870527645E-5</v>
          </cell>
          <cell r="BN1544">
            <v>1.9507769646979174E-4</v>
          </cell>
          <cell r="BO1544">
            <v>1.4784937048404625E-4</v>
          </cell>
          <cell r="BP1544">
            <v>2.8444628823692777E-5</v>
          </cell>
          <cell r="BQ1544">
            <v>4.8393243846824489E-5</v>
          </cell>
          <cell r="BR1544">
            <v>3.2518118864742875E-4</v>
          </cell>
          <cell r="BS1544">
            <v>1.1604484495025945E-4</v>
          </cell>
          <cell r="BT1544">
            <v>4.4674892075144175E-5</v>
          </cell>
          <cell r="BU1544">
            <v>5.4159409062752714E-5</v>
          </cell>
          <cell r="BV1544">
            <v>9.2435574995022128E-5</v>
          </cell>
        </row>
        <row r="1545"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4.5154801914592257E-6</v>
          </cell>
          <cell r="AO1545">
            <v>3.2280480645514156E-6</v>
          </cell>
          <cell r="AP1545">
            <v>8.9959192328421354E-6</v>
          </cell>
          <cell r="AQ1545">
            <v>1.1852380200590015E-5</v>
          </cell>
          <cell r="AR1545">
            <v>1.700367893033503E-5</v>
          </cell>
          <cell r="AS1545">
            <v>1.5867358382145001E-5</v>
          </cell>
          <cell r="AT1545">
            <v>6.8254632617705956E-6</v>
          </cell>
          <cell r="AU1545">
            <v>7.7201475086779804E-6</v>
          </cell>
          <cell r="AV1545">
            <v>6.6632720819631231E-6</v>
          </cell>
          <cell r="AW1545">
            <v>7.2025680739774023E-6</v>
          </cell>
          <cell r="AX1545">
            <v>7.0644410386426308E-6</v>
          </cell>
          <cell r="AY1545">
            <v>7.2522757777440267E-6</v>
          </cell>
          <cell r="AZ1545">
            <v>7.7651304163416895E-6</v>
          </cell>
          <cell r="BA1545">
            <v>8.4468594775320119E-6</v>
          </cell>
          <cell r="BB1545">
            <v>6.6265939270699106E-6</v>
          </cell>
          <cell r="BC1545">
            <v>8.46993038200271E-6</v>
          </cell>
          <cell r="BD1545">
            <v>4.4511646265997841E-6</v>
          </cell>
          <cell r="BE1545">
            <v>6.1791114513516449E-6</v>
          </cell>
          <cell r="BF1545">
            <v>2.7537822767172098E-6</v>
          </cell>
          <cell r="BG1545">
            <v>1.1235909711697475E-5</v>
          </cell>
          <cell r="BH1545">
            <v>4.0538804545100162E-6</v>
          </cell>
          <cell r="BI1545">
            <v>6.7957023698946104E-6</v>
          </cell>
          <cell r="BJ1545">
            <v>7.2843466105200962E-6</v>
          </cell>
          <cell r="BK1545">
            <v>6.6026720804633328E-5</v>
          </cell>
          <cell r="BL1545">
            <v>7.4077457752472729E-5</v>
          </cell>
          <cell r="BM1545">
            <v>4.9201367927095122E-6</v>
          </cell>
          <cell r="BN1545">
            <v>8.4689504435562546E-6</v>
          </cell>
          <cell r="BO1545">
            <v>7.0177922826877058E-6</v>
          </cell>
          <cell r="BP1545">
            <v>1.6322186948230154E-6</v>
          </cell>
          <cell r="BQ1545">
            <v>3.104699926950526E-6</v>
          </cell>
          <cell r="BR1545">
            <v>1.2028595131572674E-5</v>
          </cell>
          <cell r="BS1545">
            <v>6.4679430641565866E-6</v>
          </cell>
          <cell r="BT1545">
            <v>2.8647732061337932E-6</v>
          </cell>
          <cell r="BU1545">
            <v>3.678785443443991E-6</v>
          </cell>
          <cell r="BV1545">
            <v>3.330128626630195E-6</v>
          </cell>
        </row>
        <row r="1546"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1.0956607204784894E-5</v>
          </cell>
          <cell r="AO1546">
            <v>1.2159558858626239E-5</v>
          </cell>
          <cell r="AP1546">
            <v>2.0663302188992744E-5</v>
          </cell>
          <cell r="AQ1546">
            <v>2.6507628780752284E-5</v>
          </cell>
          <cell r="AR1546">
            <v>3.7684878520730359E-5</v>
          </cell>
          <cell r="AS1546">
            <v>3.8943210339268684E-5</v>
          </cell>
          <cell r="AT1546">
            <v>1.4958074893661547E-5</v>
          </cell>
          <cell r="AU1546">
            <v>1.9323077838390045E-5</v>
          </cell>
          <cell r="AV1546">
            <v>1.6667812764588499E-5</v>
          </cell>
          <cell r="AW1546">
            <v>1.7977060996025729E-5</v>
          </cell>
          <cell r="AX1546">
            <v>1.9627002763241523E-5</v>
          </cell>
          <cell r="AY1546">
            <v>1.996265224832267E-5</v>
          </cell>
          <cell r="AZ1546">
            <v>1.8678086180695568E-5</v>
          </cell>
          <cell r="BA1546">
            <v>1.993124152179906E-5</v>
          </cell>
          <cell r="BB1546">
            <v>1.5957655391425229E-5</v>
          </cell>
          <cell r="BC1546">
            <v>2.0896223631026299E-5</v>
          </cell>
          <cell r="BD1546">
            <v>1.1469320418196956E-5</v>
          </cell>
          <cell r="BE1546">
            <v>1.6499168416535911E-5</v>
          </cell>
          <cell r="BF1546">
            <v>6.3010914126504894E-6</v>
          </cell>
          <cell r="BG1546">
            <v>2.3554683150859312E-5</v>
          </cell>
          <cell r="BH1546">
            <v>8.8702843672006868E-6</v>
          </cell>
          <cell r="BI1546">
            <v>1.5137042111696187E-5</v>
          </cell>
          <cell r="BJ1546">
            <v>1.9221992026221339E-5</v>
          </cell>
          <cell r="BK1546">
            <v>1.428289365040772E-4</v>
          </cell>
          <cell r="BL1546">
            <v>1.398106123726724E-4</v>
          </cell>
          <cell r="BM1546">
            <v>1.0861772837318115E-5</v>
          </cell>
          <cell r="BN1546">
            <v>1.7042054357497281E-5</v>
          </cell>
          <cell r="BO1546">
            <v>1.4354393607250803E-5</v>
          </cell>
          <cell r="BP1546">
            <v>3.7139858922657735E-6</v>
          </cell>
          <cell r="BQ1546">
            <v>6.9689706818686648E-6</v>
          </cell>
          <cell r="BR1546">
            <v>2.574972924195194E-5</v>
          </cell>
          <cell r="BS1546">
            <v>1.3809961445636676E-5</v>
          </cell>
          <cell r="BT1546">
            <v>6.7043472085291377E-6</v>
          </cell>
          <cell r="BU1546">
            <v>8.299187473022669E-6</v>
          </cell>
          <cell r="BV1546">
            <v>7.2948707386384746E-6</v>
          </cell>
        </row>
        <row r="1547"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1.2090106533579039E-4</v>
          </cell>
          <cell r="AO1547">
            <v>7.5028183926495996E-5</v>
          </cell>
          <cell r="AP1547">
            <v>1.8532952893596415E-4</v>
          </cell>
          <cell r="AQ1547">
            <v>2.4882377375433156E-4</v>
          </cell>
          <cell r="AR1547">
            <v>3.2974788246853051E-4</v>
          </cell>
          <cell r="AS1547">
            <v>2.9150336432250308E-4</v>
          </cell>
          <cell r="AT1547">
            <v>1.513475660173357E-4</v>
          </cell>
          <cell r="AU1547">
            <v>1.8566044074993024E-4</v>
          </cell>
          <cell r="AV1547">
            <v>1.881848547952799E-4</v>
          </cell>
          <cell r="AW1547">
            <v>1.902268345931966E-4</v>
          </cell>
          <cell r="AX1547">
            <v>2.7630344571031212E-4</v>
          </cell>
          <cell r="AY1547">
            <v>2.5737046918415549E-4</v>
          </cell>
          <cell r="AZ1547">
            <v>1.8781703360025694E-4</v>
          </cell>
          <cell r="BA1547">
            <v>2.1119624971613181E-4</v>
          </cell>
          <cell r="BB1547">
            <v>1.7504477886503953E-4</v>
          </cell>
          <cell r="BC1547">
            <v>2.0818429046346774E-4</v>
          </cell>
          <cell r="BD1547">
            <v>1.3011134172276611E-4</v>
          </cell>
          <cell r="BE1547">
            <v>1.6161046281300647E-4</v>
          </cell>
          <cell r="BF1547">
            <v>6.7857920842466119E-5</v>
          </cell>
          <cell r="BG1547">
            <v>2.8873000541416305E-4</v>
          </cell>
          <cell r="BH1547">
            <v>9.6389235030660869E-5</v>
          </cell>
          <cell r="BI1547">
            <v>1.1247499760767645E-4</v>
          </cell>
          <cell r="BJ1547">
            <v>1.0948987978061451E-4</v>
          </cell>
          <cell r="BK1547">
            <v>3.1511214468267915E-3</v>
          </cell>
          <cell r="BL1547">
            <v>1.5861694936313271E-3</v>
          </cell>
          <cell r="BM1547">
            <v>1.5467637498220332E-4</v>
          </cell>
          <cell r="BN1547">
            <v>1.8029240901341171E-4</v>
          </cell>
          <cell r="BO1547">
            <v>1.0172668453964141E-4</v>
          </cell>
          <cell r="BP1547">
            <v>3.2318061791213372E-5</v>
          </cell>
          <cell r="BQ1547">
            <v>7.5692780870956702E-5</v>
          </cell>
          <cell r="BR1547">
            <v>1.73068162204506E-4</v>
          </cell>
          <cell r="BS1547">
            <v>1.024540105207752E-4</v>
          </cell>
          <cell r="BT1547">
            <v>6.8194444618282422E-5</v>
          </cell>
          <cell r="BU1547">
            <v>8.7992332297159265E-5</v>
          </cell>
          <cell r="BV1547">
            <v>5.0770439988160248E-5</v>
          </cell>
        </row>
        <row r="1548"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1.5686625470914079E-4</v>
          </cell>
          <cell r="AO1548">
            <v>9.4507345061626592E-5</v>
          </cell>
          <cell r="AP1548">
            <v>2.3804772418692879E-4</v>
          </cell>
          <cell r="AQ1548">
            <v>3.2401267245171577E-4</v>
          </cell>
          <cell r="AR1548">
            <v>4.2023362553563647E-4</v>
          </cell>
          <cell r="AS1548">
            <v>3.5799907543751535E-4</v>
          </cell>
          <cell r="AT1548">
            <v>2.00478352566275E-4</v>
          </cell>
          <cell r="AU1548">
            <v>2.9875581824507065E-4</v>
          </cell>
          <cell r="AV1548">
            <v>2.5254626008945163E-4</v>
          </cell>
          <cell r="AW1548">
            <v>2.555295626130345E-4</v>
          </cell>
          <cell r="AX1548">
            <v>2.6185841295823479E-4</v>
          </cell>
          <cell r="AY1548">
            <v>2.2671688066231327E-4</v>
          </cell>
          <cell r="AZ1548">
            <v>2.7133143521724151E-4</v>
          </cell>
          <cell r="BA1548">
            <v>3.5602519491842476E-4</v>
          </cell>
          <cell r="BB1548">
            <v>2.342424131319613E-4</v>
          </cell>
          <cell r="BC1548">
            <v>2.4330907586667426E-4</v>
          </cell>
          <cell r="BD1548">
            <v>1.6706732257002499E-4</v>
          </cell>
          <cell r="BE1548">
            <v>1.9488947635862844E-4</v>
          </cell>
          <cell r="BF1548">
            <v>8.8777054208771851E-5</v>
          </cell>
          <cell r="BG1548">
            <v>3.7583323500333976E-4</v>
          </cell>
          <cell r="BH1548">
            <v>1.2499178662514943E-4</v>
          </cell>
          <cell r="BI1548">
            <v>1.437394465884211E-4</v>
          </cell>
          <cell r="BJ1548">
            <v>1.4329349393763852E-4</v>
          </cell>
          <cell r="BK1548">
            <v>3.779021169304001E-3</v>
          </cell>
          <cell r="BL1548">
            <v>2.1104493466405903E-3</v>
          </cell>
          <cell r="BM1548">
            <v>1.6318044883921611E-4</v>
          </cell>
          <cell r="BN1548">
            <v>2.3873343597067417E-4</v>
          </cell>
          <cell r="BO1548">
            <v>1.3380267119025824E-4</v>
          </cell>
          <cell r="BP1548">
            <v>4.1153634449742672E-5</v>
          </cell>
          <cell r="BQ1548">
            <v>9.9569418306203906E-5</v>
          </cell>
          <cell r="BR1548">
            <v>2.2985239504999771E-4</v>
          </cell>
          <cell r="BS1548">
            <v>1.3383987527660539E-4</v>
          </cell>
          <cell r="BT1548">
            <v>8.9167722223052056E-5</v>
          </cell>
          <cell r="BU1548">
            <v>1.1420009951895112E-4</v>
          </cell>
          <cell r="BV1548">
            <v>6.6212444249774157E-5</v>
          </cell>
        </row>
        <row r="1549"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8.2629601595628258E-6</v>
          </cell>
          <cell r="AO1549">
            <v>7.0754081930758794E-6</v>
          </cell>
          <cell r="AP1549">
            <v>1.2163896319799732E-5</v>
          </cell>
          <cell r="AQ1549">
            <v>1.634857038264919E-5</v>
          </cell>
          <cell r="AR1549">
            <v>1.9409624058295572E-5</v>
          </cell>
          <cell r="AS1549">
            <v>1.5240732177827336E-5</v>
          </cell>
          <cell r="AT1549">
            <v>1.1158047982378911E-5</v>
          </cell>
          <cell r="AU1549">
            <v>1.1976814979476891E-5</v>
          </cell>
          <cell r="AV1549">
            <v>1.2354141226597601E-5</v>
          </cell>
          <cell r="AW1549">
            <v>1.2451906075801485E-5</v>
          </cell>
          <cell r="AX1549">
            <v>3.295419018183878E-5</v>
          </cell>
          <cell r="AY1549">
            <v>1.4051994647035989E-5</v>
          </cell>
          <cell r="AZ1549">
            <v>1.0927313648672608E-5</v>
          </cell>
          <cell r="BA1549">
            <v>1.1994721702024447E-5</v>
          </cell>
          <cell r="BB1549">
            <v>1.0499453649721379E-5</v>
          </cell>
          <cell r="BC1549">
            <v>1.0961310799566759E-5</v>
          </cell>
          <cell r="BD1549">
            <v>1.0923223531709564E-5</v>
          </cell>
          <cell r="BE1549">
            <v>1.1782137389686421E-5</v>
          </cell>
          <cell r="BF1549">
            <v>5.0143447613199308E-6</v>
          </cell>
          <cell r="BG1549">
            <v>1.7672101307172964E-5</v>
          </cell>
          <cell r="BH1549">
            <v>6.1685898965389564E-6</v>
          </cell>
          <cell r="BI1549">
            <v>7.5932163637577131E-6</v>
          </cell>
          <cell r="BJ1549">
            <v>9.6892434848181162E-6</v>
          </cell>
          <cell r="BK1549">
            <v>4.8355522334282382E-4</v>
          </cell>
          <cell r="BL1549">
            <v>1.4190008036533405E-4</v>
          </cell>
          <cell r="BM1549">
            <v>3.7679113429889162E-5</v>
          </cell>
          <cell r="BN1549">
            <v>1.0013536465651946E-5</v>
          </cell>
          <cell r="BO1549">
            <v>5.9771719799387508E-6</v>
          </cell>
          <cell r="BP1549">
            <v>2.3476426378978055E-6</v>
          </cell>
          <cell r="BQ1549">
            <v>5.2752103138506137E-6</v>
          </cell>
          <cell r="BR1549">
            <v>1.0710182073724471E-5</v>
          </cell>
          <cell r="BS1549">
            <v>6.396747081417744E-6</v>
          </cell>
          <cell r="BT1549">
            <v>4.5386196633013954E-6</v>
          </cell>
          <cell r="BU1549">
            <v>6.1304720080821606E-6</v>
          </cell>
          <cell r="BV1549">
            <v>3.5542114725130046E-6</v>
          </cell>
        </row>
        <row r="1550"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6.4583534030259888E-5</v>
          </cell>
          <cell r="AO1550">
            <v>5.1010431641289912E-5</v>
          </cell>
          <cell r="AP1550">
            <v>1.1307185841869885E-4</v>
          </cell>
          <cell r="AQ1550">
            <v>1.5346473957911515E-4</v>
          </cell>
          <cell r="AR1550">
            <v>2.3264385515531423E-4</v>
          </cell>
          <cell r="AS1550">
            <v>2.3069236759548016E-4</v>
          </cell>
          <cell r="AT1550">
            <v>9.1632538536321148E-5</v>
          </cell>
          <cell r="AU1550">
            <v>1.1283269159878343E-4</v>
          </cell>
          <cell r="AV1550">
            <v>9.5972068489351487E-5</v>
          </cell>
          <cell r="AW1550">
            <v>1.013209504586039E-4</v>
          </cell>
          <cell r="AX1550">
            <v>1.05064457442832E-4</v>
          </cell>
          <cell r="AY1550">
            <v>1.0849352706888236E-4</v>
          </cell>
          <cell r="AZ1550">
            <v>1.1241424213532049E-4</v>
          </cell>
          <cell r="BA1550">
            <v>1.1827215901208591E-4</v>
          </cell>
          <cell r="BB1550">
            <v>9.7022970610563392E-5</v>
          </cell>
          <cell r="BC1550">
            <v>1.2057164864695383E-4</v>
          </cell>
          <cell r="BD1550">
            <v>6.9909080196573948E-5</v>
          </cell>
          <cell r="BE1550">
            <v>9.1743699392907811E-5</v>
          </cell>
          <cell r="BF1550">
            <v>4.2100312797251818E-5</v>
          </cell>
          <cell r="BG1550">
            <v>1.7294974133695245E-4</v>
          </cell>
          <cell r="BH1550">
            <v>6.2565803553766409E-5</v>
          </cell>
          <cell r="BI1550">
            <v>8.9892048205289016E-5</v>
          </cell>
          <cell r="BJ1550">
            <v>9.4486755539022625E-5</v>
          </cell>
          <cell r="BK1550">
            <v>1.0010268706541763E-3</v>
          </cell>
          <cell r="BL1550">
            <v>9.523489378421774E-4</v>
          </cell>
          <cell r="BM1550">
            <v>7.1792573630345094E-5</v>
          </cell>
          <cell r="BN1550">
            <v>1.849976445293477E-4</v>
          </cell>
          <cell r="BO1550">
            <v>1.3172347162116962E-4</v>
          </cell>
          <cell r="BP1550">
            <v>2.8170454208177088E-5</v>
          </cell>
          <cell r="BQ1550">
            <v>5.5867597444821635E-5</v>
          </cell>
          <cell r="BR1550">
            <v>1.5660821395305775E-4</v>
          </cell>
          <cell r="BS1550">
            <v>9.5282030911047634E-5</v>
          </cell>
          <cell r="BT1550">
            <v>4.6363802528163461E-5</v>
          </cell>
          <cell r="BU1550">
            <v>6.5352603696621007E-5</v>
          </cell>
          <cell r="BV1550">
            <v>4.9649575679824698E-5</v>
          </cell>
        </row>
        <row r="1551"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1.4080327441385481E-4</v>
          </cell>
          <cell r="AO1551">
            <v>1.2286388856307305E-4</v>
          </cell>
          <cell r="AP1551">
            <v>2.0996547132640461E-4</v>
          </cell>
          <cell r="AQ1551">
            <v>3.132821000045293E-4</v>
          </cell>
          <cell r="AR1551">
            <v>3.6103229974546267E-4</v>
          </cell>
          <cell r="AS1551">
            <v>4.5071027422779233E-4</v>
          </cell>
          <cell r="AT1551">
            <v>1.62448241336752E-4</v>
          </cell>
          <cell r="AU1551">
            <v>2.4850769597991527E-4</v>
          </cell>
          <cell r="AV1551">
            <v>1.8136804799868912E-4</v>
          </cell>
          <cell r="AW1551">
            <v>1.973906922815276E-4</v>
          </cell>
          <cell r="AX1551">
            <v>1.9784324251631964E-4</v>
          </cell>
          <cell r="AY1551">
            <v>2.0265744740876051E-4</v>
          </cell>
          <cell r="AZ1551">
            <v>2.2870176857684531E-4</v>
          </cell>
          <cell r="BA1551">
            <v>2.4384114908222011E-4</v>
          </cell>
          <cell r="BB1551">
            <v>1.9137213196184538E-4</v>
          </cell>
          <cell r="BC1551">
            <v>2.2813934779400747E-4</v>
          </cell>
          <cell r="BD1551">
            <v>1.6370144649791938E-4</v>
          </cell>
          <cell r="BE1551">
            <v>1.9472455178627397E-4</v>
          </cell>
          <cell r="BF1551">
            <v>8.7033136945540945E-5</v>
          </cell>
          <cell r="BG1551">
            <v>2.8237768209052734E-4</v>
          </cell>
          <cell r="BH1551">
            <v>1.2556740051097694E-4</v>
          </cell>
          <cell r="BI1551">
            <v>1.9736883308269415E-4</v>
          </cell>
          <cell r="BJ1551">
            <v>1.9564383218997799E-4</v>
          </cell>
          <cell r="BK1551">
            <v>1.1631672284352409E-3</v>
          </cell>
          <cell r="BL1551">
            <v>1.2232528410364802E-3</v>
          </cell>
          <cell r="BM1551">
            <v>1.3044198760757026E-4</v>
          </cell>
          <cell r="BN1551">
            <v>2.2795540314503746E-4</v>
          </cell>
          <cell r="BO1551">
            <v>5.5997283839101357E-4</v>
          </cell>
          <cell r="BP1551">
            <v>9.8734397906645845E-5</v>
          </cell>
          <cell r="BQ1551">
            <v>1.0388158347895403E-4</v>
          </cell>
          <cell r="BR1551">
            <v>2.3851746973385101E-4</v>
          </cell>
          <cell r="BS1551">
            <v>2.6536928857641244E-4</v>
          </cell>
          <cell r="BT1551">
            <v>9.1922153008050096E-5</v>
          </cell>
          <cell r="BU1551">
            <v>1.2192829204368187E-4</v>
          </cell>
          <cell r="BV1551">
            <v>1.4224793466923212E-4</v>
          </cell>
        </row>
        <row r="1552"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4.1265606009971492E-5</v>
          </cell>
          <cell r="AO1552">
            <v>3.3108555250299842E-5</v>
          </cell>
          <cell r="AP1552">
            <v>7.9570751656120198E-5</v>
          </cell>
          <cell r="AQ1552">
            <v>1.086771575056067E-4</v>
          </cell>
          <cell r="AR1552">
            <v>1.598691336289187E-4</v>
          </cell>
          <cell r="AS1552">
            <v>1.6886654934434035E-4</v>
          </cell>
          <cell r="AT1552">
            <v>5.8586845389358436E-5</v>
          </cell>
          <cell r="AU1552">
            <v>7.3330092875312304E-5</v>
          </cell>
          <cell r="AV1552">
            <v>6.121556031605972E-5</v>
          </cell>
          <cell r="AW1552">
            <v>6.7687269237596333E-5</v>
          </cell>
          <cell r="AX1552">
            <v>6.1721350302658612E-5</v>
          </cell>
          <cell r="AY1552">
            <v>6.5087441772068277E-5</v>
          </cell>
          <cell r="AZ1552">
            <v>7.2638726707176645E-5</v>
          </cell>
          <cell r="BA1552">
            <v>8.1052814122852719E-5</v>
          </cell>
          <cell r="BB1552">
            <v>6.2513605092707469E-5</v>
          </cell>
          <cell r="BC1552">
            <v>8.0833741808190954E-5</v>
          </cell>
          <cell r="BD1552">
            <v>4.2122393641991176E-5</v>
          </cell>
          <cell r="BE1552">
            <v>5.8076407548137339E-5</v>
          </cell>
          <cell r="BF1552">
            <v>2.635761546667117E-5</v>
          </cell>
          <cell r="BG1552">
            <v>1.0882530693538449E-4</v>
          </cell>
          <cell r="BH1552">
            <v>3.962956642509114E-5</v>
          </cell>
          <cell r="BI1552">
            <v>6.1627848811853945E-5</v>
          </cell>
          <cell r="BJ1552">
            <v>7.1880800606098733E-5</v>
          </cell>
          <cell r="BK1552">
            <v>5.8247085802689159E-4</v>
          </cell>
          <cell r="BL1552">
            <v>7.2482413377753646E-4</v>
          </cell>
          <cell r="BM1552">
            <v>4.6926936691520481E-5</v>
          </cell>
          <cell r="BN1552">
            <v>8.6741901647877808E-5</v>
          </cell>
          <cell r="BO1552">
            <v>7.3248636810530334E-5</v>
          </cell>
          <cell r="BP1552">
            <v>1.6152596816109568E-5</v>
          </cell>
          <cell r="BQ1552">
            <v>2.9469415476758217E-5</v>
          </cell>
          <cell r="BR1552">
            <v>1.2761530525990926E-4</v>
          </cell>
          <cell r="BS1552">
            <v>6.3148594387731972E-5</v>
          </cell>
          <cell r="BT1552">
            <v>2.7118391765501303E-5</v>
          </cell>
          <cell r="BU1552">
            <v>3.4935312990023463E-5</v>
          </cell>
          <cell r="BV1552">
            <v>3.6161454386469052E-5</v>
          </cell>
        </row>
        <row r="1553"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6.0462292808871596E-5</v>
          </cell>
          <cell r="AO1553">
            <v>4.5298176023219091E-5</v>
          </cell>
          <cell r="AP1553">
            <v>1.1701709411884291E-4</v>
          </cell>
          <cell r="AQ1553">
            <v>1.6849922731932475E-4</v>
          </cell>
          <cell r="AR1553">
            <v>2.3040023387170164E-4</v>
          </cell>
          <cell r="AS1553">
            <v>2.3955314495631869E-4</v>
          </cell>
          <cell r="AT1553">
            <v>1.0609876026175821E-4</v>
          </cell>
          <cell r="AU1553">
            <v>1.0317571011213151E-4</v>
          </cell>
          <cell r="AV1553">
            <v>1.128080748592226E-4</v>
          </cell>
          <cell r="AW1553">
            <v>1.035856768927614E-4</v>
          </cell>
          <cell r="AX1553">
            <v>9.1063131716340287E-5</v>
          </cell>
          <cell r="AY1553">
            <v>9.4080237125515221E-5</v>
          </cell>
          <cell r="AZ1553">
            <v>1.0652203405241969E-4</v>
          </cell>
          <cell r="BA1553">
            <v>1.3762665782784673E-4</v>
          </cell>
          <cell r="BB1553">
            <v>9.6145967749955999E-5</v>
          </cell>
          <cell r="BC1553">
            <v>1.1973208184933522E-4</v>
          </cell>
          <cell r="BD1553">
            <v>6.286040266216322E-5</v>
          </cell>
          <cell r="BE1553">
            <v>8.8730026619718365E-5</v>
          </cell>
          <cell r="BF1553">
            <v>4.0170391684885586E-5</v>
          </cell>
          <cell r="BG1553">
            <v>1.5551271036848331E-4</v>
          </cell>
          <cell r="BH1553">
            <v>5.6182342114886088E-5</v>
          </cell>
          <cell r="BI1553">
            <v>8.8484959885078095E-5</v>
          </cell>
          <cell r="BJ1553">
            <v>9.7697140270851747E-5</v>
          </cell>
          <cell r="BK1553">
            <v>7.8410656531680771E-4</v>
          </cell>
          <cell r="BL1553">
            <v>9.6438068863706526E-4</v>
          </cell>
          <cell r="BM1553">
            <v>6.5227638370026197E-5</v>
          </cell>
          <cell r="BN1553">
            <v>1.1977796352947847E-4</v>
          </cell>
          <cell r="BO1553">
            <v>1.0322095198700072E-4</v>
          </cell>
          <cell r="BP1553">
            <v>2.5804437240077504E-5</v>
          </cell>
          <cell r="BQ1553">
            <v>6.1398236196330531E-5</v>
          </cell>
          <cell r="BR1553">
            <v>1.5931404235079949E-4</v>
          </cell>
          <cell r="BS1553">
            <v>8.6088802273746629E-5</v>
          </cell>
          <cell r="BT1553">
            <v>4.4870796817896613E-5</v>
          </cell>
          <cell r="BU1553">
            <v>5.693429325616615E-5</v>
          </cell>
          <cell r="BV1553">
            <v>4.5043667175022438E-5</v>
          </cell>
        </row>
        <row r="1554"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3.4963469952020235E-6</v>
          </cell>
          <cell r="AO1554">
            <v>2.8474123254868332E-6</v>
          </cell>
          <cell r="AP1554">
            <v>6.7667974747949829E-6</v>
          </cell>
          <cell r="AQ1554">
            <v>9.285021680821643E-6</v>
          </cell>
          <cell r="AR1554">
            <v>1.1379793094695563E-5</v>
          </cell>
          <cell r="AS1554">
            <v>1.1058210241927349E-5</v>
          </cell>
          <cell r="AT1554">
            <v>5.3137216416134921E-6</v>
          </cell>
          <cell r="AU1554">
            <v>7.1073479863154062E-6</v>
          </cell>
          <cell r="AV1554">
            <v>4.7366554580549774E-6</v>
          </cell>
          <cell r="AW1554">
            <v>4.985094341600607E-6</v>
          </cell>
          <cell r="AX1554">
            <v>4.8514145397402409E-6</v>
          </cell>
          <cell r="AY1554">
            <v>6.6977583758834502E-6</v>
          </cell>
          <cell r="AZ1554">
            <v>7.3169663812309007E-6</v>
          </cell>
          <cell r="BA1554">
            <v>5.9796332618856116E-6</v>
          </cell>
          <cell r="BB1554">
            <v>5.8195260729697456E-6</v>
          </cell>
          <cell r="BC1554">
            <v>6.5435726981528905E-6</v>
          </cell>
          <cell r="BD1554">
            <v>3.7166594235493134E-6</v>
          </cell>
          <cell r="BE1554">
            <v>4.6577837674338746E-6</v>
          </cell>
          <cell r="BF1554">
            <v>2.1940642931383144E-6</v>
          </cell>
          <cell r="BG1554">
            <v>7.9916798691132659E-6</v>
          </cell>
          <cell r="BH1554">
            <v>3.0371475666319688E-6</v>
          </cell>
          <cell r="BI1554">
            <v>5.2385394352530222E-6</v>
          </cell>
          <cell r="BJ1554">
            <v>5.1208257424302044E-6</v>
          </cell>
          <cell r="BK1554">
            <v>4.5520260358219018E-5</v>
          </cell>
          <cell r="BL1554">
            <v>5.0996120476722116E-5</v>
          </cell>
          <cell r="BM1554">
            <v>3.5342642458870709E-6</v>
          </cell>
          <cell r="BN1554">
            <v>6.7782522897357159E-6</v>
          </cell>
          <cell r="BO1554">
            <v>7.1228133530285817E-6</v>
          </cell>
          <cell r="BP1554">
            <v>1.3458955135713905E-6</v>
          </cell>
          <cell r="BQ1554">
            <v>2.3669304469107911E-6</v>
          </cell>
          <cell r="BR1554">
            <v>8.4509384566200997E-6</v>
          </cell>
          <cell r="BS1554">
            <v>1.0591460059780688E-5</v>
          </cell>
          <cell r="BT1554">
            <v>2.1174972924266132E-6</v>
          </cell>
          <cell r="BU1554">
            <v>2.7509031112799433E-6</v>
          </cell>
          <cell r="BV1554">
            <v>2.9264455716480097E-6</v>
          </cell>
        </row>
        <row r="1555"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2.8146517928819798E-6</v>
          </cell>
          <cell r="AO1555">
            <v>2.0812066006060282E-6</v>
          </cell>
          <cell r="AP1555">
            <v>5.3776313236919431E-6</v>
          </cell>
          <cell r="AQ1555">
            <v>7.7868065727748084E-6</v>
          </cell>
          <cell r="AR1555">
            <v>1.0759484873759585E-5</v>
          </cell>
          <cell r="AS1555">
            <v>1.0258500796710781E-5</v>
          </cell>
          <cell r="AT1555">
            <v>4.2320774817686117E-6</v>
          </cell>
          <cell r="AU1555">
            <v>5.1206040354060456E-6</v>
          </cell>
          <cell r="AV1555">
            <v>4.0556592811905519E-6</v>
          </cell>
          <cell r="AW1555">
            <v>4.3637168676979667E-6</v>
          </cell>
          <cell r="AX1555">
            <v>4.1368938691177247E-6</v>
          </cell>
          <cell r="AY1555">
            <v>4.3560022401048906E-6</v>
          </cell>
          <cell r="AZ1555">
            <v>4.8338050531887535E-6</v>
          </cell>
          <cell r="BA1555">
            <v>5.0149355485897414E-6</v>
          </cell>
          <cell r="BB1555">
            <v>4.1808774375639277E-6</v>
          </cell>
          <cell r="BC1555">
            <v>5.2584671849830894E-6</v>
          </cell>
          <cell r="BD1555">
            <v>2.853591174477788E-6</v>
          </cell>
          <cell r="BE1555">
            <v>3.8031443358564842E-6</v>
          </cell>
          <cell r="BF1555">
            <v>1.7448132473886326E-6</v>
          </cell>
          <cell r="BG1555">
            <v>7.0839650863571871E-6</v>
          </cell>
          <cell r="BH1555">
            <v>2.5764507187738954E-6</v>
          </cell>
          <cell r="BI1555">
            <v>4.1747756562488719E-6</v>
          </cell>
          <cell r="BJ1555">
            <v>4.6047057897146085E-6</v>
          </cell>
          <cell r="BK1555">
            <v>3.8731881962045421E-5</v>
          </cell>
          <cell r="BL1555">
            <v>4.6943758856610397E-5</v>
          </cell>
          <cell r="BM1555">
            <v>2.9690911453340711E-6</v>
          </cell>
          <cell r="BN1555">
            <v>5.521349805971358E-6</v>
          </cell>
          <cell r="BO1555">
            <v>5.2863106192214121E-6</v>
          </cell>
          <cell r="BP1555">
            <v>1.0780857902764178E-6</v>
          </cell>
          <cell r="BQ1555">
            <v>1.9617503772782345E-6</v>
          </cell>
          <cell r="BR1555">
            <v>7.5784110773034127E-6</v>
          </cell>
          <cell r="BS1555">
            <v>5.390842613914497E-6</v>
          </cell>
          <cell r="BT1555">
            <v>1.788918151053891E-6</v>
          </cell>
          <cell r="BU1555">
            <v>2.2762487485674398E-6</v>
          </cell>
          <cell r="BV1555">
            <v>2.2514662505939748E-6</v>
          </cell>
        </row>
        <row r="1556"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1.001202500845758E-6</v>
          </cell>
          <cell r="AO1556">
            <v>7.1043414699217288E-7</v>
          </cell>
          <cell r="AP1556">
            <v>1.9303855050197037E-6</v>
          </cell>
          <cell r="AQ1556">
            <v>2.4653822967247009E-6</v>
          </cell>
          <cell r="AR1556">
            <v>4.614999694594362E-6</v>
          </cell>
          <cell r="AS1556">
            <v>3.8999843396819089E-6</v>
          </cell>
          <cell r="AT1556">
            <v>1.4181635481125331E-6</v>
          </cell>
          <cell r="AU1556">
            <v>1.7320480829203926E-6</v>
          </cell>
          <cell r="AV1556">
            <v>1.4578700132893333E-6</v>
          </cell>
          <cell r="AW1556">
            <v>1.5569952893707239E-6</v>
          </cell>
          <cell r="AX1556">
            <v>1.5504487328986687E-6</v>
          </cell>
          <cell r="AY1556">
            <v>1.6339899624748424E-6</v>
          </cell>
          <cell r="AZ1556">
            <v>1.7042439946115545E-6</v>
          </cell>
          <cell r="BA1556">
            <v>1.7717895433035317E-6</v>
          </cell>
          <cell r="BB1556">
            <v>1.4713217190851744E-6</v>
          </cell>
          <cell r="BC1556">
            <v>1.9167344527711268E-6</v>
          </cell>
          <cell r="BD1556">
            <v>9.9960408642836418E-7</v>
          </cell>
          <cell r="BE1556">
            <v>1.3629829480608039E-6</v>
          </cell>
          <cell r="BF1556">
            <v>6.0866864700317603E-7</v>
          </cell>
          <cell r="BG1556">
            <v>2.5286796661753978E-6</v>
          </cell>
          <cell r="BH1556">
            <v>9.1099060978953558E-7</v>
          </cell>
          <cell r="BI1556">
            <v>1.4569098286763139E-6</v>
          </cell>
          <cell r="BJ1556">
            <v>1.5947152251707511E-6</v>
          </cell>
          <cell r="BK1556">
            <v>1.5219416564059759E-5</v>
          </cell>
          <cell r="BL1556">
            <v>1.6934195231522999E-5</v>
          </cell>
          <cell r="BM1556">
            <v>1.0892413855070962E-6</v>
          </cell>
          <cell r="BN1556">
            <v>1.8900442813706914E-6</v>
          </cell>
          <cell r="BO1556">
            <v>1.5944341102729604E-6</v>
          </cell>
          <cell r="BP1556">
            <v>3.6660366968923546E-7</v>
          </cell>
          <cell r="BQ1556">
            <v>6.8650959920227793E-7</v>
          </cell>
          <cell r="BR1556">
            <v>2.6488214846430441E-6</v>
          </cell>
          <cell r="BS1556">
            <v>1.4269663231316556E-6</v>
          </cell>
          <cell r="BT1556">
            <v>6.3019255388690512E-7</v>
          </cell>
          <cell r="BU1556">
            <v>8.0271557120926119E-7</v>
          </cell>
          <cell r="BV1556">
            <v>7.2648440174034577E-7</v>
          </cell>
        </row>
        <row r="1557"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4.3157364999087046E-5</v>
          </cell>
          <cell r="AO1557">
            <v>3.1320715032873173E-5</v>
          </cell>
          <cell r="AP1557">
            <v>8.1498783070360303E-5</v>
          </cell>
          <cell r="AQ1557">
            <v>1.1528845752393123E-4</v>
          </cell>
          <cell r="AR1557">
            <v>1.648570692005269E-4</v>
          </cell>
          <cell r="AS1557">
            <v>1.6259155027134118E-4</v>
          </cell>
          <cell r="AT1557">
            <v>7.010923966366637E-5</v>
          </cell>
          <cell r="AU1557">
            <v>7.4614773775682146E-5</v>
          </cell>
          <cell r="AV1557">
            <v>6.6525868624796742E-5</v>
          </cell>
          <cell r="AW1557">
            <v>6.9344305787521246E-5</v>
          </cell>
          <cell r="AX1557">
            <v>6.5551314430346638E-5</v>
          </cell>
          <cell r="AY1557">
            <v>7.1788585976223935E-5</v>
          </cell>
          <cell r="AZ1557">
            <v>7.660263476087011E-5</v>
          </cell>
          <cell r="BA1557">
            <v>7.9080421686138246E-5</v>
          </cell>
          <cell r="BB1557">
            <v>6.5854395257359432E-5</v>
          </cell>
          <cell r="BC1557">
            <v>8.3285444620299182E-5</v>
          </cell>
          <cell r="BD1557">
            <v>4.3807421670479576E-5</v>
          </cell>
          <cell r="BE1557">
            <v>6.0875311473248122E-5</v>
          </cell>
          <cell r="BF1557">
            <v>2.7456267161579181E-5</v>
          </cell>
          <cell r="BG1557">
            <v>1.0937655150254733E-4</v>
          </cell>
          <cell r="BH1557">
            <v>3.9853814755681399E-5</v>
          </cell>
          <cell r="BI1557">
            <v>6.307601124220914E-5</v>
          </cell>
          <cell r="BJ1557">
            <v>6.9831528065746867E-5</v>
          </cell>
          <cell r="BK1557">
            <v>5.7203952021456933E-4</v>
          </cell>
          <cell r="BL1557">
            <v>7.0349335430570687E-4</v>
          </cell>
          <cell r="BM1557">
            <v>4.5529563796252967E-5</v>
          </cell>
          <cell r="BN1557">
            <v>8.1978480057504321E-5</v>
          </cell>
          <cell r="BO1557">
            <v>7.230764664022956E-5</v>
          </cell>
          <cell r="BP1557">
            <v>1.7414262689350842E-5</v>
          </cell>
          <cell r="BQ1557">
            <v>3.494025428172312E-5</v>
          </cell>
          <cell r="BR1557">
            <v>1.1757933090128368E-4</v>
          </cell>
          <cell r="BS1557">
            <v>6.0780455784056727E-5</v>
          </cell>
          <cell r="BT1557">
            <v>3.0226148450865941E-5</v>
          </cell>
          <cell r="BU1557">
            <v>6.1231608867090179E-5</v>
          </cell>
          <cell r="BV1557">
            <v>3.2394542464878412E-5</v>
          </cell>
        </row>
        <row r="1558"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0</v>
          </cell>
          <cell r="BF1558">
            <v>0</v>
          </cell>
          <cell r="BG1558">
            <v>0</v>
          </cell>
          <cell r="BH1558">
            <v>0</v>
          </cell>
          <cell r="BI1558">
            <v>0</v>
          </cell>
          <cell r="BJ1558">
            <v>0</v>
          </cell>
          <cell r="BK1558">
            <v>0</v>
          </cell>
          <cell r="BL1558">
            <v>0</v>
          </cell>
          <cell r="BM1558">
            <v>0</v>
          </cell>
          <cell r="BN1558">
            <v>0</v>
          </cell>
          <cell r="BO1558">
            <v>0</v>
          </cell>
          <cell r="BP1558">
            <v>0</v>
          </cell>
          <cell r="BQ1558">
            <v>0</v>
          </cell>
          <cell r="BR1558">
            <v>0</v>
          </cell>
          <cell r="BS1558">
            <v>0</v>
          </cell>
          <cell r="BT1558">
            <v>0</v>
          </cell>
          <cell r="BU1558">
            <v>0</v>
          </cell>
          <cell r="BV1558">
            <v>0</v>
          </cell>
        </row>
        <row r="1559">
          <cell r="E1559">
            <v>6.6422371949090078E-2</v>
          </cell>
          <cell r="F1559">
            <v>0</v>
          </cell>
          <cell r="G1559">
            <v>5.7236781725928408E-2</v>
          </cell>
          <cell r="H1559">
            <v>1.2195398014430755E-2</v>
          </cell>
          <cell r="I1559">
            <v>6.1697581224460576E-2</v>
          </cell>
          <cell r="J1559">
            <v>1.4284035996145269E-2</v>
          </cell>
          <cell r="K1559">
            <v>3.162760071417707E-2</v>
          </cell>
          <cell r="L1559">
            <v>1.4549020867598302E-2</v>
          </cell>
          <cell r="M1559">
            <v>0.10273058602505329</v>
          </cell>
          <cell r="N1559">
            <v>2.8777347459850434E-2</v>
          </cell>
          <cell r="O1559">
            <v>1.5733974658875532E-2</v>
          </cell>
          <cell r="P1559">
            <v>1.2267840042339618E-2</v>
          </cell>
          <cell r="Q1559">
            <v>1.2476380636334975E-2</v>
          </cell>
          <cell r="R1559">
            <v>1.3173649375692707E-2</v>
          </cell>
          <cell r="S1559">
            <v>1.1876149828593514E-2</v>
          </cell>
          <cell r="T1559">
            <v>3.5401113566749423E-2</v>
          </cell>
          <cell r="U1559">
            <v>1.5529965851832783E-2</v>
          </cell>
          <cell r="V1559">
            <v>4.3294014405428488E-2</v>
          </cell>
          <cell r="W1559">
            <v>0</v>
          </cell>
          <cell r="X1559">
            <v>1.2276343183146269E-2</v>
          </cell>
          <cell r="Y1559">
            <v>7.2330789043869416E-3</v>
          </cell>
          <cell r="Z1559">
            <v>6.3318414559210015E-2</v>
          </cell>
          <cell r="AA1559">
            <v>1.1742995605899444E-2</v>
          </cell>
          <cell r="AB1559">
            <v>2.3946728331218452E-2</v>
          </cell>
          <cell r="AC1559">
            <v>3.1991760736122359E-2</v>
          </cell>
          <cell r="AD1559">
            <v>9.1271979031384478E-3</v>
          </cell>
          <cell r="AE1559">
            <v>1.0103174105845207E-2</v>
          </cell>
          <cell r="AF1559">
            <v>4.0727070369485302E-3</v>
          </cell>
          <cell r="AG1559">
            <v>2.6037716994662249E-3</v>
          </cell>
          <cell r="AH1559">
            <v>8.2241038180284887E-3</v>
          </cell>
          <cell r="AI1559">
            <v>5.6663133134123708E-3</v>
          </cell>
          <cell r="AJ1559">
            <v>5.9736725794522112E-3</v>
          </cell>
          <cell r="AK1559">
            <v>1.1963255894218141E-2</v>
          </cell>
          <cell r="AL1559">
            <v>1.3338503111181243E-2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>
            <v>0</v>
          </cell>
          <cell r="AZ1559">
            <v>0</v>
          </cell>
          <cell r="BA1559">
            <v>0</v>
          </cell>
          <cell r="BB1559">
            <v>0</v>
          </cell>
          <cell r="BC1559">
            <v>0</v>
          </cell>
          <cell r="BD1559">
            <v>0</v>
          </cell>
          <cell r="BE1559">
            <v>0</v>
          </cell>
          <cell r="BF1559">
            <v>0</v>
          </cell>
          <cell r="BG1559">
            <v>0</v>
          </cell>
          <cell r="BH1559">
            <v>0</v>
          </cell>
          <cell r="BI1559">
            <v>0</v>
          </cell>
          <cell r="BJ1559">
            <v>0</v>
          </cell>
          <cell r="BK1559">
            <v>0</v>
          </cell>
          <cell r="BL1559">
            <v>0</v>
          </cell>
          <cell r="BM1559">
            <v>0</v>
          </cell>
          <cell r="BN1559">
            <v>0</v>
          </cell>
          <cell r="BO1559">
            <v>0</v>
          </cell>
          <cell r="BP1559">
            <v>0</v>
          </cell>
          <cell r="BQ1559">
            <v>0</v>
          </cell>
          <cell r="BR1559">
            <v>0</v>
          </cell>
          <cell r="BS1559">
            <v>0</v>
          </cell>
          <cell r="BT1559">
            <v>0</v>
          </cell>
          <cell r="BU1559">
            <v>0</v>
          </cell>
          <cell r="BV1559">
            <v>0</v>
          </cell>
        </row>
        <row r="1560">
          <cell r="E1560">
            <v>8.9088159751081041E-3</v>
          </cell>
          <cell r="F1560">
            <v>0</v>
          </cell>
          <cell r="G1560">
            <v>8.8362500583442794E-3</v>
          </cell>
          <cell r="H1560">
            <v>6.3143834012711281E-3</v>
          </cell>
          <cell r="I1560">
            <v>8.9896348323378773E-3</v>
          </cell>
          <cell r="J1560">
            <v>4.14989202366833E-3</v>
          </cell>
          <cell r="K1560">
            <v>6.9636303357721559E-3</v>
          </cell>
          <cell r="L1560">
            <v>1.8069620466843312E-2</v>
          </cell>
          <cell r="M1560">
            <v>2.4759030966328199E-2</v>
          </cell>
          <cell r="N1560">
            <v>2.4124599707825767E-2</v>
          </cell>
          <cell r="O1560">
            <v>2.1226078274625543E-2</v>
          </cell>
          <cell r="P1560">
            <v>2.8565050367631802E-2</v>
          </cell>
          <cell r="Q1560">
            <v>2.1857112431531871E-2</v>
          </cell>
          <cell r="R1560">
            <v>1.9516702008662734E-2</v>
          </cell>
          <cell r="S1560">
            <v>1.9410908039363486E-2</v>
          </cell>
          <cell r="T1560">
            <v>1.7026607621662086E-2</v>
          </cell>
          <cell r="U1560">
            <v>2.0242199975668801E-3</v>
          </cell>
          <cell r="V1560">
            <v>5.7449082205466399E-3</v>
          </cell>
          <cell r="W1560">
            <v>0</v>
          </cell>
          <cell r="X1560">
            <v>4.5739100268782761E-3</v>
          </cell>
          <cell r="Y1560">
            <v>2.4708747372655547E-3</v>
          </cell>
          <cell r="Z1560">
            <v>5.4024148811995147E-3</v>
          </cell>
          <cell r="AA1560">
            <v>2.2655464719962639E-3</v>
          </cell>
          <cell r="AB1560">
            <v>9.0084008755794229E-3</v>
          </cell>
          <cell r="AC1560">
            <v>6.5153403772108343E-3</v>
          </cell>
          <cell r="AD1560">
            <v>3.6470482540481128E-3</v>
          </cell>
          <cell r="AE1560">
            <v>3.7311402599906696E-3</v>
          </cell>
          <cell r="AF1560">
            <v>1.3863832714468378E-3</v>
          </cell>
          <cell r="AG1560">
            <v>8.3411706008682364E-4</v>
          </cell>
          <cell r="AH1560">
            <v>2.5103846573672219E-3</v>
          </cell>
          <cell r="AI1560">
            <v>1.513611256936527E-3</v>
          </cell>
          <cell r="AJ1560">
            <v>1.3894525963080856E-3</v>
          </cell>
          <cell r="AK1560">
            <v>2.4525878115808581E-3</v>
          </cell>
          <cell r="AL1560">
            <v>3.0982537327887633E-3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0</v>
          </cell>
          <cell r="BF1560">
            <v>0</v>
          </cell>
          <cell r="BG1560">
            <v>0</v>
          </cell>
          <cell r="BH1560">
            <v>0</v>
          </cell>
          <cell r="BI1560">
            <v>0</v>
          </cell>
          <cell r="BJ1560">
            <v>0</v>
          </cell>
          <cell r="BK1560">
            <v>0</v>
          </cell>
          <cell r="BL1560">
            <v>0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>
            <v>0</v>
          </cell>
          <cell r="BR1560">
            <v>0</v>
          </cell>
          <cell r="BS1560">
            <v>0</v>
          </cell>
          <cell r="BT1560">
            <v>0</v>
          </cell>
          <cell r="BU1560">
            <v>0</v>
          </cell>
          <cell r="BV1560">
            <v>0</v>
          </cell>
        </row>
        <row r="1561">
          <cell r="E1561">
            <v>0.20363774265859447</v>
          </cell>
          <cell r="F1561">
            <v>0</v>
          </cell>
          <cell r="G1561">
            <v>0.17152928462413053</v>
          </cell>
          <cell r="H1561">
            <v>1.9020231034906458E-2</v>
          </cell>
          <cell r="I1561">
            <v>0.19596255352544159</v>
          </cell>
          <cell r="J1561">
            <v>4.4106051504367694E-2</v>
          </cell>
          <cell r="K1561">
            <v>9.8913325023224086E-2</v>
          </cell>
          <cell r="L1561">
            <v>3.7946375058348872E-2</v>
          </cell>
          <cell r="M1561">
            <v>0.33907435819907344</v>
          </cell>
          <cell r="N1561">
            <v>6.5343855600097922E-2</v>
          </cell>
          <cell r="O1561">
            <v>3.6526288097069828E-2</v>
          </cell>
          <cell r="P1561">
            <v>2.6515219561813998E-2</v>
          </cell>
          <cell r="Q1561">
            <v>2.6392419418582638E-2</v>
          </cell>
          <cell r="R1561">
            <v>2.7077638150338805E-2</v>
          </cell>
          <cell r="S1561">
            <v>2.3690324955356744E-2</v>
          </cell>
          <cell r="T1561">
            <v>9.4834203170358719E-2</v>
          </cell>
          <cell r="U1561">
            <v>4.6969070397861946E-2</v>
          </cell>
          <cell r="V1561">
            <v>0.1438358708393925</v>
          </cell>
          <cell r="W1561">
            <v>0</v>
          </cell>
          <cell r="X1561">
            <v>3.5735301000580748E-2</v>
          </cell>
          <cell r="Y1561">
            <v>2.1242600689249064E-2</v>
          </cell>
          <cell r="Z1561">
            <v>0.15557979400126892</v>
          </cell>
          <cell r="AA1561">
            <v>3.544679927981513E-2</v>
          </cell>
          <cell r="AB1561">
            <v>7.0912952508220772E-2</v>
          </cell>
          <cell r="AC1561">
            <v>9.4446403690736896E-2</v>
          </cell>
          <cell r="AD1561">
            <v>2.6941302578775726E-2</v>
          </cell>
          <cell r="AE1561">
            <v>2.9479013755439577E-2</v>
          </cell>
          <cell r="AF1561">
            <v>1.2003339541971218E-2</v>
          </cell>
          <cell r="AG1561">
            <v>7.7069548009150385E-3</v>
          </cell>
          <cell r="AH1561">
            <v>2.43925223722458E-2</v>
          </cell>
          <cell r="AI1561">
            <v>1.6909552314565788E-2</v>
          </cell>
          <cell r="AJ1561">
            <v>1.7725455483352234E-2</v>
          </cell>
          <cell r="AK1561">
            <v>3.6636070012557281E-2</v>
          </cell>
          <cell r="AL1561">
            <v>4.0291881607999638E-2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>
            <v>0</v>
          </cell>
          <cell r="BF1561">
            <v>0</v>
          </cell>
          <cell r="BG1561">
            <v>0</v>
          </cell>
          <cell r="BH1561">
            <v>0</v>
          </cell>
          <cell r="BI1561">
            <v>0</v>
          </cell>
          <cell r="BJ1561">
            <v>0</v>
          </cell>
          <cell r="BK1561">
            <v>0</v>
          </cell>
          <cell r="BL1561">
            <v>0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>
            <v>0</v>
          </cell>
          <cell r="BR1561">
            <v>0</v>
          </cell>
          <cell r="BS1561">
            <v>0</v>
          </cell>
          <cell r="BT1561">
            <v>0</v>
          </cell>
          <cell r="BU1561">
            <v>0</v>
          </cell>
          <cell r="BV1561">
            <v>0</v>
          </cell>
        </row>
        <row r="1562">
          <cell r="E1562">
            <v>4.808267203533171E-3</v>
          </cell>
          <cell r="F1562">
            <v>0</v>
          </cell>
          <cell r="G1562">
            <v>1.0549836927324155E-2</v>
          </cell>
          <cell r="H1562">
            <v>7.4264638421108725E-2</v>
          </cell>
          <cell r="I1562">
            <v>1.8950752887225832E-2</v>
          </cell>
          <cell r="J1562">
            <v>2.7368592352066123E-3</v>
          </cell>
          <cell r="K1562">
            <v>5.8749132558220665E-3</v>
          </cell>
          <cell r="L1562">
            <v>4.1617032983371337E-3</v>
          </cell>
          <cell r="M1562">
            <v>6.412230691969889E-3</v>
          </cell>
          <cell r="N1562">
            <v>7.7213727039205588E-3</v>
          </cell>
          <cell r="O1562">
            <v>5.8568822154160659E-3</v>
          </cell>
          <cell r="P1562">
            <v>5.5335487167908932E-3</v>
          </cell>
          <cell r="Q1562">
            <v>6.040778827309367E-3</v>
          </cell>
          <cell r="R1562">
            <v>5.8021771602393031E-3</v>
          </cell>
          <cell r="S1562">
            <v>7.2081549343874949E-3</v>
          </cell>
          <cell r="T1562">
            <v>1.033876506063759E-2</v>
          </cell>
          <cell r="U1562">
            <v>9.8160322386000188E-4</v>
          </cell>
          <cell r="V1562">
            <v>3.0109996697238227E-3</v>
          </cell>
          <cell r="W1562">
            <v>0</v>
          </cell>
          <cell r="X1562">
            <v>4.1091012390857438E-3</v>
          </cell>
          <cell r="Y1562">
            <v>2.3710204472995816E-3</v>
          </cell>
          <cell r="Z1562">
            <v>3.1424076161597455E-3</v>
          </cell>
          <cell r="AA1562">
            <v>1.8581750242624749E-3</v>
          </cell>
          <cell r="AB1562">
            <v>3.6111163954536309E-3</v>
          </cell>
          <cell r="AC1562">
            <v>3.0842318405415081E-3</v>
          </cell>
          <cell r="AD1562">
            <v>2.4664136214508636E-3</v>
          </cell>
          <cell r="AE1562">
            <v>3.633981729393148E-3</v>
          </cell>
          <cell r="AF1562">
            <v>1.6103477023611589E-3</v>
          </cell>
          <cell r="AG1562">
            <v>9.7746619140630917E-4</v>
          </cell>
          <cell r="AH1562">
            <v>2.9724304435752597E-3</v>
          </cell>
          <cell r="AI1562">
            <v>1.6432555907403491E-3</v>
          </cell>
          <cell r="AJ1562">
            <v>1.4416429780289674E-3</v>
          </cell>
          <cell r="AK1562">
            <v>2.0750806350214993E-3</v>
          </cell>
          <cell r="AL1562">
            <v>3.3216539113503302E-3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>
            <v>0</v>
          </cell>
          <cell r="BR1562">
            <v>0</v>
          </cell>
          <cell r="BS1562">
            <v>0</v>
          </cell>
          <cell r="BT1562">
            <v>0</v>
          </cell>
          <cell r="BU1562">
            <v>0</v>
          </cell>
          <cell r="BV1562">
            <v>0</v>
          </cell>
        </row>
        <row r="1563">
          <cell r="E1563">
            <v>7.1784889957694623E-4</v>
          </cell>
          <cell r="F1563">
            <v>0</v>
          </cell>
          <cell r="G1563">
            <v>1.8113061492378416E-3</v>
          </cell>
          <cell r="H1563">
            <v>5.2375326665311519E-3</v>
          </cell>
          <cell r="I1563">
            <v>3.8215876764943438E-2</v>
          </cell>
          <cell r="J1563">
            <v>5.8834072733864647E-4</v>
          </cell>
          <cell r="K1563">
            <v>7.7298705975936276E-4</v>
          </cell>
          <cell r="L1563">
            <v>5.3670743819833134E-4</v>
          </cell>
          <cell r="M1563">
            <v>8.0917854051908991E-4</v>
          </cell>
          <cell r="N1563">
            <v>9.6401100102789616E-4</v>
          </cell>
          <cell r="O1563">
            <v>7.5737444034076581E-4</v>
          </cell>
          <cell r="P1563">
            <v>7.9788225134835931E-4</v>
          </cell>
          <cell r="Q1563">
            <v>8.3863428429813483E-4</v>
          </cell>
          <cell r="R1563">
            <v>7.7275341077985245E-4</v>
          </cell>
          <cell r="S1563">
            <v>1.0741840580174801E-3</v>
          </cell>
          <cell r="T1563">
            <v>1.8944569248853873E-3</v>
          </cell>
          <cell r="U1563">
            <v>1.2767769350692388E-4</v>
          </cell>
          <cell r="V1563">
            <v>4.3955075837485465E-4</v>
          </cell>
          <cell r="W1563">
            <v>0</v>
          </cell>
          <cell r="X1563">
            <v>4.3254190985312605E-4</v>
          </cell>
          <cell r="Y1563">
            <v>2.5424606486108316E-4</v>
          </cell>
          <cell r="Z1563">
            <v>3.8643627309271591E-4</v>
          </cell>
          <cell r="AA1563">
            <v>2.9155397939544344E-4</v>
          </cell>
          <cell r="AB1563">
            <v>5.0791502601524438E-4</v>
          </cell>
          <cell r="AC1563">
            <v>4.4811562221351022E-4</v>
          </cell>
          <cell r="AD1563">
            <v>3.8587056301519183E-4</v>
          </cell>
          <cell r="AE1563">
            <v>4.3555789777128547E-4</v>
          </cell>
          <cell r="AF1563">
            <v>1.9676909735964193E-4</v>
          </cell>
          <cell r="AG1563">
            <v>1.4122012357988456E-4</v>
          </cell>
          <cell r="AH1563">
            <v>4.4611223380822417E-4</v>
          </cell>
          <cell r="AI1563">
            <v>2.4121444734283542E-4</v>
          </cell>
          <cell r="AJ1563">
            <v>2.3624875965265108E-4</v>
          </cell>
          <cell r="AK1563">
            <v>2.9618805810406487E-4</v>
          </cell>
          <cell r="AL1563">
            <v>3.3627988155862502E-4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</v>
          </cell>
          <cell r="BM1563">
            <v>0</v>
          </cell>
          <cell r="BN1563">
            <v>0</v>
          </cell>
          <cell r="BO1563">
            <v>0</v>
          </cell>
          <cell r="BP1563">
            <v>0</v>
          </cell>
          <cell r="BQ1563">
            <v>0</v>
          </cell>
          <cell r="BR1563">
            <v>0</v>
          </cell>
          <cell r="BS1563">
            <v>0</v>
          </cell>
          <cell r="BT1563">
            <v>0</v>
          </cell>
          <cell r="BU1563">
            <v>0</v>
          </cell>
          <cell r="BV1563">
            <v>0</v>
          </cell>
        </row>
        <row r="1564">
          <cell r="E1564">
            <v>2.6630154411374195E-3</v>
          </cell>
          <cell r="F1564">
            <v>0</v>
          </cell>
          <cell r="G1564">
            <v>2.8515634545044099E-3</v>
          </cell>
          <cell r="H1564">
            <v>1.7767941571332664E-3</v>
          </cell>
          <cell r="I1564">
            <v>2.5572471890289556E-3</v>
          </cell>
          <cell r="J1564">
            <v>9.5986078903854337E-4</v>
          </cell>
          <cell r="K1564">
            <v>2.4275782290491816E-3</v>
          </cell>
          <cell r="L1564">
            <v>2.2035161895034238E-3</v>
          </cell>
          <cell r="M1564">
            <v>3.7392248054733271E-3</v>
          </cell>
          <cell r="N1564">
            <v>3.6401558537255108E-3</v>
          </cell>
          <cell r="O1564">
            <v>3.7526211412528222E-3</v>
          </cell>
          <cell r="P1564">
            <v>4.4574479669061123E-3</v>
          </cell>
          <cell r="Q1564">
            <v>3.8037521026409002E-3</v>
          </cell>
          <cell r="R1564">
            <v>3.7660089615683947E-3</v>
          </cell>
          <cell r="S1564">
            <v>3.8399761439611019E-3</v>
          </cell>
          <cell r="T1564">
            <v>4.8394548538239499E-3</v>
          </cell>
          <cell r="U1564">
            <v>4.7695291463439101E-4</v>
          </cell>
          <cell r="V1564">
            <v>1.9485942570402449E-3</v>
          </cell>
          <cell r="W1564">
            <v>0</v>
          </cell>
          <cell r="X1564">
            <v>1.0645533405408702E-3</v>
          </cell>
          <cell r="Y1564">
            <v>5.6944694132116157E-4</v>
          </cell>
          <cell r="Z1564">
            <v>1.2699545080863727E-3</v>
          </cell>
          <cell r="AA1564">
            <v>5.1118556386575101E-4</v>
          </cell>
          <cell r="AB1564">
            <v>1.2341906483469363E-3</v>
          </cell>
          <cell r="AC1564">
            <v>1.1749703331692424E-3</v>
          </cell>
          <cell r="AD1564">
            <v>6.4109067359115603E-4</v>
          </cell>
          <cell r="AE1564">
            <v>8.8693041529328421E-4</v>
          </cell>
          <cell r="AF1564">
            <v>3.6794647801778228E-4</v>
          </cell>
          <cell r="AG1564">
            <v>2.233180155287273E-4</v>
          </cell>
          <cell r="AH1564">
            <v>6.6794493251225205E-4</v>
          </cell>
          <cell r="AI1564">
            <v>4.3441231215165914E-4</v>
          </cell>
          <cell r="AJ1564">
            <v>3.9469175261241604E-4</v>
          </cell>
          <cell r="AK1564">
            <v>7.4136891507297449E-4</v>
          </cell>
          <cell r="AL1564">
            <v>9.0423263723294939E-4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</v>
          </cell>
          <cell r="BL1564">
            <v>0</v>
          </cell>
          <cell r="BM1564">
            <v>0</v>
          </cell>
          <cell r="BN1564">
            <v>0</v>
          </cell>
          <cell r="BO1564">
            <v>0</v>
          </cell>
          <cell r="BP1564">
            <v>0</v>
          </cell>
          <cell r="BQ1564">
            <v>0</v>
          </cell>
          <cell r="BR1564">
            <v>0</v>
          </cell>
          <cell r="BS1564">
            <v>0</v>
          </cell>
          <cell r="BT1564">
            <v>0</v>
          </cell>
          <cell r="BU1564">
            <v>0</v>
          </cell>
          <cell r="BV1564">
            <v>0</v>
          </cell>
        </row>
        <row r="1565">
          <cell r="E1565">
            <v>7.7658106438047173E-2</v>
          </cell>
          <cell r="F1565">
            <v>0</v>
          </cell>
          <cell r="G1565">
            <v>0.11283731374063787</v>
          </cell>
          <cell r="H1565">
            <v>4.9751704677886366E-2</v>
          </cell>
          <cell r="I1565">
            <v>6.4479892174344883E-2</v>
          </cell>
          <cell r="J1565">
            <v>1.553775662004072E-2</v>
          </cell>
          <cell r="K1565">
            <v>0.10066555018137409</v>
          </cell>
          <cell r="L1565">
            <v>2.2612164743979497E-2</v>
          </cell>
          <cell r="M1565">
            <v>6.0887074781863455E-2</v>
          </cell>
          <cell r="N1565">
            <v>5.4731930021675798E-2</v>
          </cell>
          <cell r="O1565">
            <v>8.4446474875335936E-2</v>
          </cell>
          <cell r="P1565">
            <v>2.9930314898242522E-2</v>
          </cell>
          <cell r="Q1565">
            <v>3.6615731266648507E-2</v>
          </cell>
          <cell r="R1565">
            <v>5.7442838927732415E-2</v>
          </cell>
          <cell r="S1565">
            <v>2.9707191159161078E-2</v>
          </cell>
          <cell r="T1565">
            <v>0.10534391754846986</v>
          </cell>
          <cell r="U1565">
            <v>5.7107989853987023E-3</v>
          </cell>
          <cell r="V1565">
            <v>4.0670599539403142E-2</v>
          </cell>
          <cell r="W1565">
            <v>0</v>
          </cell>
          <cell r="X1565">
            <v>1.8786438508686148E-2</v>
          </cell>
          <cell r="Y1565">
            <v>1.1104882128816648E-2</v>
          </cell>
          <cell r="Z1565">
            <v>1.8639224316646916E-2</v>
          </cell>
          <cell r="AA1565">
            <v>8.916935888126535E-3</v>
          </cell>
          <cell r="AB1565">
            <v>1.8170456736874799E-2</v>
          </cell>
          <cell r="AC1565">
            <v>1.6518621932329825E-2</v>
          </cell>
          <cell r="AD1565">
            <v>1.2265658049793744E-2</v>
          </cell>
          <cell r="AE1565">
            <v>1.5544629138655064E-2</v>
          </cell>
          <cell r="AF1565">
            <v>7.3727584313634572E-3</v>
          </cell>
          <cell r="AG1565">
            <v>4.2873415775786395E-3</v>
          </cell>
          <cell r="AH1565">
            <v>1.3575068906993124E-2</v>
          </cell>
          <cell r="AI1565">
            <v>7.5655941919103254E-3</v>
          </cell>
          <cell r="AJ1565">
            <v>9.021821243698611E-3</v>
          </cell>
          <cell r="AK1565">
            <v>2.5391990252829875E-2</v>
          </cell>
          <cell r="AL1565">
            <v>2.5078566723964173E-2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>
            <v>0</v>
          </cell>
          <cell r="BG1565">
            <v>0</v>
          </cell>
          <cell r="BH1565">
            <v>0</v>
          </cell>
          <cell r="BI1565">
            <v>0</v>
          </cell>
          <cell r="BJ1565">
            <v>0</v>
          </cell>
          <cell r="BK1565">
            <v>0</v>
          </cell>
          <cell r="BL1565">
            <v>0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>
            <v>0</v>
          </cell>
          <cell r="BR1565">
            <v>0</v>
          </cell>
          <cell r="BS1565">
            <v>0</v>
          </cell>
          <cell r="BT1565">
            <v>0</v>
          </cell>
          <cell r="BU1565">
            <v>0</v>
          </cell>
          <cell r="BV1565">
            <v>0</v>
          </cell>
        </row>
        <row r="1566">
          <cell r="E1566">
            <v>8.0206761641653749E-3</v>
          </cell>
          <cell r="F1566">
            <v>0</v>
          </cell>
          <cell r="G1566">
            <v>7.6750296705632064E-3</v>
          </cell>
          <cell r="H1566">
            <v>5.555156637505416E-3</v>
          </cell>
          <cell r="I1566">
            <v>7.9149148190400236E-3</v>
          </cell>
          <cell r="J1566">
            <v>3.8580786321880003E-3</v>
          </cell>
          <cell r="K1566">
            <v>6.0633664405284858E-3</v>
          </cell>
          <cell r="L1566">
            <v>2.3802819980256851E-2</v>
          </cell>
          <cell r="M1566">
            <v>2.4001168771165496E-2</v>
          </cell>
          <cell r="N1566">
            <v>1.9488847429367594E-2</v>
          </cell>
          <cell r="O1566">
            <v>1.7128874544795579E-2</v>
          </cell>
          <cell r="P1566">
            <v>1.8315012327452196E-2</v>
          </cell>
          <cell r="Q1566">
            <v>1.3169427606659852E-2</v>
          </cell>
          <cell r="R1566">
            <v>1.2544608323981547E-2</v>
          </cell>
          <cell r="S1566">
            <v>1.2377483368964796E-2</v>
          </cell>
          <cell r="T1566">
            <v>1.3341644645350413E-2</v>
          </cell>
          <cell r="U1566">
            <v>1.8062401432126388E-3</v>
          </cell>
          <cell r="V1566">
            <v>4.8795385690497024E-3</v>
          </cell>
          <cell r="W1566">
            <v>0</v>
          </cell>
          <cell r="X1566">
            <v>4.7545495492130581E-3</v>
          </cell>
          <cell r="Y1566">
            <v>2.5601682977352256E-3</v>
          </cell>
          <cell r="Z1566">
            <v>4.7187395070962396E-3</v>
          </cell>
          <cell r="AA1566">
            <v>2.2631451731987763E-3</v>
          </cell>
          <cell r="AB1566">
            <v>1.2037115567603096E-2</v>
          </cell>
          <cell r="AC1566">
            <v>7.679648492837093E-3</v>
          </cell>
          <cell r="AD1566">
            <v>4.2555838276555624E-3</v>
          </cell>
          <cell r="AE1566">
            <v>3.7587566799620184E-3</v>
          </cell>
          <cell r="AF1566">
            <v>1.3185322391008312E-3</v>
          </cell>
          <cell r="AG1566">
            <v>7.1594608822064094E-4</v>
          </cell>
          <cell r="AH1566">
            <v>2.3480869386145772E-3</v>
          </cell>
          <cell r="AI1566">
            <v>1.3410737608629967E-3</v>
          </cell>
          <cell r="AJ1566">
            <v>1.2258432968915525E-3</v>
          </cell>
          <cell r="AK1566">
            <v>2.127155757106845E-3</v>
          </cell>
          <cell r="AL1566">
            <v>2.7825824775921733E-3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>
            <v>0</v>
          </cell>
          <cell r="AZ1566">
            <v>0</v>
          </cell>
          <cell r="BA1566">
            <v>0</v>
          </cell>
          <cell r="BB1566">
            <v>0</v>
          </cell>
          <cell r="BC1566">
            <v>0</v>
          </cell>
          <cell r="BD1566">
            <v>0</v>
          </cell>
          <cell r="BE1566">
            <v>0</v>
          </cell>
          <cell r="BF1566">
            <v>0</v>
          </cell>
          <cell r="BG1566">
            <v>0</v>
          </cell>
          <cell r="BH1566">
            <v>0</v>
          </cell>
          <cell r="BI1566">
            <v>0</v>
          </cell>
          <cell r="BJ1566">
            <v>0</v>
          </cell>
          <cell r="BK1566">
            <v>0</v>
          </cell>
          <cell r="BL1566">
            <v>0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>
            <v>0</v>
          </cell>
          <cell r="BR1566">
            <v>0</v>
          </cell>
          <cell r="BS1566">
            <v>0</v>
          </cell>
          <cell r="BT1566">
            <v>0</v>
          </cell>
          <cell r="BU1566">
            <v>0</v>
          </cell>
          <cell r="BV1566">
            <v>0</v>
          </cell>
        </row>
        <row r="1567">
          <cell r="E1567">
            <v>1.8436649117292304E-2</v>
          </cell>
          <cell r="F1567">
            <v>0</v>
          </cell>
          <cell r="G1567">
            <v>2.0511757057394601E-2</v>
          </cell>
          <cell r="H1567">
            <v>1.7616219394779441E-2</v>
          </cell>
          <cell r="I1567">
            <v>2.103680320637932E-2</v>
          </cell>
          <cell r="J1567">
            <v>1.171713365589384E-2</v>
          </cell>
          <cell r="K1567">
            <v>1.8786543494014266E-2</v>
          </cell>
          <cell r="L1567">
            <v>3.1417951016087707E-2</v>
          </cell>
          <cell r="M1567">
            <v>0.14509809212856165</v>
          </cell>
          <cell r="N1567">
            <v>0.20597043874966933</v>
          </cell>
          <cell r="O1567">
            <v>4.7888155595852293E-2</v>
          </cell>
          <cell r="P1567">
            <v>3.2356215207644749E-2</v>
          </cell>
          <cell r="Q1567">
            <v>3.7111298163337615E-2</v>
          </cell>
          <cell r="R1567">
            <v>4.9007297316964127E-2</v>
          </cell>
          <cell r="S1567">
            <v>4.1845391116050706E-2</v>
          </cell>
          <cell r="T1567">
            <v>5.223652621948404E-2</v>
          </cell>
          <cell r="U1567">
            <v>3.5091269026425189E-3</v>
          </cell>
          <cell r="V1567">
            <v>1.1125434139767736E-2</v>
          </cell>
          <cell r="W1567">
            <v>0</v>
          </cell>
          <cell r="X1567">
            <v>8.2194430538897294E-3</v>
          </cell>
          <cell r="Y1567">
            <v>3.8745043188567999E-3</v>
          </cell>
          <cell r="Z1567">
            <v>1.1139278219142313E-2</v>
          </cell>
          <cell r="AA1567">
            <v>3.6541607415742665E-3</v>
          </cell>
          <cell r="AB1567">
            <v>8.9240034338854309E-3</v>
          </cell>
          <cell r="AC1567">
            <v>8.6321563275403249E-3</v>
          </cell>
          <cell r="AD1567">
            <v>4.4875150532918944E-3</v>
          </cell>
          <cell r="AE1567">
            <v>5.6786369910064487E-3</v>
          </cell>
          <cell r="AF1567">
            <v>2.3860958464596072E-3</v>
          </cell>
          <cell r="AG1567">
            <v>1.4190695123830193E-3</v>
          </cell>
          <cell r="AH1567">
            <v>4.337332431925126E-3</v>
          </cell>
          <cell r="AI1567">
            <v>2.7445745945118291E-3</v>
          </cell>
          <cell r="AJ1567">
            <v>2.7104237205399337E-3</v>
          </cell>
          <cell r="AK1567">
            <v>6.5779949811849486E-3</v>
          </cell>
          <cell r="AL1567">
            <v>6.5584365702614413E-3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>
            <v>0</v>
          </cell>
          <cell r="AZ1567">
            <v>0</v>
          </cell>
          <cell r="BA1567">
            <v>0</v>
          </cell>
          <cell r="BB1567">
            <v>0</v>
          </cell>
          <cell r="BC1567">
            <v>0</v>
          </cell>
          <cell r="BD1567">
            <v>0</v>
          </cell>
          <cell r="BE1567">
            <v>0</v>
          </cell>
          <cell r="BF1567">
            <v>0</v>
          </cell>
          <cell r="BG1567">
            <v>0</v>
          </cell>
          <cell r="BH1567">
            <v>0</v>
          </cell>
          <cell r="BI1567">
            <v>0</v>
          </cell>
          <cell r="BJ1567">
            <v>0</v>
          </cell>
          <cell r="BK1567">
            <v>0</v>
          </cell>
          <cell r="BL1567">
            <v>0</v>
          </cell>
          <cell r="BM1567">
            <v>0</v>
          </cell>
          <cell r="BN1567">
            <v>0</v>
          </cell>
          <cell r="BO1567">
            <v>0</v>
          </cell>
          <cell r="BP1567">
            <v>0</v>
          </cell>
          <cell r="BQ1567">
            <v>0</v>
          </cell>
          <cell r="BR1567">
            <v>0</v>
          </cell>
          <cell r="BS1567">
            <v>0</v>
          </cell>
          <cell r="BT1567">
            <v>0</v>
          </cell>
          <cell r="BU1567">
            <v>0</v>
          </cell>
          <cell r="BV1567">
            <v>0</v>
          </cell>
        </row>
        <row r="1568">
          <cell r="E1568">
            <v>9.4491588124452058E-3</v>
          </cell>
          <cell r="F1568">
            <v>0</v>
          </cell>
          <cell r="G1568">
            <v>1.0655739872067109E-2</v>
          </cell>
          <cell r="H1568">
            <v>5.5965349695526693E-3</v>
          </cell>
          <cell r="I1568">
            <v>1.1026630546438041E-2</v>
          </cell>
          <cell r="J1568">
            <v>3.7542710535189037E-3</v>
          </cell>
          <cell r="K1568">
            <v>7.8494361811551616E-3</v>
          </cell>
          <cell r="L1568">
            <v>1.0185972172148268E-2</v>
          </cell>
          <cell r="M1568">
            <v>2.8629027570460569E-2</v>
          </cell>
          <cell r="N1568">
            <v>0.11564814553105333</v>
          </cell>
          <cell r="O1568">
            <v>1.8627884007224736E-2</v>
          </cell>
          <cell r="P1568">
            <v>1.4586016850790147E-2</v>
          </cell>
          <cell r="Q1568">
            <v>3.4049671997900953E-2</v>
          </cell>
          <cell r="R1568">
            <v>4.3209913755435002E-2</v>
          </cell>
          <cell r="S1568">
            <v>4.1855591603951615E-2</v>
          </cell>
          <cell r="T1568">
            <v>3.2092859932755992E-2</v>
          </cell>
          <cell r="U1568">
            <v>1.9998685274673139E-3</v>
          </cell>
          <cell r="V1568">
            <v>5.9477088912231564E-3</v>
          </cell>
          <cell r="W1568">
            <v>0</v>
          </cell>
          <cell r="X1568">
            <v>5.1768452142004042E-3</v>
          </cell>
          <cell r="Y1568">
            <v>2.1030402191920964E-3</v>
          </cell>
          <cell r="Z1568">
            <v>5.6444283317561208E-3</v>
          </cell>
          <cell r="AA1568">
            <v>1.983049890224521E-3</v>
          </cell>
          <cell r="AB1568">
            <v>4.628758707340668E-3</v>
          </cell>
          <cell r="AC1568">
            <v>4.6700738694816658E-3</v>
          </cell>
          <cell r="AD1568">
            <v>2.2387129652273606E-3</v>
          </cell>
          <cell r="AE1568">
            <v>3.0449856988706415E-3</v>
          </cell>
          <cell r="AF1568">
            <v>1.1460222597798938E-3</v>
          </cell>
          <cell r="AG1568">
            <v>6.9913784293384052E-4</v>
          </cell>
          <cell r="AH1568">
            <v>2.1559787534768796E-3</v>
          </cell>
          <cell r="AI1568">
            <v>1.3206404089205694E-3</v>
          </cell>
          <cell r="AJ1568">
            <v>1.262414899195077E-3</v>
          </cell>
          <cell r="AK1568">
            <v>2.3227533185743187E-3</v>
          </cell>
          <cell r="AL1568">
            <v>2.9250741497709922E-3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>
            <v>0</v>
          </cell>
          <cell r="BG1568">
            <v>0</v>
          </cell>
          <cell r="BH1568">
            <v>0</v>
          </cell>
          <cell r="BI1568">
            <v>0</v>
          </cell>
          <cell r="BJ1568">
            <v>0</v>
          </cell>
          <cell r="BK1568">
            <v>0</v>
          </cell>
          <cell r="BL1568">
            <v>0</v>
          </cell>
          <cell r="BM1568">
            <v>0</v>
          </cell>
          <cell r="BN1568">
            <v>0</v>
          </cell>
          <cell r="BO1568">
            <v>0</v>
          </cell>
          <cell r="BP1568">
            <v>0</v>
          </cell>
          <cell r="BQ1568">
            <v>0</v>
          </cell>
          <cell r="BR1568">
            <v>0</v>
          </cell>
          <cell r="BS1568">
            <v>0</v>
          </cell>
          <cell r="BT1568">
            <v>0</v>
          </cell>
          <cell r="BU1568">
            <v>0</v>
          </cell>
          <cell r="BV1568">
            <v>0</v>
          </cell>
        </row>
        <row r="1569">
          <cell r="E1569">
            <v>3.6531455830042655E-3</v>
          </cell>
          <cell r="F1569">
            <v>0</v>
          </cell>
          <cell r="G1569">
            <v>4.2085276601618047E-3</v>
          </cell>
          <cell r="H1569">
            <v>2.2053097218435801E-3</v>
          </cell>
          <cell r="I1569">
            <v>3.7602697276657325E-3</v>
          </cell>
          <cell r="J1569">
            <v>1.7112667831725038E-3</v>
          </cell>
          <cell r="K1569">
            <v>2.7334640942594042E-3</v>
          </cell>
          <cell r="L1569">
            <v>8.4371418602788174E-3</v>
          </cell>
          <cell r="M1569">
            <v>1.0676386651066828E-2</v>
          </cell>
          <cell r="N1569">
            <v>9.8608437542096125E-3</v>
          </cell>
          <cell r="O1569">
            <v>6.1969266040531414E-2</v>
          </cell>
          <cell r="P1569">
            <v>2.0545787118952344E-2</v>
          </cell>
          <cell r="Q1569">
            <v>1.1404638714041779E-2</v>
          </cell>
          <cell r="R1569">
            <v>2.3356571260508528E-2</v>
          </cell>
          <cell r="S1569">
            <v>1.2128938113762885E-2</v>
          </cell>
          <cell r="T1569">
            <v>1.2551093253794058E-2</v>
          </cell>
          <cell r="U1569">
            <v>8.1112543144759835E-4</v>
          </cell>
          <cell r="V1569">
            <v>3.5282451670832888E-3</v>
          </cell>
          <cell r="W1569">
            <v>0</v>
          </cell>
          <cell r="X1569">
            <v>1.8013470842295253E-3</v>
          </cell>
          <cell r="Y1569">
            <v>8.8084662045186514E-4</v>
          </cell>
          <cell r="Z1569">
            <v>2.4050434576417938E-3</v>
          </cell>
          <cell r="AA1569">
            <v>8.1772023015817255E-4</v>
          </cell>
          <cell r="AB1569">
            <v>1.9701967537192689E-3</v>
          </cell>
          <cell r="AC1569">
            <v>1.9275681751863341E-3</v>
          </cell>
          <cell r="AD1569">
            <v>1.1141889596445434E-3</v>
          </cell>
          <cell r="AE1569">
            <v>1.4072503749347706E-3</v>
          </cell>
          <cell r="AF1569">
            <v>5.6011308510320269E-4</v>
          </cell>
          <cell r="AG1569">
            <v>4.9477381944620523E-4</v>
          </cell>
          <cell r="AH1569">
            <v>1.0107058120306604E-3</v>
          </cell>
          <cell r="AI1569">
            <v>7.063299906981508E-4</v>
          </cell>
          <cell r="AJ1569">
            <v>7.1485791874818089E-4</v>
          </cell>
          <cell r="AK1569">
            <v>9.4376928789236209E-4</v>
          </cell>
          <cell r="AL1569">
            <v>1.4438383459085193E-3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>
            <v>0</v>
          </cell>
          <cell r="BG1569">
            <v>0</v>
          </cell>
          <cell r="BH1569">
            <v>0</v>
          </cell>
          <cell r="BI1569">
            <v>0</v>
          </cell>
          <cell r="BJ1569">
            <v>0</v>
          </cell>
          <cell r="BK1569">
            <v>0</v>
          </cell>
          <cell r="BL1569">
            <v>0</v>
          </cell>
          <cell r="BM1569">
            <v>0</v>
          </cell>
          <cell r="BN1569">
            <v>0</v>
          </cell>
          <cell r="BO1569">
            <v>0</v>
          </cell>
          <cell r="BP1569">
            <v>0</v>
          </cell>
          <cell r="BQ1569">
            <v>0</v>
          </cell>
          <cell r="BR1569">
            <v>0</v>
          </cell>
          <cell r="BS1569">
            <v>0</v>
          </cell>
          <cell r="BT1569">
            <v>0</v>
          </cell>
          <cell r="BU1569">
            <v>0</v>
          </cell>
          <cell r="BV1569">
            <v>0</v>
          </cell>
        </row>
        <row r="1570">
          <cell r="E1570">
            <v>1.4595090807790914E-2</v>
          </cell>
          <cell r="F1570">
            <v>0</v>
          </cell>
          <cell r="G1570">
            <v>1.5227286233052037E-2</v>
          </cell>
          <cell r="H1570">
            <v>9.2146095957817281E-3</v>
          </cell>
          <cell r="I1570">
            <v>1.5078728120905818E-2</v>
          </cell>
          <cell r="J1570">
            <v>7.9636479999322836E-3</v>
          </cell>
          <cell r="K1570">
            <v>1.2032211728240835E-2</v>
          </cell>
          <cell r="L1570">
            <v>3.0907951607950353E-2</v>
          </cell>
          <cell r="M1570">
            <v>3.4498129709478971E-2</v>
          </cell>
          <cell r="N1570">
            <v>4.1275512259982806E-2</v>
          </cell>
          <cell r="O1570">
            <v>5.7161659239784578E-2</v>
          </cell>
          <cell r="P1570">
            <v>0.26413667199665442</v>
          </cell>
          <cell r="Q1570">
            <v>0.18704260386740787</v>
          </cell>
          <cell r="R1570">
            <v>0.11891916012217489</v>
          </cell>
          <cell r="S1570">
            <v>0.13956651066152712</v>
          </cell>
          <cell r="T1570">
            <v>7.1784491830614361E-2</v>
          </cell>
          <cell r="U1570">
            <v>3.1707988971922956E-3</v>
          </cell>
          <cell r="V1570">
            <v>1.0810360161818026E-2</v>
          </cell>
          <cell r="W1570">
            <v>0</v>
          </cell>
          <cell r="X1570">
            <v>8.4000500109372555E-3</v>
          </cell>
          <cell r="Y1570">
            <v>3.8070960225684925E-3</v>
          </cell>
          <cell r="Z1570">
            <v>8.7055109373122951E-3</v>
          </cell>
          <cell r="AA1570">
            <v>3.4004332393044682E-3</v>
          </cell>
          <cell r="AB1570">
            <v>8.9138272640311763E-3</v>
          </cell>
          <cell r="AC1570">
            <v>8.1401054983044254E-3</v>
          </cell>
          <cell r="AD1570">
            <v>4.5996010566477447E-3</v>
          </cell>
          <cell r="AE1570">
            <v>6.1621442842385941E-3</v>
          </cell>
          <cell r="AF1570">
            <v>2.3503819778943882E-3</v>
          </cell>
          <cell r="AG1570">
            <v>1.4489434289857053E-3</v>
          </cell>
          <cell r="AH1570">
            <v>4.5259915342615743E-3</v>
          </cell>
          <cell r="AI1570">
            <v>2.7716235265568159E-3</v>
          </cell>
          <cell r="AJ1570">
            <v>2.4310252615134128E-3</v>
          </cell>
          <cell r="AK1570">
            <v>3.8782853315353504E-3</v>
          </cell>
          <cell r="AL1570">
            <v>5.3441684555289547E-3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0</v>
          </cell>
          <cell r="BB1570">
            <v>0</v>
          </cell>
          <cell r="BC1570">
            <v>0</v>
          </cell>
          <cell r="BD1570">
            <v>0</v>
          </cell>
          <cell r="BE1570">
            <v>0</v>
          </cell>
          <cell r="BF1570">
            <v>0</v>
          </cell>
          <cell r="BG1570">
            <v>0</v>
          </cell>
          <cell r="BH1570">
            <v>0</v>
          </cell>
          <cell r="BI1570">
            <v>0</v>
          </cell>
          <cell r="BJ1570">
            <v>0</v>
          </cell>
          <cell r="BK1570">
            <v>0</v>
          </cell>
          <cell r="BL1570">
            <v>0</v>
          </cell>
          <cell r="BM1570">
            <v>0</v>
          </cell>
          <cell r="BN1570">
            <v>0</v>
          </cell>
          <cell r="BO1570">
            <v>0</v>
          </cell>
          <cell r="BP1570">
            <v>0</v>
          </cell>
          <cell r="BQ1570">
            <v>0</v>
          </cell>
          <cell r="BR1570">
            <v>0</v>
          </cell>
          <cell r="BS1570">
            <v>0</v>
          </cell>
          <cell r="BT1570">
            <v>0</v>
          </cell>
          <cell r="BU1570">
            <v>0</v>
          </cell>
          <cell r="BV1570">
            <v>0</v>
          </cell>
        </row>
        <row r="1571">
          <cell r="E1571">
            <v>6.2969291554922776E-3</v>
          </cell>
          <cell r="F1571">
            <v>0</v>
          </cell>
          <cell r="G1571">
            <v>6.2951810050786462E-3</v>
          </cell>
          <cell r="H1571">
            <v>4.7338220731368624E-3</v>
          </cell>
          <cell r="I1571">
            <v>6.3539924179315576E-3</v>
          </cell>
          <cell r="J1571">
            <v>3.3012395824571607E-3</v>
          </cell>
          <cell r="K1571">
            <v>5.3291626671815237E-3</v>
          </cell>
          <cell r="L1571">
            <v>1.5619959198292266E-2</v>
          </cell>
          <cell r="M1571">
            <v>1.4637402273059449E-2</v>
          </cell>
          <cell r="N1571">
            <v>1.4898695172374807E-2</v>
          </cell>
          <cell r="O1571">
            <v>2.3188775934065941E-2</v>
          </cell>
          <cell r="P1571">
            <v>2.4185723822422494E-2</v>
          </cell>
          <cell r="Q1571">
            <v>9.5680945335550702E-2</v>
          </cell>
          <cell r="R1571">
            <v>2.5231483476624295E-2</v>
          </cell>
          <cell r="S1571">
            <v>6.1105669963238081E-2</v>
          </cell>
          <cell r="T1571">
            <v>1.3602225687991982E-2</v>
          </cell>
          <cell r="U1571">
            <v>1.4128188773070353E-3</v>
          </cell>
          <cell r="V1571">
            <v>3.9984732109951873E-3</v>
          </cell>
          <cell r="W1571">
            <v>0</v>
          </cell>
          <cell r="X1571">
            <v>4.9241892251991786E-3</v>
          </cell>
          <cell r="Y1571">
            <v>1.9639199332994487E-3</v>
          </cell>
          <cell r="Z1571">
            <v>3.5998902761008845E-3</v>
          </cell>
          <cell r="AA1571">
            <v>1.5982266432504055E-3</v>
          </cell>
          <cell r="AB1571">
            <v>4.9330682162320094E-3</v>
          </cell>
          <cell r="AC1571">
            <v>4.0816095042245822E-3</v>
          </cell>
          <cell r="AD1571">
            <v>2.3375418722093862E-3</v>
          </cell>
          <cell r="AE1571">
            <v>3.0351740421243195E-3</v>
          </cell>
          <cell r="AF1571">
            <v>1.1793490576190804E-3</v>
          </cell>
          <cell r="AG1571">
            <v>6.8117529890452527E-4</v>
          </cell>
          <cell r="AH1571">
            <v>2.0806223110279892E-3</v>
          </cell>
          <cell r="AI1571">
            <v>1.1498100058939754E-3</v>
          </cell>
          <cell r="AJ1571">
            <v>1.1326481758032465E-3</v>
          </cell>
          <cell r="AK1571">
            <v>1.8522027411044847E-3</v>
          </cell>
          <cell r="AL1571">
            <v>2.4251481308201692E-3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0</v>
          </cell>
          <cell r="BG1571">
            <v>0</v>
          </cell>
          <cell r="BH1571">
            <v>0</v>
          </cell>
          <cell r="BI1571">
            <v>0</v>
          </cell>
          <cell r="BJ1571">
            <v>0</v>
          </cell>
          <cell r="BK1571">
            <v>0</v>
          </cell>
          <cell r="BL1571">
            <v>0</v>
          </cell>
          <cell r="BM1571">
            <v>0</v>
          </cell>
          <cell r="BN1571">
            <v>0</v>
          </cell>
          <cell r="BO1571">
            <v>0</v>
          </cell>
          <cell r="BP1571">
            <v>0</v>
          </cell>
          <cell r="BQ1571">
            <v>0</v>
          </cell>
          <cell r="BR1571">
            <v>0</v>
          </cell>
          <cell r="BS1571">
            <v>0</v>
          </cell>
          <cell r="BT1571">
            <v>0</v>
          </cell>
          <cell r="BU1571">
            <v>0</v>
          </cell>
          <cell r="BV1571">
            <v>0</v>
          </cell>
        </row>
        <row r="1572">
          <cell r="E1572">
            <v>1.2033051987682751E-2</v>
          </cell>
          <cell r="F1572">
            <v>0</v>
          </cell>
          <cell r="G1572">
            <v>1.1845429131392471E-2</v>
          </cell>
          <cell r="H1572">
            <v>1.0889161470273821E-2</v>
          </cell>
          <cell r="I1572">
            <v>1.2910200736062305E-2</v>
          </cell>
          <cell r="J1572">
            <v>7.5080850911059555E-3</v>
          </cell>
          <cell r="K1572">
            <v>1.0754340329535747E-2</v>
          </cell>
          <cell r="L1572">
            <v>2.3833075175667424E-2</v>
          </cell>
          <cell r="M1572">
            <v>2.2260195577985222E-2</v>
          </cell>
          <cell r="N1572">
            <v>2.4544158899488154E-2</v>
          </cell>
          <cell r="O1572">
            <v>2.4920697709005579E-2</v>
          </cell>
          <cell r="P1572">
            <v>2.788803393742793E-2</v>
          </cell>
          <cell r="Q1572">
            <v>6.8314353680052495E-2</v>
          </cell>
          <cell r="R1572">
            <v>0.17450050926467606</v>
          </cell>
          <cell r="S1572">
            <v>5.5548479858482214E-2</v>
          </cell>
          <cell r="T1572">
            <v>2.765815318955751E-2</v>
          </cell>
          <cell r="U1572">
            <v>2.7140281315643261E-3</v>
          </cell>
          <cell r="V1572">
            <v>7.4422028439789876E-3</v>
          </cell>
          <cell r="W1572">
            <v>0</v>
          </cell>
          <cell r="X1572">
            <v>1.1499593885444057E-2</v>
          </cell>
          <cell r="Y1572">
            <v>4.7513191339016237E-3</v>
          </cell>
          <cell r="Z1572">
            <v>6.550447541903601E-3</v>
          </cell>
          <cell r="AA1572">
            <v>3.3107743400600563E-3</v>
          </cell>
          <cell r="AB1572">
            <v>8.6609356992031934E-3</v>
          </cell>
          <cell r="AC1572">
            <v>7.1973920678804117E-3</v>
          </cell>
          <cell r="AD1572">
            <v>5.0503247457144348E-3</v>
          </cell>
          <cell r="AE1572">
            <v>1.0248786442403669E-2</v>
          </cell>
          <cell r="AF1572">
            <v>3.1794143769024821E-3</v>
          </cell>
          <cell r="AG1572">
            <v>1.8076320673212412E-3</v>
          </cell>
          <cell r="AH1572">
            <v>6.4242524859949128E-3</v>
          </cell>
          <cell r="AI1572">
            <v>3.0472088607346091E-3</v>
          </cell>
          <cell r="AJ1572">
            <v>2.8312696650882908E-3</v>
          </cell>
          <cell r="AK1572">
            <v>3.9152150899561811E-3</v>
          </cell>
          <cell r="AL1572">
            <v>5.7923382859228385E-3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0</v>
          </cell>
          <cell r="BT1572">
            <v>0</v>
          </cell>
          <cell r="BU1572">
            <v>0</v>
          </cell>
          <cell r="BV1572">
            <v>0</v>
          </cell>
        </row>
        <row r="1573">
          <cell r="E1573">
            <v>6.9101314778113E-3</v>
          </cell>
          <cell r="F1573">
            <v>0</v>
          </cell>
          <cell r="G1573">
            <v>6.5629605076833594E-3</v>
          </cell>
          <cell r="H1573">
            <v>5.0379109799605932E-3</v>
          </cell>
          <cell r="I1573">
            <v>6.685780690101369E-3</v>
          </cell>
          <cell r="J1573">
            <v>3.574479450913538E-3</v>
          </cell>
          <cell r="K1573">
            <v>5.4415169152003257E-3</v>
          </cell>
          <cell r="L1573">
            <v>1.0887029078299179E-2</v>
          </cell>
          <cell r="M1573">
            <v>1.1314330081180407E-2</v>
          </cell>
          <cell r="N1573">
            <v>1.1819263918125007E-2</v>
          </cell>
          <cell r="O1573">
            <v>1.1174576867056425E-2</v>
          </cell>
          <cell r="P1573">
            <v>1.4656563625249508E-2</v>
          </cell>
          <cell r="Q1573">
            <v>2.095214252272741E-2</v>
          </cell>
          <cell r="R1573">
            <v>1.3312337324874997E-2</v>
          </cell>
          <cell r="S1573">
            <v>0.17301003147805294</v>
          </cell>
          <cell r="T1573">
            <v>1.2175557880751727E-2</v>
          </cell>
          <cell r="U1573">
            <v>1.5666974105281821E-3</v>
          </cell>
          <cell r="V1573">
            <v>3.9730999174183573E-3</v>
          </cell>
          <cell r="W1573">
            <v>0</v>
          </cell>
          <cell r="X1573">
            <v>7.7489496001998878E-3</v>
          </cell>
          <cell r="Y1573">
            <v>2.7555997566875265E-3</v>
          </cell>
          <cell r="Z1573">
            <v>3.7578583394972716E-3</v>
          </cell>
          <cell r="AA1573">
            <v>2.2437891718170215E-3</v>
          </cell>
          <cell r="AB1573">
            <v>8.0114718413609783E-3</v>
          </cell>
          <cell r="AC1573">
            <v>6.057595079331699E-3</v>
          </cell>
          <cell r="AD1573">
            <v>3.4013479830700541E-3</v>
          </cell>
          <cell r="AE1573">
            <v>3.9322688572568472E-3</v>
          </cell>
          <cell r="AF1573">
            <v>1.4012831442055404E-3</v>
          </cell>
          <cell r="AG1573">
            <v>8.0316228878141269E-4</v>
          </cell>
          <cell r="AH1573">
            <v>2.4611773706795332E-3</v>
          </cell>
          <cell r="AI1573">
            <v>1.689119602802949E-3</v>
          </cell>
          <cell r="AJ1573">
            <v>1.2689406570603292E-3</v>
          </cell>
          <cell r="AK1573">
            <v>1.8716489707508272E-3</v>
          </cell>
          <cell r="AL1573">
            <v>3.1162195219238613E-3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</row>
        <row r="1574">
          <cell r="E1574">
            <v>2.3742224615804319E-3</v>
          </cell>
          <cell r="F1574">
            <v>0</v>
          </cell>
          <cell r="G1574">
            <v>2.5333458984577819E-3</v>
          </cell>
          <cell r="H1574">
            <v>2.2893041755394929E-3</v>
          </cell>
          <cell r="I1574">
            <v>2.5834800643683726E-3</v>
          </cell>
          <cell r="J1574">
            <v>1.4829116339510958E-3</v>
          </cell>
          <cell r="K1574">
            <v>3.5365098761700911E-3</v>
          </cell>
          <cell r="L1574">
            <v>3.7767749172229019E-3</v>
          </cell>
          <cell r="M1574">
            <v>4.7337573569144666E-3</v>
          </cell>
          <cell r="N1574">
            <v>6.378388416910975E-3</v>
          </cell>
          <cell r="O1574">
            <v>7.3820804639329234E-3</v>
          </cell>
          <cell r="P1574">
            <v>2.1268666063768555E-2</v>
          </cell>
          <cell r="Q1574">
            <v>9.4549890562679196E-3</v>
          </cell>
          <cell r="R1574">
            <v>6.9253037486932366E-3</v>
          </cell>
          <cell r="S1574">
            <v>6.7567430951734724E-3</v>
          </cell>
          <cell r="T1574">
            <v>2.0791611951960529E-2</v>
          </cell>
          <cell r="U1574">
            <v>5.0035832572841962E-4</v>
          </cell>
          <cell r="V1574">
            <v>1.4765293398980683E-3</v>
          </cell>
          <cell r="W1574">
            <v>0</v>
          </cell>
          <cell r="X1574">
            <v>1.9325482226220611E-3</v>
          </cell>
          <cell r="Y1574">
            <v>8.0885379851602154E-4</v>
          </cell>
          <cell r="Z1574">
            <v>1.3636812235455983E-3</v>
          </cell>
          <cell r="AA1574">
            <v>5.95196861175439E-4</v>
          </cell>
          <cell r="AB1574">
            <v>1.4625457154723361E-3</v>
          </cell>
          <cell r="AC1574">
            <v>1.2948585749081676E-3</v>
          </cell>
          <cell r="AD1574">
            <v>8.2842930379438417E-4</v>
          </cell>
          <cell r="AE1574">
            <v>1.2332505330172514E-3</v>
          </cell>
          <cell r="AF1574">
            <v>6.0856825189425055E-4</v>
          </cell>
          <cell r="AG1574">
            <v>3.2787364016776419E-4</v>
          </cell>
          <cell r="AH1574">
            <v>9.1082234194538633E-4</v>
          </cell>
          <cell r="AI1574">
            <v>9.5734732530398719E-4</v>
          </cell>
          <cell r="AJ1574">
            <v>6.9787801143626478E-4</v>
          </cell>
          <cell r="AK1574">
            <v>7.4248532306797914E-4</v>
          </cell>
          <cell r="AL1574">
            <v>1.4727893544672411E-3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0</v>
          </cell>
          <cell r="BG1574">
            <v>0</v>
          </cell>
          <cell r="BH1574">
            <v>0</v>
          </cell>
          <cell r="BI1574">
            <v>0</v>
          </cell>
          <cell r="BJ1574">
            <v>0</v>
          </cell>
          <cell r="BK1574">
            <v>0</v>
          </cell>
          <cell r="BL1574">
            <v>0</v>
          </cell>
          <cell r="BM1574">
            <v>0</v>
          </cell>
          <cell r="BN1574">
            <v>0</v>
          </cell>
          <cell r="BO1574">
            <v>0</v>
          </cell>
          <cell r="BP1574">
            <v>0</v>
          </cell>
          <cell r="BQ1574">
            <v>0</v>
          </cell>
          <cell r="BR1574">
            <v>0</v>
          </cell>
          <cell r="BS1574">
            <v>0</v>
          </cell>
          <cell r="BT1574">
            <v>0</v>
          </cell>
          <cell r="BU1574">
            <v>0</v>
          </cell>
          <cell r="BV1574">
            <v>0</v>
          </cell>
        </row>
        <row r="1575">
          <cell r="E1575">
            <v>1.5660145833135242E-2</v>
          </cell>
          <cell r="F1575">
            <v>0</v>
          </cell>
          <cell r="G1575">
            <v>1.5706342586076515E-2</v>
          </cell>
          <cell r="H1575">
            <v>1.1894054840435837E-2</v>
          </cell>
          <cell r="I1575">
            <v>1.5914807396158977E-2</v>
          </cell>
          <cell r="J1575">
            <v>6.6000188603746726E-3</v>
          </cell>
          <cell r="K1575">
            <v>1.2119757876905916E-2</v>
          </cell>
          <cell r="L1575">
            <v>1.4717667161127204E-2</v>
          </cell>
          <cell r="M1575">
            <v>2.8421552767397027E-2</v>
          </cell>
          <cell r="N1575">
            <v>2.7807366620043072E-2</v>
          </cell>
          <cell r="O1575">
            <v>2.2420425153523837E-2</v>
          </cell>
          <cell r="P1575">
            <v>2.7023529622754682E-2</v>
          </cell>
          <cell r="Q1575">
            <v>2.509547931105181E-2</v>
          </cell>
          <cell r="R1575">
            <v>2.4383583540371546E-2</v>
          </cell>
          <cell r="S1575">
            <v>2.4311490322851303E-2</v>
          </cell>
          <cell r="T1575">
            <v>2.2478631435963802E-2</v>
          </cell>
          <cell r="U1575">
            <v>4.0981188076828264E-3</v>
          </cell>
          <cell r="V1575">
            <v>9.5940654868865785E-3</v>
          </cell>
          <cell r="W1575">
            <v>0</v>
          </cell>
          <cell r="X1575">
            <v>6.6774536383974563E-3</v>
          </cell>
          <cell r="Y1575">
            <v>3.9719083844630011E-3</v>
          </cell>
          <cell r="Z1575">
            <v>1.0296947343032029E-2</v>
          </cell>
          <cell r="AA1575">
            <v>3.9529910570942116E-3</v>
          </cell>
          <cell r="AB1575">
            <v>8.6963955328324578E-3</v>
          </cell>
          <cell r="AC1575">
            <v>8.2073313549803906E-3</v>
          </cell>
          <cell r="AD1575">
            <v>5.1010614437851064E-3</v>
          </cell>
          <cell r="AE1575">
            <v>6.1294628696441922E-3</v>
          </cell>
          <cell r="AF1575">
            <v>2.4257429911194767E-3</v>
          </cell>
          <cell r="AG1575">
            <v>1.6926341179466678E-3</v>
          </cell>
          <cell r="AH1575">
            <v>4.3985424050233543E-3</v>
          </cell>
          <cell r="AI1575">
            <v>2.8771459592404373E-3</v>
          </cell>
          <cell r="AJ1575">
            <v>2.6116504556071862E-3</v>
          </cell>
          <cell r="AK1575">
            <v>4.5410378439372243E-3</v>
          </cell>
          <cell r="AL1575">
            <v>5.6128829764676381E-3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  <cell r="BC1575">
            <v>0</v>
          </cell>
          <cell r="BD1575">
            <v>0</v>
          </cell>
          <cell r="BE1575">
            <v>0</v>
          </cell>
          <cell r="BF1575">
            <v>0</v>
          </cell>
          <cell r="BG1575">
            <v>0</v>
          </cell>
          <cell r="BH1575">
            <v>0</v>
          </cell>
          <cell r="BI1575">
            <v>0</v>
          </cell>
          <cell r="BJ1575">
            <v>0</v>
          </cell>
          <cell r="BK1575">
            <v>0</v>
          </cell>
          <cell r="BL1575">
            <v>0</v>
          </cell>
          <cell r="BM1575">
            <v>0</v>
          </cell>
          <cell r="BN1575">
            <v>0</v>
          </cell>
          <cell r="BO1575">
            <v>0</v>
          </cell>
          <cell r="BP1575">
            <v>0</v>
          </cell>
          <cell r="BQ1575">
            <v>0</v>
          </cell>
          <cell r="BR1575">
            <v>0</v>
          </cell>
          <cell r="BS1575">
            <v>0</v>
          </cell>
          <cell r="BT1575">
            <v>0</v>
          </cell>
          <cell r="BU1575">
            <v>0</v>
          </cell>
          <cell r="BV1575">
            <v>0</v>
          </cell>
        </row>
        <row r="1576">
          <cell r="E1576">
            <v>5.3673246994386083E-3</v>
          </cell>
          <cell r="F1576">
            <v>0</v>
          </cell>
          <cell r="G1576">
            <v>4.8287713319876838E-3</v>
          </cell>
          <cell r="H1576">
            <v>4.2990647046695042E-3</v>
          </cell>
          <cell r="I1576">
            <v>5.3486815027135887E-3</v>
          </cell>
          <cell r="J1576">
            <v>2.7519676947634288E-3</v>
          </cell>
          <cell r="K1576">
            <v>4.1037885796386961E-3</v>
          </cell>
          <cell r="L1576">
            <v>5.451832842532491E-3</v>
          </cell>
          <cell r="M1576">
            <v>7.8379474808400323E-3</v>
          </cell>
          <cell r="N1576">
            <v>7.2704248950655036E-3</v>
          </cell>
          <cell r="O1576">
            <v>6.8858922573318175E-3</v>
          </cell>
          <cell r="P1576">
            <v>7.4270576707891759E-3</v>
          </cell>
          <cell r="Q1576">
            <v>7.309846012825312E-3</v>
          </cell>
          <cell r="R1576">
            <v>7.2818609926517839E-3</v>
          </cell>
          <cell r="S1576">
            <v>7.3541996758146738E-3</v>
          </cell>
          <cell r="T1576">
            <v>6.9964149263243127E-3</v>
          </cell>
          <cell r="U1576">
            <v>1.1801432893185626E-3</v>
          </cell>
          <cell r="V1576">
            <v>1.6056090769461177E-2</v>
          </cell>
          <cell r="W1576">
            <v>0</v>
          </cell>
          <cell r="X1576">
            <v>2.7791480625470695E-3</v>
          </cell>
          <cell r="Y1576">
            <v>1.6358416847863243E-3</v>
          </cell>
          <cell r="Z1576">
            <v>2.9120630654780504E-3</v>
          </cell>
          <cell r="AA1576">
            <v>1.3956781798096086E-3</v>
          </cell>
          <cell r="AB1576">
            <v>3.5886989431019589E-3</v>
          </cell>
          <cell r="AC1576">
            <v>3.1601030451365269E-3</v>
          </cell>
          <cell r="AD1576">
            <v>1.9298120347811837E-3</v>
          </cell>
          <cell r="AE1576">
            <v>2.8678676003228917E-3</v>
          </cell>
          <cell r="AF1576">
            <v>1.1154161672300626E-3</v>
          </cell>
          <cell r="AG1576">
            <v>7.6313958443334593E-4</v>
          </cell>
          <cell r="AH1576">
            <v>1.973988878174036E-3</v>
          </cell>
          <cell r="AI1576">
            <v>1.6138488146535013E-3</v>
          </cell>
          <cell r="AJ1576">
            <v>1.0425363756005797E-3</v>
          </cell>
          <cell r="AK1576">
            <v>1.5989200212385456E-3</v>
          </cell>
          <cell r="AL1576">
            <v>2.0870324838629067E-3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>
            <v>0</v>
          </cell>
          <cell r="BF1576">
            <v>0</v>
          </cell>
          <cell r="BG1576">
            <v>0</v>
          </cell>
          <cell r="BH1576">
            <v>0</v>
          </cell>
          <cell r="BI1576">
            <v>0</v>
          </cell>
          <cell r="BJ1576">
            <v>0</v>
          </cell>
          <cell r="BK1576">
            <v>0</v>
          </cell>
          <cell r="BL1576">
            <v>0</v>
          </cell>
          <cell r="BM1576">
            <v>0</v>
          </cell>
          <cell r="BN1576">
            <v>0</v>
          </cell>
          <cell r="BO1576">
            <v>0</v>
          </cell>
          <cell r="BP1576">
            <v>0</v>
          </cell>
          <cell r="BQ1576">
            <v>0</v>
          </cell>
          <cell r="BR1576">
            <v>0</v>
          </cell>
          <cell r="BS1576">
            <v>0</v>
          </cell>
          <cell r="BT1576">
            <v>0</v>
          </cell>
          <cell r="BU1576">
            <v>0</v>
          </cell>
          <cell r="BV1576">
            <v>0</v>
          </cell>
        </row>
        <row r="1577">
          <cell r="E1577">
            <v>4.8029664393251167E-3</v>
          </cell>
          <cell r="F1577">
            <v>0</v>
          </cell>
          <cell r="G1577">
            <v>4.4766160211310753E-3</v>
          </cell>
          <cell r="H1577">
            <v>3.4884455737067654E-3</v>
          </cell>
          <cell r="I1577">
            <v>4.9765772493130557E-3</v>
          </cell>
          <cell r="J1577">
            <v>2.1843411753911224E-3</v>
          </cell>
          <cell r="K1577">
            <v>3.6143155538324711E-3</v>
          </cell>
          <cell r="L1577">
            <v>4.3753656737129092E-3</v>
          </cell>
          <cell r="M1577">
            <v>7.5883545879426315E-3</v>
          </cell>
          <cell r="N1577">
            <v>6.5241360097783047E-3</v>
          </cell>
          <cell r="O1577">
            <v>5.6710481201874456E-3</v>
          </cell>
          <cell r="P1577">
            <v>6.3409041390416095E-3</v>
          </cell>
          <cell r="Q1577">
            <v>6.4321017584998653E-3</v>
          </cell>
          <cell r="R1577">
            <v>6.4137498362200956E-3</v>
          </cell>
          <cell r="S1577">
            <v>7.2921155619321944E-3</v>
          </cell>
          <cell r="T1577">
            <v>6.1147149699092478E-3</v>
          </cell>
          <cell r="U1577">
            <v>1.050463191474849E-3</v>
          </cell>
          <cell r="V1577">
            <v>2.9256755977408026E-3</v>
          </cell>
          <cell r="W1577">
            <v>0</v>
          </cell>
          <cell r="X1577">
            <v>2.256887887949411E-3</v>
          </cell>
          <cell r="Y1577">
            <v>1.2754750642375221E-3</v>
          </cell>
          <cell r="Z1577">
            <v>2.776089236735715E-3</v>
          </cell>
          <cell r="AA1577">
            <v>1.1359912300338763E-3</v>
          </cell>
          <cell r="AB1577">
            <v>2.9193374526234116E-3</v>
          </cell>
          <cell r="AC1577">
            <v>2.6599306019093713E-3</v>
          </cell>
          <cell r="AD1577">
            <v>1.4917786294775081E-3</v>
          </cell>
          <cell r="AE1577">
            <v>2.1451019187146082E-3</v>
          </cell>
          <cell r="AF1577">
            <v>8.5036983652261335E-4</v>
          </cell>
          <cell r="AG1577">
            <v>5.1617547794521803E-4</v>
          </cell>
          <cell r="AH1577">
            <v>1.5405807646379388E-3</v>
          </cell>
          <cell r="AI1577">
            <v>8.8840735298051322E-4</v>
          </cell>
          <cell r="AJ1577">
            <v>7.982188092708984E-4</v>
          </cell>
          <cell r="AK1577">
            <v>1.3284377182504815E-3</v>
          </cell>
          <cell r="AL1577">
            <v>1.7070357456754899E-3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>
            <v>0</v>
          </cell>
          <cell r="AZ1577">
            <v>0</v>
          </cell>
          <cell r="BA1577">
            <v>0</v>
          </cell>
          <cell r="BB1577">
            <v>0</v>
          </cell>
          <cell r="BC1577">
            <v>0</v>
          </cell>
          <cell r="BD1577">
            <v>0</v>
          </cell>
          <cell r="BE1577">
            <v>0</v>
          </cell>
          <cell r="BF1577">
            <v>0</v>
          </cell>
          <cell r="BG1577">
            <v>0</v>
          </cell>
          <cell r="BH1577">
            <v>0</v>
          </cell>
          <cell r="BI1577">
            <v>0</v>
          </cell>
          <cell r="BJ1577">
            <v>0</v>
          </cell>
          <cell r="BK1577">
            <v>0</v>
          </cell>
          <cell r="BL1577">
            <v>0</v>
          </cell>
          <cell r="BM1577">
            <v>0</v>
          </cell>
          <cell r="BN1577">
            <v>0</v>
          </cell>
          <cell r="BO1577">
            <v>0</v>
          </cell>
          <cell r="BP1577">
            <v>0</v>
          </cell>
          <cell r="BQ1577">
            <v>0</v>
          </cell>
          <cell r="BR1577">
            <v>0</v>
          </cell>
          <cell r="BS1577">
            <v>0</v>
          </cell>
          <cell r="BT1577">
            <v>0</v>
          </cell>
          <cell r="BU1577">
            <v>0</v>
          </cell>
          <cell r="BV1577">
            <v>0</v>
          </cell>
        </row>
        <row r="1578">
          <cell r="E1578">
            <v>0.17721510895127313</v>
          </cell>
          <cell r="F1578">
            <v>0</v>
          </cell>
          <cell r="G1578">
            <v>0.11602286498694959</v>
          </cell>
          <cell r="H1578">
            <v>7.4560378056926377E-2</v>
          </cell>
          <cell r="I1578">
            <v>0.10255790332640102</v>
          </cell>
          <cell r="J1578">
            <v>4.7872535416228358E-2</v>
          </cell>
          <cell r="K1578">
            <v>6.5591333915620345E-2</v>
          </cell>
          <cell r="L1578">
            <v>0.30378568677302847</v>
          </cell>
          <cell r="M1578">
            <v>0.22324382842190599</v>
          </cell>
          <cell r="N1578">
            <v>0.24830550503957582</v>
          </cell>
          <cell r="O1578">
            <v>0.28902775200767095</v>
          </cell>
          <cell r="P1578">
            <v>0.28113607225094139</v>
          </cell>
          <cell r="Q1578">
            <v>0.26475433592188874</v>
          </cell>
          <cell r="R1578">
            <v>0.27445768453248942</v>
          </cell>
          <cell r="S1578">
            <v>0.27688710230675501</v>
          </cell>
          <cell r="T1578">
            <v>0.28967026375692689</v>
          </cell>
          <cell r="U1578">
            <v>4.6389233389200035E-2</v>
          </cell>
          <cell r="V1578">
            <v>6.1686470658282283E-2</v>
          </cell>
          <cell r="W1578">
            <v>0</v>
          </cell>
          <cell r="X1578">
            <v>5.4580291272405199E-2</v>
          </cell>
          <cell r="Y1578">
            <v>2.5050487886877051E-2</v>
          </cell>
          <cell r="Z1578">
            <v>5.6895317987108278E-2</v>
          </cell>
          <cell r="AA1578">
            <v>3.1343242875658331E-2</v>
          </cell>
          <cell r="AB1578">
            <v>6.6234389553569667E-2</v>
          </cell>
          <cell r="AC1578">
            <v>8.2586604193165339E-2</v>
          </cell>
          <cell r="AD1578">
            <v>2.2507332025042903E-2</v>
          </cell>
          <cell r="AE1578">
            <v>2.4574244768563208E-2</v>
          </cell>
          <cell r="AF1578">
            <v>9.0578023189494417E-3</v>
          </cell>
          <cell r="AG1578">
            <v>5.7188450703135902E-3</v>
          </cell>
          <cell r="AH1578">
            <v>1.8005722297372153E-2</v>
          </cell>
          <cell r="AI1578">
            <v>1.2249013040651855E-2</v>
          </cell>
          <cell r="AJ1578">
            <v>1.4014395125065589E-2</v>
          </cell>
          <cell r="AK1578">
            <v>2.7902841426954844E-2</v>
          </cell>
          <cell r="AL1578">
            <v>3.2288268701761512E-2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>
            <v>0</v>
          </cell>
          <cell r="BF1578">
            <v>0</v>
          </cell>
          <cell r="BG1578">
            <v>0</v>
          </cell>
          <cell r="BH1578">
            <v>0</v>
          </cell>
          <cell r="BI1578">
            <v>0</v>
          </cell>
          <cell r="BJ1578">
            <v>0</v>
          </cell>
          <cell r="BK1578">
            <v>0</v>
          </cell>
          <cell r="BL1578">
            <v>0</v>
          </cell>
          <cell r="BM1578">
            <v>0</v>
          </cell>
          <cell r="BN1578">
            <v>0</v>
          </cell>
          <cell r="BO1578">
            <v>0</v>
          </cell>
          <cell r="BP1578">
            <v>0</v>
          </cell>
          <cell r="BQ1578">
            <v>0</v>
          </cell>
          <cell r="BR1578">
            <v>0</v>
          </cell>
          <cell r="BS1578">
            <v>0</v>
          </cell>
          <cell r="BT1578">
            <v>0</v>
          </cell>
          <cell r="BU1578">
            <v>0</v>
          </cell>
          <cell r="BV1578">
            <v>0</v>
          </cell>
        </row>
        <row r="1579">
          <cell r="E1579">
            <v>1.3216300687117514E-2</v>
          </cell>
          <cell r="F1579">
            <v>0</v>
          </cell>
          <cell r="G1579">
            <v>1.2628050972941769E-2</v>
          </cell>
          <cell r="H1579">
            <v>9.8932566547520889E-3</v>
          </cell>
          <cell r="I1579">
            <v>1.5850102559460878E-2</v>
          </cell>
          <cell r="J1579">
            <v>6.05774283178052E-3</v>
          </cell>
          <cell r="K1579">
            <v>1.0103845781539346E-2</v>
          </cell>
          <cell r="L1579">
            <v>1.0748252700916972E-2</v>
          </cell>
          <cell r="M1579">
            <v>2.1223009382931035E-2</v>
          </cell>
          <cell r="N1579">
            <v>1.6355964384518785E-2</v>
          </cell>
          <cell r="O1579">
            <v>1.3436494754078914E-2</v>
          </cell>
          <cell r="P1579">
            <v>1.4723344550875962E-2</v>
          </cell>
          <cell r="Q1579">
            <v>1.5000277069323728E-2</v>
          </cell>
          <cell r="R1579">
            <v>1.5275471834896241E-2</v>
          </cell>
          <cell r="S1579">
            <v>1.6037406633910765E-2</v>
          </cell>
          <cell r="T1579">
            <v>1.5384095340582698E-2</v>
          </cell>
          <cell r="U1579">
            <v>2.8862669857347839E-3</v>
          </cell>
          <cell r="V1579">
            <v>8.5952767923295637E-3</v>
          </cell>
          <cell r="W1579">
            <v>0</v>
          </cell>
          <cell r="X1579">
            <v>7.7690401745066535E-3</v>
          </cell>
          <cell r="Y1579">
            <v>4.931056950731651E-3</v>
          </cell>
          <cell r="Z1579">
            <v>8.5406142974763909E-3</v>
          </cell>
          <cell r="AA1579">
            <v>3.1789976835487933E-3</v>
          </cell>
          <cell r="AB1579">
            <v>7.4470393334982923E-3</v>
          </cell>
          <cell r="AC1579">
            <v>7.1604732402238405E-3</v>
          </cell>
          <cell r="AD1579">
            <v>4.0652588296437413E-3</v>
          </cell>
          <cell r="AE1579">
            <v>5.5234330197249347E-3</v>
          </cell>
          <cell r="AF1579">
            <v>2.3130172794454838E-3</v>
          </cell>
          <cell r="AG1579">
            <v>1.4355981306783294E-3</v>
          </cell>
          <cell r="AH1579">
            <v>4.3097790185552638E-3</v>
          </cell>
          <cell r="AI1579">
            <v>2.5204657783146609E-3</v>
          </cell>
          <cell r="AJ1579">
            <v>2.251550615312427E-3</v>
          </cell>
          <cell r="AK1579">
            <v>3.6982203854737678E-3</v>
          </cell>
          <cell r="AL1579">
            <v>4.7560991986197749E-3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0</v>
          </cell>
          <cell r="BO1579">
            <v>0</v>
          </cell>
          <cell r="BP1579">
            <v>0</v>
          </cell>
          <cell r="BQ1579">
            <v>0</v>
          </cell>
          <cell r="BR1579">
            <v>0</v>
          </cell>
          <cell r="BS1579">
            <v>0</v>
          </cell>
          <cell r="BT1579">
            <v>0</v>
          </cell>
          <cell r="BU1579">
            <v>0</v>
          </cell>
          <cell r="BV1579">
            <v>0</v>
          </cell>
        </row>
        <row r="1580">
          <cell r="E1580">
            <v>7.0145202293172629E-3</v>
          </cell>
          <cell r="F1580">
            <v>0</v>
          </cell>
          <cell r="G1580">
            <v>6.5018699134006975E-3</v>
          </cell>
          <cell r="H1580">
            <v>6.1009830887316643E-3</v>
          </cell>
          <cell r="I1580">
            <v>6.9143406021427182E-3</v>
          </cell>
          <cell r="J1580">
            <v>3.8515294788166502E-3</v>
          </cell>
          <cell r="K1580">
            <v>5.8212942222942016E-3</v>
          </cell>
          <cell r="L1580">
            <v>7.3042884396691777E-3</v>
          </cell>
          <cell r="M1580">
            <v>9.5040933869038249E-3</v>
          </cell>
          <cell r="N1580">
            <v>8.8633231180426982E-3</v>
          </cell>
          <cell r="O1580">
            <v>8.572301131540349E-3</v>
          </cell>
          <cell r="P1580">
            <v>8.6465248408421087E-3</v>
          </cell>
          <cell r="Q1580">
            <v>8.9962627858448403E-3</v>
          </cell>
          <cell r="R1580">
            <v>9.3547406951379423E-3</v>
          </cell>
          <cell r="S1580">
            <v>9.0073999092869332E-3</v>
          </cell>
          <cell r="T1580">
            <v>8.9308459174317172E-3</v>
          </cell>
          <cell r="U1580">
            <v>1.5383639815229231E-3</v>
          </cell>
          <cell r="V1580">
            <v>3.9586416629566632E-3</v>
          </cell>
          <cell r="W1580">
            <v>0</v>
          </cell>
          <cell r="X1580">
            <v>4.2754266605203785E-3</v>
          </cell>
          <cell r="Y1580">
            <v>2.496679352521743E-3</v>
          </cell>
          <cell r="Z1580">
            <v>3.7280685291810594E-3</v>
          </cell>
          <cell r="AA1580">
            <v>1.9578866503217017E-3</v>
          </cell>
          <cell r="AB1580">
            <v>5.486485977280184E-3</v>
          </cell>
          <cell r="AC1580">
            <v>4.442454022046992E-3</v>
          </cell>
          <cell r="AD1580">
            <v>2.9496564086808072E-3</v>
          </cell>
          <cell r="AE1580">
            <v>4.1336105661827294E-3</v>
          </cell>
          <cell r="AF1580">
            <v>1.7758871177502083E-3</v>
          </cell>
          <cell r="AG1580">
            <v>1.0385360511083761E-3</v>
          </cell>
          <cell r="AH1580">
            <v>3.0633192913499243E-3</v>
          </cell>
          <cell r="AI1580">
            <v>1.6873790360309468E-3</v>
          </cell>
          <cell r="AJ1580">
            <v>1.4961109040927192E-3</v>
          </cell>
          <cell r="AK1580">
            <v>2.2433646935666558E-3</v>
          </cell>
          <cell r="AL1580">
            <v>3.0490826591667987E-3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0</v>
          </cell>
          <cell r="BP1580">
            <v>0</v>
          </cell>
          <cell r="BQ1580">
            <v>0</v>
          </cell>
          <cell r="BR1580">
            <v>0</v>
          </cell>
          <cell r="BS1580">
            <v>0</v>
          </cell>
          <cell r="BT1580">
            <v>0</v>
          </cell>
          <cell r="BU1580">
            <v>0</v>
          </cell>
          <cell r="BV1580">
            <v>0</v>
          </cell>
        </row>
        <row r="1581">
          <cell r="E1581">
            <v>1.7247732678484312E-2</v>
          </cell>
          <cell r="F1581">
            <v>0</v>
          </cell>
          <cell r="G1581">
            <v>1.5526056856503561E-2</v>
          </cell>
          <cell r="H1581">
            <v>9.8803323178457848E-3</v>
          </cell>
          <cell r="I1581">
            <v>1.6485827723073623E-2</v>
          </cell>
          <cell r="J1581">
            <v>6.1134694478145509E-3</v>
          </cell>
          <cell r="K1581">
            <v>1.1215417751547146E-2</v>
          </cell>
          <cell r="L1581">
            <v>1.6613682426253083E-2</v>
          </cell>
          <cell r="M1581">
            <v>2.8041803720203977E-2</v>
          </cell>
          <cell r="N1581">
            <v>2.341175375400931E-2</v>
          </cell>
          <cell r="O1581">
            <v>2.1285286918034857E-2</v>
          </cell>
          <cell r="P1581">
            <v>2.2714107564282039E-2</v>
          </cell>
          <cell r="Q1581">
            <v>2.1804497358511119E-2</v>
          </cell>
          <cell r="R1581">
            <v>2.1979657913197278E-2</v>
          </cell>
          <cell r="S1581">
            <v>2.2597048977028869E-2</v>
          </cell>
          <cell r="T1581">
            <v>2.2288171238454581E-2</v>
          </cell>
          <cell r="U1581">
            <v>3.8448380488088352E-3</v>
          </cell>
          <cell r="V1581">
            <v>1.0021110600755778E-2</v>
          </cell>
          <cell r="W1581">
            <v>0</v>
          </cell>
          <cell r="X1581">
            <v>6.4541692172360512E-3</v>
          </cell>
          <cell r="Y1581">
            <v>3.5699462307675072E-3</v>
          </cell>
          <cell r="Z1581">
            <v>9.5810822059473489E-3</v>
          </cell>
          <cell r="AA1581">
            <v>3.5793962892949802E-3</v>
          </cell>
          <cell r="AB1581">
            <v>1.0663528535159726E-2</v>
          </cell>
          <cell r="AC1581">
            <v>9.6417226046018514E-3</v>
          </cell>
          <cell r="AD1581">
            <v>4.4955874999583218E-3</v>
          </cell>
          <cell r="AE1581">
            <v>5.3524738626631362E-3</v>
          </cell>
          <cell r="AF1581">
            <v>2.0543324941495983E-3</v>
          </cell>
          <cell r="AG1581">
            <v>1.2321329694244963E-3</v>
          </cell>
          <cell r="AH1581">
            <v>3.7921394177234257E-3</v>
          </cell>
          <cell r="AI1581">
            <v>2.260475129735704E-3</v>
          </cell>
          <cell r="AJ1581">
            <v>2.1844547718053585E-3</v>
          </cell>
          <cell r="AK1581">
            <v>4.014394658898743E-3</v>
          </cell>
          <cell r="AL1581">
            <v>4.8579086408736122E-3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>
            <v>0</v>
          </cell>
          <cell r="BF1581">
            <v>0</v>
          </cell>
          <cell r="BG1581">
            <v>0</v>
          </cell>
          <cell r="BH1581">
            <v>0</v>
          </cell>
          <cell r="BI1581">
            <v>0</v>
          </cell>
          <cell r="BJ1581">
            <v>0</v>
          </cell>
          <cell r="BK1581">
            <v>0</v>
          </cell>
          <cell r="BL1581">
            <v>0</v>
          </cell>
          <cell r="BM1581">
            <v>0</v>
          </cell>
          <cell r="BN1581">
            <v>0</v>
          </cell>
          <cell r="BO1581">
            <v>0</v>
          </cell>
          <cell r="BP1581">
            <v>0</v>
          </cell>
          <cell r="BQ1581">
            <v>0</v>
          </cell>
          <cell r="BR1581">
            <v>0</v>
          </cell>
          <cell r="BS1581">
            <v>0</v>
          </cell>
          <cell r="BT1581">
            <v>0</v>
          </cell>
          <cell r="BU1581">
            <v>0</v>
          </cell>
          <cell r="BV1581">
            <v>0</v>
          </cell>
        </row>
        <row r="1582">
          <cell r="E1582">
            <v>4.4898979523192873E-3</v>
          </cell>
          <cell r="F1582">
            <v>0</v>
          </cell>
          <cell r="G1582">
            <v>5.0910200520072032E-3</v>
          </cell>
          <cell r="H1582">
            <v>4.0204069810512505E-3</v>
          </cell>
          <cell r="I1582">
            <v>5.1758461421629841E-3</v>
          </cell>
          <cell r="J1582">
            <v>3.6853749167236479E-3</v>
          </cell>
          <cell r="K1582">
            <v>4.2488445662822666E-3</v>
          </cell>
          <cell r="L1582">
            <v>6.8663655318452555E-3</v>
          </cell>
          <cell r="M1582">
            <v>7.0525318052068568E-3</v>
          </cell>
          <cell r="N1582">
            <v>6.590421724371005E-3</v>
          </cell>
          <cell r="O1582">
            <v>7.0489174600069805E-3</v>
          </cell>
          <cell r="P1582">
            <v>7.7768922988799248E-3</v>
          </cell>
          <cell r="Q1582">
            <v>6.9698398152417164E-3</v>
          </cell>
          <cell r="R1582">
            <v>6.5682949429458314E-3</v>
          </cell>
          <cell r="S1582">
            <v>6.720219395893668E-3</v>
          </cell>
          <cell r="T1582">
            <v>6.3588777246310901E-3</v>
          </cell>
          <cell r="U1582">
            <v>9.9610036045436686E-4</v>
          </cell>
          <cell r="V1582">
            <v>3.1853637836953509E-3</v>
          </cell>
          <cell r="W1582">
            <v>0</v>
          </cell>
          <cell r="X1582">
            <v>5.5683629322212233E-3</v>
          </cell>
          <cell r="Y1582">
            <v>4.0608334583044498E-3</v>
          </cell>
          <cell r="Z1582">
            <v>2.6652556419728322E-3</v>
          </cell>
          <cell r="AA1582">
            <v>2.2165753648240917E-3</v>
          </cell>
          <cell r="AB1582">
            <v>3.438064572728558E-2</v>
          </cell>
          <cell r="AC1582">
            <v>1.6828989118642317E-2</v>
          </cell>
          <cell r="AD1582">
            <v>1.0340491188970513E-2</v>
          </cell>
          <cell r="AE1582">
            <v>5.9453602074577248E-3</v>
          </cell>
          <cell r="AF1582">
            <v>1.4625691988042005E-3</v>
          </cell>
          <cell r="AG1582">
            <v>4.8028952123843431E-4</v>
          </cell>
          <cell r="AH1582">
            <v>2.5081765752402604E-3</v>
          </cell>
          <cell r="AI1582">
            <v>8.9829660607066537E-4</v>
          </cell>
          <cell r="AJ1582">
            <v>8.7291150438914469E-4</v>
          </cell>
          <cell r="AK1582">
            <v>1.3663687744530843E-3</v>
          </cell>
          <cell r="AL1582">
            <v>1.8488912229800837E-3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0</v>
          </cell>
          <cell r="BG1582">
            <v>0</v>
          </cell>
          <cell r="BH1582">
            <v>0</v>
          </cell>
          <cell r="BI1582">
            <v>0</v>
          </cell>
          <cell r="BJ1582">
            <v>0</v>
          </cell>
          <cell r="BK1582">
            <v>0</v>
          </cell>
          <cell r="BL1582">
            <v>0</v>
          </cell>
          <cell r="BM1582">
            <v>0</v>
          </cell>
          <cell r="BN1582">
            <v>0</v>
          </cell>
          <cell r="BO1582">
            <v>0</v>
          </cell>
          <cell r="BP1582">
            <v>0</v>
          </cell>
          <cell r="BQ1582">
            <v>0</v>
          </cell>
          <cell r="BR1582">
            <v>0</v>
          </cell>
          <cell r="BS1582">
            <v>0</v>
          </cell>
          <cell r="BT1582">
            <v>0</v>
          </cell>
          <cell r="BU1582">
            <v>0</v>
          </cell>
          <cell r="BV1582">
            <v>0</v>
          </cell>
        </row>
        <row r="1583">
          <cell r="E1583">
            <v>4.3016721504709893E-3</v>
          </cell>
          <cell r="F1583">
            <v>0</v>
          </cell>
          <cell r="G1583">
            <v>5.2195892334584611E-3</v>
          </cell>
          <cell r="H1583">
            <v>5.0559902825650363E-3</v>
          </cell>
          <cell r="I1583">
            <v>5.2296671981967831E-3</v>
          </cell>
          <cell r="J1583">
            <v>4.4857131552556231E-3</v>
          </cell>
          <cell r="K1583">
            <v>5.0343074479033542E-3</v>
          </cell>
          <cell r="L1583">
            <v>9.0697671982961324E-3</v>
          </cell>
          <cell r="M1583">
            <v>5.625856448312456E-3</v>
          </cell>
          <cell r="N1583">
            <v>5.6277213356666737E-3</v>
          </cell>
          <cell r="O1583">
            <v>5.819174269528821E-3</v>
          </cell>
          <cell r="P1583">
            <v>5.4200494174319021E-3</v>
          </cell>
          <cell r="Q1583">
            <v>6.2396001959110041E-3</v>
          </cell>
          <cell r="R1583">
            <v>6.1452887052917725E-3</v>
          </cell>
          <cell r="S1583">
            <v>5.966840306224159E-3</v>
          </cell>
          <cell r="T1583">
            <v>5.699031835360557E-3</v>
          </cell>
          <cell r="U1583">
            <v>9.4196128396130028E-4</v>
          </cell>
          <cell r="V1583">
            <v>3.1224039571874466E-3</v>
          </cell>
          <cell r="W1583">
            <v>0</v>
          </cell>
          <cell r="X1583">
            <v>7.0240285323296212E-3</v>
          </cell>
          <cell r="Y1583">
            <v>5.1731568229243224E-3</v>
          </cell>
          <cell r="Z1583">
            <v>2.4439203484162395E-3</v>
          </cell>
          <cell r="AA1583">
            <v>2.6715971489850898E-3</v>
          </cell>
          <cell r="AB1583">
            <v>4.2608420960895114E-2</v>
          </cell>
          <cell r="AC1583">
            <v>2.0508742208325739E-2</v>
          </cell>
          <cell r="AD1583">
            <v>1.2952320541918538E-2</v>
          </cell>
          <cell r="AE1583">
            <v>7.7550509581467706E-3</v>
          </cell>
          <cell r="AF1583">
            <v>1.995399229544963E-3</v>
          </cell>
          <cell r="AG1583">
            <v>6.980013402693811E-4</v>
          </cell>
          <cell r="AH1583">
            <v>3.3842661629333386E-3</v>
          </cell>
          <cell r="AI1583">
            <v>1.2156651785151034E-3</v>
          </cell>
          <cell r="AJ1583">
            <v>1.1241539516635398E-3</v>
          </cell>
          <cell r="AK1583">
            <v>1.6128367936508816E-3</v>
          </cell>
          <cell r="AL1583">
            <v>2.3043637504643819E-3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0</v>
          </cell>
          <cell r="BG1583">
            <v>0</v>
          </cell>
          <cell r="BH1583">
            <v>0</v>
          </cell>
          <cell r="BI1583">
            <v>0</v>
          </cell>
          <cell r="BJ1583">
            <v>0</v>
          </cell>
          <cell r="BK1583">
            <v>0</v>
          </cell>
          <cell r="BL1583">
            <v>0</v>
          </cell>
          <cell r="BM1583">
            <v>0</v>
          </cell>
          <cell r="BN1583">
            <v>0</v>
          </cell>
          <cell r="BO1583">
            <v>0</v>
          </cell>
          <cell r="BP1583">
            <v>0</v>
          </cell>
          <cell r="BQ1583">
            <v>0</v>
          </cell>
          <cell r="BR1583">
            <v>0</v>
          </cell>
          <cell r="BS1583">
            <v>0</v>
          </cell>
          <cell r="BT1583">
            <v>0</v>
          </cell>
          <cell r="BU1583">
            <v>0</v>
          </cell>
          <cell r="BV1583">
            <v>0</v>
          </cell>
        </row>
        <row r="1584">
          <cell r="E1584">
            <v>9.9380152723844463E-3</v>
          </cell>
          <cell r="F1584">
            <v>0</v>
          </cell>
          <cell r="G1584">
            <v>8.5063787686567461E-3</v>
          </cell>
          <cell r="H1584">
            <v>5.9533486921890776E-3</v>
          </cell>
          <cell r="I1584">
            <v>8.564838527317974E-3</v>
          </cell>
          <cell r="J1584">
            <v>3.9653357732805754E-3</v>
          </cell>
          <cell r="K1584">
            <v>6.2926104238508664E-3</v>
          </cell>
          <cell r="L1584">
            <v>1.252825964015288E-2</v>
          </cell>
          <cell r="M1584">
            <v>1.4210998207401565E-2</v>
          </cell>
          <cell r="N1584">
            <v>1.3151058790251602E-2</v>
          </cell>
          <cell r="O1584">
            <v>1.3686284762420819E-2</v>
          </cell>
          <cell r="P1584">
            <v>1.3542720076158034E-2</v>
          </cell>
          <cell r="Q1584">
            <v>1.3196504349774917E-2</v>
          </cell>
          <cell r="R1584">
            <v>1.3509097650386206E-2</v>
          </cell>
          <cell r="S1584">
            <v>1.3714532881960161E-2</v>
          </cell>
          <cell r="T1584">
            <v>1.3867126007789457E-2</v>
          </cell>
          <cell r="U1584">
            <v>2.3102423167419717E-3</v>
          </cell>
          <cell r="V1584">
            <v>5.122731526531565E-3</v>
          </cell>
          <cell r="W1584">
            <v>0</v>
          </cell>
          <cell r="X1584">
            <v>4.7238457372998704E-3</v>
          </cell>
          <cell r="Y1584">
            <v>2.7845209399431211E-3</v>
          </cell>
          <cell r="Z1584">
            <v>4.7048255613260787E-3</v>
          </cell>
          <cell r="AA1584">
            <v>2.3527212560650189E-3</v>
          </cell>
          <cell r="AB1584">
            <v>1.2806776004797257E-2</v>
          </cell>
          <cell r="AC1584">
            <v>8.6005113404894785E-3</v>
          </cell>
          <cell r="AD1584">
            <v>4.4994784244095079E-3</v>
          </cell>
          <cell r="AE1584">
            <v>4.1205267130657317E-3</v>
          </cell>
          <cell r="AF1584">
            <v>1.3720231857032219E-3</v>
          </cell>
          <cell r="AG1584">
            <v>7.3211444823761691E-4</v>
          </cell>
          <cell r="AH1584">
            <v>2.4825450821553464E-3</v>
          </cell>
          <cell r="AI1584">
            <v>1.3374425550364232E-3</v>
          </cell>
          <cell r="AJ1584">
            <v>1.298724879071818E-3</v>
          </cell>
          <cell r="AK1584">
            <v>2.2881852034926822E-3</v>
          </cell>
          <cell r="AL1584">
            <v>2.8445866011393367E-3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  <cell r="BC1584">
            <v>0</v>
          </cell>
          <cell r="BD1584">
            <v>0</v>
          </cell>
          <cell r="BE1584">
            <v>0</v>
          </cell>
          <cell r="BF1584">
            <v>0</v>
          </cell>
          <cell r="BG1584">
            <v>0</v>
          </cell>
          <cell r="BH1584">
            <v>0</v>
          </cell>
          <cell r="BI1584">
            <v>0</v>
          </cell>
          <cell r="BJ1584">
            <v>0</v>
          </cell>
          <cell r="BK1584">
            <v>0</v>
          </cell>
          <cell r="BL1584">
            <v>0</v>
          </cell>
          <cell r="BM1584">
            <v>0</v>
          </cell>
          <cell r="BN1584">
            <v>0</v>
          </cell>
          <cell r="BO1584">
            <v>0</v>
          </cell>
          <cell r="BP1584">
            <v>0</v>
          </cell>
          <cell r="BQ1584">
            <v>0</v>
          </cell>
          <cell r="BR1584">
            <v>0</v>
          </cell>
          <cell r="BS1584">
            <v>0</v>
          </cell>
          <cell r="BT1584">
            <v>0</v>
          </cell>
          <cell r="BU1584">
            <v>0</v>
          </cell>
          <cell r="BV1584">
            <v>0</v>
          </cell>
        </row>
        <row r="1585">
          <cell r="E1585">
            <v>2.273394779972613E-2</v>
          </cell>
          <cell r="F1585">
            <v>0</v>
          </cell>
          <cell r="G1585">
            <v>2.3260112983160958E-2</v>
          </cell>
          <cell r="H1585">
            <v>3.480804635044895E-2</v>
          </cell>
          <cell r="I1585">
            <v>4.4520983931135523E-2</v>
          </cell>
          <cell r="J1585">
            <v>3.3076317906998075E-2</v>
          </cell>
          <cell r="K1585">
            <v>2.6363639940985908E-2</v>
          </cell>
          <cell r="L1585">
            <v>2.2216267768989405E-2</v>
          </cell>
          <cell r="M1585">
            <v>2.2289167225684373E-2</v>
          </cell>
          <cell r="N1585">
            <v>2.3211666809291924E-2</v>
          </cell>
          <cell r="O1585">
            <v>2.5325914988706684E-2</v>
          </cell>
          <cell r="P1585">
            <v>2.5388290535671518E-2</v>
          </cell>
          <cell r="Q1585">
            <v>2.5892640162834497E-2</v>
          </cell>
          <cell r="R1585">
            <v>2.4663334792590277E-2</v>
          </cell>
          <cell r="S1585">
            <v>2.5303722320741327E-2</v>
          </cell>
          <cell r="T1585">
            <v>2.5115691220675931E-2</v>
          </cell>
          <cell r="U1585">
            <v>5.1055824160534859E-3</v>
          </cell>
          <cell r="V1585">
            <v>1.5281324897167199E-2</v>
          </cell>
          <cell r="W1585">
            <v>0</v>
          </cell>
          <cell r="X1585">
            <v>2.6768211912654927E-2</v>
          </cell>
          <cell r="Y1585">
            <v>1.7531222659051774E-2</v>
          </cell>
          <cell r="Z1585">
            <v>1.4120331788197479E-2</v>
          </cell>
          <cell r="AA1585">
            <v>1.1037532292294001E-2</v>
          </cell>
          <cell r="AB1585">
            <v>3.2710286246011168E-2</v>
          </cell>
          <cell r="AC1585">
            <v>2.0420443316307144E-2</v>
          </cell>
          <cell r="AD1585">
            <v>2.0078149147303281E-2</v>
          </cell>
          <cell r="AE1585">
            <v>6.3178955963048178E-2</v>
          </cell>
          <cell r="AF1585">
            <v>1.4570115616652137E-2</v>
          </cell>
          <cell r="AG1585">
            <v>7.8547453807668744E-3</v>
          </cell>
          <cell r="AH1585">
            <v>2.4170379728101883E-2</v>
          </cell>
          <cell r="AI1585">
            <v>1.3070617753996995E-2</v>
          </cell>
          <cell r="AJ1585">
            <v>1.0204801913332172E-2</v>
          </cell>
          <cell r="AK1585">
            <v>1.2860156051358301E-2</v>
          </cell>
          <cell r="AL1585">
            <v>1.9532353109944101E-2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0</v>
          </cell>
          <cell r="BD1585">
            <v>0</v>
          </cell>
          <cell r="BE1585">
            <v>0</v>
          </cell>
          <cell r="BF1585">
            <v>0</v>
          </cell>
          <cell r="BG1585">
            <v>0</v>
          </cell>
          <cell r="BH1585">
            <v>0</v>
          </cell>
          <cell r="BI1585">
            <v>0</v>
          </cell>
          <cell r="BJ1585">
            <v>0</v>
          </cell>
          <cell r="BK1585">
            <v>0</v>
          </cell>
          <cell r="BL1585">
            <v>0</v>
          </cell>
          <cell r="BM1585">
            <v>0</v>
          </cell>
          <cell r="BN1585">
            <v>0</v>
          </cell>
          <cell r="BO1585">
            <v>0</v>
          </cell>
          <cell r="BP1585">
            <v>0</v>
          </cell>
          <cell r="BQ1585">
            <v>0</v>
          </cell>
          <cell r="BR1585">
            <v>0</v>
          </cell>
          <cell r="BS1585">
            <v>0</v>
          </cell>
          <cell r="BT1585">
            <v>0</v>
          </cell>
          <cell r="BU1585">
            <v>0</v>
          </cell>
          <cell r="BV1585">
            <v>0</v>
          </cell>
        </row>
        <row r="1586">
          <cell r="E1586">
            <v>3.3086388611328774E-2</v>
          </cell>
          <cell r="F1586">
            <v>0</v>
          </cell>
          <cell r="G1586">
            <v>3.2840777648289146E-2</v>
          </cell>
          <cell r="H1586">
            <v>3.8274446059241005E-2</v>
          </cell>
          <cell r="I1586">
            <v>3.4613197552948179E-2</v>
          </cell>
          <cell r="J1586">
            <v>2.3950464493297456E-2</v>
          </cell>
          <cell r="K1586">
            <v>3.2707989881638255E-2</v>
          </cell>
          <cell r="L1586">
            <v>3.8213456634223895E-2</v>
          </cell>
          <cell r="M1586">
            <v>4.5062290001061253E-2</v>
          </cell>
          <cell r="N1586">
            <v>4.3683397771134863E-2</v>
          </cell>
          <cell r="O1586">
            <v>4.8051472371601275E-2</v>
          </cell>
          <cell r="P1586">
            <v>4.3097058402263848E-2</v>
          </cell>
          <cell r="Q1586">
            <v>4.4974997982150329E-2</v>
          </cell>
          <cell r="R1586">
            <v>4.4570896151217954E-2</v>
          </cell>
          <cell r="S1586">
            <v>4.3918181533610844E-2</v>
          </cell>
          <cell r="T1586">
            <v>4.3079936144337506E-2</v>
          </cell>
          <cell r="U1586">
            <v>9.2244329570060624E-3</v>
          </cell>
          <cell r="V1586">
            <v>2.1131075712079173E-2</v>
          </cell>
          <cell r="W1586">
            <v>0</v>
          </cell>
          <cell r="X1586">
            <v>2.6239006829209873E-2</v>
          </cell>
          <cell r="Y1586">
            <v>1.8800588180728637E-2</v>
          </cell>
          <cell r="Z1586">
            <v>2.0926528696192062E-2</v>
          </cell>
          <cell r="AA1586">
            <v>1.264219352443105E-2</v>
          </cell>
          <cell r="AB1586">
            <v>2.7670687329473774E-2</v>
          </cell>
          <cell r="AC1586">
            <v>2.1792515690930277E-2</v>
          </cell>
          <cell r="AD1586">
            <v>1.9031725737814004E-2</v>
          </cell>
          <cell r="AE1586">
            <v>2.3605795761354798E-2</v>
          </cell>
          <cell r="AF1586">
            <v>1.8240027409541237E-2</v>
          </cell>
          <cell r="AG1586">
            <v>1.0924887195692144E-2</v>
          </cell>
          <cell r="AH1586">
            <v>2.1083340782262927E-2</v>
          </cell>
          <cell r="AI1586">
            <v>9.8009658420417263E-3</v>
          </cell>
          <cell r="AJ1586">
            <v>9.3414990670470377E-3</v>
          </cell>
          <cell r="AK1586">
            <v>1.2482933935544316E-2</v>
          </cell>
          <cell r="AL1586">
            <v>1.8574775084765502E-2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0</v>
          </cell>
          <cell r="BH1586">
            <v>0</v>
          </cell>
          <cell r="BI1586">
            <v>0</v>
          </cell>
          <cell r="BJ1586">
            <v>0</v>
          </cell>
          <cell r="BK1586">
            <v>0</v>
          </cell>
          <cell r="BL1586">
            <v>0</v>
          </cell>
          <cell r="BM1586">
            <v>0</v>
          </cell>
          <cell r="BN1586">
            <v>0</v>
          </cell>
          <cell r="BO1586">
            <v>0</v>
          </cell>
          <cell r="BP1586">
            <v>0</v>
          </cell>
          <cell r="BQ1586">
            <v>0</v>
          </cell>
          <cell r="BR1586">
            <v>0</v>
          </cell>
          <cell r="BS1586">
            <v>0</v>
          </cell>
          <cell r="BT1586">
            <v>0</v>
          </cell>
          <cell r="BU1586">
            <v>0</v>
          </cell>
          <cell r="BV1586">
            <v>0</v>
          </cell>
        </row>
        <row r="1587">
          <cell r="E1587">
            <v>1.1668081619109082E-2</v>
          </cell>
          <cell r="F1587">
            <v>0</v>
          </cell>
          <cell r="G1587">
            <v>1.0311459082411992E-2</v>
          </cell>
          <cell r="H1587">
            <v>1.0358343018939543E-2</v>
          </cell>
          <cell r="I1587">
            <v>1.1350566094191052E-2</v>
          </cell>
          <cell r="J1587">
            <v>7.4797160363477E-3</v>
          </cell>
          <cell r="K1587">
            <v>8.8947306428200784E-3</v>
          </cell>
          <cell r="L1587">
            <v>1.3132236540202397E-2</v>
          </cell>
          <cell r="M1587">
            <v>1.4954615249808317E-2</v>
          </cell>
          <cell r="N1587">
            <v>1.4492824499451896E-2</v>
          </cell>
          <cell r="O1587">
            <v>1.4813927360624649E-2</v>
          </cell>
          <cell r="P1587">
            <v>1.4721634316021553E-2</v>
          </cell>
          <cell r="Q1587">
            <v>1.4809890208635835E-2</v>
          </cell>
          <cell r="R1587">
            <v>1.5304775077661622E-2</v>
          </cell>
          <cell r="S1587">
            <v>1.5313170152162337E-2</v>
          </cell>
          <cell r="T1587">
            <v>1.5384519383563172E-2</v>
          </cell>
          <cell r="U1587">
            <v>2.5537295400791882E-3</v>
          </cell>
          <cell r="V1587">
            <v>6.1089608527943951E-3</v>
          </cell>
          <cell r="W1587">
            <v>0</v>
          </cell>
          <cell r="X1587">
            <v>6.306214784944409E-3</v>
          </cell>
          <cell r="Y1587">
            <v>3.6623647871244069E-3</v>
          </cell>
          <cell r="Z1587">
            <v>5.4917610198214869E-3</v>
          </cell>
          <cell r="AA1587">
            <v>3.0021608112997073E-3</v>
          </cell>
          <cell r="AB1587">
            <v>7.4836515479694103E-3</v>
          </cell>
          <cell r="AC1587">
            <v>6.5641283537254047E-3</v>
          </cell>
          <cell r="AD1587">
            <v>4.144097436794834E-3</v>
          </cell>
          <cell r="AE1587">
            <v>5.936963603523188E-3</v>
          </cell>
          <cell r="AF1587">
            <v>2.5176331561398524E-3</v>
          </cell>
          <cell r="AG1587">
            <v>1.517408288839926E-3</v>
          </cell>
          <cell r="AH1587">
            <v>4.3684192553792014E-3</v>
          </cell>
          <cell r="AI1587">
            <v>2.4291072082399073E-3</v>
          </cell>
          <cell r="AJ1587">
            <v>2.1387661631017516E-3</v>
          </cell>
          <cell r="AK1587">
            <v>3.3763422453070868E-3</v>
          </cell>
          <cell r="AL1587">
            <v>4.4843246018987735E-3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0</v>
          </cell>
          <cell r="BR1587">
            <v>0</v>
          </cell>
          <cell r="BS1587">
            <v>0</v>
          </cell>
          <cell r="BT1587">
            <v>0</v>
          </cell>
          <cell r="BU1587">
            <v>0</v>
          </cell>
          <cell r="BV1587">
            <v>0</v>
          </cell>
        </row>
        <row r="1588">
          <cell r="E1588">
            <v>9.2626810751293295E-2</v>
          </cell>
          <cell r="F1588">
            <v>0</v>
          </cell>
          <cell r="G1588">
            <v>9.1383964720579039E-2</v>
          </cell>
          <cell r="H1588">
            <v>0.13578554084877009</v>
          </cell>
          <cell r="I1588">
            <v>0.11265028127280295</v>
          </cell>
          <cell r="J1588">
            <v>9.1227580625767732E-2</v>
          </cell>
          <cell r="K1588">
            <v>0.10953859889574791</v>
          </cell>
          <cell r="L1588">
            <v>8.4837662191045105E-2</v>
          </cell>
          <cell r="M1588">
            <v>0.10892083032329419</v>
          </cell>
          <cell r="N1588">
            <v>0.10202066800834943</v>
          </cell>
          <cell r="O1588">
            <v>9.823133398796545E-2</v>
          </cell>
          <cell r="P1588">
            <v>9.2137258531110114E-2</v>
          </cell>
          <cell r="Q1588">
            <v>0.10037223619274833</v>
          </cell>
          <cell r="R1588">
            <v>0.11055018094967398</v>
          </cell>
          <cell r="S1588">
            <v>0.10621826819325784</v>
          </cell>
          <cell r="T1588">
            <v>0.1045466817481125</v>
          </cell>
          <cell r="U1588">
            <v>1.9439418748317661E-2</v>
          </cell>
          <cell r="V1588">
            <v>5.865132849392183E-2</v>
          </cell>
          <cell r="W1588">
            <v>0</v>
          </cell>
          <cell r="X1588">
            <v>8.8741063713778309E-2</v>
          </cell>
          <cell r="Y1588">
            <v>5.2894793404190059E-2</v>
          </cell>
          <cell r="Z1588">
            <v>5.368639394810041E-2</v>
          </cell>
          <cell r="AA1588">
            <v>3.7849315052071841E-2</v>
          </cell>
          <cell r="AB1588">
            <v>8.1211234856216674E-2</v>
          </cell>
          <cell r="AC1588">
            <v>6.4915481092448712E-2</v>
          </cell>
          <cell r="AD1588">
            <v>6.170865054013569E-2</v>
          </cell>
          <cell r="AE1588">
            <v>9.218081735493279E-2</v>
          </cell>
          <cell r="AF1588">
            <v>4.105303018356779E-2</v>
          </cell>
          <cell r="AG1588">
            <v>2.5191524047359456E-2</v>
          </cell>
          <cell r="AH1588">
            <v>7.5393218108057908E-2</v>
          </cell>
          <cell r="AI1588">
            <v>4.0971609060056223E-2</v>
          </cell>
          <cell r="AJ1588">
            <v>3.2797279329442354E-2</v>
          </cell>
          <cell r="AK1588">
            <v>4.3632575596704991E-2</v>
          </cell>
          <cell r="AL1588">
            <v>6.3981227345809855E-2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  <cell r="BC1588">
            <v>0</v>
          </cell>
          <cell r="BD1588">
            <v>0</v>
          </cell>
          <cell r="BE1588">
            <v>0</v>
          </cell>
          <cell r="BF1588">
            <v>0</v>
          </cell>
          <cell r="BG1588">
            <v>0</v>
          </cell>
          <cell r="BH1588">
            <v>0</v>
          </cell>
          <cell r="BI1588">
            <v>0</v>
          </cell>
          <cell r="BJ1588">
            <v>0</v>
          </cell>
          <cell r="BK1588">
            <v>0</v>
          </cell>
          <cell r="BL1588">
            <v>0</v>
          </cell>
          <cell r="BM1588">
            <v>0</v>
          </cell>
          <cell r="BN1588">
            <v>0</v>
          </cell>
          <cell r="BO1588">
            <v>0</v>
          </cell>
          <cell r="BP1588">
            <v>0</v>
          </cell>
          <cell r="BQ1588">
            <v>0</v>
          </cell>
          <cell r="BR1588">
            <v>0</v>
          </cell>
          <cell r="BS1588">
            <v>0</v>
          </cell>
          <cell r="BT1588">
            <v>0</v>
          </cell>
          <cell r="BU1588">
            <v>0</v>
          </cell>
          <cell r="BV1588">
            <v>0</v>
          </cell>
        </row>
        <row r="1589">
          <cell r="E1589">
            <v>5.2117631485703465E-3</v>
          </cell>
          <cell r="F1589">
            <v>0</v>
          </cell>
          <cell r="G1589">
            <v>4.987814962753476E-3</v>
          </cell>
          <cell r="H1589">
            <v>4.7860165009194064E-3</v>
          </cell>
          <cell r="I1589">
            <v>5.0010987215080432E-3</v>
          </cell>
          <cell r="J1589">
            <v>2.5830373841869074E-3</v>
          </cell>
          <cell r="K1589">
            <v>4.7488477482418934E-3</v>
          </cell>
          <cell r="L1589">
            <v>5.1674470431475224E-3</v>
          </cell>
          <cell r="M1589">
            <v>7.2591612917950639E-3</v>
          </cell>
          <cell r="N1589">
            <v>6.7026665382243673E-3</v>
          </cell>
          <cell r="O1589">
            <v>6.3358611268700482E-3</v>
          </cell>
          <cell r="P1589">
            <v>7.1531255620239775E-3</v>
          </cell>
          <cell r="Q1589">
            <v>6.6029685912768867E-3</v>
          </cell>
          <cell r="R1589">
            <v>6.7061392104758701E-3</v>
          </cell>
          <cell r="S1589">
            <v>6.6130458737471013E-3</v>
          </cell>
          <cell r="T1589">
            <v>6.6947953567479861E-3</v>
          </cell>
          <cell r="U1589">
            <v>1.1226750127764594E-3</v>
          </cell>
          <cell r="V1589">
            <v>3.0885662407150274E-3</v>
          </cell>
          <cell r="W1589">
            <v>0</v>
          </cell>
          <cell r="X1589">
            <v>3.1477048842677765E-3</v>
          </cell>
          <cell r="Y1589">
            <v>1.8736279979233124E-3</v>
          </cell>
          <cell r="Z1589">
            <v>2.7900175267795806E-3</v>
          </cell>
          <cell r="AA1589">
            <v>1.4475498067589286E-3</v>
          </cell>
          <cell r="AB1589">
            <v>4.332330930224464E-3</v>
          </cell>
          <cell r="AC1589">
            <v>3.4265944220243727E-3</v>
          </cell>
          <cell r="AD1589">
            <v>2.2586731154929929E-3</v>
          </cell>
          <cell r="AE1589">
            <v>3.0600752750604399E-3</v>
          </cell>
          <cell r="AF1589">
            <v>1.2591077908999453E-3</v>
          </cell>
          <cell r="AG1589">
            <v>7.5102420488100462E-4</v>
          </cell>
          <cell r="AH1589">
            <v>2.2482044928633193E-3</v>
          </cell>
          <cell r="AI1589">
            <v>1.3148170840027282E-3</v>
          </cell>
          <cell r="AJ1589">
            <v>1.1282613146843289E-3</v>
          </cell>
          <cell r="AK1589">
            <v>1.692308492156356E-3</v>
          </cell>
          <cell r="AL1589">
            <v>2.2659744643368901E-3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  <cell r="BC1589">
            <v>0</v>
          </cell>
          <cell r="BD1589">
            <v>0</v>
          </cell>
          <cell r="BE1589">
            <v>0</v>
          </cell>
          <cell r="BF1589">
            <v>0</v>
          </cell>
          <cell r="BG1589">
            <v>0</v>
          </cell>
          <cell r="BH1589">
            <v>0</v>
          </cell>
          <cell r="BI1589">
            <v>0</v>
          </cell>
          <cell r="BJ1589">
            <v>0</v>
          </cell>
          <cell r="BK1589">
            <v>0</v>
          </cell>
          <cell r="BL1589">
            <v>0</v>
          </cell>
          <cell r="BM1589">
            <v>0</v>
          </cell>
          <cell r="BN1589">
            <v>0</v>
          </cell>
          <cell r="BO1589">
            <v>0</v>
          </cell>
          <cell r="BP1589">
            <v>0</v>
          </cell>
          <cell r="BQ1589">
            <v>0</v>
          </cell>
          <cell r="BR1589">
            <v>0</v>
          </cell>
          <cell r="BS1589">
            <v>0</v>
          </cell>
          <cell r="BT1589">
            <v>0</v>
          </cell>
          <cell r="BU1589">
            <v>0</v>
          </cell>
          <cell r="BV1589">
            <v>0</v>
          </cell>
        </row>
        <row r="1590">
          <cell r="E1590">
            <v>2.4377363647169899E-3</v>
          </cell>
          <cell r="F1590">
            <v>0</v>
          </cell>
          <cell r="G1590">
            <v>2.3878379300965556E-3</v>
          </cell>
          <cell r="H1590">
            <v>4.2256420382189913E-3</v>
          </cell>
          <cell r="I1590">
            <v>2.9707816278501421E-3</v>
          </cell>
          <cell r="J1590">
            <v>2.1179554481831264E-3</v>
          </cell>
          <cell r="K1590">
            <v>3.1528290224401992E-3</v>
          </cell>
          <cell r="L1590">
            <v>2.4589220649764349E-3</v>
          </cell>
          <cell r="M1590">
            <v>2.5513887749002077E-3</v>
          </cell>
          <cell r="N1590">
            <v>2.5272702411396663E-3</v>
          </cell>
          <cell r="O1590">
            <v>2.6186641376500825E-3</v>
          </cell>
          <cell r="P1590">
            <v>2.4879648170842979E-3</v>
          </cell>
          <cell r="Q1590">
            <v>2.7061264821190856E-3</v>
          </cell>
          <cell r="R1590">
            <v>2.5161567559789386E-3</v>
          </cell>
          <cell r="S1590">
            <v>2.7286046709154568E-3</v>
          </cell>
          <cell r="T1590">
            <v>2.5058277467021719E-3</v>
          </cell>
          <cell r="U1590">
            <v>5.0750641803127422E-4</v>
          </cell>
          <cell r="V1590">
            <v>1.5885064290808656E-3</v>
          </cell>
          <cell r="W1590">
            <v>0</v>
          </cell>
          <cell r="X1590">
            <v>2.7789218728486781E-3</v>
          </cell>
          <cell r="Y1590">
            <v>1.6196307680261125E-3</v>
          </cell>
          <cell r="Z1590">
            <v>1.4638902383916088E-3</v>
          </cell>
          <cell r="AA1590">
            <v>1.1033682867774091E-3</v>
          </cell>
          <cell r="AB1590">
            <v>2.3177249165604688E-3</v>
          </cell>
          <cell r="AC1590">
            <v>1.8356507198054972E-3</v>
          </cell>
          <cell r="AD1590">
            <v>1.7707739966075112E-3</v>
          </cell>
          <cell r="AE1590">
            <v>2.6812545717964154E-3</v>
          </cell>
          <cell r="AF1590">
            <v>1.2031422712778829E-3</v>
          </cell>
          <cell r="AG1590">
            <v>7.3573971302240263E-4</v>
          </cell>
          <cell r="AH1590">
            <v>2.2350900339657758E-3</v>
          </cell>
          <cell r="AI1590">
            <v>1.2017505980554371E-3</v>
          </cell>
          <cell r="AJ1590">
            <v>9.4429368413946537E-4</v>
          </cell>
          <cell r="AK1590">
            <v>1.2480648125092371E-3</v>
          </cell>
          <cell r="AL1590">
            <v>1.8633993709064479E-3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  <cell r="BC1590">
            <v>0</v>
          </cell>
          <cell r="BD1590">
            <v>0</v>
          </cell>
          <cell r="BE1590">
            <v>0</v>
          </cell>
          <cell r="BF1590">
            <v>0</v>
          </cell>
          <cell r="BG1590">
            <v>0</v>
          </cell>
          <cell r="BH1590">
            <v>0</v>
          </cell>
          <cell r="BI1590">
            <v>0</v>
          </cell>
          <cell r="BJ1590">
            <v>0</v>
          </cell>
          <cell r="BK1590">
            <v>0</v>
          </cell>
          <cell r="BL1590">
            <v>0</v>
          </cell>
          <cell r="BM1590">
            <v>0</v>
          </cell>
          <cell r="BN1590">
            <v>0</v>
          </cell>
          <cell r="BO1590">
            <v>0</v>
          </cell>
          <cell r="BP1590">
            <v>0</v>
          </cell>
          <cell r="BQ1590">
            <v>0</v>
          </cell>
          <cell r="BR1590">
            <v>0</v>
          </cell>
          <cell r="BS1590">
            <v>0</v>
          </cell>
          <cell r="BT1590">
            <v>0</v>
          </cell>
          <cell r="BU1590">
            <v>0</v>
          </cell>
          <cell r="BV1590">
            <v>0</v>
          </cell>
        </row>
        <row r="1591">
          <cell r="E1591">
            <v>8.6267073760204287E-4</v>
          </cell>
          <cell r="F1591">
            <v>0</v>
          </cell>
          <cell r="G1591">
            <v>8.2774126148817898E-4</v>
          </cell>
          <cell r="H1591">
            <v>7.4278895827187177E-4</v>
          </cell>
          <cell r="I1591">
            <v>2.0116730643444831E-3</v>
          </cell>
          <cell r="J1591">
            <v>7.0066188046912696E-4</v>
          </cell>
          <cell r="K1591">
            <v>8.4548317809145972E-4</v>
          </cell>
          <cell r="L1591">
            <v>8.0892539945156075E-4</v>
          </cell>
          <cell r="M1591">
            <v>1.0995670990508852E-3</v>
          </cell>
          <cell r="N1591">
            <v>9.6473215276288908E-4</v>
          </cell>
          <cell r="O1591">
            <v>9.4972997992766794E-4</v>
          </cell>
          <cell r="P1591">
            <v>1.011591086375576E-3</v>
          </cell>
          <cell r="Q1591">
            <v>1.0396561515561874E-3</v>
          </cell>
          <cell r="R1591">
            <v>9.9784456836082792E-4</v>
          </cell>
          <cell r="S1591">
            <v>1.0743314424502218E-3</v>
          </cell>
          <cell r="T1591">
            <v>9.9450084351373471E-4</v>
          </cell>
          <cell r="U1591">
            <v>1.8293241126855813E-4</v>
          </cell>
          <cell r="V1591">
            <v>5.3316022278922812E-4</v>
          </cell>
          <cell r="W1591">
            <v>0</v>
          </cell>
          <cell r="X1591">
            <v>6.8996065078351799E-4</v>
          </cell>
          <cell r="Y1591">
            <v>3.9937248395810406E-4</v>
          </cell>
          <cell r="Z1591">
            <v>4.9285973294234777E-4</v>
          </cell>
          <cell r="AA1591">
            <v>2.9481791643115167E-4</v>
          </cell>
          <cell r="AB1591">
            <v>6.6120770558579229E-4</v>
          </cell>
          <cell r="AC1591">
            <v>5.5594922692478975E-4</v>
          </cell>
          <cell r="AD1591">
            <v>4.4237282106495833E-4</v>
          </cell>
          <cell r="AE1591">
            <v>6.5667845561968863E-4</v>
          </cell>
          <cell r="AF1591">
            <v>2.8863629125957548E-4</v>
          </cell>
          <cell r="AG1591">
            <v>1.7490061875529813E-4</v>
          </cell>
          <cell r="AH1591">
            <v>5.2999763497635312E-4</v>
          </cell>
          <cell r="AI1591">
            <v>2.8971981417413878E-4</v>
          </cell>
          <cell r="AJ1591">
            <v>2.4062443452963118E-4</v>
          </cell>
          <cell r="AK1591">
            <v>3.4060808226902655E-4</v>
          </cell>
          <cell r="AL1591">
            <v>4.8078417664650769E-4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0</v>
          </cell>
          <cell r="BH1591">
            <v>0</v>
          </cell>
          <cell r="BI1591">
            <v>0</v>
          </cell>
          <cell r="BJ1591">
            <v>0</v>
          </cell>
          <cell r="BK1591">
            <v>0</v>
          </cell>
          <cell r="BL1591">
            <v>0</v>
          </cell>
          <cell r="BM1591">
            <v>0</v>
          </cell>
          <cell r="BN1591">
            <v>0</v>
          </cell>
          <cell r="BO1591">
            <v>0</v>
          </cell>
          <cell r="BP1591">
            <v>0</v>
          </cell>
          <cell r="BQ1591">
            <v>0</v>
          </cell>
          <cell r="BR1591">
            <v>0</v>
          </cell>
          <cell r="BS1591">
            <v>0</v>
          </cell>
          <cell r="BT1591">
            <v>0</v>
          </cell>
          <cell r="BU1591">
            <v>0</v>
          </cell>
          <cell r="BV1591">
            <v>0</v>
          </cell>
        </row>
        <row r="1592">
          <cell r="E1592">
            <v>2.0687414245037544E-2</v>
          </cell>
          <cell r="F1592">
            <v>0</v>
          </cell>
          <cell r="G1592">
            <v>2.0537182047883379E-2</v>
          </cell>
          <cell r="H1592">
            <v>4.072131284546137E-2</v>
          </cell>
          <cell r="I1592">
            <v>3.3263366272800472E-2</v>
          </cell>
          <cell r="J1592">
            <v>1.934294447933808E-2</v>
          </cell>
          <cell r="K1592">
            <v>2.7428404163063927E-2</v>
          </cell>
          <cell r="L1592">
            <v>1.6514460767555767E-2</v>
          </cell>
          <cell r="M1592">
            <v>2.0677009599119736E-2</v>
          </cell>
          <cell r="N1592">
            <v>1.9071193238446721E-2</v>
          </cell>
          <cell r="O1592">
            <v>2.0730172988705692E-2</v>
          </cell>
          <cell r="P1592">
            <v>2.1625690287547329E-2</v>
          </cell>
          <cell r="Q1592">
            <v>2.108364771963607E-2</v>
          </cell>
          <cell r="R1592">
            <v>2.0004415985121999E-2</v>
          </cell>
          <cell r="S1592">
            <v>1.9717804776691439E-2</v>
          </cell>
          <cell r="T1592">
            <v>2.0061575259142428E-2</v>
          </cell>
          <cell r="U1592">
            <v>3.9773379764670687E-3</v>
          </cell>
          <cell r="V1592">
            <v>1.3302997422876677E-2</v>
          </cell>
          <cell r="W1592">
            <v>0</v>
          </cell>
          <cell r="X1592">
            <v>2.0989759836836985E-2</v>
          </cell>
          <cell r="Y1592">
            <v>1.2533748685062579E-2</v>
          </cell>
          <cell r="Z1592">
            <v>1.2358725110186599E-2</v>
          </cell>
          <cell r="AA1592">
            <v>6.8679727579191571E-3</v>
          </cell>
          <cell r="AB1592">
            <v>1.4854028153381356E-2</v>
          </cell>
          <cell r="AC1592">
            <v>1.1631224966635705E-2</v>
          </cell>
          <cell r="AD1592">
            <v>1.1153697402545713E-2</v>
          </cell>
          <cell r="AE1592">
            <v>2.3312772643426002E-2</v>
          </cell>
          <cell r="AF1592">
            <v>1.014111841444465E-2</v>
          </cell>
          <cell r="AG1592">
            <v>6.606007679643932E-3</v>
          </cell>
          <cell r="AH1592">
            <v>1.9857473856772018E-2</v>
          </cell>
          <cell r="AI1592">
            <v>1.0830564655055002E-2</v>
          </cell>
          <cell r="AJ1592">
            <v>8.4916579845738041E-3</v>
          </cell>
          <cell r="AK1592">
            <v>1.1615507347839695E-2</v>
          </cell>
          <cell r="AL1592">
            <v>1.7285905572789969E-2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0</v>
          </cell>
          <cell r="BG1592">
            <v>0</v>
          </cell>
          <cell r="BH1592">
            <v>0</v>
          </cell>
          <cell r="BI1592">
            <v>0</v>
          </cell>
          <cell r="BJ1592">
            <v>0</v>
          </cell>
          <cell r="BK1592">
            <v>0</v>
          </cell>
          <cell r="BL1592">
            <v>0</v>
          </cell>
          <cell r="BM1592">
            <v>0</v>
          </cell>
          <cell r="BN1592">
            <v>0</v>
          </cell>
          <cell r="BO1592">
            <v>0</v>
          </cell>
          <cell r="BP1592">
            <v>0</v>
          </cell>
          <cell r="BQ1592">
            <v>0</v>
          </cell>
          <cell r="BR1592">
            <v>0</v>
          </cell>
          <cell r="BS1592">
            <v>0</v>
          </cell>
          <cell r="BT1592">
            <v>0</v>
          </cell>
          <cell r="BU1592">
            <v>0</v>
          </cell>
          <cell r="BV1592">
            <v>0</v>
          </cell>
        </row>
        <row r="1593">
          <cell r="E1593">
            <v>8.3396285148606216E-4</v>
          </cell>
          <cell r="F1593">
            <v>0</v>
          </cell>
          <cell r="G1593">
            <v>7.3220649530739992E-4</v>
          </cell>
          <cell r="H1593">
            <v>5.4946448864939064E-4</v>
          </cell>
          <cell r="I1593">
            <v>7.4134936655499001E-4</v>
          </cell>
          <cell r="J1593">
            <v>3.3751863637882266E-4</v>
          </cell>
          <cell r="K1593">
            <v>5.588227099452913E-4</v>
          </cell>
          <cell r="L1593">
            <v>9.4988840051683646E-4</v>
          </cell>
          <cell r="M1593">
            <v>1.2658320401794426E-3</v>
          </cell>
          <cell r="N1593">
            <v>1.1860746327964937E-3</v>
          </cell>
          <cell r="O1593">
            <v>1.1340855324169325E-3</v>
          </cell>
          <cell r="P1593">
            <v>1.4452234362624427E-3</v>
          </cell>
          <cell r="Q1593">
            <v>1.4019844369677203E-3</v>
          </cell>
          <cell r="R1593">
            <v>1.321330609478704E-3</v>
          </cell>
          <cell r="S1593">
            <v>1.3302116448392427E-3</v>
          </cell>
          <cell r="T1593">
            <v>1.2169166245878963E-3</v>
          </cell>
          <cell r="U1593">
            <v>1.8936404961263835E-4</v>
          </cell>
          <cell r="V1593">
            <v>4.5280453220383798E-4</v>
          </cell>
          <cell r="W1593">
            <v>0</v>
          </cell>
          <cell r="X1593">
            <v>3.5462511248472999E-4</v>
          </cell>
          <cell r="Y1593">
            <v>1.9432084611155061E-4</v>
          </cell>
          <cell r="Z1593">
            <v>4.1685595688720575E-4</v>
          </cell>
          <cell r="AA1593">
            <v>1.8240034154785905E-4</v>
          </cell>
          <cell r="AB1593">
            <v>4.5729266727705955E-4</v>
          </cell>
          <cell r="AC1593">
            <v>4.3882969312993632E-4</v>
          </cell>
          <cell r="AD1593">
            <v>2.1926496430561417E-4</v>
          </cell>
          <cell r="AE1593">
            <v>3.0339998574928069E-4</v>
          </cell>
          <cell r="AF1593">
            <v>1.2241030103293609E-4</v>
          </cell>
          <cell r="AG1593">
            <v>7.4025492893948038E-5</v>
          </cell>
          <cell r="AH1593">
            <v>2.1749175642692606E-4</v>
          </cell>
          <cell r="AI1593">
            <v>1.26256381085892E-4</v>
          </cell>
          <cell r="AJ1593">
            <v>1.1870720514603179E-4</v>
          </cell>
          <cell r="AK1593">
            <v>2.0581486920270099E-4</v>
          </cell>
          <cell r="AL1593">
            <v>2.5838714836714561E-4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0</v>
          </cell>
          <cell r="BJ1593">
            <v>0</v>
          </cell>
          <cell r="BK1593">
            <v>0</v>
          </cell>
          <cell r="BL1593">
            <v>0</v>
          </cell>
          <cell r="BM1593">
            <v>0</v>
          </cell>
          <cell r="BN1593">
            <v>0</v>
          </cell>
          <cell r="BO1593">
            <v>0</v>
          </cell>
          <cell r="BP1593">
            <v>0</v>
          </cell>
          <cell r="BQ1593">
            <v>0</v>
          </cell>
          <cell r="BR1593">
            <v>0</v>
          </cell>
          <cell r="BS1593">
            <v>0</v>
          </cell>
          <cell r="BT1593">
            <v>0</v>
          </cell>
          <cell r="BU1593">
            <v>0</v>
          </cell>
          <cell r="BV1593">
            <v>0</v>
          </cell>
        </row>
        <row r="1737">
          <cell r="E1737">
            <v>4.8230273374569207E-6</v>
          </cell>
          <cell r="F1737">
            <v>0</v>
          </cell>
          <cell r="G1737">
            <v>4.1471318750611509E-6</v>
          </cell>
          <cell r="H1737">
            <v>1.2600071638060387E-6</v>
          </cell>
          <cell r="I1737">
            <v>4.8977674622660419E-6</v>
          </cell>
          <cell r="J1737">
            <v>1.2143969577039948E-6</v>
          </cell>
          <cell r="K1737">
            <v>2.5036960113570798E-6</v>
          </cell>
          <cell r="L1737">
            <v>1.7446353652413155E-6</v>
          </cell>
          <cell r="M1737">
            <v>7.9573961674449562E-6</v>
          </cell>
          <cell r="N1737">
            <v>2.4440439670599972E-6</v>
          </cell>
          <cell r="O1737">
            <v>1.8013836035231434E-6</v>
          </cell>
          <cell r="P1737">
            <v>1.8397410810271321E-6</v>
          </cell>
          <cell r="Q1737">
            <v>1.8045243673440051E-6</v>
          </cell>
          <cell r="R1737">
            <v>1.6468577794333684E-6</v>
          </cell>
          <cell r="S1737">
            <v>1.7224414517320763E-6</v>
          </cell>
          <cell r="T1737">
            <v>3.0716682827369831E-6</v>
          </cell>
          <cell r="U1737">
            <v>1.1140581320867527E-6</v>
          </cell>
          <cell r="V1737">
            <v>3.2912200079368995E-6</v>
          </cell>
          <cell r="W1737">
            <v>0</v>
          </cell>
          <cell r="X1737">
            <v>1.099283020885832E-6</v>
          </cell>
          <cell r="Y1737">
            <v>6.478268171332648E-7</v>
          </cell>
          <cell r="Z1737">
            <v>3.6092444488701637E-6</v>
          </cell>
          <cell r="AA1737">
            <v>8.9891147399442016E-7</v>
          </cell>
          <cell r="AB1737">
            <v>2.2235670673450967E-6</v>
          </cell>
          <cell r="AC1737">
            <v>2.4716060422499817E-6</v>
          </cell>
          <cell r="AD1737">
            <v>8.5640944726290636E-7</v>
          </cell>
          <cell r="AE1737">
            <v>9.4368926858538912E-7</v>
          </cell>
          <cell r="AF1737">
            <v>3.7264395553137069E-7</v>
          </cell>
          <cell r="AG1737">
            <v>2.2897810484765216E-7</v>
          </cell>
          <cell r="AH1737">
            <v>7.1241422646609882E-7</v>
          </cell>
          <cell r="AI1737">
            <v>4.640482639094377E-7</v>
          </cell>
          <cell r="AJ1737">
            <v>4.7210793293673239E-7</v>
          </cell>
          <cell r="AK1737">
            <v>9.2522265125238104E-7</v>
          </cell>
          <cell r="AL1737">
            <v>1.0584144911350393E-6</v>
          </cell>
          <cell r="AM1737">
            <v>0</v>
          </cell>
          <cell r="AN1737">
            <v>2.2607381922215625E-9</v>
          </cell>
          <cell r="AO1737">
            <v>1.2032500750968066E-9</v>
          </cell>
          <cell r="AP1737">
            <v>4.636031532096843E-9</v>
          </cell>
          <cell r="AQ1737">
            <v>5.4278038919015372E-9</v>
          </cell>
          <cell r="AR1737">
            <v>8.7443899763382577E-9</v>
          </cell>
          <cell r="AS1737">
            <v>5.7242492746721595E-9</v>
          </cell>
          <cell r="AT1737">
            <v>2.6876766363881546E-9</v>
          </cell>
          <cell r="AU1737">
            <v>3.025595678807494E-9</v>
          </cell>
          <cell r="AV1737">
            <v>4.4834319919604074E-9</v>
          </cell>
          <cell r="AW1737">
            <v>5.1305270397497809E-9</v>
          </cell>
          <cell r="AX1737">
            <v>2.7773306257192784E-9</v>
          </cell>
          <cell r="AY1737">
            <v>2.8741975694397117E-9</v>
          </cell>
          <cell r="AZ1737">
            <v>3.1145864054303987E-9</v>
          </cell>
          <cell r="BA1737">
            <v>4.023046390755076E-9</v>
          </cell>
          <cell r="BB1737">
            <v>2.6856992656432263E-9</v>
          </cell>
          <cell r="BC1737">
            <v>3.5807055434768574E-9</v>
          </cell>
          <cell r="BD1737">
            <v>1.534528966754973E-9</v>
          </cell>
          <cell r="BE1737">
            <v>2.3203349884808908E-9</v>
          </cell>
          <cell r="BF1737">
            <v>1.0023871232274481E-9</v>
          </cell>
          <cell r="BG1737">
            <v>3.0705075935770447E-9</v>
          </cell>
          <cell r="BH1737">
            <v>1.1667928174063312E-9</v>
          </cell>
          <cell r="BI1737">
            <v>3.3224182721601724E-9</v>
          </cell>
          <cell r="BJ1737">
            <v>1.8661720984446823E-9</v>
          </cell>
          <cell r="BK1737">
            <v>1.9918417298109762E-8</v>
          </cell>
          <cell r="BL1737">
            <v>1.7985217908308566E-8</v>
          </cell>
          <cell r="BM1737">
            <v>1.4648200997684845E-9</v>
          </cell>
          <cell r="BN1737">
            <v>2.2793704363478252E-9</v>
          </cell>
          <cell r="BO1737">
            <v>1.7615626920256994E-9</v>
          </cell>
          <cell r="BP1737">
            <v>4.9055299222251903E-10</v>
          </cell>
          <cell r="BQ1737">
            <v>1.0025949667153375E-9</v>
          </cell>
          <cell r="BR1737">
            <v>2.8710768777632988E-9</v>
          </cell>
          <cell r="BS1737">
            <v>1.953949841476835E-9</v>
          </cell>
          <cell r="BT1737">
            <v>1.3000431097412496E-9</v>
          </cell>
          <cell r="BU1737">
            <v>1.282215196758401E-9</v>
          </cell>
          <cell r="BV1737">
            <v>1.0630880894752689E-9</v>
          </cell>
        </row>
        <row r="1738"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  <cell r="BC1738">
            <v>0</v>
          </cell>
          <cell r="BD1738">
            <v>0</v>
          </cell>
          <cell r="BE1738">
            <v>0</v>
          </cell>
          <cell r="BF1738">
            <v>0</v>
          </cell>
          <cell r="BG1738">
            <v>0</v>
          </cell>
          <cell r="BH1738">
            <v>0</v>
          </cell>
          <cell r="BI1738">
            <v>0</v>
          </cell>
          <cell r="BJ1738">
            <v>0</v>
          </cell>
          <cell r="BK1738">
            <v>0</v>
          </cell>
          <cell r="BL1738">
            <v>0</v>
          </cell>
          <cell r="BM1738">
            <v>0</v>
          </cell>
          <cell r="BN1738">
            <v>0</v>
          </cell>
          <cell r="BO1738">
            <v>0</v>
          </cell>
          <cell r="BP1738">
            <v>0</v>
          </cell>
          <cell r="BQ1738">
            <v>0</v>
          </cell>
          <cell r="BR1738">
            <v>0</v>
          </cell>
          <cell r="BS1738">
            <v>0</v>
          </cell>
          <cell r="BT1738">
            <v>0</v>
          </cell>
          <cell r="BU1738">
            <v>0</v>
          </cell>
          <cell r="BV1738">
            <v>0</v>
          </cell>
        </row>
        <row r="1739">
          <cell r="E1739">
            <v>1.1803881750421252E-4</v>
          </cell>
          <cell r="F1739">
            <v>0</v>
          </cell>
          <cell r="G1739">
            <v>1.0138960972562051E-4</v>
          </cell>
          <cell r="H1739">
            <v>2.7371989569766529E-5</v>
          </cell>
          <cell r="I1739">
            <v>1.2614888787685266E-4</v>
          </cell>
          <cell r="J1739">
            <v>3.0923153534380659E-5</v>
          </cell>
          <cell r="K1739">
            <v>6.2346668223142119E-5</v>
          </cell>
          <cell r="L1739">
            <v>4.4850298321307455E-5</v>
          </cell>
          <cell r="M1739">
            <v>1.9493290991249115E-4</v>
          </cell>
          <cell r="N1739">
            <v>6.5836484788204966E-5</v>
          </cell>
          <cell r="O1739">
            <v>4.6776961573292481E-5</v>
          </cell>
          <cell r="P1739">
            <v>4.3415145403002054E-5</v>
          </cell>
          <cell r="Q1739">
            <v>4.3880876729635566E-5</v>
          </cell>
          <cell r="R1739">
            <v>4.4910847170126309E-5</v>
          </cell>
          <cell r="S1739">
            <v>4.2834255135904682E-5</v>
          </cell>
          <cell r="T1739">
            <v>7.6469570061434461E-5</v>
          </cell>
          <cell r="U1739">
            <v>2.7202955373068171E-5</v>
          </cell>
          <cell r="V1739">
            <v>8.0018502262092707E-5</v>
          </cell>
          <cell r="W1739">
            <v>0</v>
          </cell>
          <cell r="X1739">
            <v>2.8483580786158846E-5</v>
          </cell>
          <cell r="Y1739">
            <v>1.6986470596633198E-5</v>
          </cell>
          <cell r="Z1739">
            <v>8.556537020596976E-5</v>
          </cell>
          <cell r="AA1739">
            <v>2.2386182082748563E-5</v>
          </cell>
          <cell r="AB1739">
            <v>6.099107939707805E-5</v>
          </cell>
          <cell r="AC1739">
            <v>6.3223800499497216E-5</v>
          </cell>
          <cell r="AD1739">
            <v>2.3217309073128942E-5</v>
          </cell>
          <cell r="AE1739">
            <v>2.4683694943666033E-5</v>
          </cell>
          <cell r="AF1739">
            <v>9.7525210977262969E-6</v>
          </cell>
          <cell r="AG1739">
            <v>5.8981362471638443E-6</v>
          </cell>
          <cell r="AH1739">
            <v>1.8371202284582254E-5</v>
          </cell>
          <cell r="AI1739">
            <v>1.1641524557182114E-5</v>
          </cell>
          <cell r="AJ1739">
            <v>1.182917566006747E-5</v>
          </cell>
          <cell r="AK1739">
            <v>2.3018180178889338E-5</v>
          </cell>
          <cell r="AL1739">
            <v>2.6385812940738989E-5</v>
          </cell>
          <cell r="AM1739">
            <v>0</v>
          </cell>
          <cell r="AN1739">
            <v>5.6954270704749374E-8</v>
          </cell>
          <cell r="AO1739">
            <v>3.0605092079625661E-8</v>
          </cell>
          <cell r="AP1739">
            <v>1.1595947700479197E-7</v>
          </cell>
          <cell r="AQ1739">
            <v>1.3561709052353103E-7</v>
          </cell>
          <cell r="AR1739">
            <v>2.2123783311128564E-7</v>
          </cell>
          <cell r="AS1739">
            <v>1.4555108433978231E-7</v>
          </cell>
          <cell r="AT1739">
            <v>6.8171504283259885E-8</v>
          </cell>
          <cell r="AU1739">
            <v>7.6815269003285204E-8</v>
          </cell>
          <cell r="AV1739">
            <v>1.1234451533634636E-7</v>
          </cell>
          <cell r="AW1739">
            <v>1.2866156038439087E-7</v>
          </cell>
          <cell r="AX1739">
            <v>7.1349057990342485E-8</v>
          </cell>
          <cell r="AY1739">
            <v>7.2724323482925396E-8</v>
          </cell>
          <cell r="AZ1739">
            <v>7.8679575255798743E-8</v>
          </cell>
          <cell r="BA1739">
            <v>1.0300746430194395E-7</v>
          </cell>
          <cell r="BB1739">
            <v>6.8322274984319659E-8</v>
          </cell>
          <cell r="BC1739">
            <v>9.0582045501790882E-8</v>
          </cell>
          <cell r="BD1739">
            <v>3.9368396003713346E-8</v>
          </cell>
          <cell r="BE1739">
            <v>5.9329908043223072E-8</v>
          </cell>
          <cell r="BF1739">
            <v>2.5577482270565421E-8</v>
          </cell>
          <cell r="BG1739">
            <v>7.9577446773756804E-8</v>
          </cell>
          <cell r="BH1739">
            <v>3.0086052080108927E-8</v>
          </cell>
          <cell r="BI1739">
            <v>8.296981103322857E-8</v>
          </cell>
          <cell r="BJ1739">
            <v>4.8058407080741973E-8</v>
          </cell>
          <cell r="BK1739">
            <v>5.2187311279350725E-7</v>
          </cell>
          <cell r="BL1739">
            <v>4.6802446957429193E-7</v>
          </cell>
          <cell r="BM1739">
            <v>3.7875984526493197E-8</v>
          </cell>
          <cell r="BN1739">
            <v>5.8975451861379282E-8</v>
          </cell>
          <cell r="BO1739">
            <v>4.5232699997459115E-8</v>
          </cell>
          <cell r="BP1739">
            <v>1.2574135201730909E-8</v>
          </cell>
          <cell r="BQ1739">
            <v>2.5728367618432329E-8</v>
          </cell>
          <cell r="BR1739">
            <v>7.4164245861056786E-8</v>
          </cell>
          <cell r="BS1739">
            <v>4.9801789520043283E-8</v>
          </cell>
          <cell r="BT1739">
            <v>3.2884270279828278E-8</v>
          </cell>
          <cell r="BU1739">
            <v>3.2746025798384059E-8</v>
          </cell>
          <cell r="BV1739">
            <v>2.6984066980818337E-8</v>
          </cell>
        </row>
        <row r="1740">
          <cell r="E1740">
            <v>4.6715535797320352E-6</v>
          </cell>
          <cell r="F1740">
            <v>0</v>
          </cell>
          <cell r="G1740">
            <v>5.5737032821955498E-6</v>
          </cell>
          <cell r="H1740">
            <v>1.9555933196000921E-5</v>
          </cell>
          <cell r="I1740">
            <v>9.8082098678123104E-6</v>
          </cell>
          <cell r="J1740">
            <v>1.9978303232472554E-6</v>
          </cell>
          <cell r="K1740">
            <v>3.5884361016407205E-6</v>
          </cell>
          <cell r="L1740">
            <v>5.0755867999141538E-6</v>
          </cell>
          <cell r="M1740">
            <v>6.9042231761842933E-6</v>
          </cell>
          <cell r="N1740">
            <v>6.1138240938972288E-6</v>
          </cell>
          <cell r="O1740">
            <v>5.6541754079789145E-6</v>
          </cell>
          <cell r="P1740">
            <v>5.9857459833193354E-6</v>
          </cell>
          <cell r="Q1740">
            <v>6.1077274023455285E-6</v>
          </cell>
          <cell r="R1740">
            <v>5.6485461664026424E-6</v>
          </cell>
          <cell r="S1740">
            <v>7.2146284406243456E-6</v>
          </cell>
          <cell r="T1740">
            <v>7.3597948775757674E-6</v>
          </cell>
          <cell r="U1740">
            <v>1.057065391303124E-6</v>
          </cell>
          <cell r="V1740">
            <v>2.7056897857112263E-6</v>
          </cell>
          <cell r="W1740">
            <v>0</v>
          </cell>
          <cell r="X1740">
            <v>2.5121529109969662E-6</v>
          </cell>
          <cell r="Y1740">
            <v>1.4358002159931024E-6</v>
          </cell>
          <cell r="Z1740">
            <v>2.6463728462622483E-6</v>
          </cell>
          <cell r="AA1740">
            <v>1.2470159707811456E-6</v>
          </cell>
          <cell r="AB1740">
            <v>4.3251984825950067E-6</v>
          </cell>
          <cell r="AC1740">
            <v>3.3204359761398503E-6</v>
          </cell>
          <cell r="AD1740">
            <v>1.8687933639403306E-6</v>
          </cell>
          <cell r="AE1740">
            <v>2.1689795740375127E-6</v>
          </cell>
          <cell r="AF1740">
            <v>8.5503358611433498E-7</v>
          </cell>
          <cell r="AG1740">
            <v>4.9666191750084716E-7</v>
          </cell>
          <cell r="AH1740">
            <v>1.5388824969380621E-6</v>
          </cell>
          <cell r="AI1740">
            <v>8.7095446450648716E-7</v>
          </cell>
          <cell r="AJ1740">
            <v>8.0321812346205476E-7</v>
          </cell>
          <cell r="AK1740">
            <v>1.2907432847508186E-6</v>
          </cell>
          <cell r="AL1740">
            <v>1.7890005527308533E-6</v>
          </cell>
          <cell r="AM1740">
            <v>0</v>
          </cell>
          <cell r="AN1740">
            <v>3.4403172070588954E-9</v>
          </cell>
          <cell r="AO1740">
            <v>2.1537222196243808E-9</v>
          </cell>
          <cell r="AP1740">
            <v>7.1762581361910051E-9</v>
          </cell>
          <cell r="AQ1740">
            <v>1.3526277367057043E-8</v>
          </cell>
          <cell r="AR1740">
            <v>1.6187629277044684E-8</v>
          </cell>
          <cell r="AS1740">
            <v>1.0405722396681494E-8</v>
          </cell>
          <cell r="AT1740">
            <v>4.3626529513128582E-9</v>
          </cell>
          <cell r="AU1740">
            <v>5.6937259693317683E-9</v>
          </cell>
          <cell r="AV1740">
            <v>5.844955430459779E-9</v>
          </cell>
          <cell r="AW1740">
            <v>6.830559133520463E-9</v>
          </cell>
          <cell r="AX1740">
            <v>5.0635266064090429E-9</v>
          </cell>
          <cell r="AY1740">
            <v>5.9884845691142276E-9</v>
          </cell>
          <cell r="AZ1740">
            <v>6.7013842693425052E-9</v>
          </cell>
          <cell r="BA1740">
            <v>7.3604119535479853E-9</v>
          </cell>
          <cell r="BB1740">
            <v>5.4201540888434389E-9</v>
          </cell>
          <cell r="BC1740">
            <v>6.9572062393064252E-9</v>
          </cell>
          <cell r="BD1740">
            <v>2.8082415752417467E-9</v>
          </cell>
          <cell r="BE1740">
            <v>4.6939946036438047E-9</v>
          </cell>
          <cell r="BF1740">
            <v>1.9165428983216693E-9</v>
          </cell>
          <cell r="BG1740">
            <v>6.0053552212366535E-9</v>
          </cell>
          <cell r="BH1740">
            <v>2.2465901774185812E-9</v>
          </cell>
          <cell r="BI1740">
            <v>5.3064943271884499E-9</v>
          </cell>
          <cell r="BJ1740">
            <v>3.7824376260015467E-9</v>
          </cell>
          <cell r="BK1740">
            <v>3.6635235009857269E-8</v>
          </cell>
          <cell r="BL1740">
            <v>3.6394738227589672E-8</v>
          </cell>
          <cell r="BM1740">
            <v>2.795877446417382E-9</v>
          </cell>
          <cell r="BN1740">
            <v>4.5046410553818623E-9</v>
          </cell>
          <cell r="BO1740">
            <v>3.5063478158852866E-9</v>
          </cell>
          <cell r="BP1740">
            <v>9.4779992312026964E-10</v>
          </cell>
          <cell r="BQ1740">
            <v>1.8513966328733507E-9</v>
          </cell>
          <cell r="BR1740">
            <v>5.8948254969679271E-9</v>
          </cell>
          <cell r="BS1740">
            <v>3.8262512757216523E-9</v>
          </cell>
          <cell r="BT1740">
            <v>2.0443649694293386E-9</v>
          </cell>
          <cell r="BU1740">
            <v>2.3250943514450068E-9</v>
          </cell>
          <cell r="BV1740">
            <v>2.016959351244613E-9</v>
          </cell>
        </row>
        <row r="1741">
          <cell r="E1741">
            <v>1.0481455141738697E-6</v>
          </cell>
          <cell r="F1741">
            <v>0</v>
          </cell>
          <cell r="G1741">
            <v>1.4325582392607522E-6</v>
          </cell>
          <cell r="H1741">
            <v>3.5458103360902757E-6</v>
          </cell>
          <cell r="I1741">
            <v>1.3016899700108277E-5</v>
          </cell>
          <cell r="J1741">
            <v>5.0309291565662738E-7</v>
          </cell>
          <cell r="K1741">
            <v>8.4293921112706749E-7</v>
          </cell>
          <cell r="L1741">
            <v>9.829997678601203E-7</v>
          </cell>
          <cell r="M1741">
            <v>1.5583176893471544E-6</v>
          </cell>
          <cell r="N1741">
            <v>1.3077066438103609E-6</v>
          </cell>
          <cell r="O1741">
            <v>1.1689761579304339E-6</v>
          </cell>
          <cell r="P1741">
            <v>1.3704091118311398E-6</v>
          </cell>
          <cell r="Q1741">
            <v>1.3736216217018539E-6</v>
          </cell>
          <cell r="R1741">
            <v>1.1825535957466424E-6</v>
          </cell>
          <cell r="S1741">
            <v>2.0697563873779897E-6</v>
          </cell>
          <cell r="T1741">
            <v>1.8471840346347275E-6</v>
          </cell>
          <cell r="U1741">
            <v>2.241019089538768E-7</v>
          </cell>
          <cell r="V1741">
            <v>6.5029879303993804E-7</v>
          </cell>
          <cell r="W1741">
            <v>0</v>
          </cell>
          <cell r="X1741">
            <v>5.2860144223224463E-7</v>
          </cell>
          <cell r="Y1741">
            <v>2.9408486346928067E-7</v>
          </cell>
          <cell r="Z1741">
            <v>6.1885170821043683E-7</v>
          </cell>
          <cell r="AA1741">
            <v>2.8968781366071143E-7</v>
          </cell>
          <cell r="AB1741">
            <v>8.1738885487260213E-7</v>
          </cell>
          <cell r="AC1741">
            <v>6.7740222098916145E-7</v>
          </cell>
          <cell r="AD1741">
            <v>3.9963414842983475E-7</v>
          </cell>
          <cell r="AE1741">
            <v>4.5845357044957254E-7</v>
          </cell>
          <cell r="AF1741">
            <v>1.8875719684371887E-7</v>
          </cell>
          <cell r="AG1741">
            <v>1.1815948148478498E-7</v>
          </cell>
          <cell r="AH1741">
            <v>3.6723065962893382E-7</v>
          </cell>
          <cell r="AI1741">
            <v>2.1275093644078962E-7</v>
          </cell>
          <cell r="AJ1741">
            <v>1.9951645900072328E-7</v>
          </cell>
          <cell r="AK1741">
            <v>3.0196583533071314E-7</v>
          </cell>
          <cell r="AL1741">
            <v>3.8650127653785829E-7</v>
          </cell>
          <cell r="AM1741">
            <v>0</v>
          </cell>
          <cell r="AN1741">
            <v>7.6939052359051911E-10</v>
          </cell>
          <cell r="AO1741">
            <v>4.692344678271935E-10</v>
          </cell>
          <cell r="AP1741">
            <v>1.676725475979312E-9</v>
          </cell>
          <cell r="AQ1741">
            <v>3.0712898991805238E-9</v>
          </cell>
          <cell r="AR1741">
            <v>7.7863154666280027E-9</v>
          </cell>
          <cell r="AS1741">
            <v>2.6253554826085768E-9</v>
          </cell>
          <cell r="AT1741">
            <v>9.6386269448894582E-10</v>
          </cell>
          <cell r="AU1741">
            <v>1.278906062458434E-9</v>
          </cell>
          <cell r="AV1741">
            <v>1.2764569123340337E-9</v>
          </cell>
          <cell r="AW1741">
            <v>1.4981586535312155E-9</v>
          </cell>
          <cell r="AX1741">
            <v>1.0755828709935985E-9</v>
          </cell>
          <cell r="AY1741">
            <v>1.3064195057406826E-9</v>
          </cell>
          <cell r="AZ1741">
            <v>1.4848747806193056E-9</v>
          </cell>
          <cell r="BA1741">
            <v>1.5758512411304151E-9</v>
          </cell>
          <cell r="BB1741">
            <v>1.2489884134243011E-9</v>
          </cell>
          <cell r="BC1741">
            <v>1.6693066842646961E-9</v>
          </cell>
          <cell r="BD1741">
            <v>6.0270693055410198E-10</v>
          </cell>
          <cell r="BE1741">
            <v>1.0302628802348493E-9</v>
          </cell>
          <cell r="BF1741">
            <v>4.206701773095026E-10</v>
          </cell>
          <cell r="BG1741">
            <v>1.2645891337802559E-9</v>
          </cell>
          <cell r="BH1741">
            <v>4.7979404382156281E-10</v>
          </cell>
          <cell r="BI1741">
            <v>1.2502259382816394E-9</v>
          </cell>
          <cell r="BJ1741">
            <v>8.1273416622987652E-10</v>
          </cell>
          <cell r="BK1741">
            <v>7.4601731571508921E-9</v>
          </cell>
          <cell r="BL1741">
            <v>7.5595288761171863E-9</v>
          </cell>
          <cell r="BM1741">
            <v>5.9583740467033554E-10</v>
          </cell>
          <cell r="BN1741">
            <v>9.5480631101490164E-10</v>
          </cell>
          <cell r="BO1741">
            <v>7.6132286693913682E-10</v>
          </cell>
          <cell r="BP1741">
            <v>2.062207050956684E-10</v>
          </cell>
          <cell r="BQ1741">
            <v>4.0024146251144172E-10</v>
          </cell>
          <cell r="BR1741">
            <v>1.255472451527081E-9</v>
          </cell>
          <cell r="BS1741">
            <v>8.6950207123306911E-10</v>
          </cell>
          <cell r="BT1741">
            <v>4.4813408242106295E-10</v>
          </cell>
          <cell r="BU1741">
            <v>5.0881286512380037E-10</v>
          </cell>
          <cell r="BV1741">
            <v>4.4379559452668392E-10</v>
          </cell>
        </row>
        <row r="1742">
          <cell r="E1742">
            <v>9.4256818611736608E-6</v>
          </cell>
          <cell r="F1742">
            <v>0</v>
          </cell>
          <cell r="G1742">
            <v>8.8113350300963687E-6</v>
          </cell>
          <cell r="H1742">
            <v>5.6428403409919872E-6</v>
          </cell>
          <cell r="I1742">
            <v>9.6814608140416739E-6</v>
          </cell>
          <cell r="J1742">
            <v>3.9688721917374818E-6</v>
          </cell>
          <cell r="K1742">
            <v>6.8877443603406742E-6</v>
          </cell>
          <cell r="L1742">
            <v>7.5480504823842035E-6</v>
          </cell>
          <cell r="M1742">
            <v>1.4211000057179007E-5</v>
          </cell>
          <cell r="N1742">
            <v>9.7287409046682741E-6</v>
          </cell>
          <cell r="O1742">
            <v>9.7491318068500814E-6</v>
          </cell>
          <cell r="P1742">
            <v>1.2291920843084555E-5</v>
          </cell>
          <cell r="Q1742">
            <v>1.0665245326896734E-5</v>
          </cell>
          <cell r="R1742">
            <v>9.6238625141407206E-6</v>
          </cell>
          <cell r="S1742">
            <v>1.0425819908889122E-5</v>
          </cell>
          <cell r="T1742">
            <v>1.304556370511629E-5</v>
          </cell>
          <cell r="U1742">
            <v>2.0533433722279286E-6</v>
          </cell>
          <cell r="V1742">
            <v>6.8618689958947952E-6</v>
          </cell>
          <cell r="W1742">
            <v>0</v>
          </cell>
          <cell r="X1742">
            <v>3.9936499831742033E-6</v>
          </cell>
          <cell r="Y1742">
            <v>2.3137088460683688E-6</v>
          </cell>
          <cell r="Z1742">
            <v>5.634191606730153E-6</v>
          </cell>
          <cell r="AA1742">
            <v>2.1326984188661334E-6</v>
          </cell>
          <cell r="AB1742">
            <v>6.2062728201210108E-6</v>
          </cell>
          <cell r="AC1742">
            <v>5.3998999989352556E-6</v>
          </cell>
          <cell r="AD1742">
            <v>2.8475328148797213E-6</v>
          </cell>
          <cell r="AE1742">
            <v>4.5267980129624196E-6</v>
          </cell>
          <cell r="AF1742">
            <v>1.5490442485879098E-6</v>
          </cell>
          <cell r="AG1742">
            <v>9.0009533813941198E-7</v>
          </cell>
          <cell r="AH1742">
            <v>2.6599792394142924E-6</v>
          </cell>
          <cell r="AI1742">
            <v>1.6388927177395409E-6</v>
          </cell>
          <cell r="AJ1742">
            <v>1.4570586605243405E-6</v>
          </cell>
          <cell r="AK1742">
            <v>2.4406416574778725E-6</v>
          </cell>
          <cell r="AL1742">
            <v>3.1391782883209818E-6</v>
          </cell>
          <cell r="AM1742">
            <v>0</v>
          </cell>
          <cell r="AN1742">
            <v>5.7270171000629322E-9</v>
          </cell>
          <cell r="AO1742">
            <v>3.5945351793445589E-9</v>
          </cell>
          <cell r="AP1742">
            <v>1.1598012817696781E-8</v>
          </cell>
          <cell r="AQ1742">
            <v>1.4193922353290806E-8</v>
          </cell>
          <cell r="AR1742">
            <v>2.1690167440815075E-8</v>
          </cell>
          <cell r="AS1742">
            <v>1.6820915555438032E-8</v>
          </cell>
          <cell r="AT1742">
            <v>7.4167400218960939E-9</v>
          </cell>
          <cell r="AU1742">
            <v>8.9914684952350258E-9</v>
          </cell>
          <cell r="AV1742">
            <v>1.0374102300470795E-8</v>
          </cell>
          <cell r="AW1742">
            <v>1.2036525795220937E-8</v>
          </cell>
          <cell r="AX1742">
            <v>8.3636627339275702E-9</v>
          </cell>
          <cell r="AY1742">
            <v>1.0546464496350307E-8</v>
          </cell>
          <cell r="AZ1742">
            <v>1.1587832559650355E-8</v>
          </cell>
          <cell r="BA1742">
            <v>1.2551940813354791E-8</v>
          </cell>
          <cell r="BB1742">
            <v>8.8551496767895853E-9</v>
          </cell>
          <cell r="BC1742">
            <v>1.0995271233202329E-8</v>
          </cell>
          <cell r="BD1742">
            <v>4.5778604790795426E-9</v>
          </cell>
          <cell r="BE1742">
            <v>7.8578537214254797E-9</v>
          </cell>
          <cell r="BF1742">
            <v>3.0930278730656611E-9</v>
          </cell>
          <cell r="BG1742">
            <v>9.4820081318585662E-9</v>
          </cell>
          <cell r="BH1742">
            <v>3.5747625132785485E-9</v>
          </cell>
          <cell r="BI1742">
            <v>8.4331597768599216E-9</v>
          </cell>
          <cell r="BJ1742">
            <v>6.0665325318163861E-9</v>
          </cell>
          <cell r="BK1742">
            <v>5.7134504862319684E-8</v>
          </cell>
          <cell r="BL1742">
            <v>5.7468977366864004E-8</v>
          </cell>
          <cell r="BM1742">
            <v>4.4729980875891161E-9</v>
          </cell>
          <cell r="BN1742">
            <v>7.3141422395155577E-9</v>
          </cell>
          <cell r="BO1742">
            <v>5.7391593950265332E-9</v>
          </cell>
          <cell r="BP1742">
            <v>1.5583562056986625E-9</v>
          </cell>
          <cell r="BQ1742">
            <v>3.0287118486975286E-9</v>
          </cell>
          <cell r="BR1742">
            <v>9.3691379987297802E-9</v>
          </cell>
          <cell r="BS1742">
            <v>5.9375276844560901E-9</v>
          </cell>
          <cell r="BT1742">
            <v>3.4394802237415045E-9</v>
          </cell>
          <cell r="BU1742">
            <v>3.7567136468580561E-9</v>
          </cell>
          <cell r="BV1742">
            <v>3.1742177156643192E-9</v>
          </cell>
        </row>
        <row r="1743">
          <cell r="E1743">
            <v>3.6173532722950396E-5</v>
          </cell>
          <cell r="F1743">
            <v>0</v>
          </cell>
          <cell r="G1743">
            <v>4.1538597091273296E-5</v>
          </cell>
          <cell r="H1743">
            <v>2.1980168908179408E-5</v>
          </cell>
          <cell r="I1743">
            <v>3.4367999815129286E-5</v>
          </cell>
          <cell r="J1743">
            <v>1.06463235282969E-5</v>
          </cell>
          <cell r="K1743">
            <v>3.4106007346831519E-5</v>
          </cell>
          <cell r="L1743">
            <v>2.1509003377204963E-5</v>
          </cell>
          <cell r="M1743">
            <v>4.4776585713897162E-5</v>
          </cell>
          <cell r="N1743">
            <v>3.5521503988982859E-5</v>
          </cell>
          <cell r="O1743">
            <v>3.7955819469292857E-5</v>
          </cell>
          <cell r="P1743">
            <v>2.563206250272176E-5</v>
          </cell>
          <cell r="Q1743">
            <v>2.8404756437659995E-5</v>
          </cell>
          <cell r="R1743">
            <v>3.710012870057079E-5</v>
          </cell>
          <cell r="S1743">
            <v>2.6917727366366478E-5</v>
          </cell>
          <cell r="T1743">
            <v>4.5066068200554842E-5</v>
          </cell>
          <cell r="U1743">
            <v>5.6613793454620612E-6</v>
          </cell>
          <cell r="V1743">
            <v>2.0465253677525693E-5</v>
          </cell>
          <cell r="W1743">
            <v>0</v>
          </cell>
          <cell r="X1743">
            <v>1.1726315767729821E-5</v>
          </cell>
          <cell r="Y1743">
            <v>6.7657114167577626E-6</v>
          </cell>
          <cell r="Z1743">
            <v>1.5557529700218069E-5</v>
          </cell>
          <cell r="AA1743">
            <v>6.1934534569589004E-6</v>
          </cell>
          <cell r="AB1743">
            <v>1.7927867445393984E-5</v>
          </cell>
          <cell r="AC1743">
            <v>1.551424113771657E-5</v>
          </cell>
          <cell r="AD1743">
            <v>8.4429495499892338E-6</v>
          </cell>
          <cell r="AE1743">
            <v>1.0188615402455589E-5</v>
          </cell>
          <cell r="AF1743">
            <v>4.2039092532673356E-6</v>
          </cell>
          <cell r="AG1743">
            <v>2.4595899854112452E-6</v>
          </cell>
          <cell r="AH1743">
            <v>7.6691190109792558E-6</v>
          </cell>
          <cell r="AI1743">
            <v>4.3689992777543487E-6</v>
          </cell>
          <cell r="AJ1743">
            <v>4.5486855437641067E-6</v>
          </cell>
          <cell r="AK1743">
            <v>1.003476960937383E-5</v>
          </cell>
          <cell r="AL1743">
            <v>1.1061235871283374E-5</v>
          </cell>
          <cell r="AM1743">
            <v>0</v>
          </cell>
          <cell r="AN1743">
            <v>1.8728361656576325E-8</v>
          </cell>
          <cell r="AO1743">
            <v>1.0988385474055769E-8</v>
          </cell>
          <cell r="AP1743">
            <v>4.3589059393737783E-8</v>
          </cell>
          <cell r="AQ1743">
            <v>4.551118698667457E-8</v>
          </cell>
          <cell r="AR1743">
            <v>7.460117714197838E-8</v>
          </cell>
          <cell r="AS1743">
            <v>5.0012563132408649E-8</v>
          </cell>
          <cell r="AT1743">
            <v>2.6287509228889692E-8</v>
          </cell>
          <cell r="AU1743">
            <v>2.7502791139592523E-8</v>
          </cell>
          <cell r="AV1743">
            <v>3.2511808997259301E-8</v>
          </cell>
          <cell r="AW1743">
            <v>3.7990471677228238E-8</v>
          </cell>
          <cell r="AX1743">
            <v>2.6780062225586992E-8</v>
          </cell>
          <cell r="AY1743">
            <v>2.8545565987180206E-8</v>
          </cell>
          <cell r="AZ1743">
            <v>3.2171144969092662E-8</v>
          </cell>
          <cell r="BA1743">
            <v>4.1078393676483646E-8</v>
          </cell>
          <cell r="BB1743">
            <v>2.6186281148108072E-8</v>
          </cell>
          <cell r="BC1743">
            <v>3.3392264959279408E-8</v>
          </cell>
          <cell r="BD1743">
            <v>1.3944425096240354E-8</v>
          </cell>
          <cell r="BE1743">
            <v>2.4168277004920253E-8</v>
          </cell>
          <cell r="BF1743">
            <v>9.4431857413180457E-9</v>
          </cell>
          <cell r="BG1743">
            <v>2.8559717008475982E-8</v>
          </cell>
          <cell r="BH1743">
            <v>1.0894395020178482E-8</v>
          </cell>
          <cell r="BI1743">
            <v>3.216212632678608E-8</v>
          </cell>
          <cell r="BJ1743">
            <v>1.8239717261756642E-8</v>
          </cell>
          <cell r="BK1743">
            <v>1.6659719425997147E-7</v>
          </cell>
          <cell r="BL1743">
            <v>1.6889919892024509E-7</v>
          </cell>
          <cell r="BM1743">
            <v>1.3531682157070823E-8</v>
          </cell>
          <cell r="BN1743">
            <v>2.2000464869526831E-8</v>
          </cell>
          <cell r="BO1743">
            <v>1.7511225663608339E-8</v>
          </cell>
          <cell r="BP1743">
            <v>4.8109558689666137E-9</v>
          </cell>
          <cell r="BQ1743">
            <v>9.58322546586258E-9</v>
          </cell>
          <cell r="BR1743">
            <v>2.8196008714921704E-8</v>
          </cell>
          <cell r="BS1743">
            <v>1.9239915351979715E-8</v>
          </cell>
          <cell r="BT1743">
            <v>1.0895454674633867E-8</v>
          </cell>
          <cell r="BU1743">
            <v>1.1850035947757322E-8</v>
          </cell>
          <cell r="BV1743">
            <v>1.0263109191483758E-8</v>
          </cell>
        </row>
        <row r="1744">
          <cell r="E1744">
            <v>1.3710922112642079E-6</v>
          </cell>
          <cell r="F1744">
            <v>0</v>
          </cell>
          <cell r="G1744">
            <v>1.2860063281145616E-6</v>
          </cell>
          <cell r="H1744">
            <v>1.0619883479216999E-6</v>
          </cell>
          <cell r="I1744">
            <v>1.5102542090683757E-6</v>
          </cell>
          <cell r="J1744">
            <v>6.0128563997997367E-7</v>
          </cell>
          <cell r="K1744">
            <v>9.5813976935783027E-7</v>
          </cell>
          <cell r="L1744">
            <v>2.0963159288526284E-6</v>
          </cell>
          <cell r="M1744">
            <v>2.7647759881410605E-6</v>
          </cell>
          <cell r="N1744">
            <v>2.211875017450712E-6</v>
          </cell>
          <cell r="O1744">
            <v>1.9621580407083574E-6</v>
          </cell>
          <cell r="P1744">
            <v>2.4441986374388049E-6</v>
          </cell>
          <cell r="Q1744">
            <v>2.3359626107890445E-6</v>
          </cell>
          <cell r="R1744">
            <v>1.92668534164198E-6</v>
          </cell>
          <cell r="S1744">
            <v>2.2789293017491445E-6</v>
          </cell>
          <cell r="T1744">
            <v>1.9256247399777076E-6</v>
          </cell>
          <cell r="U1744">
            <v>3.1589769637008116E-7</v>
          </cell>
          <cell r="V1744">
            <v>8.6688734452306535E-7</v>
          </cell>
          <cell r="W1744">
            <v>0</v>
          </cell>
          <cell r="X1744">
            <v>7.1066519285694035E-7</v>
          </cell>
          <cell r="Y1744">
            <v>4.1219139790642285E-7</v>
          </cell>
          <cell r="Z1744">
            <v>8.5707015346153074E-7</v>
          </cell>
          <cell r="AA1744">
            <v>3.5645498346547194E-7</v>
          </cell>
          <cell r="AB1744">
            <v>1.8464361741088818E-6</v>
          </cell>
          <cell r="AC1744">
            <v>1.2321474512409475E-6</v>
          </cell>
          <cell r="AD1744">
            <v>6.6980699893386791E-7</v>
          </cell>
          <cell r="AE1744">
            <v>6.292248330490336E-7</v>
          </cell>
          <cell r="AF1744">
            <v>2.2335002061333067E-7</v>
          </cell>
          <cell r="AG1744">
            <v>1.2231027073224772E-7</v>
          </cell>
          <cell r="AH1744">
            <v>3.9093394205610278E-7</v>
          </cell>
          <cell r="AI1744">
            <v>2.1751255996639377E-7</v>
          </cell>
          <cell r="AJ1744">
            <v>2.0264891823913283E-7</v>
          </cell>
          <cell r="AK1744">
            <v>3.4486264582657259E-7</v>
          </cell>
          <cell r="AL1744">
            <v>4.4343299997724305E-7</v>
          </cell>
          <cell r="AM1744">
            <v>0</v>
          </cell>
          <cell r="AN1744">
            <v>1.1133430688961002E-9</v>
          </cell>
          <cell r="AO1744">
            <v>7.0948644169070006E-10</v>
          </cell>
          <cell r="AP1744">
            <v>2.0629386749626978E-9</v>
          </cell>
          <cell r="AQ1744">
            <v>2.7942332594213998E-9</v>
          </cell>
          <cell r="AR1744">
            <v>3.9765744408537645E-9</v>
          </cell>
          <cell r="AS1744">
            <v>3.0872024484326691E-9</v>
          </cell>
          <cell r="AT1744">
            <v>1.3824101381402039E-9</v>
          </cell>
          <cell r="AU1744">
            <v>1.7992187809620792E-9</v>
          </cell>
          <cell r="AV1744">
            <v>2.0776633636647299E-9</v>
          </cell>
          <cell r="AW1744">
            <v>2.4226443862538261E-9</v>
          </cell>
          <cell r="AX1744">
            <v>1.7476525532762174E-9</v>
          </cell>
          <cell r="AY1744">
            <v>2.1662578247032126E-9</v>
          </cell>
          <cell r="AZ1744">
            <v>2.3415723607437838E-9</v>
          </cell>
          <cell r="BA1744">
            <v>2.5444682480495522E-9</v>
          </cell>
          <cell r="BB1744">
            <v>1.792428999210675E-9</v>
          </cell>
          <cell r="BC1744">
            <v>2.1422674701026531E-9</v>
          </cell>
          <cell r="BD1744">
            <v>9.2684157701175822E-10</v>
          </cell>
          <cell r="BE1744">
            <v>1.5783114163653783E-9</v>
          </cell>
          <cell r="BF1744">
            <v>6.169286692304495E-10</v>
          </cell>
          <cell r="BG1744">
            <v>1.9099798723086633E-9</v>
          </cell>
          <cell r="BH1744">
            <v>7.0867776972129894E-10</v>
          </cell>
          <cell r="BI1744">
            <v>1.4604647783669324E-9</v>
          </cell>
          <cell r="BJ1744">
            <v>1.1676476197910291E-9</v>
          </cell>
          <cell r="BK1744">
            <v>1.2830301127038488E-8</v>
          </cell>
          <cell r="BL1744">
            <v>1.1466535310462098E-8</v>
          </cell>
          <cell r="BM1744">
            <v>9.228933768134035E-10</v>
          </cell>
          <cell r="BN1744">
            <v>1.4325730482501711E-9</v>
          </cell>
          <cell r="BO1744">
            <v>1.0582332029002927E-9</v>
          </cell>
          <cell r="BP1744">
            <v>2.9974007399435327E-10</v>
          </cell>
          <cell r="BQ1744">
            <v>5.9335076262609051E-10</v>
          </cell>
          <cell r="BR1744">
            <v>1.7878883813537646E-9</v>
          </cell>
          <cell r="BS1744">
            <v>1.1046552196675669E-9</v>
          </cell>
          <cell r="BT1744">
            <v>6.749551633018931E-10</v>
          </cell>
          <cell r="BU1744">
            <v>7.372916625018303E-10</v>
          </cell>
          <cell r="BV1744">
            <v>5.8553733993426951E-10</v>
          </cell>
        </row>
        <row r="1745">
          <cell r="E1745">
            <v>1.979799063011761E-5</v>
          </cell>
          <cell r="F1745">
            <v>0</v>
          </cell>
          <cell r="G1745">
            <v>2.1642767638908206E-5</v>
          </cell>
          <cell r="H1745">
            <v>2.4687629152625654E-5</v>
          </cell>
          <cell r="I1745">
            <v>2.6734683668556973E-5</v>
          </cell>
          <cell r="J1745">
            <v>8.0685041214376331E-6</v>
          </cell>
          <cell r="K1745">
            <v>1.6461713508261579E-5</v>
          </cell>
          <cell r="L1745">
            <v>1.8982429876274597E-5</v>
          </cell>
          <cell r="M1745">
            <v>6.1371580777280183E-5</v>
          </cell>
          <cell r="N1745">
            <v>9.1565803639582813E-5</v>
          </cell>
          <cell r="O1745">
            <v>3.0222321702609918E-5</v>
          </cell>
          <cell r="P1745">
            <v>2.727456557936531E-5</v>
          </cell>
          <cell r="Q1745">
            <v>3.5277457094556326E-5</v>
          </cell>
          <cell r="R1745">
            <v>4.7894563698682146E-5</v>
          </cell>
          <cell r="S1745">
            <v>3.753462210203293E-5</v>
          </cell>
          <cell r="T1745">
            <v>3.7237517941286176E-5</v>
          </cell>
          <cell r="U1745">
            <v>3.9632424726650271E-6</v>
          </cell>
          <cell r="V1745">
            <v>1.2420779986996943E-5</v>
          </cell>
          <cell r="W1745">
            <v>0</v>
          </cell>
          <cell r="X1745">
            <v>8.2483954219655243E-6</v>
          </cell>
          <cell r="Y1745">
            <v>4.1161671107070946E-6</v>
          </cell>
          <cell r="Z1745">
            <v>1.2598946223025337E-5</v>
          </cell>
          <cell r="AA1745">
            <v>4.0353359857107256E-6</v>
          </cell>
          <cell r="AB1745">
            <v>9.8228464367864672E-6</v>
          </cell>
          <cell r="AC1745">
            <v>9.6764667331780598E-6</v>
          </cell>
          <cell r="AD1745">
            <v>4.7888243528415722E-6</v>
          </cell>
          <cell r="AE1745">
            <v>6.3605795787382137E-6</v>
          </cell>
          <cell r="AF1745">
            <v>2.5326968949285102E-6</v>
          </cell>
          <cell r="AG1745">
            <v>1.530643111995459E-6</v>
          </cell>
          <cell r="AH1745">
            <v>4.7766173207578915E-6</v>
          </cell>
          <cell r="AI1745">
            <v>2.8655030996845304E-6</v>
          </cell>
          <cell r="AJ1745">
            <v>2.7816941750033108E-6</v>
          </cell>
          <cell r="AK1745">
            <v>5.4794498245985964E-6</v>
          </cell>
          <cell r="AL1745">
            <v>6.4134265722446414E-6</v>
          </cell>
          <cell r="AM1745">
            <v>0</v>
          </cell>
          <cell r="AN1745">
            <v>1.5529131783472662E-8</v>
          </cell>
          <cell r="AO1745">
            <v>9.3026776133070915E-9</v>
          </cell>
          <cell r="AP1745">
            <v>2.8897029347284081E-8</v>
          </cell>
          <cell r="AQ1745">
            <v>4.4250864525472837E-8</v>
          </cell>
          <cell r="AR1745">
            <v>5.9568757990708285E-8</v>
          </cell>
          <cell r="AS1745">
            <v>4.0060256612690362E-8</v>
          </cell>
          <cell r="AT1745">
            <v>1.90876269614586E-8</v>
          </cell>
          <cell r="AU1745">
            <v>2.1575567319124624E-8</v>
          </cell>
          <cell r="AV1745">
            <v>3.3731132991488826E-8</v>
          </cell>
          <cell r="AW1745">
            <v>4.3969693662944902E-8</v>
          </cell>
          <cell r="AX1745">
            <v>2.1832008372724106E-8</v>
          </cell>
          <cell r="AY1745">
            <v>2.5192194982407143E-8</v>
          </cell>
          <cell r="AZ1745">
            <v>2.9979256943143124E-8</v>
          </cell>
          <cell r="BA1745">
            <v>4.2283889867831356E-8</v>
          </cell>
          <cell r="BB1745">
            <v>2.4878298273854935E-8</v>
          </cell>
          <cell r="BC1745">
            <v>2.9852785257505266E-8</v>
          </cell>
          <cell r="BD1745">
            <v>1.093958213580503E-8</v>
          </cell>
          <cell r="BE1745">
            <v>2.0924046790674704E-8</v>
          </cell>
          <cell r="BF1745">
            <v>8.184743940329642E-9</v>
          </cell>
          <cell r="BG1745">
            <v>2.047959842227958E-8</v>
          </cell>
          <cell r="BH1745">
            <v>7.997536203048494E-9</v>
          </cell>
          <cell r="BI1745">
            <v>2.0405290886486706E-8</v>
          </cell>
          <cell r="BJ1745">
            <v>1.4239973747880374E-8</v>
          </cell>
          <cell r="BK1745">
            <v>1.0830047081668146E-7</v>
          </cell>
          <cell r="BL1745">
            <v>1.1475544569439669E-7</v>
          </cell>
          <cell r="BM1745">
            <v>1.0227849733965511E-8</v>
          </cell>
          <cell r="BN1745">
            <v>1.6407173680305809E-8</v>
          </cell>
          <cell r="BO1745">
            <v>1.2121603295478959E-8</v>
          </cell>
          <cell r="BP1745">
            <v>3.6955510114121928E-9</v>
          </cell>
          <cell r="BQ1745">
            <v>7.3332818766110371E-9</v>
          </cell>
          <cell r="BR1745">
            <v>2.0211552911524106E-8</v>
          </cell>
          <cell r="BS1745">
            <v>1.3566636513510384E-8</v>
          </cell>
          <cell r="BT1745">
            <v>9.7813959385020353E-9</v>
          </cell>
          <cell r="BU1745">
            <v>9.7429559445643877E-9</v>
          </cell>
          <cell r="BV1745">
            <v>7.3963785322058391E-9</v>
          </cell>
        </row>
        <row r="1746">
          <cell r="E1746">
            <v>6.3652692407628117E-6</v>
          </cell>
          <cell r="F1746">
            <v>0</v>
          </cell>
          <cell r="G1746">
            <v>5.8355830257275761E-6</v>
          </cell>
          <cell r="H1746">
            <v>4.0037145290193843E-6</v>
          </cell>
          <cell r="I1746">
            <v>7.1461329095308778E-6</v>
          </cell>
          <cell r="J1746">
            <v>2.3263933692700001E-6</v>
          </cell>
          <cell r="K1746">
            <v>4.2258283915770671E-6</v>
          </cell>
          <cell r="L1746">
            <v>6.7336545535376959E-6</v>
          </cell>
          <cell r="M1746">
            <v>1.1745260108736499E-5</v>
          </cell>
          <cell r="N1746">
            <v>1.6489455407993564E-5</v>
          </cell>
          <cell r="O1746">
            <v>8.4061950494282982E-6</v>
          </cell>
          <cell r="P1746">
            <v>8.4700854200355742E-6</v>
          </cell>
          <cell r="Q1746">
            <v>1.136948794291441E-5</v>
          </cell>
          <cell r="R1746">
            <v>1.4710667136630418E-5</v>
          </cell>
          <cell r="S1746">
            <v>1.3470211258932517E-5</v>
          </cell>
          <cell r="T1746">
            <v>1.0207628999216357E-5</v>
          </cell>
          <cell r="U1746">
            <v>1.423823155946516E-6</v>
          </cell>
          <cell r="V1746">
            <v>3.7470813370435498E-6</v>
          </cell>
          <cell r="W1746">
            <v>0</v>
          </cell>
          <cell r="X1746">
            <v>2.6838735254732439E-6</v>
          </cell>
          <cell r="Y1746">
            <v>1.3422088166723583E-6</v>
          </cell>
          <cell r="Z1746">
            <v>3.4969117017479685E-6</v>
          </cell>
          <cell r="AA1746">
            <v>1.322895618604692E-6</v>
          </cell>
          <cell r="AB1746">
            <v>3.7985690638282683E-6</v>
          </cell>
          <cell r="AC1746">
            <v>3.5075807691254499E-6</v>
          </cell>
          <cell r="AD1746">
            <v>1.6195976009064135E-6</v>
          </cell>
          <cell r="AE1746">
            <v>2.0716800926838112E-6</v>
          </cell>
          <cell r="AF1746">
            <v>7.612283220867358E-7</v>
          </cell>
          <cell r="AG1746">
            <v>4.5300094392640361E-7</v>
          </cell>
          <cell r="AH1746">
            <v>1.4394724189808542E-6</v>
          </cell>
          <cell r="AI1746">
            <v>8.5589580992258296E-7</v>
          </cell>
          <cell r="AJ1746">
            <v>8.2279843349612204E-7</v>
          </cell>
          <cell r="AK1746">
            <v>1.4850174943739469E-6</v>
          </cell>
          <cell r="AL1746">
            <v>1.833568885391869E-6</v>
          </cell>
          <cell r="AM1746">
            <v>0</v>
          </cell>
          <cell r="AN1746">
            <v>4.1052665524018992E-9</v>
          </cell>
          <cell r="AO1746">
            <v>2.6151210741034771E-9</v>
          </cell>
          <cell r="AP1746">
            <v>8.0122723216681483E-9</v>
          </cell>
          <cell r="AQ1746">
            <v>1.041884982085939E-8</v>
          </cell>
          <cell r="AR1746">
            <v>1.5651476828872004E-8</v>
          </cell>
          <cell r="AS1746">
            <v>1.1255638637411605E-8</v>
          </cell>
          <cell r="AT1746">
            <v>5.163318102722125E-9</v>
          </cell>
          <cell r="AU1746">
            <v>6.328491994953789E-9</v>
          </cell>
          <cell r="AV1746">
            <v>7.9202076676011229E-9</v>
          </cell>
          <cell r="AW1746">
            <v>9.8695521311275422E-9</v>
          </cell>
          <cell r="AX1746">
            <v>6.143645831212599E-9</v>
          </cell>
          <cell r="AY1746">
            <v>7.4713521654870016E-9</v>
          </cell>
          <cell r="AZ1746">
            <v>8.8062600101160315E-9</v>
          </cell>
          <cell r="BA1746">
            <v>1.1542135683652211E-8</v>
          </cell>
          <cell r="BB1746">
            <v>6.9401271482535062E-9</v>
          </cell>
          <cell r="BC1746">
            <v>8.0575353425627794E-9</v>
          </cell>
          <cell r="BD1746">
            <v>3.2708015733594014E-9</v>
          </cell>
          <cell r="BE1746">
            <v>5.9457515229459167E-9</v>
          </cell>
          <cell r="BF1746">
            <v>2.3095082353417343E-9</v>
          </cell>
          <cell r="BG1746">
            <v>6.4322634840717445E-9</v>
          </cell>
          <cell r="BH1746">
            <v>2.4478378478585024E-9</v>
          </cell>
          <cell r="BI1746">
            <v>5.754440511801794E-9</v>
          </cell>
          <cell r="BJ1746">
            <v>4.2666670807106593E-9</v>
          </cell>
          <cell r="BK1746">
            <v>3.7150369803626221E-8</v>
          </cell>
          <cell r="BL1746">
            <v>3.8034596293492469E-8</v>
          </cell>
          <cell r="BM1746">
            <v>3.1149547247588005E-9</v>
          </cell>
          <cell r="BN1746">
            <v>5.1098272746748178E-9</v>
          </cell>
          <cell r="BO1746">
            <v>3.7548901986718706E-9</v>
          </cell>
          <cell r="BP1746">
            <v>1.0889059882202138E-9</v>
          </cell>
          <cell r="BQ1746">
            <v>2.1571511888306204E-9</v>
          </cell>
          <cell r="BR1746">
            <v>6.3543719291961434E-9</v>
          </cell>
          <cell r="BS1746">
            <v>4.0319020607588747E-9</v>
          </cell>
          <cell r="BT1746">
            <v>2.5457431758105296E-9</v>
          </cell>
          <cell r="BU1746">
            <v>2.7258506323503723E-9</v>
          </cell>
          <cell r="BV1746">
            <v>2.1708812234232703E-9</v>
          </cell>
        </row>
        <row r="1747">
          <cell r="E1747">
            <v>4.3994831613422278E-6</v>
          </cell>
          <cell r="F1747">
            <v>0</v>
          </cell>
          <cell r="G1747">
            <v>4.1059951321605863E-6</v>
          </cell>
          <cell r="H1747">
            <v>2.6298620766604588E-6</v>
          </cell>
          <cell r="I1747">
            <v>4.4993081888671982E-6</v>
          </cell>
          <cell r="J1747">
            <v>1.8338440583783532E-6</v>
          </cell>
          <cell r="K1747">
            <v>3.0428032839442631E-6</v>
          </cell>
          <cell r="L1747">
            <v>5.0270463399652736E-6</v>
          </cell>
          <cell r="M1747">
            <v>8.5575674845127533E-6</v>
          </cell>
          <cell r="N1747">
            <v>7.5497764672944062E-6</v>
          </cell>
          <cell r="O1747">
            <v>1.2454393772515356E-5</v>
          </cell>
          <cell r="P1747">
            <v>9.7382294744599052E-6</v>
          </cell>
          <cell r="Q1747">
            <v>1.0130786074070913E-5</v>
          </cell>
          <cell r="R1747">
            <v>1.5728969163576665E-5</v>
          </cell>
          <cell r="S1747">
            <v>1.0156033568773487E-5</v>
          </cell>
          <cell r="T1747">
            <v>7.3102821116623579E-6</v>
          </cell>
          <cell r="U1747">
            <v>9.8883364868750471E-7</v>
          </cell>
          <cell r="V1747">
            <v>4.139657317420144E-6</v>
          </cell>
          <cell r="W1747">
            <v>0</v>
          </cell>
          <cell r="X1747">
            <v>2.0516347041052791E-6</v>
          </cell>
          <cell r="Y1747">
            <v>1.0298796584013348E-6</v>
          </cell>
          <cell r="Z1747">
            <v>2.7125092927063417E-6</v>
          </cell>
          <cell r="AA1747">
            <v>9.7840877192527039E-7</v>
          </cell>
          <cell r="AB1747">
            <v>2.4785266608862559E-6</v>
          </cell>
          <cell r="AC1747">
            <v>2.386921265244604E-6</v>
          </cell>
          <cell r="AD1747">
            <v>1.2134648916540599E-6</v>
          </cell>
          <cell r="AE1747">
            <v>1.7668386484837619E-6</v>
          </cell>
          <cell r="AF1747">
            <v>6.498732840488074E-7</v>
          </cell>
          <cell r="AG1747">
            <v>4.1646740838962128E-7</v>
          </cell>
          <cell r="AH1747">
            <v>1.2256769710602194E-6</v>
          </cell>
          <cell r="AI1747">
            <v>7.6373908259210513E-7</v>
          </cell>
          <cell r="AJ1747">
            <v>6.8002289315839324E-7</v>
          </cell>
          <cell r="AK1747">
            <v>1.1068435173853461E-6</v>
          </cell>
          <cell r="AL1747">
            <v>1.4466126291867731E-6</v>
          </cell>
          <cell r="AM1747">
            <v>0</v>
          </cell>
          <cell r="AN1747">
            <v>3.0921898945238156E-9</v>
          </cell>
          <cell r="AO1747">
            <v>2.1230192633419213E-9</v>
          </cell>
          <cell r="AP1747">
            <v>5.9378102621210926E-9</v>
          </cell>
          <cell r="AQ1747">
            <v>7.6284264619717982E-9</v>
          </cell>
          <cell r="AR1747">
            <v>1.1116132141415902E-8</v>
          </cell>
          <cell r="AS1747">
            <v>8.7098608328632292E-9</v>
          </cell>
          <cell r="AT1747">
            <v>3.8774288499736046E-9</v>
          </cell>
          <cell r="AU1747">
            <v>5.0179643982894543E-9</v>
          </cell>
          <cell r="AV1747">
            <v>5.9179493681367274E-9</v>
          </cell>
          <cell r="AW1747">
            <v>7.0638347637324462E-9</v>
          </cell>
          <cell r="AX1747">
            <v>5.4893563285538759E-9</v>
          </cell>
          <cell r="AY1747">
            <v>6.8505877917209814E-9</v>
          </cell>
          <cell r="AZ1747">
            <v>7.9880240624830045E-9</v>
          </cell>
          <cell r="BA1747">
            <v>1.0241664942826084E-8</v>
          </cell>
          <cell r="BB1747">
            <v>5.842706799395899E-9</v>
          </cell>
          <cell r="BC1747">
            <v>6.5125975277236531E-9</v>
          </cell>
          <cell r="BD1747">
            <v>2.60062288232769E-9</v>
          </cell>
          <cell r="BE1747">
            <v>5.5101682406701183E-9</v>
          </cell>
          <cell r="BF1747">
            <v>1.8733750236010697E-9</v>
          </cell>
          <cell r="BG1747">
            <v>4.8177097363890299E-9</v>
          </cell>
          <cell r="BH1747">
            <v>1.8723640844299913E-9</v>
          </cell>
          <cell r="BI1747">
            <v>4.3067175495149018E-9</v>
          </cell>
          <cell r="BJ1747">
            <v>3.2807740537524938E-9</v>
          </cell>
          <cell r="BK1747">
            <v>2.6678714947560113E-8</v>
          </cell>
          <cell r="BL1747">
            <v>2.8341681452907376E-8</v>
          </cell>
          <cell r="BM1747">
            <v>2.4058373952691626E-9</v>
          </cell>
          <cell r="BN1747">
            <v>4.0293066123457353E-9</v>
          </cell>
          <cell r="BO1747">
            <v>2.9518867793401071E-9</v>
          </cell>
          <cell r="BP1747">
            <v>9.0191876901999304E-10</v>
          </cell>
          <cell r="BQ1747">
            <v>1.7008152010383005E-9</v>
          </cell>
          <cell r="BR1747">
            <v>4.8845783161628114E-9</v>
          </cell>
          <cell r="BS1747">
            <v>3.1113747108823956E-9</v>
          </cell>
          <cell r="BT1747">
            <v>1.9676343058518205E-9</v>
          </cell>
          <cell r="BU1747">
            <v>2.1259759908533525E-9</v>
          </cell>
          <cell r="BV1747">
            <v>1.6922781060617777E-9</v>
          </cell>
        </row>
        <row r="1748">
          <cell r="E1748">
            <v>1.1718180912698669E-5</v>
          </cell>
          <cell r="F1748">
            <v>0</v>
          </cell>
          <cell r="G1748">
            <v>1.1110203160080696E-5</v>
          </cell>
          <cell r="H1748">
            <v>7.1010545966493953E-6</v>
          </cell>
          <cell r="I1748">
            <v>1.2123126635869181E-5</v>
          </cell>
          <cell r="J1748">
            <v>5.2933996255364774E-6</v>
          </cell>
          <cell r="K1748">
            <v>8.5665364411338681E-6</v>
          </cell>
          <cell r="L1748">
            <v>1.7519500031021478E-5</v>
          </cell>
          <cell r="M1748">
            <v>2.2936133073639238E-5</v>
          </cell>
          <cell r="N1748">
            <v>2.073356606917008E-5</v>
          </cell>
          <cell r="O1748">
            <v>2.583132982041285E-5</v>
          </cell>
          <cell r="P1748">
            <v>7.5569022441269472E-5</v>
          </cell>
          <cell r="Q1748">
            <v>7.3338877108131793E-5</v>
          </cell>
          <cell r="R1748">
            <v>4.1487449182851326E-5</v>
          </cell>
          <cell r="S1748">
            <v>6.1908217872166371E-5</v>
          </cell>
          <cell r="T1748">
            <v>2.9084386876921668E-5</v>
          </cell>
          <cell r="U1748">
            <v>2.6740277434577795E-6</v>
          </cell>
          <cell r="V1748">
            <v>8.233123907744849E-6</v>
          </cell>
          <cell r="W1748">
            <v>0</v>
          </cell>
          <cell r="X1748">
            <v>6.1466324084585239E-6</v>
          </cell>
          <cell r="Y1748">
            <v>3.0193949164502959E-6</v>
          </cell>
          <cell r="Z1748">
            <v>7.2384818788592022E-6</v>
          </cell>
          <cell r="AA1748">
            <v>2.7676098680101316E-6</v>
          </cell>
          <cell r="AB1748">
            <v>8.2280290085822725E-6</v>
          </cell>
          <cell r="AC1748">
            <v>7.13844783115423E-6</v>
          </cell>
          <cell r="AD1748">
            <v>3.7503408446915972E-6</v>
          </cell>
          <cell r="AE1748">
            <v>4.7106839896592897E-6</v>
          </cell>
          <cell r="AF1748">
            <v>1.9067780895403997E-6</v>
          </cell>
          <cell r="AG1748">
            <v>1.1336856949151016E-6</v>
          </cell>
          <cell r="AH1748">
            <v>3.3086553332014556E-6</v>
          </cell>
          <cell r="AI1748">
            <v>1.9999267746060559E-6</v>
          </cell>
          <cell r="AJ1748">
            <v>1.8162531692141229E-6</v>
          </cell>
          <cell r="AK1748">
            <v>2.9604895404786465E-6</v>
          </cell>
          <cell r="AL1748">
            <v>3.9495820841647209E-6</v>
          </cell>
          <cell r="AM1748">
            <v>0</v>
          </cell>
          <cell r="AN1748">
            <v>9.9043498598092391E-9</v>
          </cell>
          <cell r="AO1748">
            <v>7.7163032762918623E-9</v>
          </cell>
          <cell r="AP1748">
            <v>1.8479062347523946E-8</v>
          </cell>
          <cell r="AQ1748">
            <v>2.2983348735846052E-8</v>
          </cell>
          <cell r="AR1748">
            <v>3.3319574893166729E-8</v>
          </cell>
          <cell r="AS1748">
            <v>2.858106553980528E-8</v>
          </cell>
          <cell r="AT1748">
            <v>1.2150250048680806E-8</v>
          </cell>
          <cell r="AU1748">
            <v>1.9159670569413546E-8</v>
          </cell>
          <cell r="AV1748">
            <v>1.782729686823661E-8</v>
          </cell>
          <cell r="AW1748">
            <v>2.1208835045150703E-8</v>
          </cell>
          <cell r="AX1748">
            <v>1.6227875523689705E-8</v>
          </cell>
          <cell r="AY1748">
            <v>3.6228446066334785E-8</v>
          </cell>
          <cell r="AZ1748">
            <v>4.0636266200373174E-8</v>
          </cell>
          <cell r="BA1748">
            <v>3.1111873064301894E-8</v>
          </cell>
          <cell r="BB1748">
            <v>2.4425483427960125E-8</v>
          </cell>
          <cell r="BC1748">
            <v>2.6131260732070093E-8</v>
          </cell>
          <cell r="BD1748">
            <v>8.8791941633251215E-9</v>
          </cell>
          <cell r="BE1748">
            <v>1.9399291696343967E-8</v>
          </cell>
          <cell r="BF1748">
            <v>6.8780573963491454E-9</v>
          </cell>
          <cell r="BG1748">
            <v>1.5210346692139251E-8</v>
          </cell>
          <cell r="BH1748">
            <v>6.0283765745470235E-9</v>
          </cell>
          <cell r="BI1748">
            <v>1.3389402635533498E-8</v>
          </cell>
          <cell r="BJ1748">
            <v>1.0970911859398468E-8</v>
          </cell>
          <cell r="BK1748">
            <v>8.3673664060746884E-8</v>
          </cell>
          <cell r="BL1748">
            <v>8.7412080140862308E-8</v>
          </cell>
          <cell r="BM1748">
            <v>8.1542401067000242E-9</v>
          </cell>
          <cell r="BN1748">
            <v>1.2789479934016997E-8</v>
          </cell>
          <cell r="BO1748">
            <v>1.0150744357981212E-8</v>
          </cell>
          <cell r="BP1748">
            <v>3.0019949904123301E-9</v>
          </cell>
          <cell r="BQ1748">
            <v>5.5118995117433816E-9</v>
          </cell>
          <cell r="BR1748">
            <v>1.5502234174567264E-8</v>
          </cell>
          <cell r="BS1748">
            <v>1.022140110276874E-8</v>
          </cell>
          <cell r="BT1748">
            <v>6.1600486644084507E-9</v>
          </cell>
          <cell r="BU1748">
            <v>6.9213702036517436E-9</v>
          </cell>
          <cell r="BV1748">
            <v>5.736884338006058E-9</v>
          </cell>
        </row>
        <row r="1749">
          <cell r="E1749">
            <v>1.3662900857569193E-6</v>
          </cell>
          <cell r="F1749">
            <v>0</v>
          </cell>
          <cell r="G1749">
            <v>1.2892209910543614E-6</v>
          </cell>
          <cell r="H1749">
            <v>1.0600698530763139E-6</v>
          </cell>
          <cell r="I1749">
            <v>1.4057796282685327E-6</v>
          </cell>
          <cell r="J1749">
            <v>7.040483460239292E-7</v>
          </cell>
          <cell r="K1749">
            <v>1.0603120110455955E-6</v>
          </cell>
          <cell r="L1749">
            <v>2.0274769109062697E-6</v>
          </cell>
          <cell r="M1749">
            <v>2.3518997536789051E-6</v>
          </cell>
          <cell r="N1749">
            <v>2.2983375429094492E-6</v>
          </cell>
          <cell r="O1749">
            <v>2.5318625672824856E-6</v>
          </cell>
          <cell r="P1749">
            <v>3.0158337289201924E-6</v>
          </cell>
          <cell r="Q1749">
            <v>6.1333009598621635E-6</v>
          </cell>
          <cell r="R1749">
            <v>3.8110054229906914E-6</v>
          </cell>
          <cell r="S1749">
            <v>5.5095427877869205E-6</v>
          </cell>
          <cell r="T1749">
            <v>2.2584605198041626E-6</v>
          </cell>
          <cell r="U1749">
            <v>3.1133853953933973E-7</v>
          </cell>
          <cell r="V1749">
            <v>8.5306458225981633E-7</v>
          </cell>
          <cell r="W1749">
            <v>0</v>
          </cell>
          <cell r="X1749">
            <v>8.6480315434898051E-7</v>
          </cell>
          <cell r="Y1749">
            <v>4.5327877717787851E-7</v>
          </cell>
          <cell r="Z1749">
            <v>7.5184895703831794E-7</v>
          </cell>
          <cell r="AA1749">
            <v>3.6223365768530975E-7</v>
          </cell>
          <cell r="AB1749">
            <v>1.3952056391140585E-6</v>
          </cell>
          <cell r="AC1749">
            <v>1.0190056000352352E-6</v>
          </cell>
          <cell r="AD1749">
            <v>6.0148557443649033E-7</v>
          </cell>
          <cell r="AE1749">
            <v>7.824471068087099E-7</v>
          </cell>
          <cell r="AF1749">
            <v>2.8696645109104648E-7</v>
          </cell>
          <cell r="AG1749">
            <v>1.6306537690242964E-7</v>
          </cell>
          <cell r="AH1749">
            <v>4.8652263519302851E-7</v>
          </cell>
          <cell r="AI1749">
            <v>2.6503695836635369E-7</v>
          </cell>
          <cell r="AJ1749">
            <v>2.4308136541434338E-7</v>
          </cell>
          <cell r="AK1749">
            <v>3.8636964404135052E-7</v>
          </cell>
          <cell r="AL1749">
            <v>5.1656601896486712E-7</v>
          </cell>
          <cell r="AM1749">
            <v>0</v>
          </cell>
          <cell r="AN1749">
            <v>1.1054752077014507E-9</v>
          </cell>
          <cell r="AO1749">
            <v>7.6157842892634284E-10</v>
          </cell>
          <cell r="AP1749">
            <v>2.095427622834117E-9</v>
          </cell>
          <cell r="AQ1749">
            <v>2.7437913746037041E-9</v>
          </cell>
          <cell r="AR1749">
            <v>3.968761600035505E-9</v>
          </cell>
          <cell r="AS1749">
            <v>3.2791116208097867E-9</v>
          </cell>
          <cell r="AT1749">
            <v>1.4269741770934607E-9</v>
          </cell>
          <cell r="AU1749">
            <v>1.8765819190467248E-9</v>
          </cell>
          <cell r="AV1749">
            <v>1.9790161999049781E-9</v>
          </cell>
          <cell r="AW1749">
            <v>2.3227197621096094E-9</v>
          </cell>
          <cell r="AX1749">
            <v>1.7992533508563228E-9</v>
          </cell>
          <cell r="AY1749">
            <v>2.373696295695342E-9</v>
          </cell>
          <cell r="AZ1749">
            <v>2.8188520338002851E-9</v>
          </cell>
          <cell r="BA1749">
            <v>3.098363474438561E-9</v>
          </cell>
          <cell r="BB1749">
            <v>2.0416158683105686E-9</v>
          </cell>
          <cell r="BC1749">
            <v>2.2849531353375741E-9</v>
          </cell>
          <cell r="BD1749">
            <v>9.767589203619581E-10</v>
          </cell>
          <cell r="BE1749">
            <v>1.7651892616899238E-9</v>
          </cell>
          <cell r="BF1749">
            <v>6.7560025366953109E-10</v>
          </cell>
          <cell r="BG1749">
            <v>1.9931723770989791E-9</v>
          </cell>
          <cell r="BH1749">
            <v>7.4865054544390497E-10</v>
          </cell>
          <cell r="BI1749">
            <v>1.5167194327271777E-9</v>
          </cell>
          <cell r="BJ1749">
            <v>1.2952977673223405E-9</v>
          </cell>
          <cell r="BK1749">
            <v>1.2017293207405379E-8</v>
          </cell>
          <cell r="BL1749">
            <v>1.2214001348149649E-8</v>
          </cell>
          <cell r="BM1749">
            <v>9.5383216810004425E-10</v>
          </cell>
          <cell r="BN1749">
            <v>1.5784334002976551E-9</v>
          </cell>
          <cell r="BO1749">
            <v>1.1846615736680155E-9</v>
          </cell>
          <cell r="BP1749">
            <v>3.2892313558694115E-10</v>
          </cell>
          <cell r="BQ1749">
            <v>6.3808904213399589E-10</v>
          </cell>
          <cell r="BR1749">
            <v>1.991495762608879E-9</v>
          </cell>
          <cell r="BS1749">
            <v>1.2050175714903023E-9</v>
          </cell>
          <cell r="BT1749">
            <v>6.9128554732884099E-10</v>
          </cell>
          <cell r="BU1749">
            <v>7.7992262118524158E-10</v>
          </cell>
          <cell r="BV1749">
            <v>6.3909172677428788E-10</v>
          </cell>
        </row>
        <row r="1750">
          <cell r="E1750">
            <v>5.6751050367157337E-6</v>
          </cell>
          <cell r="F1750">
            <v>0</v>
          </cell>
          <cell r="G1750">
            <v>5.4066649345581976E-6</v>
          </cell>
          <cell r="H1750">
            <v>5.0589171487299043E-6</v>
          </cell>
          <cell r="I1750">
            <v>6.152877462870144E-6</v>
          </cell>
          <cell r="J1750">
            <v>3.4201770507347027E-6</v>
          </cell>
          <cell r="K1750">
            <v>4.7557731966172007E-6</v>
          </cell>
          <cell r="L1750">
            <v>8.8561605348895517E-6</v>
          </cell>
          <cell r="M1750">
            <v>9.4002738238565977E-6</v>
          </cell>
          <cell r="N1750">
            <v>1.0050687230715611E-5</v>
          </cell>
          <cell r="O1750">
            <v>9.9541660207576052E-6</v>
          </cell>
          <cell r="P1750">
            <v>1.1519717606000336E-5</v>
          </cell>
          <cell r="Q1750">
            <v>2.1137038999756496E-5</v>
          </cell>
          <cell r="R1750">
            <v>3.9401042456155221E-5</v>
          </cell>
          <cell r="S1750">
            <v>2.0151878589386828E-5</v>
          </cell>
          <cell r="T1750">
            <v>1.049584517068645E-5</v>
          </cell>
          <cell r="U1750">
            <v>1.2765557924400869E-6</v>
          </cell>
          <cell r="V1750">
            <v>3.5169445968080975E-6</v>
          </cell>
          <cell r="W1750">
            <v>0</v>
          </cell>
          <cell r="X1750">
            <v>4.3416258353196904E-6</v>
          </cell>
          <cell r="Y1750">
            <v>2.1173518417854697E-6</v>
          </cell>
          <cell r="Z1750">
            <v>3.0069319593679608E-6</v>
          </cell>
          <cell r="AA1750">
            <v>1.5757805747140239E-6</v>
          </cell>
          <cell r="AB1750">
            <v>5.1625652510844422E-6</v>
          </cell>
          <cell r="AC1750">
            <v>3.9037254974127457E-6</v>
          </cell>
          <cell r="AD1750">
            <v>2.5501050654365121E-6</v>
          </cell>
          <cell r="AE1750">
            <v>4.3982182797748992E-6</v>
          </cell>
          <cell r="AF1750">
            <v>1.3916176421536285E-6</v>
          </cell>
          <cell r="AG1750">
            <v>7.9235310292694092E-7</v>
          </cell>
          <cell r="AH1750">
            <v>2.6098956449214974E-6</v>
          </cell>
          <cell r="AI1750">
            <v>1.3565635557323317E-6</v>
          </cell>
          <cell r="AJ1750">
            <v>1.2103894570930638E-6</v>
          </cell>
          <cell r="AK1750">
            <v>1.7809934828392229E-6</v>
          </cell>
          <cell r="AL1750">
            <v>2.5059093836179892E-6</v>
          </cell>
          <cell r="AM1750">
            <v>0</v>
          </cell>
          <cell r="AN1750">
            <v>4.8742981765069128E-9</v>
          </cell>
          <cell r="AO1750">
            <v>3.5521227206620862E-9</v>
          </cell>
          <cell r="AP1750">
            <v>9.2031437407245129E-9</v>
          </cell>
          <cell r="AQ1750">
            <v>1.2293888476686897E-8</v>
          </cell>
          <cell r="AR1750">
            <v>1.7698813616852632E-8</v>
          </cell>
          <cell r="AS1750">
            <v>1.502067569238702E-8</v>
          </cell>
          <cell r="AT1750">
            <v>6.5353180948740155E-9</v>
          </cell>
          <cell r="AU1750">
            <v>8.3398379549950304E-9</v>
          </cell>
          <cell r="AV1750">
            <v>8.634099567781876E-9</v>
          </cell>
          <cell r="AW1750">
            <v>1.0157538489049504E-8</v>
          </cell>
          <cell r="AX1750">
            <v>7.8497782791931498E-9</v>
          </cell>
          <cell r="AY1750">
            <v>1.0184451686255559E-8</v>
          </cell>
          <cell r="AZ1750">
            <v>1.2885568292914735E-8</v>
          </cell>
          <cell r="BA1750">
            <v>1.944457206573902E-8</v>
          </cell>
          <cell r="BB1750">
            <v>9.7306538115201362E-9</v>
          </cell>
          <cell r="BC1750">
            <v>1.033125254727963E-8</v>
          </cell>
          <cell r="BD1750">
            <v>4.6358482662844786E-9</v>
          </cell>
          <cell r="BE1750">
            <v>8.1590393965976058E-9</v>
          </cell>
          <cell r="BF1750">
            <v>3.2442004174216373E-9</v>
          </cell>
          <cell r="BG1750">
            <v>9.2661535230844017E-9</v>
          </cell>
          <cell r="BH1750">
            <v>3.503766154817601E-9</v>
          </cell>
          <cell r="BI1750">
            <v>6.7740237677590277E-9</v>
          </cell>
          <cell r="BJ1750">
            <v>6.1661221595546587E-9</v>
          </cell>
          <cell r="BK1750">
            <v>5.1985588241051264E-8</v>
          </cell>
          <cell r="BL1750">
            <v>5.7197785339052937E-8</v>
          </cell>
          <cell r="BM1750">
            <v>4.4080518512920715E-9</v>
          </cell>
          <cell r="BN1750">
            <v>7.9119190401302164E-9</v>
          </cell>
          <cell r="BO1750">
            <v>5.5541259108545891E-9</v>
          </cell>
          <cell r="BP1750">
            <v>1.546474806305675E-9</v>
          </cell>
          <cell r="BQ1750">
            <v>3.1179114007521455E-9</v>
          </cell>
          <cell r="BR1750">
            <v>9.5699207620980039E-9</v>
          </cell>
          <cell r="BS1750">
            <v>5.6244524268086845E-9</v>
          </cell>
          <cell r="BT1750">
            <v>3.2259084589843519E-9</v>
          </cell>
          <cell r="BU1750">
            <v>3.7176595070943071E-9</v>
          </cell>
          <cell r="BV1750">
            <v>2.9731855739092561E-9</v>
          </cell>
        </row>
        <row r="1751">
          <cell r="E1751">
            <v>7.7857630519427925E-7</v>
          </cell>
          <cell r="F1751">
            <v>0</v>
          </cell>
          <cell r="G1751">
            <v>6.8834836333540476E-7</v>
          </cell>
          <cell r="H1751">
            <v>5.5358860088479847E-7</v>
          </cell>
          <cell r="I1751">
            <v>7.5513324781321705E-7</v>
          </cell>
          <cell r="J1751">
            <v>3.7055956879996621E-7</v>
          </cell>
          <cell r="K1751">
            <v>5.2568427910250479E-7</v>
          </cell>
          <cell r="L1751">
            <v>1.0600308586508802E-6</v>
          </cell>
          <cell r="M1751">
            <v>1.1513747217707824E-6</v>
          </cell>
          <cell r="N1751">
            <v>1.0693954833434627E-6</v>
          </cell>
          <cell r="O1751">
            <v>1.0907990077142229E-6</v>
          </cell>
          <cell r="P1751">
            <v>1.1871772924882159E-6</v>
          </cell>
          <cell r="Q1751">
            <v>1.3498563305466822E-6</v>
          </cell>
          <cell r="R1751">
            <v>1.1692710434130703E-6</v>
          </cell>
          <cell r="S1751">
            <v>2.5720688244848572E-6</v>
          </cell>
          <cell r="T1751">
            <v>1.1220790461045535E-6</v>
          </cell>
          <cell r="U1751">
            <v>1.8608877280792108E-7</v>
          </cell>
          <cell r="V1751">
            <v>4.2952207902544966E-7</v>
          </cell>
          <cell r="W1751">
            <v>0</v>
          </cell>
          <cell r="X1751">
            <v>4.7645243997140593E-7</v>
          </cell>
          <cell r="Y1751">
            <v>2.7907128287593939E-7</v>
          </cell>
          <cell r="Z1751">
            <v>3.9957799481719231E-7</v>
          </cell>
          <cell r="AA1751">
            <v>2.1498499196256881E-7</v>
          </cell>
          <cell r="AB1751">
            <v>1.3254690961821229E-6</v>
          </cell>
          <cell r="AC1751">
            <v>8.2738566350269975E-7</v>
          </cell>
          <cell r="AD1751">
            <v>4.6494388140809854E-7</v>
          </cell>
          <cell r="AE1751">
            <v>4.2360822105016243E-7</v>
          </cell>
          <cell r="AF1751">
            <v>1.4858285465248968E-7</v>
          </cell>
          <cell r="AG1751">
            <v>7.77480609604445E-8</v>
          </cell>
          <cell r="AH1751">
            <v>2.4382762576548961E-7</v>
          </cell>
          <cell r="AI1751">
            <v>1.2683271568015235E-7</v>
          </cell>
          <cell r="AJ1751">
            <v>1.1884916122507646E-7</v>
          </cell>
          <cell r="AK1751">
            <v>1.9329245015903525E-7</v>
          </cell>
          <cell r="AL1751">
            <v>2.5706907379493633E-7</v>
          </cell>
          <cell r="AM1751">
            <v>0</v>
          </cell>
          <cell r="AN1751">
            <v>6.5110380125148811E-10</v>
          </cell>
          <cell r="AO1751">
            <v>4.2675358555530216E-10</v>
          </cell>
          <cell r="AP1751">
            <v>1.2156641912074891E-9</v>
          </cell>
          <cell r="AQ1751">
            <v>1.5832420547007736E-9</v>
          </cell>
          <cell r="AR1751">
            <v>2.3003028360056121E-9</v>
          </cell>
          <cell r="AS1751">
            <v>1.8802198144012751E-9</v>
          </cell>
          <cell r="AT1751">
            <v>8.2887943689580739E-10</v>
          </cell>
          <cell r="AU1751">
            <v>1.0850371440990752E-9</v>
          </cell>
          <cell r="AV1751">
            <v>1.1297277995625527E-9</v>
          </cell>
          <cell r="AW1751">
            <v>1.2921069802424379E-9</v>
          </cell>
          <cell r="AX1751">
            <v>1.0695377955435083E-9</v>
          </cell>
          <cell r="AY1751">
            <v>1.2505303319360934E-9</v>
          </cell>
          <cell r="AZ1751">
            <v>1.3505461673358106E-9</v>
          </cell>
          <cell r="BA1751">
            <v>1.5000816087910879E-9</v>
          </cell>
          <cell r="BB1751">
            <v>1.0681981551825969E-9</v>
          </cell>
          <cell r="BC1751">
            <v>1.2487674599753824E-9</v>
          </cell>
          <cell r="BD1751">
            <v>5.8258222302846304E-10</v>
          </cell>
          <cell r="BE1751">
            <v>9.4181377469254321E-10</v>
          </cell>
          <cell r="BF1751">
            <v>3.7498305678857965E-10</v>
          </cell>
          <cell r="BG1751">
            <v>1.2599210768724324E-9</v>
          </cell>
          <cell r="BH1751">
            <v>4.5860115308136762E-10</v>
          </cell>
          <cell r="BI1751">
            <v>8.6319819257544108E-10</v>
          </cell>
          <cell r="BJ1751">
            <v>7.4732947366261282E-10</v>
          </cell>
          <cell r="BK1751">
            <v>8.7641349250547647E-9</v>
          </cell>
          <cell r="BL1751">
            <v>7.7317940422164594E-9</v>
          </cell>
          <cell r="BM1751">
            <v>5.951982339116531E-10</v>
          </cell>
          <cell r="BN1751">
            <v>9.3308357502801159E-10</v>
          </cell>
          <cell r="BO1751">
            <v>6.8084149351767139E-10</v>
          </cell>
          <cell r="BP1751">
            <v>1.8713798971820552E-10</v>
          </cell>
          <cell r="BQ1751">
            <v>3.7353123611192407E-10</v>
          </cell>
          <cell r="BR1751">
            <v>1.17134500645708E-9</v>
          </cell>
          <cell r="BS1751">
            <v>6.9156011386241142E-10</v>
          </cell>
          <cell r="BT1751">
            <v>3.9458511526812525E-10</v>
          </cell>
          <cell r="BU1751">
            <v>4.5287855688085048E-10</v>
          </cell>
          <cell r="BV1751">
            <v>3.631445830069762E-10</v>
          </cell>
        </row>
        <row r="1752">
          <cell r="E1752">
            <v>5.7742290117323849E-7</v>
          </cell>
          <cell r="F1752">
            <v>0</v>
          </cell>
          <cell r="G1752">
            <v>5.1165775699334114E-7</v>
          </cell>
          <cell r="H1752">
            <v>4.7907836856074659E-7</v>
          </cell>
          <cell r="I1752">
            <v>5.8309708591939062E-7</v>
          </cell>
          <cell r="J1752">
            <v>2.5534066993668456E-7</v>
          </cell>
          <cell r="K1752">
            <v>4.1264468652506273E-7</v>
          </cell>
          <cell r="L1752">
            <v>7.8867273148794004E-7</v>
          </cell>
          <cell r="M1752">
            <v>8.7678952868357077E-7</v>
          </cell>
          <cell r="N1752">
            <v>8.6457499289902803E-7</v>
          </cell>
          <cell r="O1752">
            <v>9.3000733109476351E-7</v>
          </cell>
          <cell r="P1752">
            <v>1.4375453913765987E-6</v>
          </cell>
          <cell r="Q1752">
            <v>1.25536022461414E-6</v>
          </cell>
          <cell r="R1752">
            <v>1.0268056826140639E-6</v>
          </cell>
          <cell r="S1752">
            <v>1.5599744741878722E-6</v>
          </cell>
          <cell r="T1752">
            <v>1.2104489505495518E-6</v>
          </cell>
          <cell r="U1752">
            <v>1.3671652665571229E-7</v>
          </cell>
          <cell r="V1752">
            <v>3.2690464795403234E-7</v>
          </cell>
          <cell r="W1752">
            <v>0</v>
          </cell>
          <cell r="X1752">
            <v>3.0608827754965234E-7</v>
          </cell>
          <cell r="Y1752">
            <v>1.65555553360599E-7</v>
          </cell>
          <cell r="Z1752">
            <v>2.8931195766650735E-7</v>
          </cell>
          <cell r="AA1752">
            <v>1.4106583456849676E-7</v>
          </cell>
          <cell r="AB1752">
            <v>5.1367365521242347E-7</v>
          </cell>
          <cell r="AC1752">
            <v>3.979699636670523E-7</v>
          </cell>
          <cell r="AD1752">
            <v>2.1308696177948485E-7</v>
          </cell>
          <cell r="AE1752">
            <v>2.4524610583255563E-7</v>
          </cell>
          <cell r="AF1752">
            <v>1.0247343314631696E-7</v>
          </cell>
          <cell r="AG1752">
            <v>5.8621409122367237E-8</v>
          </cell>
          <cell r="AH1752">
            <v>1.6573774840385762E-7</v>
          </cell>
          <cell r="AI1752">
            <v>1.0074266360063164E-7</v>
          </cell>
          <cell r="AJ1752">
            <v>9.1054532070615655E-8</v>
          </cell>
          <cell r="AK1752">
            <v>1.4315859376787298E-7</v>
          </cell>
          <cell r="AL1752">
            <v>1.9650093640103153E-7</v>
          </cell>
          <cell r="AM1752">
            <v>0</v>
          </cell>
          <cell r="AN1752">
            <v>4.1476832611358491E-10</v>
          </cell>
          <cell r="AO1752">
            <v>2.8407733433033234E-10</v>
          </cell>
          <cell r="AP1752">
            <v>7.9940751536732881E-10</v>
          </cell>
          <cell r="AQ1752">
            <v>1.0441642037932132E-9</v>
          </cell>
          <cell r="AR1752">
            <v>1.5128027100583409E-9</v>
          </cell>
          <cell r="AS1752">
            <v>1.222602816791275E-9</v>
          </cell>
          <cell r="AT1752">
            <v>5.3092689681301412E-10</v>
          </cell>
          <cell r="AU1752">
            <v>7.1708126949034263E-10</v>
          </cell>
          <cell r="AV1752">
            <v>7.3414061467316901E-10</v>
          </cell>
          <cell r="AW1752">
            <v>8.6217454941784387E-10</v>
          </cell>
          <cell r="AX1752">
            <v>6.6664804808344751E-10</v>
          </cell>
          <cell r="AY1752">
            <v>9.7414733160017437E-10</v>
          </cell>
          <cell r="AZ1752">
            <v>1.0746476536231533E-9</v>
          </cell>
          <cell r="BA1752">
            <v>1.0495133351872395E-9</v>
          </cell>
          <cell r="BB1752">
            <v>7.6520231742048834E-10</v>
          </cell>
          <cell r="BC1752">
            <v>8.9031306687821523E-10</v>
          </cell>
          <cell r="BD1752">
            <v>3.5961139422855515E-10</v>
          </cell>
          <cell r="BE1752">
            <v>6.6298613345784298E-10</v>
          </cell>
          <cell r="BF1752">
            <v>2.494402910295422E-10</v>
          </cell>
          <cell r="BG1752">
            <v>7.269618524157264E-10</v>
          </cell>
          <cell r="BH1752">
            <v>2.7368458702866452E-10</v>
          </cell>
          <cell r="BI1752">
            <v>5.7800509821299441E-10</v>
          </cell>
          <cell r="BJ1752">
            <v>4.7307983419330769E-10</v>
          </cell>
          <cell r="BK1752">
            <v>4.4243866927888103E-9</v>
          </cell>
          <cell r="BL1752">
            <v>4.4175530407913275E-9</v>
          </cell>
          <cell r="BM1752">
            <v>3.5056944874288879E-10</v>
          </cell>
          <cell r="BN1752">
            <v>5.636138383337487E-10</v>
          </cell>
          <cell r="BO1752">
            <v>4.3389305326018518E-10</v>
          </cell>
          <cell r="BP1752">
            <v>1.2108456090294889E-10</v>
          </cell>
          <cell r="BQ1752">
            <v>2.3155504306791578E-10</v>
          </cell>
          <cell r="BR1752">
            <v>7.1907561621841974E-10</v>
          </cell>
          <cell r="BS1752">
            <v>4.4468565613232281E-10</v>
          </cell>
          <cell r="BT1752">
            <v>2.5397010076376288E-10</v>
          </cell>
          <cell r="BU1752">
            <v>2.8621171524705132E-10</v>
          </cell>
          <cell r="BV1752">
            <v>2.3808977949031075E-10</v>
          </cell>
        </row>
        <row r="1753">
          <cell r="E1753">
            <v>1.3887090881142817E-5</v>
          </cell>
          <cell r="F1753">
            <v>0</v>
          </cell>
          <cell r="G1753">
            <v>1.2443194738115867E-5</v>
          </cell>
          <cell r="H1753">
            <v>8.5638263576041241E-6</v>
          </cell>
          <cell r="I1753">
            <v>1.4166882684107246E-5</v>
          </cell>
          <cell r="J1753">
            <v>5.555719809721912E-6</v>
          </cell>
          <cell r="K1753">
            <v>8.9693218317186218E-6</v>
          </cell>
          <cell r="L1753">
            <v>1.4104982790340138E-5</v>
          </cell>
          <cell r="M1753">
            <v>2.1703129539908574E-5</v>
          </cell>
          <cell r="N1753">
            <v>1.6764890640852526E-5</v>
          </cell>
          <cell r="O1753">
            <v>1.5457750211997848E-5</v>
          </cell>
          <cell r="P1753">
            <v>1.6828395537474392E-5</v>
          </cell>
          <cell r="Q1753">
            <v>1.6935011779238012E-5</v>
          </cell>
          <cell r="R1753">
            <v>1.67789192078592E-5</v>
          </cell>
          <cell r="S1753">
            <v>1.6778894456003277E-5</v>
          </cell>
          <cell r="T1753">
            <v>1.6993832355743396E-5</v>
          </cell>
          <cell r="U1753">
            <v>3.2233476847460415E-6</v>
          </cell>
          <cell r="V1753">
            <v>8.2020099218050653E-6</v>
          </cell>
          <cell r="W1753">
            <v>0</v>
          </cell>
          <cell r="X1753">
            <v>6.2799071736121959E-6</v>
          </cell>
          <cell r="Y1753">
            <v>3.8042890958598825E-6</v>
          </cell>
          <cell r="Z1753">
            <v>7.9772335453194971E-6</v>
          </cell>
          <cell r="AA1753">
            <v>3.3218543757615814E-6</v>
          </cell>
          <cell r="AB1753">
            <v>1.68944686978274E-5</v>
          </cell>
          <cell r="AC1753">
            <v>1.1624427405674125E-5</v>
          </cell>
          <cell r="AD1753">
            <v>6.0884934638918604E-6</v>
          </cell>
          <cell r="AE1753">
            <v>5.8872942368359023E-6</v>
          </cell>
          <cell r="AF1753">
            <v>2.0564558556172983E-6</v>
          </cell>
          <cell r="AG1753">
            <v>1.1211214208631886E-6</v>
          </cell>
          <cell r="AH1753">
            <v>3.5657092731517634E-6</v>
          </cell>
          <cell r="AI1753">
            <v>1.9443702013267465E-6</v>
          </cell>
          <cell r="AJ1753">
            <v>1.8760325963920041E-6</v>
          </cell>
          <cell r="AK1753">
            <v>3.272704994539544E-6</v>
          </cell>
          <cell r="AL1753">
            <v>4.0806089485036164E-6</v>
          </cell>
          <cell r="AM1753">
            <v>0</v>
          </cell>
          <cell r="AN1753">
            <v>9.7097989366380985E-9</v>
          </cell>
          <cell r="AO1753">
            <v>6.0946134082860139E-9</v>
          </cell>
          <cell r="AP1753">
            <v>1.8694844022097293E-8</v>
          </cell>
          <cell r="AQ1753">
            <v>2.380347358491035E-8</v>
          </cell>
          <cell r="AR1753">
            <v>3.536171612456557E-8</v>
          </cell>
          <cell r="AS1753">
            <v>2.7289879948225627E-8</v>
          </cell>
          <cell r="AT1753">
            <v>1.2231858928604641E-8</v>
          </cell>
          <cell r="AU1753">
            <v>1.5421837214778781E-8</v>
          </cell>
          <cell r="AV1753">
            <v>1.7507557596726808E-8</v>
          </cell>
          <cell r="AW1753">
            <v>2.0189767185768982E-8</v>
          </cell>
          <cell r="AX1753">
            <v>1.5075418012209466E-8</v>
          </cell>
          <cell r="AY1753">
            <v>1.7529652661172478E-8</v>
          </cell>
          <cell r="AZ1753">
            <v>1.8951997244829155E-8</v>
          </cell>
          <cell r="BA1753">
            <v>2.1764376849524782E-8</v>
          </cell>
          <cell r="BB1753">
            <v>1.4967763582686292E-8</v>
          </cell>
          <cell r="BC1753">
            <v>1.8119755781756374E-8</v>
          </cell>
          <cell r="BD1753">
            <v>8.1400586943264816E-9</v>
          </cell>
          <cell r="BE1753">
            <v>1.3305812693391164E-8</v>
          </cell>
          <cell r="BF1753">
            <v>5.2970746427184805E-9</v>
          </cell>
          <cell r="BG1753">
            <v>1.709992000325505E-8</v>
          </cell>
          <cell r="BH1753">
            <v>6.3024452785049678E-9</v>
          </cell>
          <cell r="BI1753">
            <v>1.3321143001988188E-8</v>
          </cell>
          <cell r="BJ1753">
            <v>1.0232022062694454E-8</v>
          </cell>
          <cell r="BK1753">
            <v>1.1676829836762838E-7</v>
          </cell>
          <cell r="BL1753">
            <v>1.0299452939372322E-7</v>
          </cell>
          <cell r="BM1753">
            <v>8.1615013357472971E-9</v>
          </cell>
          <cell r="BN1753">
            <v>1.2759173932709942E-8</v>
          </cell>
          <cell r="BO1753">
            <v>9.4054490643209388E-9</v>
          </cell>
          <cell r="BP1753">
            <v>2.6217958241063601E-9</v>
          </cell>
          <cell r="BQ1753">
            <v>5.2471435148282903E-9</v>
          </cell>
          <cell r="BR1753">
            <v>1.5874869677317895E-8</v>
          </cell>
          <cell r="BS1753">
            <v>9.7839122646519787E-9</v>
          </cell>
          <cell r="BT1753">
            <v>5.8212053226798859E-9</v>
          </cell>
          <cell r="BU1753">
            <v>6.4536636399052695E-9</v>
          </cell>
          <cell r="BV1753">
            <v>5.1850143552747473E-9</v>
          </cell>
        </row>
        <row r="1754">
          <cell r="E1754">
            <v>2.7012864526620175E-6</v>
          </cell>
          <cell r="F1754">
            <v>0</v>
          </cell>
          <cell r="G1754">
            <v>2.4207231909823185E-6</v>
          </cell>
          <cell r="H1754">
            <v>1.8105878213823387E-6</v>
          </cell>
          <cell r="I1754">
            <v>2.7904687888487415E-6</v>
          </cell>
          <cell r="J1754">
            <v>1.1348096006022997E-6</v>
          </cell>
          <cell r="K1754">
            <v>1.7573095082172884E-6</v>
          </cell>
          <cell r="L1754">
            <v>2.9340703607191806E-6</v>
          </cell>
          <cell r="M1754">
            <v>4.2162657381644656E-6</v>
          </cell>
          <cell r="N1754">
            <v>3.407554888350296E-6</v>
          </cell>
          <cell r="O1754">
            <v>3.1908848097520819E-6</v>
          </cell>
          <cell r="P1754">
            <v>3.5229125438000616E-6</v>
          </cell>
          <cell r="Q1754">
            <v>3.5347153343625383E-6</v>
          </cell>
          <cell r="R1754">
            <v>3.4462562921092518E-6</v>
          </cell>
          <cell r="S1754">
            <v>3.5270542054037911E-6</v>
          </cell>
          <cell r="T1754">
            <v>3.4591845687156215E-6</v>
          </cell>
          <cell r="U1754">
            <v>6.2583951377423478E-7</v>
          </cell>
          <cell r="V1754">
            <v>1.58233822947521E-6</v>
          </cell>
          <cell r="W1754">
            <v>0</v>
          </cell>
          <cell r="X1754">
            <v>1.2923343155670828E-6</v>
          </cell>
          <cell r="Y1754">
            <v>7.8025872538439896E-7</v>
          </cell>
          <cell r="Z1754">
            <v>1.5476866968284036E-6</v>
          </cell>
          <cell r="AA1754">
            <v>6.6243151411310026E-7</v>
          </cell>
          <cell r="AB1754">
            <v>3.5939036068954766E-6</v>
          </cell>
          <cell r="AC1754">
            <v>2.4029744159650295E-6</v>
          </cell>
          <cell r="AD1754">
            <v>1.2765600724431979E-6</v>
          </cell>
          <cell r="AE1754">
            <v>1.2444014209969626E-6</v>
          </cell>
          <cell r="AF1754">
            <v>4.124275516870631E-7</v>
          </cell>
          <cell r="AG1754">
            <v>2.2072532536089734E-7</v>
          </cell>
          <cell r="AH1754">
            <v>7.2579798998682039E-7</v>
          </cell>
          <cell r="AI1754">
            <v>3.9296180677806126E-7</v>
          </cell>
          <cell r="AJ1754">
            <v>3.7475138675180827E-7</v>
          </cell>
          <cell r="AK1754">
            <v>6.44377355394568E-7</v>
          </cell>
          <cell r="AL1754">
            <v>8.123529056786826E-7</v>
          </cell>
          <cell r="AM1754">
            <v>0</v>
          </cell>
          <cell r="AN1754">
            <v>1.9706374356875244E-9</v>
          </cell>
          <cell r="AO1754">
            <v>1.2489245104255334E-9</v>
          </cell>
          <cell r="AP1754">
            <v>3.7643424192325851E-9</v>
          </cell>
          <cell r="AQ1754">
            <v>4.8492629471933087E-9</v>
          </cell>
          <cell r="AR1754">
            <v>7.1449879598207613E-9</v>
          </cell>
          <cell r="AS1754">
            <v>5.5847657640538902E-9</v>
          </cell>
          <cell r="AT1754">
            <v>2.4852783408805279E-9</v>
          </cell>
          <cell r="AU1754">
            <v>3.1658885475714466E-9</v>
          </cell>
          <cell r="AV1754">
            <v>3.5287550794897095E-9</v>
          </cell>
          <cell r="AW1754">
            <v>4.0650730381515795E-9</v>
          </cell>
          <cell r="AX1754">
            <v>3.1056149111953291E-9</v>
          </cell>
          <cell r="AY1754">
            <v>3.6316427092924379E-9</v>
          </cell>
          <cell r="AZ1754">
            <v>3.9170767398965158E-9</v>
          </cell>
          <cell r="BA1754">
            <v>4.4534504614447972E-9</v>
          </cell>
          <cell r="BB1754">
            <v>3.081633835431558E-9</v>
          </cell>
          <cell r="BC1754">
            <v>3.7135177252816648E-9</v>
          </cell>
          <cell r="BD1754">
            <v>1.6758560315784905E-9</v>
          </cell>
          <cell r="BE1754">
            <v>2.7415611913130031E-9</v>
          </cell>
          <cell r="BF1754">
            <v>1.0883554742550928E-9</v>
          </cell>
          <cell r="BG1754">
            <v>3.5350891883938261E-9</v>
          </cell>
          <cell r="BH1754">
            <v>1.299262422692954E-9</v>
          </cell>
          <cell r="BI1754">
            <v>2.6781913261167739E-9</v>
          </cell>
          <cell r="BJ1754">
            <v>2.1058703355017701E-9</v>
          </cell>
          <cell r="BK1754">
            <v>2.4342189304825268E-8</v>
          </cell>
          <cell r="BL1754">
            <v>2.1324869783686842E-8</v>
          </cell>
          <cell r="BM1754">
            <v>1.6873875821430731E-9</v>
          </cell>
          <cell r="BN1754">
            <v>2.6340290608267002E-9</v>
          </cell>
          <cell r="BO1754">
            <v>1.930368765835519E-9</v>
          </cell>
          <cell r="BP1754">
            <v>5.3850808110335261E-10</v>
          </cell>
          <cell r="BQ1754">
            <v>1.0781228218086701E-9</v>
          </cell>
          <cell r="BR1754">
            <v>3.2707420983019819E-9</v>
          </cell>
          <cell r="BS1754">
            <v>2.0016773925484275E-9</v>
          </cell>
          <cell r="BT1754">
            <v>1.1840644132316343E-9</v>
          </cell>
          <cell r="BU1754">
            <v>1.322858511939439E-9</v>
          </cell>
          <cell r="BV1754">
            <v>1.0586800493450139E-9</v>
          </cell>
        </row>
        <row r="1755"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>
            <v>0</v>
          </cell>
          <cell r="AZ1755">
            <v>0</v>
          </cell>
          <cell r="BA1755">
            <v>0</v>
          </cell>
          <cell r="BB1755">
            <v>0</v>
          </cell>
          <cell r="BC1755">
            <v>0</v>
          </cell>
          <cell r="BD1755">
            <v>0</v>
          </cell>
          <cell r="BE1755">
            <v>0</v>
          </cell>
          <cell r="BF1755">
            <v>0</v>
          </cell>
          <cell r="BG1755">
            <v>0</v>
          </cell>
          <cell r="BH1755">
            <v>0</v>
          </cell>
          <cell r="BI1755">
            <v>0</v>
          </cell>
          <cell r="BJ1755">
            <v>0</v>
          </cell>
          <cell r="BK1755">
            <v>0</v>
          </cell>
          <cell r="BL1755">
            <v>0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>
            <v>0</v>
          </cell>
          <cell r="BR1755">
            <v>0</v>
          </cell>
          <cell r="BS1755">
            <v>0</v>
          </cell>
          <cell r="BT1755">
            <v>0</v>
          </cell>
          <cell r="BU1755">
            <v>0</v>
          </cell>
          <cell r="BV1755">
            <v>0</v>
          </cell>
        </row>
        <row r="1756">
          <cell r="E1756">
            <v>3.641671094131555E-4</v>
          </cell>
          <cell r="F1756">
            <v>0</v>
          </cell>
          <cell r="G1756">
            <v>3.1454700964101296E-4</v>
          </cell>
          <cell r="H1756">
            <v>2.5254190115498056E-4</v>
          </cell>
          <cell r="I1756">
            <v>3.5149790262023359E-4</v>
          </cell>
          <cell r="J1756">
            <v>1.6970565863572493E-4</v>
          </cell>
          <cell r="K1756">
            <v>2.3315360852424135E-4</v>
          </cell>
          <cell r="L1756">
            <v>5.0607495900479487E-4</v>
          </cell>
          <cell r="M1756">
            <v>5.1979498187665308E-4</v>
          </cell>
          <cell r="N1756">
            <v>4.8761792929569127E-4</v>
          </cell>
          <cell r="O1756">
            <v>4.9567323916248557E-4</v>
          </cell>
          <cell r="P1756">
            <v>5.0950903465998712E-4</v>
          </cell>
          <cell r="Q1756">
            <v>5.1225480668924401E-4</v>
          </cell>
          <cell r="R1756">
            <v>5.1895446258532678E-4</v>
          </cell>
          <cell r="S1756">
            <v>5.2142501311248479E-4</v>
          </cell>
          <cell r="T1756">
            <v>5.1324955714635912E-4</v>
          </cell>
          <cell r="U1756">
            <v>8.7201521694392121E-5</v>
          </cell>
          <cell r="V1756">
            <v>1.9194309011495752E-4</v>
          </cell>
          <cell r="W1756">
            <v>0</v>
          </cell>
          <cell r="X1756">
            <v>2.0828629663221203E-4</v>
          </cell>
          <cell r="Y1756">
            <v>1.2988836249780357E-4</v>
          </cell>
          <cell r="Z1756">
            <v>1.7697509124693211E-4</v>
          </cell>
          <cell r="AA1756">
            <v>9.8752012188427357E-5</v>
          </cell>
          <cell r="AB1756">
            <v>7.0589542168228762E-4</v>
          </cell>
          <cell r="AC1756">
            <v>4.2432082244353261E-4</v>
          </cell>
          <cell r="AD1756">
            <v>2.3525342240738914E-4</v>
          </cell>
          <cell r="AE1756">
            <v>2.0188470186876278E-4</v>
          </cell>
          <cell r="AF1756">
            <v>6.2559027372585069E-5</v>
          </cell>
          <cell r="AG1756">
            <v>3.0924838735026219E-5</v>
          </cell>
          <cell r="AH1756">
            <v>1.0751100276570667E-4</v>
          </cell>
          <cell r="AI1756">
            <v>5.3806925418632044E-5</v>
          </cell>
          <cell r="AJ1756">
            <v>5.1855153523530921E-5</v>
          </cell>
          <cell r="AK1756">
            <v>8.660925122051734E-5</v>
          </cell>
          <cell r="AL1756">
            <v>1.1131056635817678E-4</v>
          </cell>
          <cell r="AM1756">
            <v>0</v>
          </cell>
          <cell r="AN1756">
            <v>3.0697208036983621E-7</v>
          </cell>
          <cell r="AO1756">
            <v>1.9922796754547943E-7</v>
          </cell>
          <cell r="AP1756">
            <v>5.6954696104569775E-7</v>
          </cell>
          <cell r="AQ1756">
            <v>7.4085867468285042E-7</v>
          </cell>
          <cell r="AR1756">
            <v>1.0754026399685613E-6</v>
          </cell>
          <cell r="AS1756">
            <v>8.7896538537763363E-7</v>
          </cell>
          <cell r="AT1756">
            <v>3.8907715275898528E-7</v>
          </cell>
          <cell r="AU1756">
            <v>5.1033428065995847E-7</v>
          </cell>
          <cell r="AV1756">
            <v>5.3085522310925069E-7</v>
          </cell>
          <cell r="AW1756">
            <v>6.0409504631266293E-7</v>
          </cell>
          <cell r="AX1756">
            <v>5.1234516373233143E-7</v>
          </cell>
          <cell r="AY1756">
            <v>5.8126405998350521E-7</v>
          </cell>
          <cell r="AZ1756">
            <v>6.1610462472414854E-7</v>
          </cell>
          <cell r="BA1756">
            <v>6.9914574982117467E-7</v>
          </cell>
          <cell r="BB1756">
            <v>4.8926530328313076E-7</v>
          </cell>
          <cell r="BC1756">
            <v>5.8142435601554454E-7</v>
          </cell>
          <cell r="BD1756">
            <v>2.7653855181605748E-7</v>
          </cell>
          <cell r="BE1756">
            <v>4.3987386193675439E-7</v>
          </cell>
          <cell r="BF1756">
            <v>1.7481592268085806E-7</v>
          </cell>
          <cell r="BG1756">
            <v>5.9729956599629645E-7</v>
          </cell>
          <cell r="BH1756">
            <v>2.1608883613931451E-7</v>
          </cell>
          <cell r="BI1756">
            <v>4.0136206998930391E-7</v>
          </cell>
          <cell r="BJ1756">
            <v>3.4335951998689876E-7</v>
          </cell>
          <cell r="BK1756">
            <v>4.3404855688143192E-6</v>
          </cell>
          <cell r="BL1756">
            <v>3.6253154008965143E-6</v>
          </cell>
          <cell r="BM1756">
            <v>2.8438820620328391E-7</v>
          </cell>
          <cell r="BN1756">
            <v>4.3787381676613094E-7</v>
          </cell>
          <cell r="BO1756">
            <v>3.1234525945609561E-7</v>
          </cell>
          <cell r="BP1756">
            <v>8.708557756422293E-8</v>
          </cell>
          <cell r="BQ1756">
            <v>1.7602287365025417E-7</v>
          </cell>
          <cell r="BR1756">
            <v>5.385968936983617E-7</v>
          </cell>
          <cell r="BS1756">
            <v>3.1959698047036431E-7</v>
          </cell>
          <cell r="BT1756">
            <v>1.848358951073998E-7</v>
          </cell>
          <cell r="BU1756">
            <v>2.130598013414173E-7</v>
          </cell>
          <cell r="BV1756">
            <v>1.6731123208563623E-7</v>
          </cell>
        </row>
        <row r="1757">
          <cell r="E1757">
            <v>6.2415567291549949E-5</v>
          </cell>
          <cell r="F1757">
            <v>0</v>
          </cell>
          <cell r="G1757">
            <v>5.3512598898208612E-5</v>
          </cell>
          <cell r="H1757">
            <v>4.416524489184535E-5</v>
          </cell>
          <cell r="I1757">
            <v>6.0505674790644468E-5</v>
          </cell>
          <cell r="J1757">
            <v>2.9455119944869478E-5</v>
          </cell>
          <cell r="K1757">
            <v>4.0031527728370189E-5</v>
          </cell>
          <cell r="L1757">
            <v>8.6015376891313076E-5</v>
          </cell>
          <cell r="M1757">
            <v>8.8179923289475484E-5</v>
          </cell>
          <cell r="N1757">
            <v>8.3376763292691771E-5</v>
          </cell>
          <cell r="O1757">
            <v>8.5522057642962017E-5</v>
          </cell>
          <cell r="P1757">
            <v>8.7580352131125608E-5</v>
          </cell>
          <cell r="Q1757">
            <v>8.7451465333103715E-5</v>
          </cell>
          <cell r="R1757">
            <v>8.8693188200380355E-5</v>
          </cell>
          <cell r="S1757">
            <v>8.8898351322887559E-5</v>
          </cell>
          <cell r="T1757">
            <v>8.815044208463271E-5</v>
          </cell>
          <cell r="U1757">
            <v>1.5019846891228364E-5</v>
          </cell>
          <cell r="V1757">
            <v>3.2585464404109068E-5</v>
          </cell>
          <cell r="W1757">
            <v>0</v>
          </cell>
          <cell r="X1757">
            <v>3.4973922972877467E-5</v>
          </cell>
          <cell r="Y1757">
            <v>2.1614230734381098E-5</v>
          </cell>
          <cell r="Z1757">
            <v>3.0125577112533079E-5</v>
          </cell>
          <cell r="AA1757">
            <v>1.6720299899314261E-5</v>
          </cell>
          <cell r="AB1757">
            <v>1.0660595075180166E-4</v>
          </cell>
          <cell r="AC1757">
            <v>6.6171441114550012E-5</v>
          </cell>
          <cell r="AD1757">
            <v>3.6741639603570512E-5</v>
          </cell>
          <cell r="AE1757">
            <v>3.4887693038880624E-5</v>
          </cell>
          <cell r="AF1757">
            <v>1.1148313930215003E-5</v>
          </cell>
          <cell r="AG1757">
            <v>5.7167463056020486E-6</v>
          </cell>
          <cell r="AH1757">
            <v>1.8826313557705149E-5</v>
          </cell>
          <cell r="AI1757">
            <v>9.6189685994935668E-6</v>
          </cell>
          <cell r="AJ1757">
            <v>9.1736969787423784E-6</v>
          </cell>
          <cell r="AK1757">
            <v>1.5115803032290085E-5</v>
          </cell>
          <cell r="AL1757">
            <v>1.9568727226056721E-5</v>
          </cell>
          <cell r="AM1757">
            <v>0</v>
          </cell>
          <cell r="AN1757">
            <v>5.0214866075984467E-8</v>
          </cell>
          <cell r="AO1757">
            <v>3.2696321374125973E-8</v>
          </cell>
          <cell r="AP1757">
            <v>9.3917978791862985E-8</v>
          </cell>
          <cell r="AQ1757">
            <v>1.2225041107795073E-7</v>
          </cell>
          <cell r="AR1757">
            <v>1.7785646978922944E-7</v>
          </cell>
          <cell r="AS1757">
            <v>1.4584810261062414E-7</v>
          </cell>
          <cell r="AT1757">
            <v>6.3783077433492905E-8</v>
          </cell>
          <cell r="AU1757">
            <v>8.3548930691340735E-8</v>
          </cell>
          <cell r="AV1757">
            <v>8.7098822696980406E-8</v>
          </cell>
          <cell r="AW1757">
            <v>9.9552861707139941E-8</v>
          </cell>
          <cell r="AX1757">
            <v>8.3105426893765143E-8</v>
          </cell>
          <cell r="AY1757">
            <v>9.5406544414732638E-8</v>
          </cell>
          <cell r="AZ1757">
            <v>1.01933677421309E-7</v>
          </cell>
          <cell r="BA1757">
            <v>1.1530214912127984E-7</v>
          </cell>
          <cell r="BB1757">
            <v>8.0479742651994023E-8</v>
          </cell>
          <cell r="BC1757">
            <v>9.5926936363291467E-8</v>
          </cell>
          <cell r="BD1757">
            <v>4.4904736355814387E-8</v>
          </cell>
          <cell r="BE1757">
            <v>7.251664484809991E-8</v>
          </cell>
          <cell r="BF1757">
            <v>2.8641522301069403E-8</v>
          </cell>
          <cell r="BG1757">
            <v>9.6636932246684593E-8</v>
          </cell>
          <cell r="BH1757">
            <v>3.5131065808568046E-8</v>
          </cell>
          <cell r="BI1757">
            <v>6.6539471793667144E-8</v>
          </cell>
          <cell r="BJ1757">
            <v>5.6525290641487344E-8</v>
          </cell>
          <cell r="BK1757">
            <v>6.8428846186523444E-7</v>
          </cell>
          <cell r="BL1757">
            <v>5.8789646000166568E-7</v>
          </cell>
          <cell r="BM1757">
            <v>4.5870656857208225E-8</v>
          </cell>
          <cell r="BN1757">
            <v>7.1459469135883645E-8</v>
          </cell>
          <cell r="BO1757">
            <v>5.1653240286152257E-8</v>
          </cell>
          <cell r="BP1757">
            <v>1.4329816426593548E-8</v>
          </cell>
          <cell r="BQ1757">
            <v>2.8714556078108101E-8</v>
          </cell>
          <cell r="BR1757">
            <v>8.852148450962776E-8</v>
          </cell>
          <cell r="BS1757">
            <v>5.2747336288774539E-8</v>
          </cell>
          <cell r="BT1757">
            <v>3.0323955520740129E-8</v>
          </cell>
          <cell r="BU1757">
            <v>3.4837968409527718E-8</v>
          </cell>
          <cell r="BV1757">
            <v>2.7660222774194297E-8</v>
          </cell>
        </row>
        <row r="1758">
          <cell r="E1758">
            <v>4.0031809719416124E-6</v>
          </cell>
          <cell r="F1758">
            <v>0</v>
          </cell>
          <cell r="G1758">
            <v>3.566329533775775E-6</v>
          </cell>
          <cell r="H1758">
            <v>2.6846140979424134E-6</v>
          </cell>
          <cell r="I1758">
            <v>3.9925251639402229E-6</v>
          </cell>
          <cell r="J1758">
            <v>1.7445126466936244E-6</v>
          </cell>
          <cell r="K1758">
            <v>2.6347102185038588E-6</v>
          </cell>
          <cell r="L1758">
            <v>4.7859282862197709E-6</v>
          </cell>
          <cell r="M1758">
            <v>5.9110003327150362E-6</v>
          </cell>
          <cell r="N1758">
            <v>5.0904092926453839E-6</v>
          </cell>
          <cell r="O1758">
            <v>5.0099655207107858E-6</v>
          </cell>
          <cell r="P1758">
            <v>5.1694199664191312E-6</v>
          </cell>
          <cell r="Q1758">
            <v>5.2153690506789641E-6</v>
          </cell>
          <cell r="R1758">
            <v>5.3577081527922777E-6</v>
          </cell>
          <cell r="S1758">
            <v>5.2578404883576362E-6</v>
          </cell>
          <cell r="T1758">
            <v>5.3123678180577288E-6</v>
          </cell>
          <cell r="U1758">
            <v>9.2923772489808381E-7</v>
          </cell>
          <cell r="V1758">
            <v>2.2321745312887769E-6</v>
          </cell>
          <cell r="W1758">
            <v>0</v>
          </cell>
          <cell r="X1758">
            <v>2.0688582322976058E-6</v>
          </cell>
          <cell r="Y1758">
            <v>1.2745650071281472E-6</v>
          </cell>
          <cell r="Z1758">
            <v>2.0816890713976241E-6</v>
          </cell>
          <cell r="AA1758">
            <v>1.0198475381668632E-6</v>
          </cell>
          <cell r="AB1758">
            <v>6.4044236528310222E-6</v>
          </cell>
          <cell r="AC1758">
            <v>4.0345968698570456E-6</v>
          </cell>
          <cell r="AD1758">
            <v>2.199231319722355E-6</v>
          </cell>
          <cell r="AE1758">
            <v>1.983732575149527E-6</v>
          </cell>
          <cell r="AF1758">
            <v>6.4679123254914221E-7</v>
          </cell>
          <cell r="AG1758">
            <v>3.3317797592675493E-7</v>
          </cell>
          <cell r="AH1758">
            <v>1.1181760130800455E-6</v>
          </cell>
          <cell r="AI1758">
            <v>5.7910160307337961E-7</v>
          </cell>
          <cell r="AJ1758">
            <v>5.5899145874417519E-7</v>
          </cell>
          <cell r="AK1758">
            <v>9.5889457012125916E-7</v>
          </cell>
          <cell r="AL1758">
            <v>1.2115107127838329E-6</v>
          </cell>
          <cell r="AM1758">
            <v>0</v>
          </cell>
          <cell r="AN1758">
            <v>3.1033617647705374E-9</v>
          </cell>
          <cell r="AO1758">
            <v>1.985012286062095E-9</v>
          </cell>
          <cell r="AP1758">
            <v>5.8761171915493129E-9</v>
          </cell>
          <cell r="AQ1758">
            <v>7.54658914955973E-9</v>
          </cell>
          <cell r="AR1758">
            <v>1.1084026622016933E-8</v>
          </cell>
          <cell r="AS1758">
            <v>8.8210793830990297E-9</v>
          </cell>
          <cell r="AT1758">
            <v>3.9390165269561974E-9</v>
          </cell>
          <cell r="AU1758">
            <v>5.0563859247111428E-9</v>
          </cell>
          <cell r="AV1758">
            <v>5.4487114545125543E-9</v>
          </cell>
          <cell r="AW1758">
            <v>6.2342000534906582E-9</v>
          </cell>
          <cell r="AX1758">
            <v>5.0295253835181735E-9</v>
          </cell>
          <cell r="AY1758">
            <v>5.7362145133525287E-9</v>
          </cell>
          <cell r="AZ1758">
            <v>6.1326501958383795E-9</v>
          </cell>
          <cell r="BA1758">
            <v>7.0306115679647065E-9</v>
          </cell>
          <cell r="BB1758">
            <v>4.8690119061076081E-9</v>
          </cell>
          <cell r="BC1758">
            <v>5.8360201474211411E-9</v>
          </cell>
          <cell r="BD1758">
            <v>2.7134900601934335E-9</v>
          </cell>
          <cell r="BE1758">
            <v>4.3636068847683076E-9</v>
          </cell>
          <cell r="BF1758">
            <v>1.7354476101761913E-9</v>
          </cell>
          <cell r="BG1758">
            <v>5.8017224006613752E-9</v>
          </cell>
          <cell r="BH1758">
            <v>2.1146946034455299E-9</v>
          </cell>
          <cell r="BI1758">
            <v>4.1648893867146124E-9</v>
          </cell>
          <cell r="BJ1758">
            <v>3.3888729257724781E-9</v>
          </cell>
          <cell r="BK1758">
            <v>4.1105950811764694E-8</v>
          </cell>
          <cell r="BL1758">
            <v>3.5105952477115972E-8</v>
          </cell>
          <cell r="BM1758">
            <v>2.7635396682430168E-9</v>
          </cell>
          <cell r="BN1758">
            <v>4.2848396193430389E-9</v>
          </cell>
          <cell r="BO1758">
            <v>3.0993396206429304E-9</v>
          </cell>
          <cell r="BP1758">
            <v>8.6340806140520156E-10</v>
          </cell>
          <cell r="BQ1758">
            <v>1.7389292197372446E-9</v>
          </cell>
          <cell r="BR1758">
            <v>5.2955654328463465E-9</v>
          </cell>
          <cell r="BS1758">
            <v>3.1946133072078808E-9</v>
          </cell>
          <cell r="BT1758">
            <v>1.8646682698253589E-9</v>
          </cell>
          <cell r="BU1758">
            <v>2.117253842756426E-9</v>
          </cell>
          <cell r="BV1758">
            <v>1.6803137567840477E-9</v>
          </cell>
        </row>
        <row r="1759">
          <cell r="E1759">
            <v>8.7432905969477036E-6</v>
          </cell>
          <cell r="F1759">
            <v>0</v>
          </cell>
          <cell r="G1759">
            <v>7.8071449887593391E-6</v>
          </cell>
          <cell r="H1759">
            <v>5.7848763180356264E-6</v>
          </cell>
          <cell r="I1759">
            <v>8.7582178773331302E-6</v>
          </cell>
          <cell r="J1759">
            <v>3.7383266974732882E-6</v>
          </cell>
          <cell r="K1759">
            <v>5.7431741093943873E-6</v>
          </cell>
          <cell r="L1759">
            <v>1.0236178176505827E-5</v>
          </cell>
          <cell r="M1759">
            <v>1.3272661201777045E-5</v>
          </cell>
          <cell r="N1759">
            <v>1.1475203611214145E-5</v>
          </cell>
          <cell r="O1759">
            <v>1.1091146521476546E-5</v>
          </cell>
          <cell r="P1759">
            <v>1.1882328887567475E-5</v>
          </cell>
          <cell r="Q1759">
            <v>1.1821742846757391E-5</v>
          </cell>
          <cell r="R1759">
            <v>1.202200649852463E-5</v>
          </cell>
          <cell r="S1759">
            <v>1.1829069215078582E-5</v>
          </cell>
          <cell r="T1759">
            <v>1.1709729110860106E-5</v>
          </cell>
          <cell r="U1759">
            <v>2.0237910688598128E-6</v>
          </cell>
          <cell r="V1759">
            <v>4.9544501892541118E-6</v>
          </cell>
          <cell r="W1759">
            <v>0</v>
          </cell>
          <cell r="X1759">
            <v>4.3904370622902116E-6</v>
          </cell>
          <cell r="Y1759">
            <v>2.6772052966948428E-6</v>
          </cell>
          <cell r="Z1759">
            <v>4.6315746749616357E-6</v>
          </cell>
          <cell r="AA1759">
            <v>2.1857906323917487E-6</v>
          </cell>
          <cell r="AB1759">
            <v>1.3079076226295459E-5</v>
          </cell>
          <cell r="AC1759">
            <v>8.4039690386619021E-6</v>
          </cell>
          <cell r="AD1759">
            <v>4.5363823760143868E-6</v>
          </cell>
          <cell r="AE1759">
            <v>4.1454268961592425E-6</v>
          </cell>
          <cell r="AF1759">
            <v>1.3714339288571556E-6</v>
          </cell>
          <cell r="AG1759">
            <v>7.1657875316610004E-7</v>
          </cell>
          <cell r="AH1759">
            <v>2.3858481792706563E-6</v>
          </cell>
          <cell r="AI1759">
            <v>1.2544254890253945E-6</v>
          </cell>
          <cell r="AJ1759">
            <v>1.2096650033564978E-6</v>
          </cell>
          <cell r="AK1759">
            <v>2.0861687909138665E-6</v>
          </cell>
          <cell r="AL1759">
            <v>2.6270385933595843E-6</v>
          </cell>
          <cell r="AM1759">
            <v>0</v>
          </cell>
          <cell r="AN1759">
            <v>6.650271732953642E-9</v>
          </cell>
          <cell r="AO1759">
            <v>4.2546691920542605E-9</v>
          </cell>
          <cell r="AP1759">
            <v>1.2621449474821311E-8</v>
          </cell>
          <cell r="AQ1759">
            <v>1.6205976785474989E-8</v>
          </cell>
          <cell r="AR1759">
            <v>2.3815454259612373E-8</v>
          </cell>
          <cell r="AS1759">
            <v>1.8841095133996539E-8</v>
          </cell>
          <cell r="AT1759">
            <v>8.4195514493418988E-9</v>
          </cell>
          <cell r="AU1759">
            <v>1.0807032253160649E-8</v>
          </cell>
          <cell r="AV1759">
            <v>1.1774430879874403E-8</v>
          </cell>
          <cell r="AW1759">
            <v>1.3533057209473158E-8</v>
          </cell>
          <cell r="AX1759">
            <v>1.0715652341581054E-8</v>
          </cell>
          <cell r="AY1759">
            <v>1.2446092981386789E-8</v>
          </cell>
          <cell r="AZ1759">
            <v>1.3367520629628687E-8</v>
          </cell>
          <cell r="BA1759">
            <v>1.5231848098582431E-8</v>
          </cell>
          <cell r="BB1759">
            <v>1.0520364982916766E-8</v>
          </cell>
          <cell r="BC1759">
            <v>1.2588419290451233E-8</v>
          </cell>
          <cell r="BD1759">
            <v>5.7632898437429534E-9</v>
          </cell>
          <cell r="BE1759">
            <v>9.3997710552240215E-9</v>
          </cell>
          <cell r="BF1759">
            <v>3.7181695514229257E-9</v>
          </cell>
          <cell r="BG1759">
            <v>1.2217080711555922E-8</v>
          </cell>
          <cell r="BH1759">
            <v>4.4703784159730325E-9</v>
          </cell>
          <cell r="BI1759">
            <v>8.9561916616854812E-9</v>
          </cell>
          <cell r="BJ1759">
            <v>7.2033701264579961E-9</v>
          </cell>
          <cell r="BK1759">
            <v>8.5551843585333976E-8</v>
          </cell>
          <cell r="BL1759">
            <v>7.3751704204957339E-8</v>
          </cell>
          <cell r="BM1759">
            <v>5.8365974607382216E-9</v>
          </cell>
          <cell r="BN1759">
            <v>9.0658185093878861E-9</v>
          </cell>
          <cell r="BO1759">
            <v>6.583284861671611E-9</v>
          </cell>
          <cell r="BP1759">
            <v>1.8411050729537555E-9</v>
          </cell>
          <cell r="BQ1759">
            <v>3.6958022312745503E-9</v>
          </cell>
          <cell r="BR1759">
            <v>1.1209465813085783E-8</v>
          </cell>
          <cell r="BS1759">
            <v>6.8045269846655696E-9</v>
          </cell>
          <cell r="BT1759">
            <v>4.000394191022274E-9</v>
          </cell>
          <cell r="BU1759">
            <v>4.5150332409783142E-9</v>
          </cell>
          <cell r="BV1759">
            <v>3.5894525590627494E-9</v>
          </cell>
        </row>
        <row r="1760">
          <cell r="E1760">
            <v>9.3943549743907763E-5</v>
          </cell>
          <cell r="F1760">
            <v>0</v>
          </cell>
          <cell r="G1760">
            <v>8.3678404370905054E-5</v>
          </cell>
          <cell r="H1760">
            <v>6.3522612157563538E-5</v>
          </cell>
          <cell r="I1760">
            <v>9.0345842651566149E-5</v>
          </cell>
          <cell r="J1760">
            <v>4.3427757724433256E-5</v>
          </cell>
          <cell r="K1760">
            <v>6.2128674623736227E-5</v>
          </cell>
          <cell r="L1760">
            <v>1.2411681002070274E-4</v>
          </cell>
          <cell r="M1760">
            <v>1.4086401299204848E-4</v>
          </cell>
          <cell r="N1760">
            <v>1.3181773865734352E-4</v>
          </cell>
          <cell r="O1760">
            <v>1.3380819134855011E-4</v>
          </cell>
          <cell r="P1760">
            <v>1.457125626583523E-4</v>
          </cell>
          <cell r="Q1760">
            <v>1.3986417033956945E-4</v>
          </cell>
          <cell r="R1760">
            <v>1.4136663263612822E-4</v>
          </cell>
          <cell r="S1760">
            <v>1.3952068395393826E-4</v>
          </cell>
          <cell r="T1760">
            <v>1.3502258781320975E-4</v>
          </cell>
          <cell r="U1760">
            <v>2.1951952011976271E-5</v>
          </cell>
          <cell r="V1760">
            <v>5.1517944886316984E-5</v>
          </cell>
          <cell r="W1760">
            <v>0</v>
          </cell>
          <cell r="X1760">
            <v>5.3467909257057276E-5</v>
          </cell>
          <cell r="Y1760">
            <v>3.3371228278438412E-5</v>
          </cell>
          <cell r="Z1760">
            <v>4.725481814912674E-5</v>
          </cell>
          <cell r="AA1760">
            <v>2.5280235205287259E-5</v>
          </cell>
          <cell r="AB1760">
            <v>1.8944418559316652E-4</v>
          </cell>
          <cell r="AC1760">
            <v>1.1248871657359183E-4</v>
          </cell>
          <cell r="AD1760">
            <v>6.2503143577810537E-5</v>
          </cell>
          <cell r="AE1760">
            <v>5.09992518302432E-5</v>
          </cell>
          <cell r="AF1760">
            <v>1.5538634580002555E-5</v>
          </cell>
          <cell r="AG1760">
            <v>7.5726454335128709E-6</v>
          </cell>
          <cell r="AH1760">
            <v>2.7305181594404987E-5</v>
          </cell>
          <cell r="AI1760">
            <v>1.363214965205466E-5</v>
          </cell>
          <cell r="AJ1760">
            <v>1.3194904120623989E-5</v>
          </cell>
          <cell r="AK1760">
            <v>2.2504025551671608E-5</v>
          </cell>
          <cell r="AL1760">
            <v>2.8597023964953514E-5</v>
          </cell>
          <cell r="AM1760">
            <v>0</v>
          </cell>
          <cell r="AN1760">
            <v>8.1375944195409041E-8</v>
          </cell>
          <cell r="AO1760">
            <v>5.2842022160833244E-8</v>
          </cell>
          <cell r="AP1760">
            <v>1.5086294141150742E-7</v>
          </cell>
          <cell r="AQ1760">
            <v>1.9510611439680353E-7</v>
          </cell>
          <cell r="AR1760">
            <v>2.8285008091248402E-7</v>
          </cell>
          <cell r="AS1760">
            <v>2.3036883538922374E-7</v>
          </cell>
          <cell r="AT1760">
            <v>1.0305719058422762E-7</v>
          </cell>
          <cell r="AU1760">
            <v>1.3486746157986506E-7</v>
          </cell>
          <cell r="AV1760">
            <v>1.4145349488533684E-7</v>
          </cell>
          <cell r="AW1760">
            <v>1.6121597459574944E-7</v>
          </cell>
          <cell r="AX1760">
            <v>1.363535809620048E-7</v>
          </cell>
          <cell r="AY1760">
            <v>1.574582769478737E-7</v>
          </cell>
          <cell r="AZ1760">
            <v>1.6654218936825796E-7</v>
          </cell>
          <cell r="BA1760">
            <v>1.8700357814575637E-7</v>
          </cell>
          <cell r="BB1760">
            <v>1.3097459195464633E-7</v>
          </cell>
          <cell r="BC1760">
            <v>1.5497959186747402E-7</v>
          </cell>
          <cell r="BD1760">
            <v>7.3091152078675581E-8</v>
          </cell>
          <cell r="BE1760">
            <v>1.1737336630267088E-7</v>
          </cell>
          <cell r="BF1760">
            <v>4.6411202748373914E-8</v>
          </cell>
          <cell r="BG1760">
            <v>1.5673912598616532E-7</v>
          </cell>
          <cell r="BH1760">
            <v>5.6758465283170893E-8</v>
          </cell>
          <cell r="BI1760">
            <v>1.0610543523957962E-7</v>
          </cell>
          <cell r="BJ1760">
            <v>8.9857004997473248E-8</v>
          </cell>
          <cell r="BK1760">
            <v>1.1465856103260321E-6</v>
          </cell>
          <cell r="BL1760">
            <v>9.46390995738097E-7</v>
          </cell>
          <cell r="BM1760">
            <v>7.5124581218280557E-8</v>
          </cell>
          <cell r="BN1760">
            <v>1.1486962082049423E-7</v>
          </cell>
          <cell r="BO1760">
            <v>8.1606089931844373E-8</v>
          </cell>
          <cell r="BP1760">
            <v>2.2943240016757544E-8</v>
          </cell>
          <cell r="BQ1760">
            <v>4.6447267489541608E-8</v>
          </cell>
          <cell r="BR1760">
            <v>1.4042623688857065E-7</v>
          </cell>
          <cell r="BS1760">
            <v>8.3730484269037984E-8</v>
          </cell>
          <cell r="BT1760">
            <v>4.8973688789417547E-8</v>
          </cell>
          <cell r="BU1760">
            <v>5.630508922889943E-8</v>
          </cell>
          <cell r="BV1760">
            <v>4.3949855879472625E-8</v>
          </cell>
        </row>
        <row r="1761">
          <cell r="E1761">
            <v>1.2170843211553443E-4</v>
          </cell>
          <cell r="F1761">
            <v>0</v>
          </cell>
          <cell r="G1761">
            <v>1.0819494797912352E-4</v>
          </cell>
          <cell r="H1761">
            <v>8.2437595525604765E-5</v>
          </cell>
          <cell r="I1761">
            <v>1.1665128381817718E-4</v>
          </cell>
          <cell r="J1761">
            <v>5.5921671538060323E-5</v>
          </cell>
          <cell r="K1761">
            <v>8.0442292440755192E-5</v>
          </cell>
          <cell r="L1761">
            <v>1.6096989845537069E-4</v>
          </cell>
          <cell r="M1761">
            <v>1.8283754893987241E-4</v>
          </cell>
          <cell r="N1761">
            <v>1.7188159662034403E-4</v>
          </cell>
          <cell r="O1761">
            <v>1.6734154775047499E-4</v>
          </cell>
          <cell r="P1761">
            <v>1.7044560045551265E-4</v>
          </cell>
          <cell r="Q1761">
            <v>1.7498810168399008E-4</v>
          </cell>
          <cell r="R1761">
            <v>1.8582527271111956E-4</v>
          </cell>
          <cell r="S1761">
            <v>1.7783272152519411E-4</v>
          </cell>
          <cell r="T1761">
            <v>1.7161520794202275E-4</v>
          </cell>
          <cell r="U1761">
            <v>2.8419937576512155E-5</v>
          </cell>
          <cell r="V1761">
            <v>6.629504016563277E-5</v>
          </cell>
          <cell r="W1761">
            <v>0</v>
          </cell>
          <cell r="X1761">
            <v>6.8910880545715935E-5</v>
          </cell>
          <cell r="Y1761">
            <v>4.273549658488245E-5</v>
          </cell>
          <cell r="Z1761">
            <v>6.0974177702501405E-5</v>
          </cell>
          <cell r="AA1761">
            <v>3.2535971817702679E-5</v>
          </cell>
          <cell r="AB1761">
            <v>2.3906088724803427E-4</v>
          </cell>
          <cell r="AC1761">
            <v>1.4280245264273022E-4</v>
          </cell>
          <cell r="AD1761">
            <v>7.9188411955569051E-5</v>
          </cell>
          <cell r="AE1761">
            <v>6.5563686352472899E-5</v>
          </cell>
          <cell r="AF1761">
            <v>2.0046928028987381E-5</v>
          </cell>
          <cell r="AG1761">
            <v>9.8162934691691087E-6</v>
          </cell>
          <cell r="AH1761">
            <v>3.5263605121487624E-5</v>
          </cell>
          <cell r="AI1761">
            <v>1.7640404600219621E-5</v>
          </cell>
          <cell r="AJ1761">
            <v>1.7082765031857579E-5</v>
          </cell>
          <cell r="AK1761">
            <v>2.9187169352142017E-5</v>
          </cell>
          <cell r="AL1761">
            <v>3.7044578411363578E-5</v>
          </cell>
          <cell r="AM1761">
            <v>0</v>
          </cell>
          <cell r="AN1761">
            <v>1.0393892310078969E-7</v>
          </cell>
          <cell r="AO1761">
            <v>6.7142114650242428E-8</v>
          </cell>
          <cell r="AP1761">
            <v>1.9303382588364511E-7</v>
          </cell>
          <cell r="AQ1761">
            <v>2.5012833632367895E-7</v>
          </cell>
          <cell r="AR1761">
            <v>3.6264441930227087E-7</v>
          </cell>
          <cell r="AS1761">
            <v>2.9423093799074508E-7</v>
          </cell>
          <cell r="AT1761">
            <v>1.3180190858724423E-7</v>
          </cell>
          <cell r="AU1761">
            <v>1.712122202959677E-7</v>
          </cell>
          <cell r="AV1761">
            <v>1.8118770244493336E-7</v>
          </cell>
          <cell r="AW1761">
            <v>2.0678764018697369E-7</v>
          </cell>
          <cell r="AX1761">
            <v>1.730477819431092E-7</v>
          </cell>
          <cell r="AY1761">
            <v>1.956325366036987E-7</v>
          </cell>
          <cell r="AZ1761">
            <v>2.0778857529778317E-7</v>
          </cell>
          <cell r="BA1761">
            <v>2.3944614389202837E-7</v>
          </cell>
          <cell r="BB1761">
            <v>1.6536582652332848E-7</v>
          </cell>
          <cell r="BC1761">
            <v>1.960899263549522E-7</v>
          </cell>
          <cell r="BD1761">
            <v>9.3023734169896453E-8</v>
          </cell>
          <cell r="BE1761">
            <v>1.4829938615534557E-7</v>
          </cell>
          <cell r="BF1761">
            <v>5.8967648056854588E-8</v>
          </cell>
          <cell r="BG1761">
            <v>2.0004463737314443E-7</v>
          </cell>
          <cell r="BH1761">
            <v>7.2432650238365896E-8</v>
          </cell>
          <cell r="BI1761">
            <v>1.3586624396371236E-7</v>
          </cell>
          <cell r="BJ1761">
            <v>1.1480818412823464E-7</v>
          </cell>
          <cell r="BK1761">
            <v>1.457612515133798E-6</v>
          </cell>
          <cell r="BL1761">
            <v>1.2098259667315394E-6</v>
          </cell>
          <cell r="BM1761">
            <v>9.5584702480047991E-8</v>
          </cell>
          <cell r="BN1761">
            <v>1.4675058025955149E-7</v>
          </cell>
          <cell r="BO1761">
            <v>1.0415446095268287E-7</v>
          </cell>
          <cell r="BP1761">
            <v>2.9213400213548623E-8</v>
          </cell>
          <cell r="BQ1761">
            <v>5.9265294375740351E-8</v>
          </cell>
          <cell r="BR1761">
            <v>1.7971715663259325E-7</v>
          </cell>
          <cell r="BS1761">
            <v>1.070358701567034E-7</v>
          </cell>
          <cell r="BT1761">
            <v>6.2613908414007091E-8</v>
          </cell>
          <cell r="BU1761">
            <v>7.1836369976455741E-8</v>
          </cell>
          <cell r="BV1761">
            <v>5.6108556222901975E-8</v>
          </cell>
        </row>
        <row r="1762">
          <cell r="E1762">
            <v>6.3957746839767522E-6</v>
          </cell>
          <cell r="F1762">
            <v>0</v>
          </cell>
          <cell r="G1762">
            <v>6.1071245730579163E-6</v>
          </cell>
          <cell r="H1762">
            <v>4.7441386456297194E-6</v>
          </cell>
          <cell r="I1762">
            <v>6.382457239145028E-6</v>
          </cell>
          <cell r="J1762">
            <v>3.5188687383023456E-6</v>
          </cell>
          <cell r="K1762">
            <v>4.7311833978799913E-6</v>
          </cell>
          <cell r="L1762">
            <v>8.8511247532334755E-6</v>
          </cell>
          <cell r="M1762">
            <v>9.487697880114367E-6</v>
          </cell>
          <cell r="N1762">
            <v>8.837717072287645E-6</v>
          </cell>
          <cell r="O1762">
            <v>9.8138085973191007E-6</v>
          </cell>
          <cell r="P1762">
            <v>9.448984334096908E-6</v>
          </cell>
          <cell r="Q1762">
            <v>8.9967608679883058E-6</v>
          </cell>
          <cell r="R1762">
            <v>9.2796859313784951E-6</v>
          </cell>
          <cell r="S1762">
            <v>9.0112928290854569E-6</v>
          </cell>
          <cell r="T1762">
            <v>9.0309798150535517E-6</v>
          </cell>
          <cell r="U1762">
            <v>1.4682257535659073E-6</v>
          </cell>
          <cell r="V1762">
            <v>3.7449761174220361E-6</v>
          </cell>
          <cell r="W1762">
            <v>0</v>
          </cell>
          <cell r="X1762">
            <v>4.7138174458559058E-6</v>
          </cell>
          <cell r="Y1762">
            <v>3.1561330307384144E-6</v>
          </cell>
          <cell r="Z1762">
            <v>3.3132489350008992E-6</v>
          </cell>
          <cell r="AA1762">
            <v>2.0792197798444285E-6</v>
          </cell>
          <cell r="AB1762">
            <v>2.1854323744369615E-5</v>
          </cell>
          <cell r="AC1762">
            <v>1.1699157934352866E-5</v>
          </cell>
          <cell r="AD1762">
            <v>6.866321412327446E-6</v>
          </cell>
          <cell r="AE1762">
            <v>4.7225723850346466E-6</v>
          </cell>
          <cell r="AF1762">
            <v>1.3234486544686883E-6</v>
          </cell>
          <cell r="AG1762">
            <v>5.6595588970855252E-7</v>
          </cell>
          <cell r="AH1762">
            <v>2.3024751295678965E-6</v>
          </cell>
          <cell r="AI1762">
            <v>1.0230820036380255E-6</v>
          </cell>
          <cell r="AJ1762">
            <v>9.9184300169456511E-7</v>
          </cell>
          <cell r="AK1762">
            <v>1.6466125007310791E-6</v>
          </cell>
          <cell r="AL1762">
            <v>2.1332501940604213E-6</v>
          </cell>
          <cell r="AM1762">
            <v>0</v>
          </cell>
          <cell r="AN1762">
            <v>7.2736156310732368E-9</v>
          </cell>
          <cell r="AO1762">
            <v>4.7185688722641285E-9</v>
          </cell>
          <cell r="AP1762">
            <v>1.3093791595007458E-8</v>
          </cell>
          <cell r="AQ1762">
            <v>1.7046778290426583E-8</v>
          </cell>
          <cell r="AR1762">
            <v>2.4449877129467604E-8</v>
          </cell>
          <cell r="AS1762">
            <v>2.0426885958651708E-8</v>
          </cell>
          <cell r="AT1762">
            <v>9.2971624035340838E-9</v>
          </cell>
          <cell r="AU1762">
            <v>1.2118597009527607E-8</v>
          </cell>
          <cell r="AV1762">
            <v>1.2241242162857059E-8</v>
          </cell>
          <cell r="AW1762">
            <v>1.3612814053947E-8</v>
          </cell>
          <cell r="AX1762">
            <v>1.2709421864985839E-8</v>
          </cell>
          <cell r="AY1762">
            <v>1.3636123266302684E-8</v>
          </cell>
          <cell r="AZ1762">
            <v>1.3915067832693878E-8</v>
          </cell>
          <cell r="BA1762">
            <v>1.5844281543458824E-8</v>
          </cell>
          <cell r="BB1762">
            <v>1.1350405629761935E-8</v>
          </cell>
          <cell r="BC1762">
            <v>1.34278873922013E-8</v>
          </cell>
          <cell r="BD1762">
            <v>6.8315298900044672E-9</v>
          </cell>
          <cell r="BE1762">
            <v>1.0269602546653588E-8</v>
          </cell>
          <cell r="BF1762">
            <v>4.1623906113676536E-9</v>
          </cell>
          <cell r="BG1762">
            <v>1.5154414181584893E-8</v>
          </cell>
          <cell r="BH1762">
            <v>5.3821572828880513E-9</v>
          </cell>
          <cell r="BI1762">
            <v>9.0711305613567035E-9</v>
          </cell>
          <cell r="BJ1762">
            <v>8.1931113671314292E-9</v>
          </cell>
          <cell r="BK1762">
            <v>1.1907042018514496E-7</v>
          </cell>
          <cell r="BL1762">
            <v>9.1713938979859899E-8</v>
          </cell>
          <cell r="BM1762">
            <v>7.2423073253223088E-9</v>
          </cell>
          <cell r="BN1762">
            <v>1.0799781008932403E-8</v>
          </cell>
          <cell r="BO1762">
            <v>7.4431872956193087E-9</v>
          </cell>
          <cell r="BP1762">
            <v>2.081233893900808E-9</v>
          </cell>
          <cell r="BQ1762">
            <v>4.308026251659774E-9</v>
          </cell>
          <cell r="BR1762">
            <v>1.3009846946317616E-8</v>
          </cell>
          <cell r="BS1762">
            <v>7.5332560098246484E-9</v>
          </cell>
          <cell r="BT1762">
            <v>4.3530659228175122E-9</v>
          </cell>
          <cell r="BU1762">
            <v>5.1444745935537521E-9</v>
          </cell>
          <cell r="BV1762">
            <v>3.9069301565730608E-9</v>
          </cell>
        </row>
        <row r="1763">
          <cell r="E1763">
            <v>5.7270193778236484E-5</v>
          </cell>
          <cell r="F1763">
            <v>0</v>
          </cell>
          <cell r="G1763">
            <v>5.0595708758591909E-5</v>
          </cell>
          <cell r="H1763">
            <v>4.0855613003011505E-5</v>
          </cell>
          <cell r="I1763">
            <v>5.7567756826572129E-5</v>
          </cell>
          <cell r="J1763">
            <v>2.7259499842573582E-5</v>
          </cell>
          <cell r="K1763">
            <v>3.8521499295592392E-5</v>
          </cell>
          <cell r="L1763">
            <v>7.2074794850535002E-5</v>
          </cell>
          <cell r="M1763">
            <v>8.2869013997204785E-5</v>
          </cell>
          <cell r="N1763">
            <v>7.5185888541100823E-5</v>
          </cell>
          <cell r="O1763">
            <v>7.5511872993508432E-5</v>
          </cell>
          <cell r="P1763">
            <v>7.8359528836196595E-5</v>
          </cell>
          <cell r="Q1763">
            <v>7.8436101799541486E-5</v>
          </cell>
          <cell r="R1763">
            <v>7.9931196426282633E-5</v>
          </cell>
          <cell r="S1763">
            <v>7.9206179723868356E-5</v>
          </cell>
          <cell r="T1763">
            <v>7.8490759143143369E-5</v>
          </cell>
          <cell r="U1763">
            <v>1.3449249580043179E-5</v>
          </cell>
          <cell r="V1763">
            <v>3.1374255195802432E-5</v>
          </cell>
          <cell r="W1763">
            <v>0</v>
          </cell>
          <cell r="X1763">
            <v>3.1536072168902525E-5</v>
          </cell>
          <cell r="Y1763">
            <v>1.9430519743686649E-5</v>
          </cell>
          <cell r="Z1763">
            <v>2.9091957264306807E-5</v>
          </cell>
          <cell r="AA1763">
            <v>1.5185222720949079E-5</v>
          </cell>
          <cell r="AB1763">
            <v>9.0839610238574328E-5</v>
          </cell>
          <cell r="AC1763">
            <v>5.737415917602531E-5</v>
          </cell>
          <cell r="AD1763">
            <v>3.2174915881107155E-5</v>
          </cell>
          <cell r="AE1763">
            <v>3.2090655740290368E-5</v>
          </cell>
          <cell r="AF1763">
            <v>1.0460399418312774E-5</v>
          </cell>
          <cell r="AG1763">
            <v>5.4838901682680284E-6</v>
          </cell>
          <cell r="AH1763">
            <v>1.780409811664285E-5</v>
          </cell>
          <cell r="AI1763">
            <v>9.2321878940031711E-6</v>
          </cell>
          <cell r="AJ1763">
            <v>8.7042371095857481E-6</v>
          </cell>
          <cell r="AK1763">
            <v>1.43796498713036E-5</v>
          </cell>
          <cell r="AL1763">
            <v>1.858343010168734E-5</v>
          </cell>
          <cell r="AM1763">
            <v>0</v>
          </cell>
          <cell r="AN1763">
            <v>4.5125225146525051E-8</v>
          </cell>
          <cell r="AO1763">
            <v>2.9228356998514268E-8</v>
          </cell>
          <cell r="AP1763">
            <v>8.5243400863543511E-8</v>
          </cell>
          <cell r="AQ1763">
            <v>1.1036435111398071E-7</v>
          </cell>
          <cell r="AR1763">
            <v>1.6156989033091556E-7</v>
          </cell>
          <cell r="AS1763">
            <v>1.3154792465011327E-7</v>
          </cell>
          <cell r="AT1763">
            <v>5.7622797449788515E-8</v>
          </cell>
          <cell r="AU1763">
            <v>7.4337511581436489E-8</v>
          </cell>
          <cell r="AV1763">
            <v>7.8680914111243571E-8</v>
          </cell>
          <cell r="AW1763">
            <v>9.0085890170830837E-8</v>
          </cell>
          <cell r="AX1763">
            <v>7.3562849711101897E-8</v>
          </cell>
          <cell r="AY1763">
            <v>8.4714841764325679E-8</v>
          </cell>
          <cell r="AZ1763">
            <v>9.0859258126909268E-8</v>
          </cell>
          <cell r="BA1763">
            <v>1.0313863076467834E-7</v>
          </cell>
          <cell r="BB1763">
            <v>7.1768003827483766E-8</v>
          </cell>
          <cell r="BC1763">
            <v>8.6010377530463626E-8</v>
          </cell>
          <cell r="BD1763">
            <v>3.9858568147435813E-8</v>
          </cell>
          <cell r="BE1763">
            <v>6.4541812203135232E-8</v>
          </cell>
          <cell r="BF1763">
            <v>2.5563531752905414E-8</v>
          </cell>
          <cell r="BG1763">
            <v>8.5644196995655551E-8</v>
          </cell>
          <cell r="BH1763">
            <v>3.1239822630702575E-8</v>
          </cell>
          <cell r="BI1763">
            <v>6.0603180005324205E-8</v>
          </cell>
          <cell r="BJ1763">
            <v>5.0517789418562428E-8</v>
          </cell>
          <cell r="BK1763">
            <v>5.9737146734899995E-7</v>
          </cell>
          <cell r="BL1763">
            <v>5.2097026234264726E-7</v>
          </cell>
          <cell r="BM1763">
            <v>4.0593168332370142E-8</v>
          </cell>
          <cell r="BN1763">
            <v>6.3611510547623592E-8</v>
          </cell>
          <cell r="BO1763">
            <v>4.6401212240902762E-8</v>
          </cell>
          <cell r="BP1763">
            <v>1.2817228674705417E-8</v>
          </cell>
          <cell r="BQ1763">
            <v>2.5631427158507052E-8</v>
          </cell>
          <cell r="BR1763">
            <v>7.9076280472770668E-8</v>
          </cell>
          <cell r="BS1763">
            <v>4.7396223518791578E-8</v>
          </cell>
          <cell r="BT1763">
            <v>2.7256518661707398E-8</v>
          </cell>
          <cell r="BU1763">
            <v>3.1150819069459531E-8</v>
          </cell>
          <cell r="BV1763">
            <v>2.4893692151971851E-8</v>
          </cell>
        </row>
        <row r="1764">
          <cell r="E1764">
            <v>9.9561505158546074E-5</v>
          </cell>
          <cell r="F1764">
            <v>0</v>
          </cell>
          <cell r="G1764">
            <v>8.8649333403027501E-5</v>
          </cell>
          <cell r="H1764">
            <v>7.442377235422287E-5</v>
          </cell>
          <cell r="I1764">
            <v>9.8674852517828071E-5</v>
          </cell>
          <cell r="J1764">
            <v>4.6472561358531685E-5</v>
          </cell>
          <cell r="K1764">
            <v>6.8477566428225804E-5</v>
          </cell>
          <cell r="L1764">
            <v>1.2029141317227754E-4</v>
          </cell>
          <cell r="M1764">
            <v>1.4718148114965503E-4</v>
          </cell>
          <cell r="N1764">
            <v>1.324154112291503E-4</v>
          </cell>
          <cell r="O1764">
            <v>1.3085533944416601E-4</v>
          </cell>
          <cell r="P1764">
            <v>1.3568365043490789E-4</v>
          </cell>
          <cell r="Q1764">
            <v>1.3853603576005968E-4</v>
          </cell>
          <cell r="R1764">
            <v>1.4168736171830211E-4</v>
          </cell>
          <cell r="S1764">
            <v>1.3962570674793821E-4</v>
          </cell>
          <cell r="T1764">
            <v>1.3520334100783642E-4</v>
          </cell>
          <cell r="U1764">
            <v>2.3743754196268232E-5</v>
          </cell>
          <cell r="V1764">
            <v>5.5953897553890557E-5</v>
          </cell>
          <cell r="W1764">
            <v>0</v>
          </cell>
          <cell r="X1764">
            <v>5.3006326057306955E-5</v>
          </cell>
          <cell r="Y1764">
            <v>3.2655371119683736E-5</v>
          </cell>
          <cell r="Z1764">
            <v>5.2829233185569343E-5</v>
          </cell>
          <cell r="AA1764">
            <v>2.6135420644055673E-5</v>
          </cell>
          <cell r="AB1764">
            <v>1.2558250265573594E-4</v>
          </cell>
          <cell r="AC1764">
            <v>8.5177231780019942E-5</v>
          </cell>
          <cell r="AD1764">
            <v>4.8200717958790543E-5</v>
          </cell>
          <cell r="AE1764">
            <v>5.0064850067355734E-5</v>
          </cell>
          <cell r="AF1764">
            <v>2.0111677935157465E-5</v>
          </cell>
          <cell r="AG1764">
            <v>1.1185321620350349E-5</v>
          </cell>
          <cell r="AH1764">
            <v>3.1663482159573828E-5</v>
          </cell>
          <cell r="AI1764">
            <v>1.6503843331994557E-5</v>
          </cell>
          <cell r="AJ1764">
            <v>1.56883197036858E-5</v>
          </cell>
          <cell r="AK1764">
            <v>2.551493221817672E-5</v>
          </cell>
          <cell r="AL1764">
            <v>3.3339235246939401E-5</v>
          </cell>
          <cell r="AM1764">
            <v>0</v>
          </cell>
          <cell r="AN1764">
            <v>7.3681415596081907E-8</v>
          </cell>
          <cell r="AO1764">
            <v>4.7768645087854031E-8</v>
          </cell>
          <cell r="AP1764">
            <v>1.4106297315043885E-7</v>
          </cell>
          <cell r="AQ1764">
            <v>1.8321767681105761E-7</v>
          </cell>
          <cell r="AR1764">
            <v>2.674356535507247E-7</v>
          </cell>
          <cell r="AS1764">
            <v>2.1636996158800936E-7</v>
          </cell>
          <cell r="AT1764">
            <v>9.4394496916509611E-8</v>
          </cell>
          <cell r="AU1764">
            <v>1.2064219508613631E-7</v>
          </cell>
          <cell r="AV1764">
            <v>1.298755703522996E-7</v>
          </cell>
          <cell r="AW1764">
            <v>1.4991699046110562E-7</v>
          </cell>
          <cell r="AX1764">
            <v>1.1755368704694859E-7</v>
          </cell>
          <cell r="AY1764">
            <v>1.3777340989570415E-7</v>
          </cell>
          <cell r="AZ1764">
            <v>1.5001374562183575E-7</v>
          </cell>
          <cell r="BA1764">
            <v>1.7083446246372276E-7</v>
          </cell>
          <cell r="BB1764">
            <v>1.1763488444721764E-7</v>
          </cell>
          <cell r="BC1764">
            <v>1.4143899557525314E-7</v>
          </cell>
          <cell r="BD1764">
            <v>6.3885865686663717E-8</v>
          </cell>
          <cell r="BE1764">
            <v>1.0569020230980232E-7</v>
          </cell>
          <cell r="BF1764">
            <v>4.1642087778319849E-8</v>
          </cell>
          <cell r="BG1764">
            <v>1.3603790104900078E-7</v>
          </cell>
          <cell r="BH1764">
            <v>5.00987306410809E-8</v>
          </cell>
          <cell r="BI1764">
            <v>1.0111339069202544E-7</v>
          </cell>
          <cell r="BJ1764">
            <v>8.2682821813662694E-8</v>
          </cell>
          <cell r="BK1764">
            <v>9.0444510330998124E-7</v>
          </cell>
          <cell r="BL1764">
            <v>8.2961592069587601E-7</v>
          </cell>
          <cell r="BM1764">
            <v>6.4226961614447217E-8</v>
          </cell>
          <cell r="BN1764">
            <v>1.0233033420704922E-7</v>
          </cell>
          <cell r="BO1764">
            <v>7.6691363178769164E-8</v>
          </cell>
          <cell r="BP1764">
            <v>2.0999680239966925E-8</v>
          </cell>
          <cell r="BQ1764">
            <v>4.1401528635664595E-8</v>
          </cell>
          <cell r="BR1764">
            <v>1.2894213319212997E-7</v>
          </cell>
          <cell r="BS1764">
            <v>7.8055863261265791E-8</v>
          </cell>
          <cell r="BT1764">
            <v>4.4696868571727643E-8</v>
          </cell>
          <cell r="BU1764">
            <v>5.0563537843732957E-8</v>
          </cell>
          <cell r="BV1764">
            <v>4.1163679172637257E-8</v>
          </cell>
        </row>
        <row r="1765">
          <cell r="E1765">
            <v>3.7104186184071601E-5</v>
          </cell>
          <cell r="F1765">
            <v>0</v>
          </cell>
          <cell r="G1765">
            <v>3.2792334582419008E-5</v>
          </cell>
          <cell r="H1765">
            <v>2.5361883491192497E-5</v>
          </cell>
          <cell r="I1765">
            <v>3.7011806664771867E-5</v>
          </cell>
          <cell r="J1765">
            <v>1.6554163021129732E-5</v>
          </cell>
          <cell r="K1765">
            <v>2.4334963294864395E-5</v>
          </cell>
          <cell r="L1765">
            <v>4.5818343017279281E-5</v>
          </cell>
          <cell r="M1765">
            <v>5.4491477943312013E-5</v>
          </cell>
          <cell r="N1765">
            <v>4.8010315254981899E-5</v>
          </cell>
          <cell r="O1765">
            <v>4.7292375214639646E-5</v>
          </cell>
          <cell r="P1765">
            <v>4.8766919383752987E-5</v>
          </cell>
          <cell r="Q1765">
            <v>4.9400793663528691E-5</v>
          </cell>
          <cell r="R1765">
            <v>5.0893961393919073E-5</v>
          </cell>
          <cell r="S1765">
            <v>4.9987648998555094E-5</v>
          </cell>
          <cell r="T1765">
            <v>4.9951140956070482E-5</v>
          </cell>
          <cell r="U1765">
            <v>8.6947537216310238E-6</v>
          </cell>
          <cell r="V1765">
            <v>2.0489768062676414E-5</v>
          </cell>
          <cell r="W1765">
            <v>0</v>
          </cell>
          <cell r="X1765">
            <v>1.9637390794439044E-5</v>
          </cell>
          <cell r="Y1765">
            <v>1.2103345923661751E-5</v>
          </cell>
          <cell r="Z1765">
            <v>1.9094081488176481E-5</v>
          </cell>
          <cell r="AA1765">
            <v>9.5970696896483508E-6</v>
          </cell>
          <cell r="AB1765">
            <v>6.0279791523284277E-5</v>
          </cell>
          <cell r="AC1765">
            <v>3.7856830159138451E-5</v>
          </cell>
          <cell r="AD1765">
            <v>2.0763437027493209E-5</v>
          </cell>
          <cell r="AE1765">
            <v>1.9005787151457326E-5</v>
          </cell>
          <cell r="AF1765">
            <v>6.2002135367587513E-6</v>
          </cell>
          <cell r="AG1765">
            <v>3.1973398326492981E-6</v>
          </cell>
          <cell r="AH1765">
            <v>1.064098389957299E-5</v>
          </cell>
          <cell r="AI1765">
            <v>5.4938842928868166E-6</v>
          </cell>
          <cell r="AJ1765">
            <v>5.2782483951200797E-6</v>
          </cell>
          <cell r="AK1765">
            <v>8.9393144854409324E-6</v>
          </cell>
          <cell r="AL1765">
            <v>1.1382631183725549E-5</v>
          </cell>
          <cell r="AM1765">
            <v>0</v>
          </cell>
          <cell r="AN1765">
            <v>2.9082781226661887E-8</v>
          </cell>
          <cell r="AO1765">
            <v>1.8683465156315839E-8</v>
          </cell>
          <cell r="AP1765">
            <v>5.4876880135136864E-8</v>
          </cell>
          <cell r="AQ1765">
            <v>7.0814317880400672E-8</v>
          </cell>
          <cell r="AR1765">
            <v>1.0375304241926522E-7</v>
          </cell>
          <cell r="AS1765">
            <v>8.3149184359713708E-8</v>
          </cell>
          <cell r="AT1765">
            <v>3.6927376562002017E-8</v>
          </cell>
          <cell r="AU1765">
            <v>4.7600154137920699E-8</v>
          </cell>
          <cell r="AV1765">
            <v>5.0946813782528387E-8</v>
          </cell>
          <cell r="AW1765">
            <v>5.8293211895346862E-8</v>
          </cell>
          <cell r="AX1765">
            <v>4.7320343764567669E-8</v>
          </cell>
          <cell r="AY1765">
            <v>5.4033311538534265E-8</v>
          </cell>
          <cell r="AZ1765">
            <v>5.78013763113919E-8</v>
          </cell>
          <cell r="BA1765">
            <v>6.6193251448321145E-8</v>
          </cell>
          <cell r="BB1765">
            <v>4.5859288388625638E-8</v>
          </cell>
          <cell r="BC1765">
            <v>5.4889108801091413E-8</v>
          </cell>
          <cell r="BD1765">
            <v>2.556515296358346E-8</v>
          </cell>
          <cell r="BE1765">
            <v>4.1123131957146677E-8</v>
          </cell>
          <cell r="BF1765">
            <v>1.6344004958120543E-8</v>
          </cell>
          <cell r="BG1765">
            <v>5.476158794604437E-8</v>
          </cell>
          <cell r="BH1765">
            <v>1.994929022102158E-8</v>
          </cell>
          <cell r="BI1765">
            <v>3.8895411980937157E-8</v>
          </cell>
          <cell r="BJ1765">
            <v>3.2016588500321897E-8</v>
          </cell>
          <cell r="BK1765">
            <v>3.8753234439401639E-7</v>
          </cell>
          <cell r="BL1765">
            <v>3.3188165825270048E-7</v>
          </cell>
          <cell r="BM1765">
            <v>2.6053818939956215E-8</v>
          </cell>
          <cell r="BN1765">
            <v>4.0473020524085285E-8</v>
          </cell>
          <cell r="BO1765">
            <v>2.9279198397348903E-8</v>
          </cell>
          <cell r="BP1765">
            <v>8.1432575003692335E-9</v>
          </cell>
          <cell r="BQ1765">
            <v>1.6381350287638438E-8</v>
          </cell>
          <cell r="BR1765">
            <v>5.0062189825328343E-8</v>
          </cell>
          <cell r="BS1765">
            <v>3.009826114122934E-8</v>
          </cell>
          <cell r="BT1765">
            <v>1.7504544806490593E-8</v>
          </cell>
          <cell r="BU1765">
            <v>1.9927911871013273E-8</v>
          </cell>
          <cell r="BV1765">
            <v>1.5818734838021789E-8</v>
          </cell>
        </row>
        <row r="1766">
          <cell r="E1766">
            <v>5.5185967664088399E-5</v>
          </cell>
          <cell r="F1766">
            <v>0</v>
          </cell>
          <cell r="G1766">
            <v>4.9596059142105375E-5</v>
          </cell>
          <cell r="H1766">
            <v>3.9118507315222336E-5</v>
          </cell>
          <cell r="I1766">
            <v>5.5210567118819748E-5</v>
          </cell>
          <cell r="J1766">
            <v>2.4835585328297362E-5</v>
          </cell>
          <cell r="K1766">
            <v>3.7639598811971888E-5</v>
          </cell>
          <cell r="L1766">
            <v>6.6213598005293448E-5</v>
          </cell>
          <cell r="M1766">
            <v>8.2051155630359055E-5</v>
          </cell>
          <cell r="N1766">
            <v>7.3428030506916128E-5</v>
          </cell>
          <cell r="O1766">
            <v>6.9983982969844746E-5</v>
          </cell>
          <cell r="P1766">
            <v>7.0811828574183925E-5</v>
          </cell>
          <cell r="Q1766">
            <v>7.2595919830875834E-5</v>
          </cell>
          <cell r="R1766">
            <v>7.6921718042274623E-5</v>
          </cell>
          <cell r="S1766">
            <v>7.3741384496901817E-5</v>
          </cell>
          <cell r="T1766">
            <v>7.4405712676829189E-5</v>
          </cell>
          <cell r="U1766">
            <v>1.2686825771745459E-5</v>
          </cell>
          <cell r="V1766">
            <v>3.0600857360149759E-5</v>
          </cell>
          <cell r="W1766">
            <v>0</v>
          </cell>
          <cell r="X1766">
            <v>2.899503471347661E-5</v>
          </cell>
          <cell r="Y1766">
            <v>1.7691653777644256E-5</v>
          </cell>
          <cell r="Z1766">
            <v>2.824258733324816E-5</v>
          </cell>
          <cell r="AA1766">
            <v>1.4124686192192942E-5</v>
          </cell>
          <cell r="AB1766">
            <v>8.3023515395210011E-5</v>
          </cell>
          <cell r="AC1766">
            <v>5.3113127104944426E-5</v>
          </cell>
          <cell r="AD1766">
            <v>2.9387009446330513E-5</v>
          </cell>
          <cell r="AE1766">
            <v>2.7800106928241575E-5</v>
          </cell>
          <cell r="AF1766">
            <v>9.3534228131205122E-6</v>
          </cell>
          <cell r="AG1766">
            <v>4.9316250680468767E-6</v>
          </cell>
          <cell r="AH1766">
            <v>1.620900963490156E-5</v>
          </cell>
          <cell r="AI1766">
            <v>8.4686258362175551E-6</v>
          </cell>
          <cell r="AJ1766">
            <v>8.0675982243344094E-6</v>
          </cell>
          <cell r="AK1766">
            <v>1.370449604224139E-5</v>
          </cell>
          <cell r="AL1766">
            <v>1.7415475054663022E-5</v>
          </cell>
          <cell r="AM1766">
            <v>0</v>
          </cell>
          <cell r="AN1766">
            <v>4.2385757142448474E-8</v>
          </cell>
          <cell r="AO1766">
            <v>2.7173980191855132E-8</v>
          </cell>
          <cell r="AP1766">
            <v>8.0627097465949786E-8</v>
          </cell>
          <cell r="AQ1766">
            <v>1.0401173497226206E-7</v>
          </cell>
          <cell r="AR1766">
            <v>1.5237326627094458E-7</v>
          </cell>
          <cell r="AS1766">
            <v>1.2178004390842472E-7</v>
          </cell>
          <cell r="AT1766">
            <v>5.4139554447682771E-8</v>
          </cell>
          <cell r="AU1766">
            <v>6.8998285666210612E-8</v>
          </cell>
          <cell r="AV1766">
            <v>7.4569765180111041E-8</v>
          </cell>
          <cell r="AW1766">
            <v>8.5673969468513336E-8</v>
          </cell>
          <cell r="AX1766">
            <v>6.8312817383873382E-8</v>
          </cell>
          <cell r="AY1766">
            <v>7.7977336420144646E-8</v>
          </cell>
          <cell r="AZ1766">
            <v>8.3921787063910446E-8</v>
          </cell>
          <cell r="BA1766">
            <v>9.7003463843557065E-8</v>
          </cell>
          <cell r="BB1766">
            <v>6.6679371079833352E-8</v>
          </cell>
          <cell r="BC1766">
            <v>8.0077677934913572E-8</v>
          </cell>
          <cell r="BD1766">
            <v>3.6927940925053826E-8</v>
          </cell>
          <cell r="BE1766">
            <v>5.9803224517126096E-8</v>
          </cell>
          <cell r="BF1766">
            <v>2.3757625969912E-8</v>
          </cell>
          <cell r="BG1766">
            <v>7.8979976080330132E-8</v>
          </cell>
          <cell r="BH1766">
            <v>2.8865595109143787E-8</v>
          </cell>
          <cell r="BI1766">
            <v>5.7332056046254919E-8</v>
          </cell>
          <cell r="BJ1766">
            <v>4.6674424822417483E-8</v>
          </cell>
          <cell r="BK1766">
            <v>5.4910404574892506E-7</v>
          </cell>
          <cell r="BL1766">
            <v>4.7912460621344552E-7</v>
          </cell>
          <cell r="BM1766">
            <v>3.749988219402766E-8</v>
          </cell>
          <cell r="BN1766">
            <v>5.8662065234757514E-8</v>
          </cell>
          <cell r="BO1766">
            <v>4.2743049263351768E-8</v>
          </cell>
          <cell r="BP1766">
            <v>1.1856708485794384E-8</v>
          </cell>
          <cell r="BQ1766">
            <v>2.3785993530396275E-8</v>
          </cell>
          <cell r="BR1766">
            <v>7.2919957011059282E-8</v>
          </cell>
          <cell r="BS1766">
            <v>4.4011176095185625E-8</v>
          </cell>
          <cell r="BT1766">
            <v>2.5558522515480307E-8</v>
          </cell>
          <cell r="BU1766">
            <v>2.8984932696959103E-8</v>
          </cell>
          <cell r="BV1766">
            <v>2.3144975773400107E-8</v>
          </cell>
        </row>
        <row r="1767">
          <cell r="E1767">
            <v>2.9634679072046883E-6</v>
          </cell>
          <cell r="F1767">
            <v>0</v>
          </cell>
          <cell r="G1767">
            <v>2.6641196155900581E-6</v>
          </cell>
          <cell r="H1767">
            <v>2.0491977068574681E-6</v>
          </cell>
          <cell r="I1767">
            <v>2.9566938750468781E-6</v>
          </cell>
          <cell r="J1767">
            <v>1.3111091790978685E-6</v>
          </cell>
          <cell r="K1767">
            <v>1.9939668870260803E-6</v>
          </cell>
          <cell r="L1767">
            <v>3.4926697865624717E-6</v>
          </cell>
          <cell r="M1767">
            <v>4.3686499685108311E-6</v>
          </cell>
          <cell r="N1767">
            <v>3.695491602219004E-6</v>
          </cell>
          <cell r="O1767">
            <v>3.6961686776384143E-6</v>
          </cell>
          <cell r="P1767">
            <v>4.0103383012384562E-6</v>
          </cell>
          <cell r="Q1767">
            <v>4.0485373024393156E-6</v>
          </cell>
          <cell r="R1767">
            <v>3.9601698495449895E-6</v>
          </cell>
          <cell r="S1767">
            <v>4.0643451699029245E-6</v>
          </cell>
          <cell r="T1767">
            <v>3.9344009067467371E-6</v>
          </cell>
          <cell r="U1767">
            <v>6.8638453724057761E-7</v>
          </cell>
          <cell r="V1767">
            <v>1.6710156320311726E-6</v>
          </cell>
          <cell r="W1767">
            <v>0</v>
          </cell>
          <cell r="X1767">
            <v>1.5416957278714839E-6</v>
          </cell>
          <cell r="Y1767">
            <v>9.4943933994561503E-7</v>
          </cell>
          <cell r="Z1767">
            <v>1.5627812945386477E-6</v>
          </cell>
          <cell r="AA1767">
            <v>7.6000493894465831E-7</v>
          </cell>
          <cell r="AB1767">
            <v>4.5253979775163916E-6</v>
          </cell>
          <cell r="AC1767">
            <v>2.8868373055313626E-6</v>
          </cell>
          <cell r="AD1767">
            <v>1.589363594707161E-6</v>
          </cell>
          <cell r="AE1767">
            <v>1.4904123886298946E-6</v>
          </cell>
          <cell r="AF1767">
            <v>5.0484384118968426E-7</v>
          </cell>
          <cell r="AG1767">
            <v>2.6494182567851018E-7</v>
          </cell>
          <cell r="AH1767">
            <v>8.5701301132834236E-7</v>
          </cell>
          <cell r="AI1767">
            <v>4.4568654310259398E-7</v>
          </cell>
          <cell r="AJ1767">
            <v>4.2737021623428988E-7</v>
          </cell>
          <cell r="AK1767">
            <v>7.2578874109782386E-7</v>
          </cell>
          <cell r="AL1767">
            <v>9.2337779177217041E-7</v>
          </cell>
          <cell r="AM1767">
            <v>0</v>
          </cell>
          <cell r="AN1767">
            <v>2.2783617714884795E-9</v>
          </cell>
          <cell r="AO1767">
            <v>1.4626594514396237E-9</v>
          </cell>
          <cell r="AP1767">
            <v>4.3335623934370609E-9</v>
          </cell>
          <cell r="AQ1767">
            <v>5.561830311116506E-9</v>
          </cell>
          <cell r="AR1767">
            <v>8.164250020423463E-9</v>
          </cell>
          <cell r="AS1767">
            <v>6.519212746417276E-9</v>
          </cell>
          <cell r="AT1767">
            <v>2.9007834463085649E-9</v>
          </cell>
          <cell r="AU1767">
            <v>3.720751996078839E-9</v>
          </cell>
          <cell r="AV1767">
            <v>3.9961514250675638E-9</v>
          </cell>
          <cell r="AW1767">
            <v>4.5734015606206182E-9</v>
          </cell>
          <cell r="AX1767">
            <v>3.6708137308349254E-9</v>
          </cell>
          <cell r="AY1767">
            <v>4.2599468699493458E-9</v>
          </cell>
          <cell r="AZ1767">
            <v>4.5693156753078811E-9</v>
          </cell>
          <cell r="BA1767">
            <v>5.1632373174388889E-9</v>
          </cell>
          <cell r="BB1767">
            <v>3.5978179988458437E-9</v>
          </cell>
          <cell r="BC1767">
            <v>4.3139271821640998E-9</v>
          </cell>
          <cell r="BD1767">
            <v>1.9877300641577158E-9</v>
          </cell>
          <cell r="BE1767">
            <v>3.2159681322887055E-9</v>
          </cell>
          <cell r="BF1767">
            <v>1.2778491474198272E-9</v>
          </cell>
          <cell r="BG1767">
            <v>4.2435735564491107E-9</v>
          </cell>
          <cell r="BH1767">
            <v>1.5507004963476874E-9</v>
          </cell>
          <cell r="BI1767">
            <v>3.0806300676143131E-9</v>
          </cell>
          <cell r="BJ1767">
            <v>2.5005851561089282E-9</v>
          </cell>
          <cell r="BK1767">
            <v>2.967432924519658E-8</v>
          </cell>
          <cell r="BL1767">
            <v>2.5713149276843492E-8</v>
          </cell>
          <cell r="BM1767">
            <v>2.0190519329695342E-9</v>
          </cell>
          <cell r="BN1767">
            <v>3.1465624045937313E-9</v>
          </cell>
          <cell r="BO1767">
            <v>2.2978192842191194E-9</v>
          </cell>
          <cell r="BP1767">
            <v>6.3698989267663798E-10</v>
          </cell>
          <cell r="BQ1767">
            <v>1.276912224408602E-9</v>
          </cell>
          <cell r="BR1767">
            <v>3.9052444045799851E-9</v>
          </cell>
          <cell r="BS1767">
            <v>2.3609795569013768E-9</v>
          </cell>
          <cell r="BT1767">
            <v>1.3702838251996962E-9</v>
          </cell>
          <cell r="BU1767">
            <v>1.5553959834979256E-9</v>
          </cell>
          <cell r="BV1767">
            <v>1.2432482121571025E-9</v>
          </cell>
        </row>
        <row r="1768">
          <cell r="E1768">
            <v>2.4751345236724622E-6</v>
          </cell>
          <cell r="F1768">
            <v>0</v>
          </cell>
          <cell r="G1768">
            <v>2.2061894839946575E-6</v>
          </cell>
          <cell r="H1768">
            <v>1.7173795806593729E-6</v>
          </cell>
          <cell r="I1768">
            <v>2.4792678443319674E-6</v>
          </cell>
          <cell r="J1768">
            <v>1.0959158157766247E-6</v>
          </cell>
          <cell r="K1768">
            <v>1.6409908413116829E-6</v>
          </cell>
          <cell r="L1768">
            <v>3.0042064984948701E-6</v>
          </cell>
          <cell r="M1768">
            <v>3.628356785008559E-6</v>
          </cell>
          <cell r="N1768">
            <v>3.1586845828942395E-6</v>
          </cell>
          <cell r="O1768">
            <v>3.1264394079612419E-6</v>
          </cell>
          <cell r="P1768">
            <v>3.2112507833588497E-6</v>
          </cell>
          <cell r="Q1768">
            <v>3.2449067085384527E-6</v>
          </cell>
          <cell r="R1768">
            <v>3.3154009455403244E-6</v>
          </cell>
          <cell r="S1768">
            <v>3.286229396861465E-6</v>
          </cell>
          <cell r="T1768">
            <v>3.3074891910219411E-6</v>
          </cell>
          <cell r="U1768">
            <v>5.7647230285619563E-7</v>
          </cell>
          <cell r="V1768">
            <v>1.372949119243342E-6</v>
          </cell>
          <cell r="W1768">
            <v>0</v>
          </cell>
          <cell r="X1768">
            <v>1.2989265312011987E-6</v>
          </cell>
          <cell r="Y1768">
            <v>8.0182069293060554E-7</v>
          </cell>
          <cell r="Z1768">
            <v>1.2786231519324411E-6</v>
          </cell>
          <cell r="AA1768">
            <v>6.3723698988226236E-7</v>
          </cell>
          <cell r="AB1768">
            <v>3.9585867632320049E-6</v>
          </cell>
          <cell r="AC1768">
            <v>2.493692929071036E-6</v>
          </cell>
          <cell r="AD1768">
            <v>1.3691762863525405E-6</v>
          </cell>
          <cell r="AE1768">
            <v>1.2510321242252257E-6</v>
          </cell>
          <cell r="AF1768">
            <v>4.1448057937516675E-7</v>
          </cell>
          <cell r="AG1768">
            <v>2.1469509186060725E-7</v>
          </cell>
          <cell r="AH1768">
            <v>7.0815921733388252E-7</v>
          </cell>
          <cell r="AI1768">
            <v>3.6578834888855523E-7</v>
          </cell>
          <cell r="AJ1768">
            <v>3.5211980897231314E-7</v>
          </cell>
          <cell r="AK1768">
            <v>5.9905544627885983E-7</v>
          </cell>
          <cell r="AL1768">
            <v>7.6099558100596317E-7</v>
          </cell>
          <cell r="AM1768">
            <v>0</v>
          </cell>
          <cell r="AN1768">
            <v>1.92608977108947E-9</v>
          </cell>
          <cell r="AO1768">
            <v>1.2348119714768155E-9</v>
          </cell>
          <cell r="AP1768">
            <v>3.6477292700313746E-9</v>
          </cell>
          <cell r="AQ1768">
            <v>4.6992998484833313E-9</v>
          </cell>
          <cell r="AR1768">
            <v>6.8904133832658643E-9</v>
          </cell>
          <cell r="AS1768">
            <v>5.5013617271713647E-9</v>
          </cell>
          <cell r="AT1768">
            <v>2.4489106207900239E-9</v>
          </cell>
          <cell r="AU1768">
            <v>3.1460902134568173E-9</v>
          </cell>
          <cell r="AV1768">
            <v>3.3736282854599639E-9</v>
          </cell>
          <cell r="AW1768">
            <v>3.8595153725627372E-9</v>
          </cell>
          <cell r="AX1768">
            <v>3.1247783499501867E-9</v>
          </cell>
          <cell r="AY1768">
            <v>3.5640038739109374E-9</v>
          </cell>
          <cell r="AZ1768">
            <v>3.8121851801662801E-9</v>
          </cell>
          <cell r="BA1768">
            <v>4.362125471500908E-9</v>
          </cell>
          <cell r="BB1768">
            <v>3.0266304847763067E-9</v>
          </cell>
          <cell r="BC1768">
            <v>3.6294598403104811E-9</v>
          </cell>
          <cell r="BD1768">
            <v>1.6879578280567111E-9</v>
          </cell>
          <cell r="BE1768">
            <v>2.7149859548174928E-9</v>
          </cell>
          <cell r="BF1768">
            <v>1.0795847147588582E-9</v>
          </cell>
          <cell r="BG1768">
            <v>3.615593024058061E-9</v>
          </cell>
          <cell r="BH1768">
            <v>1.3178682833964657E-9</v>
          </cell>
          <cell r="BI1768">
            <v>2.5876537541199453E-9</v>
          </cell>
          <cell r="BJ1768">
            <v>2.1158339428072309E-9</v>
          </cell>
          <cell r="BK1768">
            <v>2.5534524968835137E-8</v>
          </cell>
          <cell r="BL1768">
            <v>2.1908695225365771E-8</v>
          </cell>
          <cell r="BM1768">
            <v>1.7196184313705278E-9</v>
          </cell>
          <cell r="BN1768">
            <v>2.6718813283894909E-9</v>
          </cell>
          <cell r="BO1768">
            <v>1.9377967435982762E-9</v>
          </cell>
          <cell r="BP1768">
            <v>5.383972688438216E-10</v>
          </cell>
          <cell r="BQ1768">
            <v>1.0825728954336481E-9</v>
          </cell>
          <cell r="BR1768">
            <v>3.3086255403204762E-9</v>
          </cell>
          <cell r="BS1768">
            <v>1.9932446008000088E-9</v>
          </cell>
          <cell r="BT1768">
            <v>1.1582069867332027E-9</v>
          </cell>
          <cell r="BU1768">
            <v>1.3173989367186263E-9</v>
          </cell>
          <cell r="BV1768">
            <v>1.0478359258947986E-9</v>
          </cell>
        </row>
        <row r="1769">
          <cell r="E1769">
            <v>8.7908620412851259E-7</v>
          </cell>
          <cell r="F1769">
            <v>0</v>
          </cell>
          <cell r="G1769">
            <v>7.8006835695716866E-7</v>
          </cell>
          <cell r="H1769">
            <v>5.9050805395769684E-7</v>
          </cell>
          <cell r="I1769">
            <v>9.0020846523837898E-7</v>
          </cell>
          <cell r="J1769">
            <v>3.8847115226997961E-7</v>
          </cell>
          <cell r="K1769">
            <v>5.7650661961870895E-7</v>
          </cell>
          <cell r="L1769">
            <v>1.0732694806813139E-6</v>
          </cell>
          <cell r="M1769">
            <v>1.2957233453701291E-6</v>
          </cell>
          <cell r="N1769">
            <v>1.1265037180207956E-6</v>
          </cell>
          <cell r="O1769">
            <v>1.1148836362002268E-6</v>
          </cell>
          <cell r="P1769">
            <v>1.1591822655635268E-6</v>
          </cell>
          <cell r="Q1769">
            <v>1.1620390368593537E-6</v>
          </cell>
          <cell r="R1769">
            <v>1.1832689142206526E-6</v>
          </cell>
          <cell r="S1769">
            <v>1.1730800089760375E-6</v>
          </cell>
          <cell r="T1769">
            <v>1.177759700469322E-6</v>
          </cell>
          <cell r="U1769">
            <v>2.0522780908389791E-7</v>
          </cell>
          <cell r="V1769">
            <v>4.8798820524479222E-7</v>
          </cell>
          <cell r="W1769">
            <v>0</v>
          </cell>
          <cell r="X1769">
            <v>4.6241844134817929E-7</v>
          </cell>
          <cell r="Y1769">
            <v>2.8575368712037255E-7</v>
          </cell>
          <cell r="Z1769">
            <v>4.5505914972425667E-7</v>
          </cell>
          <cell r="AA1769">
            <v>2.2673568838944405E-7</v>
          </cell>
          <cell r="AB1769">
            <v>1.4544969625718574E-6</v>
          </cell>
          <cell r="AC1769">
            <v>9.0864740901387006E-7</v>
          </cell>
          <cell r="AD1769">
            <v>4.9728482792273154E-7</v>
          </cell>
          <cell r="AE1769">
            <v>4.4428778479699953E-7</v>
          </cell>
          <cell r="AF1769">
            <v>1.4423427968915024E-7</v>
          </cell>
          <cell r="AG1769">
            <v>7.3915550975975628E-8</v>
          </cell>
          <cell r="AH1769">
            <v>2.4871385606938954E-7</v>
          </cell>
          <cell r="AI1769">
            <v>1.2812815598061116E-7</v>
          </cell>
          <cell r="AJ1769">
            <v>1.2354598447916247E-7</v>
          </cell>
          <cell r="AK1769">
            <v>2.1062541511666782E-7</v>
          </cell>
          <cell r="AL1769">
            <v>2.670298390625073E-7</v>
          </cell>
          <cell r="AM1769">
            <v>0</v>
          </cell>
          <cell r="AN1769">
            <v>6.9200530337140239E-10</v>
          </cell>
          <cell r="AO1769">
            <v>4.4376396732180727E-10</v>
          </cell>
          <cell r="AP1769">
            <v>1.3053694639268343E-9</v>
          </cell>
          <cell r="AQ1769">
            <v>1.6806813650097485E-9</v>
          </cell>
          <cell r="AR1769">
            <v>2.4731522866004882E-9</v>
          </cell>
          <cell r="AS1769">
            <v>1.9707234913455946E-9</v>
          </cell>
          <cell r="AT1769">
            <v>8.778743252332267E-10</v>
          </cell>
          <cell r="AU1769">
            <v>1.1313522020596523E-9</v>
          </cell>
          <cell r="AV1769">
            <v>1.2123101343466795E-9</v>
          </cell>
          <cell r="AW1769">
            <v>1.3857406125712548E-9</v>
          </cell>
          <cell r="AX1769">
            <v>1.1266665290768231E-9</v>
          </cell>
          <cell r="AY1769">
            <v>1.2863194178508062E-9</v>
          </cell>
          <cell r="AZ1769">
            <v>1.3727111625894843E-9</v>
          </cell>
          <cell r="BA1769">
            <v>1.5672047532061915E-9</v>
          </cell>
          <cell r="BB1769">
            <v>1.0891179623152765E-9</v>
          </cell>
          <cell r="BC1769">
            <v>1.3038481093343031E-9</v>
          </cell>
          <cell r="BD1769">
            <v>6.0797700645629303E-10</v>
          </cell>
          <cell r="BE1769">
            <v>9.7615879547340785E-10</v>
          </cell>
          <cell r="BF1769">
            <v>3.8817190199323189E-10</v>
          </cell>
          <cell r="BG1769">
            <v>1.3019711558875316E-9</v>
          </cell>
          <cell r="BH1769">
            <v>4.7399969705289075E-10</v>
          </cell>
          <cell r="BI1769">
            <v>9.2431410069550716E-10</v>
          </cell>
          <cell r="BJ1769">
            <v>7.5854600127648206E-10</v>
          </cell>
          <cell r="BK1769">
            <v>9.2648070394096673E-9</v>
          </cell>
          <cell r="BL1769">
            <v>7.8816595345781643E-9</v>
          </cell>
          <cell r="BM1769">
            <v>6.202280045750601E-10</v>
          </cell>
          <cell r="BN1769">
            <v>9.6028769254196846E-10</v>
          </cell>
          <cell r="BO1769">
            <v>6.9336538821566171E-10</v>
          </cell>
          <cell r="BP1769">
            <v>1.9315309956395937E-10</v>
          </cell>
          <cell r="BQ1769">
            <v>3.8913426594985952E-10</v>
          </cell>
          <cell r="BR1769">
            <v>1.1859399839723817E-9</v>
          </cell>
          <cell r="BS1769">
            <v>7.1357706132752445E-10</v>
          </cell>
          <cell r="BT1769">
            <v>4.1592719557612178E-10</v>
          </cell>
          <cell r="BU1769">
            <v>4.7338544203055584E-10</v>
          </cell>
          <cell r="BV1769">
            <v>3.7505529782082695E-10</v>
          </cell>
        </row>
        <row r="1770">
          <cell r="E1770">
            <v>3.8431967158519672E-5</v>
          </cell>
          <cell r="F1770">
            <v>0</v>
          </cell>
          <cell r="G1770">
            <v>3.4392890205223594E-5</v>
          </cell>
          <cell r="H1770">
            <v>2.7157762368737615E-5</v>
          </cell>
          <cell r="I1770">
            <v>3.8615853799229161E-5</v>
          </cell>
          <cell r="J1770">
            <v>1.7192323728318872E-5</v>
          </cell>
          <cell r="K1770">
            <v>2.5982845012339015E-5</v>
          </cell>
          <cell r="L1770">
            <v>4.6415293958901866E-5</v>
          </cell>
          <cell r="M1770">
            <v>5.6211269986751164E-5</v>
          </cell>
          <cell r="N1770">
            <v>4.9606037467425097E-5</v>
          </cell>
          <cell r="O1770">
            <v>4.8850082027494479E-5</v>
          </cell>
          <cell r="P1770">
            <v>5.0545862373077338E-5</v>
          </cell>
          <cell r="Q1770">
            <v>5.0960750525426712E-5</v>
          </cell>
          <cell r="R1770">
            <v>5.2008705393311444E-5</v>
          </cell>
          <cell r="S1770">
            <v>5.1461324819237751E-5</v>
          </cell>
          <cell r="T1770">
            <v>5.1694323196658052E-5</v>
          </cell>
          <cell r="U1770">
            <v>8.8738876973457212E-6</v>
          </cell>
          <cell r="V1770">
            <v>2.1290117615512776E-5</v>
          </cell>
          <cell r="W1770">
            <v>0</v>
          </cell>
          <cell r="X1770">
            <v>2.0266853924547049E-5</v>
          </cell>
          <cell r="Y1770">
            <v>1.2430610243531747E-5</v>
          </cell>
          <cell r="Z1770">
            <v>1.9709018824536135E-5</v>
          </cell>
          <cell r="AA1770">
            <v>9.8476269399866443E-6</v>
          </cell>
          <cell r="AB1770">
            <v>5.9667818037522984E-5</v>
          </cell>
          <cell r="AC1770">
            <v>3.7838965298043104E-5</v>
          </cell>
          <cell r="AD1770">
            <v>2.0866073883472101E-5</v>
          </cell>
          <cell r="AE1770">
            <v>1.9428553595791805E-5</v>
          </cell>
          <cell r="AF1770">
            <v>6.4990392301462573E-6</v>
          </cell>
          <cell r="AG1770">
            <v>3.4111606679409581E-6</v>
          </cell>
          <cell r="AH1770">
            <v>1.1261311258706852E-5</v>
          </cell>
          <cell r="AI1770">
            <v>5.8609671709013189E-6</v>
          </cell>
          <cell r="AJ1770">
            <v>5.5896895349855749E-6</v>
          </cell>
          <cell r="AK1770">
            <v>9.4854376199411053E-6</v>
          </cell>
          <cell r="AL1770">
            <v>1.2075224165705724E-5</v>
          </cell>
          <cell r="AM1770">
            <v>0</v>
          </cell>
          <cell r="AN1770">
            <v>2.9716087346017562E-8</v>
          </cell>
          <cell r="AO1770">
            <v>1.9084752373546088E-8</v>
          </cell>
          <cell r="AP1770">
            <v>5.6447392293132449E-8</v>
          </cell>
          <cell r="AQ1770">
            <v>7.2718818767941159E-8</v>
          </cell>
          <cell r="AR1770">
            <v>1.0666117923957131E-7</v>
          </cell>
          <cell r="AS1770">
            <v>8.5265959222164712E-8</v>
          </cell>
          <cell r="AT1770">
            <v>3.7921045734320599E-8</v>
          </cell>
          <cell r="AU1770">
            <v>4.8570522157160616E-8</v>
          </cell>
          <cell r="AV1770">
            <v>5.2045792998766414E-8</v>
          </cell>
          <cell r="AW1770">
            <v>5.9628264887924284E-8</v>
          </cell>
          <cell r="AX1770">
            <v>4.8109810431205135E-8</v>
          </cell>
          <cell r="AY1770">
            <v>5.5166934818623276E-8</v>
          </cell>
          <cell r="AZ1770">
            <v>5.9151487413518968E-8</v>
          </cell>
          <cell r="BA1770">
            <v>6.7541272411346149E-8</v>
          </cell>
          <cell r="BB1770">
            <v>4.6849382771299296E-8</v>
          </cell>
          <cell r="BC1770">
            <v>5.6213224895661268E-8</v>
          </cell>
          <cell r="BD1770">
            <v>2.6005391291558798E-8</v>
          </cell>
          <cell r="BE1770">
            <v>4.2019942672905271E-8</v>
          </cell>
          <cell r="BF1770">
            <v>1.6686880833258888E-8</v>
          </cell>
          <cell r="BG1770">
            <v>5.5688378717195009E-8</v>
          </cell>
          <cell r="BH1770">
            <v>2.032494687862959E-8</v>
          </cell>
          <cell r="BI1770">
            <v>4.0104533351682303E-8</v>
          </cell>
          <cell r="BJ1770">
            <v>3.2767476993908921E-8</v>
          </cell>
          <cell r="BK1770">
            <v>3.8997078902772449E-7</v>
          </cell>
          <cell r="BL1770">
            <v>3.3780971857172153E-7</v>
          </cell>
          <cell r="BM1770">
            <v>2.645748419613247E-8</v>
          </cell>
          <cell r="BN1770">
            <v>4.1250948043580024E-8</v>
          </cell>
          <cell r="BO1770">
            <v>3.0021183682329545E-8</v>
          </cell>
          <cell r="BP1770">
            <v>8.3284822439549517E-9</v>
          </cell>
          <cell r="BQ1770">
            <v>1.6715086370328345E-8</v>
          </cell>
          <cell r="BR1770">
            <v>5.1226076105195228E-8</v>
          </cell>
          <cell r="BS1770">
            <v>3.0878651316334836E-8</v>
          </cell>
          <cell r="BT1770">
            <v>1.789071863938877E-8</v>
          </cell>
          <cell r="BU1770">
            <v>2.0347198561116182E-8</v>
          </cell>
          <cell r="BV1770">
            <v>1.6234264721405057E-8</v>
          </cell>
        </row>
        <row r="1771"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  <cell r="BC1771">
            <v>0</v>
          </cell>
          <cell r="BD1771">
            <v>0</v>
          </cell>
          <cell r="BE1771">
            <v>0</v>
          </cell>
          <cell r="BF1771">
            <v>0</v>
          </cell>
          <cell r="BG1771">
            <v>0</v>
          </cell>
          <cell r="BH1771">
            <v>0</v>
          </cell>
          <cell r="BI1771">
            <v>0</v>
          </cell>
          <cell r="BJ1771">
            <v>0</v>
          </cell>
          <cell r="BK1771">
            <v>0</v>
          </cell>
          <cell r="BL1771">
            <v>0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>
            <v>0</v>
          </cell>
          <cell r="BR1771">
            <v>0</v>
          </cell>
          <cell r="BS1771">
            <v>0</v>
          </cell>
          <cell r="BT1771">
            <v>0</v>
          </cell>
          <cell r="BU1771">
            <v>0</v>
          </cell>
          <cell r="BV1771">
            <v>0</v>
          </cell>
        </row>
        <row r="1772">
          <cell r="E1772">
            <v>1.8714658204116391E-5</v>
          </cell>
          <cell r="F1772">
            <v>0</v>
          </cell>
          <cell r="G1772">
            <v>1.7060704258452085E-5</v>
          </cell>
          <cell r="H1772">
            <v>1.1210096594187731E-5</v>
          </cell>
          <cell r="I1772">
            <v>2.0165907585607177E-5</v>
          </cell>
          <cell r="J1772">
            <v>7.090021639504753E-6</v>
          </cell>
          <cell r="K1772">
            <v>1.2104903023259601E-5</v>
          </cell>
          <cell r="L1772">
            <v>1.7314959876201828E-5</v>
          </cell>
          <cell r="M1772">
            <v>3.1627316844325076E-5</v>
          </cell>
          <cell r="N1772">
            <v>2.6313084686267724E-5</v>
          </cell>
          <cell r="O1772">
            <v>1.9467614615391542E-5</v>
          </cell>
          <cell r="P1772">
            <v>1.9582017871047585E-5</v>
          </cell>
          <cell r="Q1772">
            <v>2.0641175300246257E-5</v>
          </cell>
          <cell r="R1772">
            <v>2.2475032257410899E-5</v>
          </cell>
          <cell r="S1772">
            <v>2.0917543818948145E-5</v>
          </cell>
          <cell r="T1772">
            <v>2.2391684689151695E-5</v>
          </cell>
          <cell r="U1772">
            <v>4.2279355211454519E-6</v>
          </cell>
          <cell r="V1772">
            <v>1.1255334737714335E-5</v>
          </cell>
          <cell r="W1772">
            <v>0</v>
          </cell>
          <cell r="X1772">
            <v>7.9436470026149956E-6</v>
          </cell>
          <cell r="Y1772">
            <v>4.7588099346479174E-6</v>
          </cell>
          <cell r="Z1772">
            <v>1.1020200333284685E-5</v>
          </cell>
          <cell r="AA1772">
            <v>4.2821830879548158E-6</v>
          </cell>
          <cell r="AB1772">
            <v>2.1974175533331079E-5</v>
          </cell>
          <cell r="AC1772">
            <v>1.5274358074099136E-5</v>
          </cell>
          <cell r="AD1772">
            <v>7.7665125992905015E-6</v>
          </cell>
          <cell r="AE1772">
            <v>7.2941175985115764E-6</v>
          </cell>
          <cell r="AF1772">
            <v>2.4832574250951532E-6</v>
          </cell>
          <cell r="AG1772">
            <v>1.336939946766072E-6</v>
          </cell>
          <cell r="AH1772">
            <v>4.4376515889884367E-6</v>
          </cell>
          <cell r="AI1772">
            <v>2.4352810742570804E-6</v>
          </cell>
          <cell r="AJ1772">
            <v>2.385851069726297E-6</v>
          </cell>
          <cell r="AK1772">
            <v>4.3247065037724295E-6</v>
          </cell>
          <cell r="AL1772">
            <v>5.2639834677356059E-6</v>
          </cell>
          <cell r="AM1772">
            <v>0</v>
          </cell>
          <cell r="AN1772">
            <v>2.7973721375543299E-5</v>
          </cell>
          <cell r="AO1772">
            <v>1.4131682238136565E-5</v>
          </cell>
          <cell r="AP1772">
            <v>5.9438193816724859E-5</v>
          </cell>
          <cell r="AQ1772">
            <v>6.5523531379419229E-5</v>
          </cell>
          <cell r="AR1772">
            <v>1.0876774113450026E-4</v>
          </cell>
          <cell r="AS1772">
            <v>6.8071150710823086E-5</v>
          </cell>
          <cell r="AT1772">
            <v>3.2615677819038892E-5</v>
          </cell>
          <cell r="AU1772">
            <v>3.5651439770160088E-5</v>
          </cell>
          <cell r="AV1772">
            <v>5.5646408453310097E-5</v>
          </cell>
          <cell r="AW1772">
            <v>6.3633522867335724E-5</v>
          </cell>
          <cell r="AX1772">
            <v>3.215416822600259E-5</v>
          </cell>
          <cell r="AY1772">
            <v>3.0741457211197534E-5</v>
          </cell>
          <cell r="AZ1772">
            <v>3.3350218945188766E-5</v>
          </cell>
          <cell r="BA1772">
            <v>4.6304608864470698E-5</v>
          </cell>
          <cell r="BB1772">
            <v>3.029415074286622E-5</v>
          </cell>
          <cell r="BC1772">
            <v>4.1679710376158313E-5</v>
          </cell>
          <cell r="BD1772">
            <v>1.8024588401921315E-5</v>
          </cell>
          <cell r="BE1772">
            <v>2.5996093724388486E-5</v>
          </cell>
          <cell r="BF1772">
            <v>1.1630369612910111E-5</v>
          </cell>
          <cell r="BG1772">
            <v>3.576045557872089E-5</v>
          </cell>
          <cell r="BH1772">
            <v>1.3643603969272362E-5</v>
          </cell>
          <cell r="BI1772">
            <v>4.2733986838013296E-5</v>
          </cell>
          <cell r="BJ1772">
            <v>2.1484970074242092E-5</v>
          </cell>
          <cell r="BK1772">
            <v>2.3316803131627188E-4</v>
          </cell>
          <cell r="BL1772">
            <v>2.0702852643762629E-4</v>
          </cell>
          <cell r="BM1772">
            <v>1.6997783208619931E-5</v>
          </cell>
          <cell r="BN1772">
            <v>2.6289462735482404E-5</v>
          </cell>
          <cell r="BO1772">
            <v>2.0486500885656865E-5</v>
          </cell>
          <cell r="BP1772">
            <v>5.6925111799071911E-6</v>
          </cell>
          <cell r="BQ1772">
            <v>1.1803153985230644E-5</v>
          </cell>
          <cell r="BR1772">
            <v>3.3029091496879177E-5</v>
          </cell>
          <cell r="BS1772">
            <v>2.3223789400163798E-5</v>
          </cell>
          <cell r="BT1772">
            <v>1.5768889831344814E-5</v>
          </cell>
          <cell r="BU1772">
            <v>1.5214247649451402E-5</v>
          </cell>
          <cell r="BV1772">
            <v>1.2755814385576361E-5</v>
          </cell>
        </row>
        <row r="1773">
          <cell r="E1773">
            <v>5.2404939267828882E-6</v>
          </cell>
          <cell r="F1773">
            <v>0</v>
          </cell>
          <cell r="G1773">
            <v>4.7926610119203902E-6</v>
          </cell>
          <cell r="H1773">
            <v>3.5153602979220819E-6</v>
          </cell>
          <cell r="I1773">
            <v>5.5112720312956017E-6</v>
          </cell>
          <cell r="J1773">
            <v>2.1749893317251058E-6</v>
          </cell>
          <cell r="K1773">
            <v>3.5098421242658978E-6</v>
          </cell>
          <cell r="L1773">
            <v>5.8032244527479512E-6</v>
          </cell>
          <cell r="M1773">
            <v>8.8131816945383941E-6</v>
          </cell>
          <cell r="N1773">
            <v>8.1524952416859928E-6</v>
          </cell>
          <cell r="O1773">
            <v>6.6928973225197785E-6</v>
          </cell>
          <cell r="P1773">
            <v>8.0013226176637157E-6</v>
          </cell>
          <cell r="Q1773">
            <v>8.4345108062941821E-6</v>
          </cell>
          <cell r="R1773">
            <v>8.4755061347866183E-6</v>
          </cell>
          <cell r="S1773">
            <v>8.2712202226672277E-6</v>
          </cell>
          <cell r="T1773">
            <v>7.2961634172789367E-6</v>
          </cell>
          <cell r="U1773">
            <v>1.1924893862234215E-6</v>
          </cell>
          <cell r="V1773">
            <v>3.1088195494453291E-6</v>
          </cell>
          <cell r="W1773">
            <v>0</v>
          </cell>
          <cell r="X1773">
            <v>2.5219421741094479E-6</v>
          </cell>
          <cell r="Y1773">
            <v>1.4894655090951934E-6</v>
          </cell>
          <cell r="Z1773">
            <v>2.9308236054137768E-6</v>
          </cell>
          <cell r="AA1773">
            <v>1.2625591591086235E-6</v>
          </cell>
          <cell r="AB1773">
            <v>6.875721448663076E-6</v>
          </cell>
          <cell r="AC1773">
            <v>4.5981578113914476E-6</v>
          </cell>
          <cell r="AD1773">
            <v>2.4383020985878868E-6</v>
          </cell>
          <cell r="AE1773">
            <v>2.3211932849676895E-6</v>
          </cell>
          <cell r="AF1773">
            <v>7.7979695768726348E-7</v>
          </cell>
          <cell r="AG1773">
            <v>4.1628258789386077E-7</v>
          </cell>
          <cell r="AH1773">
            <v>1.3795638707402199E-6</v>
          </cell>
          <cell r="AI1773">
            <v>7.4420000855929928E-7</v>
          </cell>
          <cell r="AJ1773">
            <v>7.1723071669874546E-7</v>
          </cell>
          <cell r="AK1773">
            <v>1.2566448063273845E-6</v>
          </cell>
          <cell r="AL1773">
            <v>1.5691274147505322E-6</v>
          </cell>
          <cell r="AM1773">
            <v>0</v>
          </cell>
          <cell r="AN1773">
            <v>7.9262627632611211E-6</v>
          </cell>
          <cell r="AO1773">
            <v>5.2468182946445802E-6</v>
          </cell>
          <cell r="AP1773">
            <v>1.4239528206174351E-5</v>
          </cell>
          <cell r="AQ1773">
            <v>1.9804930988129245E-5</v>
          </cell>
          <cell r="AR1773">
            <v>2.7042207816176996E-5</v>
          </cell>
          <cell r="AS1773">
            <v>2.1456286629146232E-5</v>
          </cell>
          <cell r="AT1773">
            <v>9.6467157964401027E-6</v>
          </cell>
          <cell r="AU1773">
            <v>1.300135917489231E-5</v>
          </cell>
          <cell r="AV1773">
            <v>1.5872274430340672E-5</v>
          </cell>
          <cell r="AW1773">
            <v>1.9226596453616659E-5</v>
          </cell>
          <cell r="AX1773">
            <v>1.286300889179715E-5</v>
          </cell>
          <cell r="AY1773">
            <v>1.8490000776492525E-5</v>
          </cell>
          <cell r="AZ1773">
            <v>2.0207947323624108E-5</v>
          </cell>
          <cell r="BA1773">
            <v>2.0595452226696986E-5</v>
          </cell>
          <cell r="BB1773">
            <v>1.435796313673831E-5</v>
          </cell>
          <cell r="BC1773">
            <v>1.6670405775899692E-5</v>
          </cell>
          <cell r="BD1773">
            <v>6.3506941055412762E-6</v>
          </cell>
          <cell r="BE1773">
            <v>1.2668423582790781E-5</v>
          </cell>
          <cell r="BF1773">
            <v>4.5628818253789647E-6</v>
          </cell>
          <cell r="BG1773">
            <v>1.1934469126532534E-5</v>
          </cell>
          <cell r="BH1773">
            <v>4.5879104763958592E-6</v>
          </cell>
          <cell r="BI1773">
            <v>1.0047262703069827E-5</v>
          </cell>
          <cell r="BJ1773">
            <v>7.937506877969929E-6</v>
          </cell>
          <cell r="BK1773">
            <v>7.2308643744461667E-5</v>
          </cell>
          <cell r="BL1773">
            <v>6.9357509704207952E-5</v>
          </cell>
          <cell r="BM1773">
            <v>6.0495386698735974E-6</v>
          </cell>
          <cell r="BN1773">
            <v>9.3685986715142002E-6</v>
          </cell>
          <cell r="BO1773">
            <v>7.0428768997823595E-6</v>
          </cell>
          <cell r="BP1773">
            <v>2.1213821548147017E-6</v>
          </cell>
          <cell r="BQ1773">
            <v>4.0399774867181824E-6</v>
          </cell>
          <cell r="BR1773">
            <v>1.1569242668281244E-5</v>
          </cell>
          <cell r="BS1773">
            <v>7.4617875829209149E-6</v>
          </cell>
          <cell r="BT1773">
            <v>4.9208502566473065E-6</v>
          </cell>
          <cell r="BU1773">
            <v>5.1734868605475381E-6</v>
          </cell>
          <cell r="BV1773">
            <v>4.0384060821934776E-6</v>
          </cell>
        </row>
        <row r="1774">
          <cell r="E1774">
            <v>5.5865465158286917E-5</v>
          </cell>
          <cell r="F1774">
            <v>0</v>
          </cell>
          <cell r="G1774">
            <v>5.1068228511655818E-5</v>
          </cell>
          <cell r="H1774">
            <v>3.3512217930079487E-5</v>
          </cell>
          <cell r="I1774">
            <v>6.0457942881237124E-5</v>
          </cell>
          <cell r="J1774">
            <v>2.1088973187165611E-5</v>
          </cell>
          <cell r="K1774">
            <v>3.624994750801508E-5</v>
          </cell>
          <cell r="L1774">
            <v>5.1233636096003285E-5</v>
          </cell>
          <cell r="M1774">
            <v>9.5288715713316154E-5</v>
          </cell>
          <cell r="N1774">
            <v>8.0207453494338164E-5</v>
          </cell>
          <cell r="O1774">
            <v>5.7879097715454895E-5</v>
          </cell>
          <cell r="P1774">
            <v>5.7576916739432486E-5</v>
          </cell>
          <cell r="Q1774">
            <v>6.0811255009602008E-5</v>
          </cell>
          <cell r="R1774">
            <v>6.6706388515262504E-5</v>
          </cell>
          <cell r="S1774">
            <v>6.174467069669806E-5</v>
          </cell>
          <cell r="T1774">
            <v>6.6832046943456134E-5</v>
          </cell>
          <cell r="U1774">
            <v>1.2588280797034411E-5</v>
          </cell>
          <cell r="V1774">
            <v>3.3626245235034156E-5</v>
          </cell>
          <cell r="W1774">
            <v>0</v>
          </cell>
          <cell r="X1774">
            <v>2.3557193414240866E-5</v>
          </cell>
          <cell r="Y1774">
            <v>1.4099908199191623E-5</v>
          </cell>
          <cell r="Z1774">
            <v>3.2968667504645247E-5</v>
          </cell>
          <cell r="AA1774">
            <v>1.2730152997991323E-5</v>
          </cell>
          <cell r="AB1774">
            <v>6.4824661264797437E-5</v>
          </cell>
          <cell r="AC1774">
            <v>4.5221529430312429E-5</v>
          </cell>
          <cell r="AD1774">
            <v>2.2950974790199798E-5</v>
          </cell>
          <cell r="AE1774">
            <v>2.1593262931722633E-5</v>
          </cell>
          <cell r="AF1774">
            <v>7.3695321167015868E-6</v>
          </cell>
          <cell r="AG1774">
            <v>3.9742488129551207E-6</v>
          </cell>
          <cell r="AH1774">
            <v>1.318201936934475E-5</v>
          </cell>
          <cell r="AI1774">
            <v>7.2471199428709542E-6</v>
          </cell>
          <cell r="AJ1774">
            <v>7.1064546925676569E-6</v>
          </cell>
          <cell r="AK1774">
            <v>1.2925829211382451E-5</v>
          </cell>
          <cell r="AL1774">
            <v>1.5698333484941767E-5</v>
          </cell>
          <cell r="AM1774">
            <v>0</v>
          </cell>
          <cell r="AN1774">
            <v>8.5584937485188911E-5</v>
          </cell>
          <cell r="AO1774">
            <v>4.2261265223704246E-5</v>
          </cell>
          <cell r="AP1774">
            <v>1.7833966325701139E-4</v>
          </cell>
          <cell r="AQ1774">
            <v>1.9805418950055495E-4</v>
          </cell>
          <cell r="AR1774">
            <v>3.314854129564715E-4</v>
          </cell>
          <cell r="AS1774">
            <v>2.0615293896425436E-4</v>
          </cell>
          <cell r="AT1774">
            <v>9.9576661775130243E-5</v>
          </cell>
          <cell r="AU1774">
            <v>1.0570488723624257E-4</v>
          </cell>
          <cell r="AV1774">
            <v>1.7544173019517733E-4</v>
          </cell>
          <cell r="AW1774">
            <v>1.9949475712483574E-4</v>
          </cell>
          <cell r="AX1774">
            <v>9.5594399663712694E-5</v>
          </cell>
          <cell r="AY1774">
            <v>8.8722672744395912E-5</v>
          </cell>
          <cell r="AZ1774">
            <v>9.5298388090281721E-5</v>
          </cell>
          <cell r="BA1774">
            <v>1.3653315400735086E-4</v>
          </cell>
          <cell r="BB1774">
            <v>8.8520912238785541E-5</v>
          </cell>
          <cell r="BC1774">
            <v>1.2411861200168362E-4</v>
          </cell>
          <cell r="BD1774">
            <v>5.3425298254261442E-5</v>
          </cell>
          <cell r="BE1774">
            <v>7.5579619032695251E-5</v>
          </cell>
          <cell r="BF1774">
            <v>3.445461714714941E-5</v>
          </cell>
          <cell r="BG1774">
            <v>1.051639709042008E-4</v>
          </cell>
          <cell r="BH1774">
            <v>4.0326459217175137E-5</v>
          </cell>
          <cell r="BI1774">
            <v>1.2757686455720367E-4</v>
          </cell>
          <cell r="BJ1774">
            <v>6.3073120565783442E-5</v>
          </cell>
          <cell r="BK1774">
            <v>6.861545336423519E-4</v>
          </cell>
          <cell r="BL1774">
            <v>6.0680095140297702E-4</v>
          </cell>
          <cell r="BM1774">
            <v>5.0157542840077733E-5</v>
          </cell>
          <cell r="BN1774">
            <v>7.7226328137169992E-5</v>
          </cell>
          <cell r="BO1774">
            <v>6.0260077434357797E-5</v>
          </cell>
          <cell r="BP1774">
            <v>1.6802236758113619E-5</v>
          </cell>
          <cell r="BQ1774">
            <v>3.5051711679138907E-5</v>
          </cell>
          <cell r="BR1774">
            <v>9.7067226002912562E-5</v>
          </cell>
          <cell r="BS1774">
            <v>6.8805528220462626E-5</v>
          </cell>
          <cell r="BT1774">
            <v>4.8391169505431953E-5</v>
          </cell>
          <cell r="BU1774">
            <v>4.546673067134928E-5</v>
          </cell>
          <cell r="BV1774">
            <v>3.7828022446109957E-5</v>
          </cell>
        </row>
        <row r="1775">
          <cell r="E1775">
            <v>3.8934449471599659E-6</v>
          </cell>
          <cell r="F1775">
            <v>0</v>
          </cell>
          <cell r="G1775">
            <v>3.5818234578859533E-6</v>
          </cell>
          <cell r="H1775">
            <v>3.4621928857786143E-6</v>
          </cell>
          <cell r="I1775">
            <v>4.5211983024453564E-6</v>
          </cell>
          <cell r="J1775">
            <v>1.5375135068820946E-6</v>
          </cell>
          <cell r="K1775">
            <v>2.5248797653887948E-6</v>
          </cell>
          <cell r="L1775">
            <v>3.8983150932685713E-6</v>
          </cell>
          <cell r="M1775">
            <v>6.0587388523929818E-6</v>
          </cell>
          <cell r="N1775">
            <v>4.6957081368316081E-6</v>
          </cell>
          <cell r="O1775">
            <v>4.2142707441212936E-6</v>
          </cell>
          <cell r="P1775">
            <v>4.4503662169608598E-6</v>
          </cell>
          <cell r="Q1775">
            <v>4.5901552998248706E-6</v>
          </cell>
          <cell r="R1775">
            <v>4.6997653407472706E-6</v>
          </cell>
          <cell r="S1775">
            <v>4.6824896211250627E-6</v>
          </cell>
          <cell r="T1775">
            <v>4.7941041491420111E-6</v>
          </cell>
          <cell r="U1775">
            <v>8.9284829234537906E-7</v>
          </cell>
          <cell r="V1775">
            <v>2.2994413723784544E-6</v>
          </cell>
          <cell r="W1775">
            <v>0</v>
          </cell>
          <cell r="X1775">
            <v>1.769836247128992E-6</v>
          </cell>
          <cell r="Y1775">
            <v>1.0660068960696893E-6</v>
          </cell>
          <cell r="Z1775">
            <v>2.2243367888638394E-6</v>
          </cell>
          <cell r="AA1775">
            <v>9.3024038244165172E-7</v>
          </cell>
          <cell r="AB1775">
            <v>4.8588983431301904E-6</v>
          </cell>
          <cell r="AC1775">
            <v>3.3164457504023278E-6</v>
          </cell>
          <cell r="AD1775">
            <v>1.7279667932477118E-6</v>
          </cell>
          <cell r="AE1775">
            <v>1.6445789750497053E-6</v>
          </cell>
          <cell r="AF1775">
            <v>5.6260955754075945E-7</v>
          </cell>
          <cell r="AG1775">
            <v>3.0249679327326985E-7</v>
          </cell>
          <cell r="AH1775">
            <v>9.9334853699910243E-7</v>
          </cell>
          <cell r="AI1775">
            <v>5.3918500333689526E-7</v>
          </cell>
          <cell r="AJ1775">
            <v>5.2184805361144107E-7</v>
          </cell>
          <cell r="AK1775">
            <v>9.1342766938137765E-7</v>
          </cell>
          <cell r="AL1775">
            <v>1.1425418023861425E-6</v>
          </cell>
          <cell r="AM1775">
            <v>0</v>
          </cell>
          <cell r="AN1775">
            <v>4.7469113799214305E-6</v>
          </cell>
          <cell r="AO1775">
            <v>2.9065639262085057E-6</v>
          </cell>
          <cell r="AP1775">
            <v>1.1321178195070111E-5</v>
          </cell>
          <cell r="AQ1775">
            <v>3.2994694353004567E-5</v>
          </cell>
          <cell r="AR1775">
            <v>2.9518791527079019E-5</v>
          </cell>
          <cell r="AS1775">
            <v>1.6161367586444197E-5</v>
          </cell>
          <cell r="AT1775">
            <v>6.1593126277646063E-6</v>
          </cell>
          <cell r="AU1775">
            <v>8.2925582398378306E-6</v>
          </cell>
          <cell r="AV1775">
            <v>6.9763957243846258E-6</v>
          </cell>
          <cell r="AW1775">
            <v>8.2821111656818518E-6</v>
          </cell>
          <cell r="AX1775">
            <v>6.217921981366785E-6</v>
          </cell>
          <cell r="AY1775">
            <v>7.0059266326145099E-6</v>
          </cell>
          <cell r="AZ1775">
            <v>8.2973912509067494E-6</v>
          </cell>
          <cell r="BA1775">
            <v>8.7417492036880834E-6</v>
          </cell>
          <cell r="BB1775">
            <v>7.3509273118122714E-6</v>
          </cell>
          <cell r="BC1775">
            <v>1.064288546034325E-5</v>
          </cell>
          <cell r="BD1775">
            <v>3.7414615469442543E-6</v>
          </cell>
          <cell r="BE1775">
            <v>6.0322665874311151E-6</v>
          </cell>
          <cell r="BF1775">
            <v>2.7144288376948996E-6</v>
          </cell>
          <cell r="BG1775">
            <v>8.5450403065281215E-6</v>
          </cell>
          <cell r="BH1775">
            <v>3.2384102244439681E-6</v>
          </cell>
          <cell r="BI1775">
            <v>8.8184167566925116E-6</v>
          </cell>
          <cell r="BJ1775">
            <v>5.6145350822534655E-6</v>
          </cell>
          <cell r="BK1775">
            <v>4.43630253603188E-5</v>
          </cell>
          <cell r="BL1775">
            <v>5.2089770116800614E-5</v>
          </cell>
          <cell r="BM1775">
            <v>3.7771424899040943E-6</v>
          </cell>
          <cell r="BN1775">
            <v>6.3488645637785205E-6</v>
          </cell>
          <cell r="BO1775">
            <v>5.3577529125771268E-6</v>
          </cell>
          <cell r="BP1775">
            <v>1.3537913761819093E-6</v>
          </cell>
          <cell r="BQ1775">
            <v>2.5874323133890573E-6</v>
          </cell>
          <cell r="BR1775">
            <v>8.9265828553514064E-6</v>
          </cell>
          <cell r="BS1775">
            <v>6.2316278962372058E-6</v>
          </cell>
          <cell r="BT1775">
            <v>2.7593136086922028E-6</v>
          </cell>
          <cell r="BU1775">
            <v>3.3474134414782097E-6</v>
          </cell>
          <cell r="BV1775">
            <v>3.2554500490576325E-6</v>
          </cell>
        </row>
        <row r="1776">
          <cell r="E1776">
            <v>5.4146731408068459E-7</v>
          </cell>
          <cell r="F1776">
            <v>0</v>
          </cell>
          <cell r="G1776">
            <v>5.0805712314896319E-7</v>
          </cell>
          <cell r="H1776">
            <v>4.787137720210917E-7</v>
          </cell>
          <cell r="I1776">
            <v>1.0294351676040482E-6</v>
          </cell>
          <cell r="J1776">
            <v>2.0729543548985431E-7</v>
          </cell>
          <cell r="K1776">
            <v>3.488957063606463E-7</v>
          </cell>
          <cell r="L1776">
            <v>4.9371176654231437E-7</v>
          </cell>
          <cell r="M1776">
            <v>8.503148695167445E-7</v>
          </cell>
          <cell r="N1776">
            <v>6.1286544847736311E-7</v>
          </cell>
          <cell r="O1776">
            <v>5.4189131653920984E-7</v>
          </cell>
          <cell r="P1776">
            <v>5.8109670907601597E-7</v>
          </cell>
          <cell r="Q1776">
            <v>5.981987851661006E-7</v>
          </cell>
          <cell r="R1776">
            <v>6.0444550351180101E-7</v>
          </cell>
          <cell r="S1776">
            <v>6.2771728991897746E-7</v>
          </cell>
          <cell r="T1776">
            <v>6.4541770055984223E-7</v>
          </cell>
          <cell r="U1776">
            <v>1.2333218495615505E-7</v>
          </cell>
          <cell r="V1776">
            <v>3.2821469620979305E-7</v>
          </cell>
          <cell r="W1776">
            <v>0</v>
          </cell>
          <cell r="X1776">
            <v>2.3176460219023719E-7</v>
          </cell>
          <cell r="Y1776">
            <v>1.3853732622674507E-7</v>
          </cell>
          <cell r="Z1776">
            <v>3.2092292755357014E-7</v>
          </cell>
          <cell r="AA1776">
            <v>1.2664148005394048E-7</v>
          </cell>
          <cell r="AB1776">
            <v>6.0587733811045876E-7</v>
          </cell>
          <cell r="AC1776">
            <v>4.3045385400757528E-7</v>
          </cell>
          <cell r="AD1776">
            <v>2.1992392150022905E-7</v>
          </cell>
          <cell r="AE1776">
            <v>2.1339289848842743E-7</v>
          </cell>
          <cell r="AF1776">
            <v>7.4719122927967185E-8</v>
          </cell>
          <cell r="AG1776">
            <v>4.111978072272706E-8</v>
          </cell>
          <cell r="AH1776">
            <v>1.3383622123840432E-7</v>
          </cell>
          <cell r="AI1776">
            <v>7.4131689639136044E-8</v>
          </cell>
          <cell r="AJ1776">
            <v>7.1926132243551216E-8</v>
          </cell>
          <cell r="AK1776">
            <v>1.2607128456909429E-7</v>
          </cell>
          <cell r="AL1776">
            <v>1.5597246320459049E-7</v>
          </cell>
          <cell r="AM1776">
            <v>0</v>
          </cell>
          <cell r="AN1776">
            <v>6.7379479200257103E-7</v>
          </cell>
          <cell r="AO1776">
            <v>3.840131212649851E-7</v>
          </cell>
          <cell r="AP1776">
            <v>1.7265459199825082E-6</v>
          </cell>
          <cell r="AQ1776">
            <v>4.0504357362655671E-6</v>
          </cell>
          <cell r="AR1776">
            <v>1.7574514254104911E-5</v>
          </cell>
          <cell r="AS1776">
            <v>3.2420413488167618E-6</v>
          </cell>
          <cell r="AT1776">
            <v>8.1964584326162489E-7</v>
          </cell>
          <cell r="AU1776">
            <v>1.2120488953929284E-6</v>
          </cell>
          <cell r="AV1776">
            <v>9.068990489049504E-7</v>
          </cell>
          <cell r="AW1776">
            <v>1.0832505871585312E-6</v>
          </cell>
          <cell r="AX1776">
            <v>8.2313658144613292E-7</v>
          </cell>
          <cell r="AY1776">
            <v>9.4663062265976199E-7</v>
          </cell>
          <cell r="AZ1776">
            <v>1.1558751148553895E-6</v>
          </cell>
          <cell r="BA1776">
            <v>1.1454598846261194E-6</v>
          </cell>
          <cell r="BB1776">
            <v>1.1693111000669285E-6</v>
          </cell>
          <cell r="BC1776">
            <v>1.826538524430265E-6</v>
          </cell>
          <cell r="BD1776">
            <v>4.9211671879770407E-7</v>
          </cell>
          <cell r="BE1776">
            <v>8.5742902408085816E-7</v>
          </cell>
          <cell r="BF1776">
            <v>3.6490194842091086E-7</v>
          </cell>
          <cell r="BG1776">
            <v>1.0388354536743836E-6</v>
          </cell>
          <cell r="BH1776">
            <v>4.0592756690021729E-7</v>
          </cell>
          <cell r="BI1776">
            <v>1.3414079531078109E-6</v>
          </cell>
          <cell r="BJ1776">
            <v>6.8891616617477876E-7</v>
          </cell>
          <cell r="BK1776">
            <v>5.519452539151996E-6</v>
          </cell>
          <cell r="BL1776">
            <v>5.9516096673226098E-6</v>
          </cell>
          <cell r="BM1776">
            <v>4.9159741907070347E-7</v>
          </cell>
          <cell r="BN1776">
            <v>7.8161535975917676E-7</v>
          </cell>
          <cell r="BO1776">
            <v>6.7361683355137807E-7</v>
          </cell>
          <cell r="BP1776">
            <v>1.7793777697726725E-7</v>
          </cell>
          <cell r="BQ1776">
            <v>3.3812873381748514E-7</v>
          </cell>
          <cell r="BR1776">
            <v>1.0620961267117128E-6</v>
          </cell>
          <cell r="BS1776">
            <v>8.9018119748951553E-7</v>
          </cell>
          <cell r="BT1776">
            <v>3.6599829124633678E-7</v>
          </cell>
          <cell r="BU1776">
            <v>4.4720729121037393E-7</v>
          </cell>
          <cell r="BV1776">
            <v>4.1373631553527365E-7</v>
          </cell>
        </row>
        <row r="1777">
          <cell r="E1777">
            <v>1.1539160834316436E-6</v>
          </cell>
          <cell r="F1777">
            <v>0</v>
          </cell>
          <cell r="G1777">
            <v>1.0511654925672958E-6</v>
          </cell>
          <cell r="H1777">
            <v>7.1626211922272482E-7</v>
          </cell>
          <cell r="I1777">
            <v>1.2145555511629774E-6</v>
          </cell>
          <cell r="J1777">
            <v>4.5619644770100637E-7</v>
          </cell>
          <cell r="K1777">
            <v>7.5970659807262271E-7</v>
          </cell>
          <cell r="L1777">
            <v>1.1692397812786884E-6</v>
          </cell>
          <cell r="M1777">
            <v>1.8740486864071571E-6</v>
          </cell>
          <cell r="N1777">
            <v>1.5579177174090819E-6</v>
          </cell>
          <cell r="O1777">
            <v>1.3291851612405597E-6</v>
          </cell>
          <cell r="P1777">
            <v>1.5153073837785608E-6</v>
          </cell>
          <cell r="Q1777">
            <v>1.5935234444252872E-6</v>
          </cell>
          <cell r="R1777">
            <v>1.6249531194616418E-6</v>
          </cell>
          <cell r="S1777">
            <v>1.5701742585154795E-6</v>
          </cell>
          <cell r="T1777">
            <v>1.4788265525497101E-6</v>
          </cell>
          <cell r="U1777">
            <v>2.6144488843941882E-7</v>
          </cell>
          <cell r="V1777">
            <v>6.8985225932647603E-7</v>
          </cell>
          <cell r="W1777">
            <v>0</v>
          </cell>
          <cell r="X1777">
            <v>5.2126712124147051E-7</v>
          </cell>
          <cell r="Y1777">
            <v>3.0987675592858475E-7</v>
          </cell>
          <cell r="Z1777">
            <v>6.5768258405534556E-7</v>
          </cell>
          <cell r="AA1777">
            <v>2.7054997104476373E-7</v>
          </cell>
          <cell r="AB1777">
            <v>1.4078620933483257E-6</v>
          </cell>
          <cell r="AC1777">
            <v>9.6443977822399057E-7</v>
          </cell>
          <cell r="AD1777">
            <v>5.0158714948150399E-7</v>
          </cell>
          <cell r="AE1777">
            <v>4.8141954694499583E-7</v>
          </cell>
          <cell r="AF1777">
            <v>1.637513096324271E-7</v>
          </cell>
          <cell r="AG1777">
            <v>8.8127436665594479E-8</v>
          </cell>
          <cell r="AH1777">
            <v>2.8998304594104713E-7</v>
          </cell>
          <cell r="AI1777">
            <v>1.5787089293832902E-7</v>
          </cell>
          <cell r="AJ1777">
            <v>1.5312795982331238E-7</v>
          </cell>
          <cell r="AK1777">
            <v>2.71679278488197E-7</v>
          </cell>
          <cell r="AL1777">
            <v>3.3595364972601422E-7</v>
          </cell>
          <cell r="AM1777">
            <v>0</v>
          </cell>
          <cell r="AN1777">
            <v>1.5561653848300487E-6</v>
          </cell>
          <cell r="AO1777">
            <v>9.9869216900821636E-7</v>
          </cell>
          <cell r="AP1777">
            <v>3.3751436839923485E-6</v>
          </cell>
          <cell r="AQ1777">
            <v>3.831730990497626E-6</v>
          </cell>
          <cell r="AR1777">
            <v>5.9730159434736762E-6</v>
          </cell>
          <cell r="AS1777">
            <v>4.3916106664073068E-6</v>
          </cell>
          <cell r="AT1777">
            <v>2.1233239700283959E-6</v>
          </cell>
          <cell r="AU1777">
            <v>2.4805625324199497E-6</v>
          </cell>
          <cell r="AV1777">
            <v>2.7569957273360039E-6</v>
          </cell>
          <cell r="AW1777">
            <v>3.2784545309877391E-6</v>
          </cell>
          <cell r="AX1777">
            <v>2.3505366106536085E-6</v>
          </cell>
          <cell r="AY1777">
            <v>3.1732109326502691E-6</v>
          </cell>
          <cell r="AZ1777">
            <v>3.5517305677049841E-6</v>
          </cell>
          <cell r="BA1777">
            <v>3.7870506567887993E-6</v>
          </cell>
          <cell r="BB1777">
            <v>2.6019743035495443E-6</v>
          </cell>
          <cell r="BC1777">
            <v>3.1577968188156311E-6</v>
          </cell>
          <cell r="BD1777">
            <v>1.2263681985108107E-6</v>
          </cell>
          <cell r="BE1777">
            <v>2.3229519634628052E-6</v>
          </cell>
          <cell r="BF1777">
            <v>8.6736423711604428E-7</v>
          </cell>
          <cell r="BG1777">
            <v>2.4352719871115825E-6</v>
          </cell>
          <cell r="BH1777">
            <v>9.3647980467915341E-7</v>
          </cell>
          <cell r="BI1777">
            <v>2.480999227648853E-6</v>
          </cell>
          <cell r="BJ1777">
            <v>1.6341282785076805E-6</v>
          </cell>
          <cell r="BK1777">
            <v>1.3469013532373983E-5</v>
          </cell>
          <cell r="BL1777">
            <v>1.4521155082883159E-5</v>
          </cell>
          <cell r="BM1777">
            <v>1.1728117102093388E-6</v>
          </cell>
          <cell r="BN1777">
            <v>1.9204502117405736E-6</v>
          </cell>
          <cell r="BO1777">
            <v>1.5330595613422239E-6</v>
          </cell>
          <cell r="BP1777">
            <v>4.2843352816170814E-7</v>
          </cell>
          <cell r="BQ1777">
            <v>8.2298557306112144E-7</v>
          </cell>
          <cell r="BR1777">
            <v>2.4738557074115501E-6</v>
          </cell>
          <cell r="BS1777">
            <v>1.6348046970037661E-6</v>
          </cell>
          <cell r="BT1777">
            <v>9.3355730542998407E-7</v>
          </cell>
          <cell r="BU1777">
            <v>1.025444893223689E-6</v>
          </cell>
          <cell r="BV1777">
            <v>8.8034525699161863E-7</v>
          </cell>
        </row>
        <row r="1778">
          <cell r="E1778">
            <v>2.7283235579144282E-5</v>
          </cell>
          <cell r="F1778">
            <v>0</v>
          </cell>
          <cell r="G1778">
            <v>2.4959967464632074E-5</v>
          </cell>
          <cell r="H1778">
            <v>1.4291764114506866E-5</v>
          </cell>
          <cell r="I1778">
            <v>2.8917708104716763E-5</v>
          </cell>
          <cell r="J1778">
            <v>9.5244054964434661E-6</v>
          </cell>
          <cell r="K1778">
            <v>1.7536369529657914E-5</v>
          </cell>
          <cell r="L1778">
            <v>2.1655770119653837E-5</v>
          </cell>
          <cell r="M1778">
            <v>4.3417366708425705E-5</v>
          </cell>
          <cell r="N1778">
            <v>2.949273060722321E-5</v>
          </cell>
          <cell r="O1778">
            <v>2.5022209255487956E-5</v>
          </cell>
          <cell r="P1778">
            <v>2.4979065818476252E-5</v>
          </cell>
          <cell r="Q1778">
            <v>2.6350345195503821E-5</v>
          </cell>
          <cell r="R1778">
            <v>2.8708358193092192E-5</v>
          </cell>
          <cell r="S1778">
            <v>2.6285907364085309E-5</v>
          </cell>
          <cell r="T1778">
            <v>2.9479022952250974E-5</v>
          </cell>
          <cell r="U1778">
            <v>6.0644499538958561E-6</v>
          </cell>
          <cell r="V1778">
            <v>1.6838389619430059E-5</v>
          </cell>
          <cell r="W1778">
            <v>0</v>
          </cell>
          <cell r="X1778">
            <v>1.0400100689985069E-5</v>
          </cell>
          <cell r="Y1778">
            <v>6.1967931445455479E-6</v>
          </cell>
          <cell r="Z1778">
            <v>1.6423643239175007E-5</v>
          </cell>
          <cell r="AA1778">
            <v>5.919182300813602E-6</v>
          </cell>
          <cell r="AB1778">
            <v>2.6364275106480548E-5</v>
          </cell>
          <cell r="AC1778">
            <v>1.9640808719236626E-5</v>
          </cell>
          <cell r="AD1778">
            <v>9.6065882839991503E-6</v>
          </cell>
          <cell r="AE1778">
            <v>9.5019576022748698E-6</v>
          </cell>
          <cell r="AF1778">
            <v>3.36300709748157E-6</v>
          </cell>
          <cell r="AG1778">
            <v>1.8639717968369853E-6</v>
          </cell>
          <cell r="AH1778">
            <v>6.0389200609393683E-6</v>
          </cell>
          <cell r="AI1778">
            <v>3.4022855182249739E-6</v>
          </cell>
          <cell r="AJ1778">
            <v>3.3548490024945403E-6</v>
          </cell>
          <cell r="AK1778">
            <v>6.1996101619709164E-6</v>
          </cell>
          <cell r="AL1778">
            <v>7.4493845220513164E-6</v>
          </cell>
          <cell r="AM1778">
            <v>0</v>
          </cell>
          <cell r="AN1778">
            <v>3.2362845990733975E-5</v>
          </cell>
          <cell r="AO1778">
            <v>1.7540657266909011E-5</v>
          </cell>
          <cell r="AP1778">
            <v>9.4660052038844024E-5</v>
          </cell>
          <cell r="AQ1778">
            <v>7.4496817439717789E-5</v>
          </cell>
          <cell r="AR1778">
            <v>1.399177570017261E-4</v>
          </cell>
          <cell r="AS1778">
            <v>7.8514634915917477E-5</v>
          </cell>
          <cell r="AT1778">
            <v>5.3352377940113619E-5</v>
          </cell>
          <cell r="AU1778">
            <v>4.4306777540098644E-5</v>
          </cell>
          <cell r="AV1778">
            <v>4.8797016091028365E-5</v>
          </cell>
          <cell r="AW1778">
            <v>5.6698425794143167E-5</v>
          </cell>
          <cell r="AX1778">
            <v>4.4339517077787709E-5</v>
          </cell>
          <cell r="AY1778">
            <v>4.0628135929062959E-5</v>
          </cell>
          <cell r="AZ1778">
            <v>4.6785748864902537E-5</v>
          </cell>
          <cell r="BA1778">
            <v>6.4543445979506372E-5</v>
          </cell>
          <cell r="BB1778">
            <v>3.9551100672582854E-5</v>
          </cell>
          <cell r="BC1778">
            <v>5.4363153177700153E-5</v>
          </cell>
          <cell r="BD1778">
            <v>2.1533709665710652E-5</v>
          </cell>
          <cell r="BE1778">
            <v>3.9401786281416913E-5</v>
          </cell>
          <cell r="BF1778">
            <v>1.4905261738175647E-5</v>
          </cell>
          <cell r="BG1778">
            <v>4.3839478885490844E-5</v>
          </cell>
          <cell r="BH1778">
            <v>1.7254506228994404E-5</v>
          </cell>
          <cell r="BI1778">
            <v>7.180938030928503E-5</v>
          </cell>
          <cell r="BJ1778">
            <v>2.8894451236224213E-5</v>
          </cell>
          <cell r="BK1778">
            <v>2.188351935361148E-4</v>
          </cell>
          <cell r="BL1778">
            <v>2.4988631507785329E-4</v>
          </cell>
          <cell r="BM1778">
            <v>2.0689102985123045E-5</v>
          </cell>
          <cell r="BN1778">
            <v>3.4163350879423618E-5</v>
          </cell>
          <cell r="BO1778">
            <v>3.0005103028780408E-5</v>
          </cell>
          <cell r="BP1778">
            <v>8.0397357316696088E-6</v>
          </cell>
          <cell r="BQ1778">
            <v>1.6151362960810914E-5</v>
          </cell>
          <cell r="BR1778">
            <v>4.5011305404496451E-5</v>
          </cell>
          <cell r="BS1778">
            <v>3.5137836261131387E-5</v>
          </cell>
          <cell r="BT1778">
            <v>1.7670663906162758E-5</v>
          </cell>
          <cell r="BU1778">
            <v>1.9694772927134109E-5</v>
          </cell>
          <cell r="BV1778">
            <v>1.8728536285969664E-5</v>
          </cell>
        </row>
        <row r="1779">
          <cell r="E1779">
            <v>5.2464390667295227E-6</v>
          </cell>
          <cell r="F1779">
            <v>0</v>
          </cell>
          <cell r="G1779">
            <v>4.7776475866720167E-6</v>
          </cell>
          <cell r="H1779">
            <v>3.5617940415038472E-6</v>
          </cell>
          <cell r="I1779">
            <v>5.4633831440007461E-6</v>
          </cell>
          <cell r="J1779">
            <v>2.2097664485202648E-6</v>
          </cell>
          <cell r="K1779">
            <v>3.5021731698226275E-6</v>
          </cell>
          <cell r="L1779">
            <v>5.9551725310396053E-6</v>
          </cell>
          <cell r="M1779">
            <v>8.7103028250792703E-6</v>
          </cell>
          <cell r="N1779">
            <v>8.1492739313450834E-6</v>
          </cell>
          <cell r="O1779">
            <v>6.7159096460947804E-6</v>
          </cell>
          <cell r="P1779">
            <v>7.5795264971856348E-6</v>
          </cell>
          <cell r="Q1779">
            <v>7.9112834089880206E-6</v>
          </cell>
          <cell r="R1779">
            <v>8.1256636871603282E-6</v>
          </cell>
          <cell r="S1779">
            <v>7.856132011018164E-6</v>
          </cell>
          <cell r="T1779">
            <v>7.2581147048361359E-6</v>
          </cell>
          <cell r="U1779">
            <v>1.1989491271929404E-6</v>
          </cell>
          <cell r="V1779">
            <v>3.0617751492217621E-6</v>
          </cell>
          <cell r="W1779">
            <v>0</v>
          </cell>
          <cell r="X1779">
            <v>2.583073621553687E-6</v>
          </cell>
          <cell r="Y1779">
            <v>1.5450021107190154E-6</v>
          </cell>
          <cell r="Z1779">
            <v>2.8849873151547361E-6</v>
          </cell>
          <cell r="AA1779">
            <v>1.2851277794021082E-6</v>
          </cell>
          <cell r="AB1779">
            <v>7.4370743095191865E-6</v>
          </cell>
          <cell r="AC1779">
            <v>4.8541171856052633E-6</v>
          </cell>
          <cell r="AD1779">
            <v>2.5957165542321557E-6</v>
          </cell>
          <cell r="AE1779">
            <v>2.3977960143992882E-6</v>
          </cell>
          <cell r="AF1779">
            <v>7.9230267499461222E-7</v>
          </cell>
          <cell r="AG1779">
            <v>4.1660938889047909E-7</v>
          </cell>
          <cell r="AH1779">
            <v>1.3982890418874917E-6</v>
          </cell>
          <cell r="AI1779">
            <v>7.4447873616743351E-7</v>
          </cell>
          <cell r="AJ1779">
            <v>7.1891300572069509E-7</v>
          </cell>
          <cell r="AK1779">
            <v>1.2571807065116758E-6</v>
          </cell>
          <cell r="AL1779">
            <v>1.5711852235465151E-6</v>
          </cell>
          <cell r="AM1779">
            <v>0</v>
          </cell>
          <cell r="AN1779">
            <v>7.8527999769027587E-6</v>
          </cell>
          <cell r="AO1779">
            <v>4.9672532760210049E-6</v>
          </cell>
          <cell r="AP1779">
            <v>1.3611646399027322E-5</v>
          </cell>
          <cell r="AQ1779">
            <v>1.9671750794103759E-5</v>
          </cell>
          <cell r="AR1779">
            <v>2.6379889434380096E-5</v>
          </cell>
          <cell r="AS1779">
            <v>2.0906405763551014E-5</v>
          </cell>
          <cell r="AT1779">
            <v>9.4754591238136677E-6</v>
          </cell>
          <cell r="AU1779">
            <v>1.2723177870507011E-5</v>
          </cell>
          <cell r="AV1779">
            <v>1.5745680137024773E-5</v>
          </cell>
          <cell r="AW1779">
            <v>1.867049150661401E-5</v>
          </cell>
          <cell r="AX1779">
            <v>1.2583494988317947E-5</v>
          </cell>
          <cell r="AY1779">
            <v>1.542065000600962E-5</v>
          </cell>
          <cell r="AZ1779">
            <v>1.6446559900518708E-5</v>
          </cell>
          <cell r="BA1779">
            <v>1.8099035701697841E-5</v>
          </cell>
          <cell r="BB1779">
            <v>1.2613235320121861E-5</v>
          </cell>
          <cell r="BC1779">
            <v>1.5076584552562846E-5</v>
          </cell>
          <cell r="BD1779">
            <v>6.3206194925488757E-6</v>
          </cell>
          <cell r="BE1779">
            <v>1.1362171939232092E-5</v>
          </cell>
          <cell r="BF1779">
            <v>4.2823002652026036E-6</v>
          </cell>
          <cell r="BG1779">
            <v>1.2659361340509635E-5</v>
          </cell>
          <cell r="BH1779">
            <v>4.7398330868313407E-6</v>
          </cell>
          <cell r="BI1779">
            <v>9.4736021597423118E-6</v>
          </cell>
          <cell r="BJ1779">
            <v>7.9392749718004592E-6</v>
          </cell>
          <cell r="BK1779">
            <v>8.3568227327680562E-5</v>
          </cell>
          <cell r="BL1779">
            <v>7.5566448769721689E-5</v>
          </cell>
          <cell r="BM1779">
            <v>6.2127994336196707E-6</v>
          </cell>
          <cell r="BN1779">
            <v>9.5157683724325014E-6</v>
          </cell>
          <cell r="BO1779">
            <v>6.949231185228672E-6</v>
          </cell>
          <cell r="BP1779">
            <v>2.046042279739731E-6</v>
          </cell>
          <cell r="BQ1779">
            <v>4.0013967402349872E-6</v>
          </cell>
          <cell r="BR1779">
            <v>1.1927723326258505E-5</v>
          </cell>
          <cell r="BS1779">
            <v>7.405726362318978E-6</v>
          </cell>
          <cell r="BT1779">
            <v>4.8342113261766183E-6</v>
          </cell>
          <cell r="BU1779">
            <v>5.0723460949554466E-6</v>
          </cell>
          <cell r="BV1779">
            <v>3.9008728028167384E-6</v>
          </cell>
        </row>
        <row r="1780">
          <cell r="E1780">
            <v>1.2077558899347462E-5</v>
          </cell>
          <cell r="F1780">
            <v>0</v>
          </cell>
          <cell r="G1780">
            <v>1.1445906406627006E-5</v>
          </cell>
          <cell r="H1780">
            <v>9.0696904092553457E-6</v>
          </cell>
          <cell r="I1780">
            <v>1.3507246387217858E-5</v>
          </cell>
          <cell r="J1780">
            <v>4.8058957443221663E-6</v>
          </cell>
          <cell r="K1780">
            <v>8.395881802484603E-6</v>
          </cell>
          <cell r="L1780">
            <v>1.2293070250722356E-5</v>
          </cell>
          <cell r="M1780">
            <v>2.3229572205791336E-5</v>
          </cell>
          <cell r="N1780">
            <v>2.5247731900710303E-5</v>
          </cell>
          <cell r="O1780">
            <v>1.5222179879222636E-5</v>
          </cell>
          <cell r="P1780">
            <v>1.6219383253712883E-5</v>
          </cell>
          <cell r="Q1780">
            <v>1.8427907349239164E-5</v>
          </cell>
          <cell r="R1780">
            <v>2.1143596849423529E-5</v>
          </cell>
          <cell r="S1780">
            <v>1.8889717177524732E-5</v>
          </cell>
          <cell r="T1780">
            <v>1.7356856945409742E-5</v>
          </cell>
          <cell r="U1780">
            <v>2.6709064291638569E-6</v>
          </cell>
          <cell r="V1780">
            <v>7.3044994067178273E-6</v>
          </cell>
          <cell r="W1780">
            <v>0</v>
          </cell>
          <cell r="X1780">
            <v>5.3989915958381141E-6</v>
          </cell>
          <cell r="Y1780">
            <v>3.0618831910807942E-6</v>
          </cell>
          <cell r="Z1780">
            <v>6.9943859015557484E-6</v>
          </cell>
          <cell r="AA1780">
            <v>2.7404649345492148E-6</v>
          </cell>
          <cell r="AB1780">
            <v>1.2363378433030526E-5</v>
          </cell>
          <cell r="AC1780">
            <v>8.970064919603014E-6</v>
          </cell>
          <cell r="AD1780">
            <v>4.6201098909698427E-6</v>
          </cell>
          <cell r="AE1780">
            <v>4.7787519056544789E-6</v>
          </cell>
          <cell r="AF1780">
            <v>1.6753150188461513E-6</v>
          </cell>
          <cell r="AG1780">
            <v>9.301250821213302E-7</v>
          </cell>
          <cell r="AH1780">
            <v>3.0199899017347219E-6</v>
          </cell>
          <cell r="AI1780">
            <v>1.6873274520691865E-6</v>
          </cell>
          <cell r="AJ1780">
            <v>1.6315046495598602E-6</v>
          </cell>
          <cell r="AK1780">
            <v>2.9509318352305928E-6</v>
          </cell>
          <cell r="AL1780">
            <v>3.6165597796193985E-6</v>
          </cell>
          <cell r="AM1780">
            <v>0</v>
          </cell>
          <cell r="AN1780">
            <v>2.4065871808208E-5</v>
          </cell>
          <cell r="AO1780">
            <v>1.3208639228818059E-5</v>
          </cell>
          <cell r="AP1780">
            <v>3.5538763801109882E-5</v>
          </cell>
          <cell r="AQ1780">
            <v>6.8740550590044148E-5</v>
          </cell>
          <cell r="AR1780">
            <v>7.8958479257926908E-5</v>
          </cell>
          <cell r="AS1780">
            <v>5.6099727506200735E-5</v>
          </cell>
          <cell r="AT1780">
            <v>2.7054435433261231E-5</v>
          </cell>
          <cell r="AU1780">
            <v>2.8079207822930194E-5</v>
          </cell>
          <cell r="AV1780">
            <v>6.4508968918667521E-5</v>
          </cell>
          <cell r="AW1780">
            <v>8.7209294529455198E-5</v>
          </cell>
          <cell r="AX1780">
            <v>3.2336218685487352E-5</v>
          </cell>
          <cell r="AY1780">
            <v>3.3248897800435176E-5</v>
          </cell>
          <cell r="AZ1780">
            <v>3.9152651908339689E-5</v>
          </cell>
          <cell r="BA1780">
            <v>6.2301069524101562E-5</v>
          </cell>
          <cell r="BB1780">
            <v>3.5529349204365746E-5</v>
          </cell>
          <cell r="BC1780">
            <v>4.3831012545548748E-5</v>
          </cell>
          <cell r="BD1780">
            <v>1.3923284285687461E-5</v>
          </cell>
          <cell r="BE1780">
            <v>2.9667852288682313E-5</v>
          </cell>
          <cell r="BF1780">
            <v>1.1374952048622975E-5</v>
          </cell>
          <cell r="BG1780">
            <v>2.317079520096938E-5</v>
          </cell>
          <cell r="BH1780">
            <v>9.4863228609732185E-6</v>
          </cell>
          <cell r="BI1780">
            <v>2.3143841597444931E-5</v>
          </cell>
          <cell r="BJ1780">
            <v>1.7620627635398566E-5</v>
          </cell>
          <cell r="BK1780">
            <v>1.0762322109802985E-4</v>
          </cell>
          <cell r="BL1780">
            <v>1.154926842443678E-4</v>
          </cell>
          <cell r="BM1780">
            <v>1.2552429202724869E-5</v>
          </cell>
          <cell r="BN1780">
            <v>1.8724548460003293E-5</v>
          </cell>
          <cell r="BO1780">
            <v>1.3149266646785034E-5</v>
          </cell>
          <cell r="BP1780">
            <v>4.6904159202453865E-6</v>
          </cell>
          <cell r="BQ1780">
            <v>9.2794232265883819E-6</v>
          </cell>
          <cell r="BR1780">
            <v>2.230178718580318E-5</v>
          </cell>
          <cell r="BS1780">
            <v>1.572425465900001E-5</v>
          </cell>
          <cell r="BT1780">
            <v>1.5840611122743065E-5</v>
          </cell>
          <cell r="BU1780">
            <v>1.3609086355910556E-5</v>
          </cell>
          <cell r="BV1780">
            <v>8.7748433853681667E-6</v>
          </cell>
        </row>
        <row r="1781">
          <cell r="E1781">
            <v>5.7085533330465664E-6</v>
          </cell>
          <cell r="F1781">
            <v>0</v>
          </cell>
          <cell r="G1781">
            <v>5.2320804579246822E-6</v>
          </cell>
          <cell r="H1781">
            <v>3.7877280531247283E-6</v>
          </cell>
          <cell r="I1781">
            <v>6.1209200238171755E-6</v>
          </cell>
          <cell r="J1781">
            <v>2.3090443900932784E-6</v>
          </cell>
          <cell r="K1781">
            <v>3.8206805025605252E-6</v>
          </cell>
          <cell r="L1781">
            <v>6.0629898913673464E-6</v>
          </cell>
          <cell r="M1781">
            <v>9.7697398551990791E-6</v>
          </cell>
          <cell r="N1781">
            <v>9.4997115353214768E-6</v>
          </cell>
          <cell r="O1781">
            <v>7.0011370809306355E-6</v>
          </cell>
          <cell r="P1781">
            <v>7.6220390208763154E-6</v>
          </cell>
          <cell r="Q1781">
            <v>8.6467628509344752E-6</v>
          </cell>
          <cell r="R1781">
            <v>9.8218802496464866E-6</v>
          </cell>
          <cell r="S1781">
            <v>8.8357393159499936E-6</v>
          </cell>
          <cell r="T1781">
            <v>7.8256219353498751E-6</v>
          </cell>
          <cell r="U1781">
            <v>1.2920988415015056E-6</v>
          </cell>
          <cell r="V1781">
            <v>3.3959819236960421E-6</v>
          </cell>
          <cell r="W1781">
            <v>0</v>
          </cell>
          <cell r="X1781">
            <v>2.658534954274827E-6</v>
          </cell>
          <cell r="Y1781">
            <v>1.5370417396252926E-6</v>
          </cell>
          <cell r="Z1781">
            <v>3.2234440991563529E-6</v>
          </cell>
          <cell r="AA1781">
            <v>1.3381358224872287E-6</v>
          </cell>
          <cell r="AB1781">
            <v>6.6504544316894946E-6</v>
          </cell>
          <cell r="AC1781">
            <v>4.6257484699883519E-6</v>
          </cell>
          <cell r="AD1781">
            <v>2.413318136058455E-6</v>
          </cell>
          <cell r="AE1781">
            <v>2.4186060961907998E-6</v>
          </cell>
          <cell r="AF1781">
            <v>8.2226393269658219E-7</v>
          </cell>
          <cell r="AG1781">
            <v>4.4712495405477521E-7</v>
          </cell>
          <cell r="AH1781">
            <v>1.4699088778379627E-6</v>
          </cell>
          <cell r="AI1781">
            <v>8.0395797703231343E-7</v>
          </cell>
          <cell r="AJ1781">
            <v>7.7517419227301109E-7</v>
          </cell>
          <cell r="AK1781">
            <v>1.3664113705664051E-6</v>
          </cell>
          <cell r="AL1781">
            <v>1.6994473942485711E-6</v>
          </cell>
          <cell r="AM1781">
            <v>0</v>
          </cell>
          <cell r="AN1781">
            <v>8.5307074340938046E-6</v>
          </cell>
          <cell r="AO1781">
            <v>5.58207472679108E-6</v>
          </cell>
          <cell r="AP1781">
            <v>1.6059207762969728E-5</v>
          </cell>
          <cell r="AQ1781">
            <v>2.1774229845165292E-5</v>
          </cell>
          <cell r="AR1781">
            <v>3.2714324587601472E-5</v>
          </cell>
          <cell r="AS1781">
            <v>2.1296903098638749E-5</v>
          </cell>
          <cell r="AT1781">
            <v>1.0806702363291845E-5</v>
          </cell>
          <cell r="AU1781">
            <v>1.2079004439111487E-5</v>
          </cell>
          <cell r="AV1781">
            <v>1.8329764802281337E-5</v>
          </cell>
          <cell r="AW1781">
            <v>2.8220274092945654E-5</v>
          </cell>
          <cell r="AX1781">
            <v>1.2847566231649431E-5</v>
          </cell>
          <cell r="AY1781">
            <v>1.452661404703901E-5</v>
          </cell>
          <cell r="AZ1781">
            <v>1.9236408804367287E-5</v>
          </cell>
          <cell r="BA1781">
            <v>3.056439355576659E-5</v>
          </cell>
          <cell r="BB1781">
            <v>1.6713444089415436E-5</v>
          </cell>
          <cell r="BC1781">
            <v>1.8168989727989973E-5</v>
          </cell>
          <cell r="BD1781">
            <v>6.5656360664596514E-6</v>
          </cell>
          <cell r="BE1781">
            <v>1.3184594792607846E-5</v>
          </cell>
          <cell r="BF1781">
            <v>5.1620250270895425E-6</v>
          </cell>
          <cell r="BG1781">
            <v>1.2445288677007295E-5</v>
          </cell>
          <cell r="BH1781">
            <v>4.7615879882876756E-6</v>
          </cell>
          <cell r="BI1781">
            <v>1.1173518013214171E-5</v>
          </cell>
          <cell r="BJ1781">
            <v>9.144951527423822E-6</v>
          </cell>
          <cell r="BK1781">
            <v>6.0021573171179681E-5</v>
          </cell>
          <cell r="BL1781">
            <v>6.7786870350910528E-5</v>
          </cell>
          <cell r="BM1781">
            <v>6.2098106381922952E-6</v>
          </cell>
          <cell r="BN1781">
            <v>1.0130113825702058E-5</v>
          </cell>
          <cell r="BO1781">
            <v>6.9691957648163123E-6</v>
          </cell>
          <cell r="BP1781">
            <v>2.2170641741176361E-6</v>
          </cell>
          <cell r="BQ1781">
            <v>4.4723274190210496E-6</v>
          </cell>
          <cell r="BR1781">
            <v>1.215669944042755E-5</v>
          </cell>
          <cell r="BS1781">
            <v>7.6995907572805511E-6</v>
          </cell>
          <cell r="BT1781">
            <v>5.6231369426650733E-6</v>
          </cell>
          <cell r="BU1781">
            <v>6.0105358345788789E-6</v>
          </cell>
          <cell r="BV1781">
            <v>4.2494176087285718E-6</v>
          </cell>
        </row>
        <row r="1782">
          <cell r="E1782">
            <v>2.3969847150550108E-6</v>
          </cell>
          <cell r="F1782">
            <v>0</v>
          </cell>
          <cell r="G1782">
            <v>2.2057527847918809E-6</v>
          </cell>
          <cell r="H1782">
            <v>1.571787606977435E-6</v>
          </cell>
          <cell r="I1782">
            <v>2.5391262108933271E-6</v>
          </cell>
          <cell r="J1782">
            <v>9.937940348496006E-7</v>
          </cell>
          <cell r="K1782">
            <v>1.6239569815457177E-6</v>
          </cell>
          <cell r="L1782">
            <v>2.6404034841005078E-6</v>
          </cell>
          <cell r="M1782">
            <v>4.1744722745403693E-6</v>
          </cell>
          <cell r="N1782">
            <v>3.8039915376351922E-6</v>
          </cell>
          <cell r="O1782">
            <v>3.4685408535866188E-6</v>
          </cell>
          <cell r="P1782">
            <v>4.2828134390982669E-6</v>
          </cell>
          <cell r="Q1782">
            <v>4.6180011357270093E-6</v>
          </cell>
          <cell r="R1782">
            <v>4.9198354437114728E-6</v>
          </cell>
          <cell r="S1782">
            <v>4.4455358390619538E-6</v>
          </cell>
          <cell r="T1782">
            <v>3.4939946785273634E-6</v>
          </cell>
          <cell r="U1782">
            <v>5.4335525729457642E-7</v>
          </cell>
          <cell r="V1782">
            <v>1.5329718537521892E-6</v>
          </cell>
          <cell r="W1782">
            <v>0</v>
          </cell>
          <cell r="X1782">
            <v>1.1418735741066714E-6</v>
          </cell>
          <cell r="Y1782">
            <v>6.4833950303902783E-7</v>
          </cell>
          <cell r="Z1782">
            <v>1.3833119604361304E-6</v>
          </cell>
          <cell r="AA1782">
            <v>5.6578126829016106E-7</v>
          </cell>
          <cell r="AB1782">
            <v>2.6595701897628015E-6</v>
          </cell>
          <cell r="AC1782">
            <v>1.8856839673164837E-6</v>
          </cell>
          <cell r="AD1782">
            <v>9.9094347851024489E-7</v>
          </cell>
          <cell r="AE1782">
            <v>1.0360425768741962E-6</v>
          </cell>
          <cell r="AF1782">
            <v>3.5740608535629065E-7</v>
          </cell>
          <cell r="AG1782">
            <v>1.9838320062497942E-7</v>
          </cell>
          <cell r="AH1782">
            <v>6.3920196694729443E-7</v>
          </cell>
          <cell r="AI1782">
            <v>3.5514403769478991E-7</v>
          </cell>
          <cell r="AJ1782">
            <v>3.3710773575072829E-7</v>
          </cell>
          <cell r="AK1782">
            <v>5.8221013792474742E-7</v>
          </cell>
          <cell r="AL1782">
            <v>7.3408060518473687E-7</v>
          </cell>
          <cell r="AM1782">
            <v>0</v>
          </cell>
          <cell r="AN1782">
            <v>3.7197884574978842E-6</v>
          </cell>
          <cell r="AO1782">
            <v>2.9961333266455107E-6</v>
          </cell>
          <cell r="AP1782">
            <v>6.9643392495776357E-6</v>
          </cell>
          <cell r="AQ1782">
            <v>8.6341868766592454E-6</v>
          </cell>
          <cell r="AR1782">
            <v>1.1810088288233272E-5</v>
          </cell>
          <cell r="AS1782">
            <v>1.0017987816347389E-5</v>
          </cell>
          <cell r="AT1782">
            <v>4.3849026417957823E-6</v>
          </cell>
          <cell r="AU1782">
            <v>6.5288461674207216E-6</v>
          </cell>
          <cell r="AV1782">
            <v>7.5171375309720906E-6</v>
          </cell>
          <cell r="AW1782">
            <v>8.9980532860094881E-6</v>
          </cell>
          <cell r="AX1782">
            <v>1.3015740065138161E-5</v>
          </cell>
          <cell r="AY1782">
            <v>1.1715594236468106E-5</v>
          </cell>
          <cell r="AZ1782">
            <v>1.2847070962079192E-5</v>
          </cell>
          <cell r="BA1782">
            <v>1.6753102684493995E-5</v>
          </cell>
          <cell r="BB1782">
            <v>8.9725764268387711E-6</v>
          </cell>
          <cell r="BC1782">
            <v>9.3603169702358677E-6</v>
          </cell>
          <cell r="BD1782">
            <v>3.3556823594806099E-6</v>
          </cell>
          <cell r="BE1782">
            <v>1.2599312110883885E-5</v>
          </cell>
          <cell r="BF1782">
            <v>2.5917366944723255E-6</v>
          </cell>
          <cell r="BG1782">
            <v>4.9159088673528704E-6</v>
          </cell>
          <cell r="BH1782">
            <v>2.0721585358289817E-6</v>
          </cell>
          <cell r="BI1782">
            <v>5.0443593450240995E-6</v>
          </cell>
          <cell r="BJ1782">
            <v>3.6893139265868302E-6</v>
          </cell>
          <cell r="BK1782">
            <v>2.3723732572507172E-5</v>
          </cell>
          <cell r="BL1782">
            <v>2.5570494307804467E-5</v>
          </cell>
          <cell r="BM1782">
            <v>2.8678645087236568E-6</v>
          </cell>
          <cell r="BN1782">
            <v>4.5196841036212137E-6</v>
          </cell>
          <cell r="BO1782">
            <v>3.2025739128145067E-6</v>
          </cell>
          <cell r="BP1782">
            <v>1.399986325449866E-6</v>
          </cell>
          <cell r="BQ1782">
            <v>2.0909860628705746E-6</v>
          </cell>
          <cell r="BR1782">
            <v>5.0458316152457684E-6</v>
          </cell>
          <cell r="BS1782">
            <v>3.5111571523415482E-6</v>
          </cell>
          <cell r="BT1782">
            <v>2.5389819718434251E-6</v>
          </cell>
          <cell r="BU1782">
            <v>2.733055673914916E-6</v>
          </cell>
          <cell r="BV1782">
            <v>1.9688856170336473E-6</v>
          </cell>
        </row>
        <row r="1783">
          <cell r="E1783">
            <v>1.132116223369975E-5</v>
          </cell>
          <cell r="F1783">
            <v>0</v>
          </cell>
          <cell r="G1783">
            <v>1.0440158917711356E-5</v>
          </cell>
          <cell r="H1783">
            <v>7.4339255646039481E-6</v>
          </cell>
          <cell r="I1783">
            <v>1.1869660686529177E-5</v>
          </cell>
          <cell r="J1783">
            <v>4.8656384696736082E-6</v>
          </cell>
          <cell r="K1783">
            <v>7.8082590469542217E-6</v>
          </cell>
          <cell r="L1783">
            <v>1.3660219275236629E-5</v>
          </cell>
          <cell r="M1783">
            <v>1.9597772729329209E-5</v>
          </cell>
          <cell r="N1783">
            <v>1.7849043997538151E-5</v>
          </cell>
          <cell r="O1783">
            <v>1.7041557709357237E-5</v>
          </cell>
          <cell r="P1783">
            <v>2.9684858912116604E-5</v>
          </cell>
          <cell r="Q1783">
            <v>3.1148009828302018E-5</v>
          </cell>
          <cell r="R1783">
            <v>2.5715647545144693E-5</v>
          </cell>
          <cell r="S1783">
            <v>2.84492825138325E-5</v>
          </cell>
          <cell r="T1783">
            <v>1.8595688798129428E-5</v>
          </cell>
          <cell r="U1783">
            <v>2.5780019082154609E-6</v>
          </cell>
          <cell r="V1783">
            <v>7.0502573627161615E-6</v>
          </cell>
          <cell r="W1783">
            <v>0</v>
          </cell>
          <cell r="X1783">
            <v>5.6690817099111001E-6</v>
          </cell>
          <cell r="Y1783">
            <v>3.1667839075774364E-6</v>
          </cell>
          <cell r="Z1783">
            <v>6.4839636381730036E-6</v>
          </cell>
          <cell r="AA1783">
            <v>2.7247304196836698E-6</v>
          </cell>
          <cell r="AB1783">
            <v>1.2731761643721905E-5</v>
          </cell>
          <cell r="AC1783">
            <v>8.9922138952002642E-6</v>
          </cell>
          <cell r="AD1783">
            <v>4.7908504536972063E-6</v>
          </cell>
          <cell r="AE1783">
            <v>5.0452436651293808E-6</v>
          </cell>
          <cell r="AF1783">
            <v>1.769410522753281E-6</v>
          </cell>
          <cell r="AG1783">
            <v>9.7910128388957006E-7</v>
          </cell>
          <cell r="AH1783">
            <v>3.1232650070367333E-6</v>
          </cell>
          <cell r="AI1783">
            <v>1.7334607678263203E-6</v>
          </cell>
          <cell r="AJ1783">
            <v>1.6358553825720117E-6</v>
          </cell>
          <cell r="AK1783">
            <v>2.783188068124462E-6</v>
          </cell>
          <cell r="AL1783">
            <v>3.5582523768483695E-6</v>
          </cell>
          <cell r="AM1783">
            <v>0</v>
          </cell>
          <cell r="AN1783">
            <v>1.7734572596036385E-5</v>
          </cell>
          <cell r="AO1783">
            <v>1.6953431198562643E-5</v>
          </cell>
          <cell r="AP1783">
            <v>3.1785245281324644E-5</v>
          </cell>
          <cell r="AQ1783">
            <v>3.7315545472446249E-5</v>
          </cell>
          <cell r="AR1783">
            <v>5.2471745083493031E-5</v>
          </cell>
          <cell r="AS1783">
            <v>5.2317966167464021E-5</v>
          </cell>
          <cell r="AT1783">
            <v>2.095914595451246E-5</v>
          </cell>
          <cell r="AU1783">
            <v>4.2067126298224844E-5</v>
          </cell>
          <cell r="AV1783">
            <v>3.0478464359372421E-5</v>
          </cell>
          <cell r="AW1783">
            <v>3.7113507735049746E-5</v>
          </cell>
          <cell r="AX1783">
            <v>3.140905121692901E-5</v>
          </cell>
          <cell r="AY1783">
            <v>1.0664519191244709E-4</v>
          </cell>
          <cell r="AZ1783">
            <v>1.1678210092678361E-4</v>
          </cell>
          <cell r="BA1783">
            <v>7.2256294521746381E-5</v>
          </cell>
          <cell r="BB1783">
            <v>6.245609046076575E-5</v>
          </cell>
          <cell r="BC1783">
            <v>6.3405327725109793E-5</v>
          </cell>
          <cell r="BD1783">
            <v>1.7686064750273871E-5</v>
          </cell>
          <cell r="BE1783">
            <v>4.6545094679376727E-5</v>
          </cell>
          <cell r="BF1783">
            <v>1.5386744837297618E-5</v>
          </cell>
          <cell r="BG1783">
            <v>2.3897526806142625E-5</v>
          </cell>
          <cell r="BH1783">
            <v>1.0228976650523163E-5</v>
          </cell>
          <cell r="BI1783">
            <v>2.3164816580299412E-5</v>
          </cell>
          <cell r="BJ1783">
            <v>2.0030359591951918E-5</v>
          </cell>
          <cell r="BK1783">
            <v>1.1243262785669845E-4</v>
          </cell>
          <cell r="BL1783">
            <v>1.223045221711353E-4</v>
          </cell>
          <cell r="BM1783">
            <v>1.5225787541501055E-5</v>
          </cell>
          <cell r="BN1783">
            <v>2.2614594309731433E-5</v>
          </cell>
          <cell r="BO1783">
            <v>1.8811883042253282E-5</v>
          </cell>
          <cell r="BP1783">
            <v>5.9958508074877915E-6</v>
          </cell>
          <cell r="BQ1783">
            <v>1.0357792250284372E-5</v>
          </cell>
          <cell r="BR1783">
            <v>2.5085188486065183E-5</v>
          </cell>
          <cell r="BS1783">
            <v>1.8202802432581729E-5</v>
          </cell>
          <cell r="BT1783">
            <v>1.1242578449010366E-5</v>
          </cell>
          <cell r="BU1783">
            <v>1.319773192046479E-5</v>
          </cell>
          <cell r="BV1783">
            <v>1.0939110727236016E-5</v>
          </cell>
        </row>
        <row r="1784">
          <cell r="E1784">
            <v>4.298160770530038E-6</v>
          </cell>
          <cell r="F1784">
            <v>0</v>
          </cell>
          <cell r="G1784">
            <v>3.9054445145750907E-6</v>
          </cell>
          <cell r="H1784">
            <v>2.8906104366024209E-6</v>
          </cell>
          <cell r="I1784">
            <v>4.4614765077079069E-6</v>
          </cell>
          <cell r="J1784">
            <v>1.832936084280138E-6</v>
          </cell>
          <cell r="K1784">
            <v>2.8849142109660273E-6</v>
          </cell>
          <cell r="L1784">
            <v>4.9865713250715665E-6</v>
          </cell>
          <cell r="M1784">
            <v>7.0372241451450357E-6</v>
          </cell>
          <cell r="N1784">
            <v>6.4245761591365069E-6</v>
          </cell>
          <cell r="O1784">
            <v>5.688847435136323E-6</v>
          </cell>
          <cell r="P1784">
            <v>6.8302289180974981E-6</v>
          </cell>
          <cell r="Q1784">
            <v>7.4639701027854623E-6</v>
          </cell>
          <cell r="R1784">
            <v>7.3904982128315175E-6</v>
          </cell>
          <cell r="S1784">
            <v>7.3077892477369172E-6</v>
          </cell>
          <cell r="T1784">
            <v>6.0709741415483785E-6</v>
          </cell>
          <cell r="U1784">
            <v>9.8484370946092878E-7</v>
          </cell>
          <cell r="V1784">
            <v>2.536932194720404E-6</v>
          </cell>
          <cell r="W1784">
            <v>0</v>
          </cell>
          <cell r="X1784">
            <v>2.1494930882785051E-6</v>
          </cell>
          <cell r="Y1784">
            <v>1.2668244408654703E-6</v>
          </cell>
          <cell r="Z1784">
            <v>2.3645471178649131E-6</v>
          </cell>
          <cell r="AA1784">
            <v>1.0556555202974965E-6</v>
          </cell>
          <cell r="AB1784">
            <v>5.8259192033813206E-6</v>
          </cell>
          <cell r="AC1784">
            <v>3.8583290766994485E-6</v>
          </cell>
          <cell r="AD1784">
            <v>2.07036935459123E-6</v>
          </cell>
          <cell r="AE1784">
            <v>1.9946977835459647E-6</v>
          </cell>
          <cell r="AF1784">
            <v>6.6732538697572512E-7</v>
          </cell>
          <cell r="AG1784">
            <v>3.5550743039910571E-7</v>
          </cell>
          <cell r="AH1784">
            <v>1.173553499812398E-6</v>
          </cell>
          <cell r="AI1784">
            <v>6.2857220517335861E-7</v>
          </cell>
          <cell r="AJ1784">
            <v>6.0251905849842833E-7</v>
          </cell>
          <cell r="AK1784">
            <v>1.0394032417890541E-6</v>
          </cell>
          <cell r="AL1784">
            <v>1.3111175197909716E-6</v>
          </cell>
          <cell r="AM1784">
            <v>0</v>
          </cell>
          <cell r="AN1784">
            <v>6.0897384904853719E-6</v>
          </cell>
          <cell r="AO1784">
            <v>4.5162804532924699E-6</v>
          </cell>
          <cell r="AP1784">
            <v>1.1101895500970666E-5</v>
          </cell>
          <cell r="AQ1784">
            <v>1.4864710479137359E-5</v>
          </cell>
          <cell r="AR1784">
            <v>2.0807467268228104E-5</v>
          </cell>
          <cell r="AS1784">
            <v>1.7487008904797995E-5</v>
          </cell>
          <cell r="AT1784">
            <v>7.6923270624245864E-6</v>
          </cell>
          <cell r="AU1784">
            <v>1.0988195419641795E-5</v>
          </cell>
          <cell r="AV1784">
            <v>1.1304880693877589E-5</v>
          </cell>
          <cell r="AW1784">
            <v>1.3537199230798328E-5</v>
          </cell>
          <cell r="AX1784">
            <v>1.0928063928652183E-5</v>
          </cell>
          <cell r="AY1784">
            <v>1.5563202460222686E-5</v>
          </cell>
          <cell r="AZ1784">
            <v>2.0934102127188701E-5</v>
          </cell>
          <cell r="BA1784">
            <v>1.9534108259429385E-5</v>
          </cell>
          <cell r="BB1784">
            <v>1.3458007319591275E-5</v>
          </cell>
          <cell r="BC1784">
            <v>1.3657719450636405E-5</v>
          </cell>
          <cell r="BD1784">
            <v>5.468814943676763E-6</v>
          </cell>
          <cell r="BE1784">
            <v>1.1520303237894968E-5</v>
          </cell>
          <cell r="BF1784">
            <v>4.078375402716114E-6</v>
          </cell>
          <cell r="BG1784">
            <v>1.0357915598227397E-5</v>
          </cell>
          <cell r="BH1784">
            <v>4.0004444857988768E-6</v>
          </cell>
          <cell r="BI1784">
            <v>8.0468197321803593E-6</v>
          </cell>
          <cell r="BJ1784">
            <v>7.3063155696866302E-6</v>
          </cell>
          <cell r="BK1784">
            <v>5.5778080336672746E-5</v>
          </cell>
          <cell r="BL1784">
            <v>6.3461243717431078E-5</v>
          </cell>
          <cell r="BM1784">
            <v>5.1467656614194611E-6</v>
          </cell>
          <cell r="BN1784">
            <v>8.5981968519746518E-6</v>
          </cell>
          <cell r="BO1784">
            <v>6.5038359544220156E-6</v>
          </cell>
          <cell r="BP1784">
            <v>1.8919281373512052E-6</v>
          </cell>
          <cell r="BQ1784">
            <v>3.5229456403249631E-6</v>
          </cell>
          <cell r="BR1784">
            <v>1.095562048584073E-5</v>
          </cell>
          <cell r="BS1784">
            <v>6.7074116342195586E-6</v>
          </cell>
          <cell r="BT1784">
            <v>3.9124329502375117E-6</v>
          </cell>
          <cell r="BU1784">
            <v>4.3486747090214893E-6</v>
          </cell>
          <cell r="BV1784">
            <v>3.5621598711221457E-6</v>
          </cell>
        </row>
        <row r="1785">
          <cell r="E1785">
            <v>9.0045686378468947E-6</v>
          </cell>
          <cell r="F1785">
            <v>0</v>
          </cell>
          <cell r="G1785">
            <v>8.1523744156652056E-6</v>
          </cell>
          <cell r="H1785">
            <v>6.2243183598590143E-6</v>
          </cell>
          <cell r="I1785">
            <v>9.3114776030851148E-6</v>
          </cell>
          <cell r="J1785">
            <v>3.9883325159987525E-6</v>
          </cell>
          <cell r="K1785">
            <v>6.1095024500872163E-6</v>
          </cell>
          <cell r="L1785">
            <v>1.0799894230364059E-5</v>
          </cell>
          <cell r="M1785">
            <v>1.4307867959334837E-5</v>
          </cell>
          <cell r="N1785">
            <v>1.3071772872388224E-5</v>
          </cell>
          <cell r="O1785">
            <v>1.1852532177853896E-5</v>
          </cell>
          <cell r="P1785">
            <v>1.3367416259471873E-5</v>
          </cell>
          <cell r="Q1785">
            <v>1.5387532562630321E-5</v>
          </cell>
          <cell r="R1785">
            <v>1.8167492286551917E-5</v>
          </cell>
          <cell r="S1785">
            <v>1.5169434982983005E-5</v>
          </cell>
          <cell r="T1785">
            <v>1.2708692070257287E-5</v>
          </cell>
          <cell r="U1785">
            <v>2.070548166512429E-6</v>
          </cell>
          <cell r="V1785">
            <v>5.2248801779262586E-6</v>
          </cell>
          <cell r="W1785">
            <v>0</v>
          </cell>
          <cell r="X1785">
            <v>4.7324891902292545E-6</v>
          </cell>
          <cell r="Y1785">
            <v>2.7737600523351472E-6</v>
          </cell>
          <cell r="Z1785">
            <v>4.8552906998096857E-6</v>
          </cell>
          <cell r="AA1785">
            <v>2.2593987381085E-6</v>
          </cell>
          <cell r="AB1785">
            <v>1.2575630019490795E-5</v>
          </cell>
          <cell r="AC1785">
            <v>8.2454905047240501E-6</v>
          </cell>
          <cell r="AD1785">
            <v>4.5017767089349495E-6</v>
          </cell>
          <cell r="AE1785">
            <v>4.4952305923361321E-6</v>
          </cell>
          <cell r="AF1785">
            <v>1.4767522210107332E-6</v>
          </cell>
          <cell r="AG1785">
            <v>7.8432466992737272E-7</v>
          </cell>
          <cell r="AH1785">
            <v>2.6074066713321703E-6</v>
          </cell>
          <cell r="AI1785">
            <v>1.3761541083571028E-6</v>
          </cell>
          <cell r="AJ1785">
            <v>1.3111203698676496E-6</v>
          </cell>
          <cell r="AK1785">
            <v>2.2194536523610178E-6</v>
          </cell>
          <cell r="AL1785">
            <v>2.8327253410232175E-6</v>
          </cell>
          <cell r="AM1785">
            <v>0</v>
          </cell>
          <cell r="AN1785">
            <v>1.1791248640658299E-5</v>
          </cell>
          <cell r="AO1785">
            <v>9.3368464370406871E-6</v>
          </cell>
          <cell r="AP1785">
            <v>2.1747641691052803E-5</v>
          </cell>
          <cell r="AQ1785">
            <v>2.9574565889963193E-5</v>
          </cell>
          <cell r="AR1785">
            <v>4.1838453798011878E-5</v>
          </cell>
          <cell r="AS1785">
            <v>3.5577915369401529E-5</v>
          </cell>
          <cell r="AT1785">
            <v>1.6187361434471114E-5</v>
          </cell>
          <cell r="AU1785">
            <v>2.0590781677200833E-5</v>
          </cell>
          <cell r="AV1785">
            <v>2.1164837311872556E-5</v>
          </cell>
          <cell r="AW1785">
            <v>2.5097870797831328E-5</v>
          </cell>
          <cell r="AX1785">
            <v>1.9238844421141427E-5</v>
          </cell>
          <cell r="AY1785">
            <v>2.5547242005657723E-5</v>
          </cell>
          <cell r="AZ1785">
            <v>3.6176434326690241E-5</v>
          </cell>
          <cell r="BA1785">
            <v>6.811193020055219E-5</v>
          </cell>
          <cell r="BB1785">
            <v>2.7318598773364328E-5</v>
          </cell>
          <cell r="BC1785">
            <v>2.6181968787591702E-5</v>
          </cell>
          <cell r="BD1785">
            <v>1.2232821922036271E-5</v>
          </cell>
          <cell r="BE1785">
            <v>2.1830679659075588E-5</v>
          </cell>
          <cell r="BF1785">
            <v>8.8608205190375121E-6</v>
          </cell>
          <cell r="BG1785">
            <v>2.2869987719210797E-5</v>
          </cell>
          <cell r="BH1785">
            <v>8.8053611300618332E-6</v>
          </cell>
          <cell r="BI1785">
            <v>1.6282122661022325E-5</v>
          </cell>
          <cell r="BJ1785">
            <v>1.5893915490403065E-5</v>
          </cell>
          <cell r="BK1785">
            <v>1.1571578363300038E-4</v>
          </cell>
          <cell r="BL1785">
            <v>1.4085802849230232E-4</v>
          </cell>
          <cell r="BM1785">
            <v>1.1082112890211874E-5</v>
          </cell>
          <cell r="BN1785">
            <v>2.1534242904605691E-5</v>
          </cell>
          <cell r="BO1785">
            <v>1.3864173698226277E-5</v>
          </cell>
          <cell r="BP1785">
            <v>3.9937514358453888E-6</v>
          </cell>
          <cell r="BQ1785">
            <v>8.3848563465907485E-6</v>
          </cell>
          <cell r="BR1785">
            <v>2.4596891632571117E-5</v>
          </cell>
          <cell r="BS1785">
            <v>1.414927413945686E-5</v>
          </cell>
          <cell r="BT1785">
            <v>8.3996518013255006E-6</v>
          </cell>
          <cell r="BU1785">
            <v>9.7719731778706188E-6</v>
          </cell>
          <cell r="BV1785">
            <v>7.4956722697905775E-6</v>
          </cell>
        </row>
        <row r="1786">
          <cell r="E1786">
            <v>5.3358763570518991E-6</v>
          </cell>
          <cell r="F1786">
            <v>0</v>
          </cell>
          <cell r="G1786">
            <v>4.7701240675376589E-6</v>
          </cell>
          <cell r="H1786">
            <v>3.5650710029139524E-6</v>
          </cell>
          <cell r="I1786">
            <v>5.4085307917687522E-6</v>
          </cell>
          <cell r="J1786">
            <v>2.3133372265366831E-6</v>
          </cell>
          <cell r="K1786">
            <v>3.5087686060636012E-6</v>
          </cell>
          <cell r="L1786">
            <v>6.4085712130413755E-6</v>
          </cell>
          <cell r="M1786">
            <v>8.2909825340794537E-6</v>
          </cell>
          <cell r="N1786">
            <v>7.4521902066438126E-6</v>
          </cell>
          <cell r="O1786">
            <v>6.8593473769352832E-6</v>
          </cell>
          <cell r="P1786">
            <v>7.5930173314407166E-6</v>
          </cell>
          <cell r="Q1786">
            <v>7.8803420026868254E-6</v>
          </cell>
          <cell r="R1786">
            <v>7.9630605696448179E-6</v>
          </cell>
          <cell r="S1786">
            <v>8.0370543018522767E-6</v>
          </cell>
          <cell r="T1786">
            <v>7.3152643644132369E-6</v>
          </cell>
          <cell r="U1786">
            <v>1.2382020462611842E-6</v>
          </cell>
          <cell r="V1786">
            <v>3.0284227384447433E-6</v>
          </cell>
          <cell r="W1786">
            <v>0</v>
          </cell>
          <cell r="X1786">
            <v>2.7505426955480648E-6</v>
          </cell>
          <cell r="Y1786">
            <v>1.6682142612664322E-6</v>
          </cell>
          <cell r="Z1786">
            <v>2.8352671902553351E-6</v>
          </cell>
          <cell r="AA1786">
            <v>1.349133389950559E-6</v>
          </cell>
          <cell r="AB1786">
            <v>8.3216446208687574E-6</v>
          </cell>
          <cell r="AC1786">
            <v>5.2881713775570007E-6</v>
          </cell>
          <cell r="AD1786">
            <v>2.8642058403856529E-6</v>
          </cell>
          <cell r="AE1786">
            <v>2.5951243628888001E-6</v>
          </cell>
          <cell r="AF1786">
            <v>8.4380191668051182E-7</v>
          </cell>
          <cell r="AG1786">
            <v>4.3622479419439491E-7</v>
          </cell>
          <cell r="AH1786">
            <v>1.4718334998441443E-6</v>
          </cell>
          <cell r="AI1786">
            <v>7.6909440538800325E-7</v>
          </cell>
          <cell r="AJ1786">
            <v>7.4132163589850642E-7</v>
          </cell>
          <cell r="AK1786">
            <v>1.2742017046852311E-6</v>
          </cell>
          <cell r="AL1786">
            <v>1.6095155185548377E-6</v>
          </cell>
          <cell r="AM1786">
            <v>0</v>
          </cell>
          <cell r="AN1786">
            <v>6.8110253576249105E-6</v>
          </cell>
          <cell r="AO1786">
            <v>4.7161831432287508E-6</v>
          </cell>
          <cell r="AP1786">
            <v>1.2620978691583882E-5</v>
          </cell>
          <cell r="AQ1786">
            <v>1.6731429602578527E-5</v>
          </cell>
          <cell r="AR1786">
            <v>2.4573327667486795E-5</v>
          </cell>
          <cell r="AS1786">
            <v>1.9856354509437472E-5</v>
          </cell>
          <cell r="AT1786">
            <v>8.7367389974107547E-6</v>
          </cell>
          <cell r="AU1786">
            <v>1.1770830738064213E-5</v>
          </cell>
          <cell r="AV1786">
            <v>1.1545424023257668E-5</v>
          </cell>
          <cell r="AW1786">
            <v>1.3363700438630891E-5</v>
          </cell>
          <cell r="AX1786">
            <v>1.0601676510335865E-5</v>
          </cell>
          <cell r="AY1786">
            <v>1.3576865772752123E-5</v>
          </cell>
          <cell r="AZ1786">
            <v>1.5626979244398649E-5</v>
          </cell>
          <cell r="BA1786">
            <v>1.5897301877253237E-5</v>
          </cell>
          <cell r="BB1786">
            <v>1.3347043522974751E-5</v>
          </cell>
          <cell r="BC1786">
            <v>1.3511217285255296E-5</v>
          </cell>
          <cell r="BD1786">
            <v>6.2098544507492737E-6</v>
          </cell>
          <cell r="BE1786">
            <v>1.0093812448861212E-5</v>
          </cell>
          <cell r="BF1786">
            <v>4.2597752969715201E-6</v>
          </cell>
          <cell r="BG1786">
            <v>1.4410555066405349E-5</v>
          </cell>
          <cell r="BH1786">
            <v>5.2572082019178583E-6</v>
          </cell>
          <cell r="BI1786">
            <v>9.1714114053847255E-6</v>
          </cell>
          <cell r="BJ1786">
            <v>9.5715683837353162E-6</v>
          </cell>
          <cell r="BK1786">
            <v>8.3897978973545214E-5</v>
          </cell>
          <cell r="BL1786">
            <v>9.6434264608646713E-5</v>
          </cell>
          <cell r="BM1786">
            <v>6.3786002053336768E-6</v>
          </cell>
          <cell r="BN1786">
            <v>1.082254029082504E-5</v>
          </cell>
          <cell r="BO1786">
            <v>8.2590138563183483E-6</v>
          </cell>
          <cell r="BP1786">
            <v>2.1076869066748332E-6</v>
          </cell>
          <cell r="BQ1786">
            <v>4.0821253800924168E-6</v>
          </cell>
          <cell r="BR1786">
            <v>1.5215075554245861E-5</v>
          </cell>
          <cell r="BS1786">
            <v>8.1781200920632286E-6</v>
          </cell>
          <cell r="BT1786">
            <v>4.2580407998919731E-6</v>
          </cell>
          <cell r="BU1786">
            <v>4.9167422898384689E-6</v>
          </cell>
          <cell r="BV1786">
            <v>4.3073932939283292E-6</v>
          </cell>
        </row>
        <row r="1787">
          <cell r="E1787">
            <v>1.7506677322356616E-6</v>
          </cell>
          <cell r="F1787">
            <v>0</v>
          </cell>
          <cell r="G1787">
            <v>1.603243842905057E-6</v>
          </cell>
          <cell r="H1787">
            <v>1.1548017173648179E-6</v>
          </cell>
          <cell r="I1787">
            <v>1.8129433394681979E-6</v>
          </cell>
          <cell r="J1787">
            <v>7.3532001742925783E-7</v>
          </cell>
          <cell r="K1787">
            <v>1.187781175615663E-6</v>
          </cell>
          <cell r="L1787">
            <v>2.0203007627716614E-6</v>
          </cell>
          <cell r="M1787">
            <v>2.8579249397790261E-6</v>
          </cell>
          <cell r="N1787">
            <v>2.5560490956922949E-6</v>
          </cell>
          <cell r="O1787">
            <v>2.3718906762632309E-6</v>
          </cell>
          <cell r="P1787">
            <v>3.3591157858619536E-6</v>
          </cell>
          <cell r="Q1787">
            <v>3.4594865679961914E-6</v>
          </cell>
          <cell r="R1787">
            <v>3.0678266285429851E-6</v>
          </cell>
          <cell r="S1787">
            <v>3.2700287716257823E-6</v>
          </cell>
          <cell r="T1787">
            <v>2.5829345748923485E-6</v>
          </cell>
          <cell r="U1787">
            <v>3.9788155737320933E-7</v>
          </cell>
          <cell r="V1787">
            <v>1.0439941053885541E-6</v>
          </cell>
          <cell r="W1787">
            <v>0</v>
          </cell>
          <cell r="X1787">
            <v>8.5714301711181417E-7</v>
          </cell>
          <cell r="Y1787">
            <v>5.0087273353781385E-7</v>
          </cell>
          <cell r="Z1787">
            <v>9.6634925531343418E-7</v>
          </cell>
          <cell r="AA1787">
            <v>4.23051399466976E-7</v>
          </cell>
          <cell r="AB1787">
            <v>2.2323206158569091E-6</v>
          </cell>
          <cell r="AC1787">
            <v>1.5052427851729587E-6</v>
          </cell>
          <cell r="AD1787">
            <v>8.0321402405795753E-7</v>
          </cell>
          <cell r="AE1787">
            <v>7.8335606204958229E-7</v>
          </cell>
          <cell r="AF1787">
            <v>2.6771702113159039E-7</v>
          </cell>
          <cell r="AG1787">
            <v>1.4419328488295829E-7</v>
          </cell>
          <cell r="AH1787">
            <v>4.698039267682433E-7</v>
          </cell>
          <cell r="AI1787">
            <v>2.5498504937517325E-7</v>
          </cell>
          <cell r="AJ1787">
            <v>2.4420778515942695E-7</v>
          </cell>
          <cell r="AK1787">
            <v>4.234504321585754E-7</v>
          </cell>
          <cell r="AL1787">
            <v>5.3334702288599312E-7</v>
          </cell>
          <cell r="AM1787">
            <v>0</v>
          </cell>
          <cell r="AN1787">
            <v>2.4345745788183438E-6</v>
          </cell>
          <cell r="AO1787">
            <v>1.9731459052089264E-6</v>
          </cell>
          <cell r="AP1787">
            <v>4.6141282864963028E-6</v>
          </cell>
          <cell r="AQ1787">
            <v>5.8344656860245835E-6</v>
          </cell>
          <cell r="AR1787">
            <v>8.345195039398842E-6</v>
          </cell>
          <cell r="AS1787">
            <v>7.5358275896914202E-6</v>
          </cell>
          <cell r="AT1787">
            <v>3.4165516818022613E-6</v>
          </cell>
          <cell r="AU1787">
            <v>4.9211626035213026E-6</v>
          </cell>
          <cell r="AV1787">
            <v>4.2231981020498654E-6</v>
          </cell>
          <cell r="AW1787">
            <v>5.1127785731102749E-6</v>
          </cell>
          <cell r="AX1787">
            <v>4.1658196604357203E-6</v>
          </cell>
          <cell r="AY1787">
            <v>9.7846930815957923E-6</v>
          </cell>
          <cell r="AZ1787">
            <v>1.0370220450602145E-5</v>
          </cell>
          <cell r="BA1787">
            <v>6.9436391622021125E-6</v>
          </cell>
          <cell r="BB1787">
            <v>6.1930320381005168E-6</v>
          </cell>
          <cell r="BC1787">
            <v>7.1504234783237902E-6</v>
          </cell>
          <cell r="BD1787">
            <v>2.2277121818812081E-6</v>
          </cell>
          <cell r="BE1787">
            <v>5.0881546511786949E-6</v>
          </cell>
          <cell r="BF1787">
            <v>1.7539442704805924E-6</v>
          </cell>
          <cell r="BG1787">
            <v>4.0605672327661856E-6</v>
          </cell>
          <cell r="BH1787">
            <v>1.5997378428327826E-6</v>
          </cell>
          <cell r="BI1787">
            <v>3.3724784446298377E-6</v>
          </cell>
          <cell r="BJ1787">
            <v>3.0229319789626382E-6</v>
          </cell>
          <cell r="BK1787">
            <v>2.0166046722412753E-5</v>
          </cell>
          <cell r="BL1787">
            <v>2.4207468737275191E-5</v>
          </cell>
          <cell r="BM1787">
            <v>2.0911859977377482E-6</v>
          </cell>
          <cell r="BN1787">
            <v>3.3113003972655715E-6</v>
          </cell>
          <cell r="BO1787">
            <v>2.782274434440368E-6</v>
          </cell>
          <cell r="BP1787">
            <v>7.9635836605132519E-7</v>
          </cell>
          <cell r="BQ1787">
            <v>1.4186441816916881E-6</v>
          </cell>
          <cell r="BR1787">
            <v>4.3282125949991695E-6</v>
          </cell>
          <cell r="BS1787">
            <v>2.7883475860599675E-6</v>
          </cell>
          <cell r="BT1787">
            <v>1.5384765045171742E-6</v>
          </cell>
          <cell r="BU1787">
            <v>1.7833866774078125E-6</v>
          </cell>
          <cell r="BV1787">
            <v>1.535016058041034E-6</v>
          </cell>
        </row>
        <row r="1788">
          <cell r="E1788">
            <v>7.2207109922886496E-6</v>
          </cell>
          <cell r="F1788">
            <v>0</v>
          </cell>
          <cell r="G1788">
            <v>6.5796140116643616E-6</v>
          </cell>
          <cell r="H1788">
            <v>4.6696079067313484E-6</v>
          </cell>
          <cell r="I1788">
            <v>7.6263948475313844E-6</v>
          </cell>
          <cell r="J1788">
            <v>2.9142038582642042E-6</v>
          </cell>
          <cell r="K1788">
            <v>4.7748541879906844E-6</v>
          </cell>
          <cell r="L1788">
            <v>7.5721647770337616E-6</v>
          </cell>
          <cell r="M1788">
            <v>1.1882862785061093E-5</v>
          </cell>
          <cell r="N1788">
            <v>1.0351379628207559E-5</v>
          </cell>
          <cell r="O1788">
            <v>8.5887558823773469E-6</v>
          </cell>
          <cell r="P1788">
            <v>9.7556252393220428E-6</v>
          </cell>
          <cell r="Q1788">
            <v>1.0303440953790098E-5</v>
          </cell>
          <cell r="R1788">
            <v>1.0596936355430216E-5</v>
          </cell>
          <cell r="S1788">
            <v>1.0195025767648453E-5</v>
          </cell>
          <cell r="T1788">
            <v>9.4973589866091929E-6</v>
          </cell>
          <cell r="U1788">
            <v>1.6414425163964594E-6</v>
          </cell>
          <cell r="V1788">
            <v>4.2906576732912509E-6</v>
          </cell>
          <cell r="W1788">
            <v>0</v>
          </cell>
          <cell r="X1788">
            <v>3.3480249247342193E-6</v>
          </cell>
          <cell r="Y1788">
            <v>1.9892928725356333E-6</v>
          </cell>
          <cell r="Z1788">
            <v>4.0839582395023321E-6</v>
          </cell>
          <cell r="AA1788">
            <v>1.7145581210764505E-6</v>
          </cell>
          <cell r="AB1788">
            <v>9.1190796801549033E-6</v>
          </cell>
          <cell r="AC1788">
            <v>6.1771015125788395E-6</v>
          </cell>
          <cell r="AD1788">
            <v>3.239115178691055E-6</v>
          </cell>
          <cell r="AE1788">
            <v>3.0958718437778082E-6</v>
          </cell>
          <cell r="AF1788">
            <v>1.0466609371408526E-6</v>
          </cell>
          <cell r="AG1788">
            <v>5.6088503148703369E-7</v>
          </cell>
          <cell r="AH1788">
            <v>1.8512389735011707E-6</v>
          </cell>
          <cell r="AI1788">
            <v>1.0026590070587002E-6</v>
          </cell>
          <cell r="AJ1788">
            <v>9.7023649711774222E-7</v>
          </cell>
          <cell r="AK1788">
            <v>1.7115390795286314E-6</v>
          </cell>
          <cell r="AL1788">
            <v>2.1250654555412383E-6</v>
          </cell>
          <cell r="AM1788">
            <v>0</v>
          </cell>
          <cell r="AN1788">
            <v>1.0206443611382862E-5</v>
          </cell>
          <cell r="AO1788">
            <v>6.5238106710861479E-6</v>
          </cell>
          <cell r="AP1788">
            <v>2.0487587978706975E-5</v>
          </cell>
          <cell r="AQ1788">
            <v>2.6051138962227747E-5</v>
          </cell>
          <cell r="AR1788">
            <v>3.8177024094624832E-5</v>
          </cell>
          <cell r="AS1788">
            <v>2.9138780305430169E-5</v>
          </cell>
          <cell r="AT1788">
            <v>1.3067876161633041E-5</v>
          </cell>
          <cell r="AU1788">
            <v>1.601470587899633E-5</v>
          </cell>
          <cell r="AV1788">
            <v>1.9217061712153531E-5</v>
          </cell>
          <cell r="AW1788">
            <v>2.3104835264973649E-5</v>
          </cell>
          <cell r="AX1788">
            <v>1.5288399822819394E-5</v>
          </cell>
          <cell r="AY1788">
            <v>2.0192263232850579E-5</v>
          </cell>
          <cell r="AZ1788">
            <v>2.2680646370263363E-5</v>
          </cell>
          <cell r="BA1788">
            <v>2.5053819727283376E-5</v>
          </cell>
          <cell r="BB1788">
            <v>1.6919898596404268E-5</v>
          </cell>
          <cell r="BC1788">
            <v>2.0374569130390275E-5</v>
          </cell>
          <cell r="BD1788">
            <v>8.0349654460785322E-6</v>
          </cell>
          <cell r="BE1788">
            <v>1.4937662153199975E-5</v>
          </cell>
          <cell r="BF1788">
            <v>5.6518716082238432E-6</v>
          </cell>
          <cell r="BG1788">
            <v>1.5821487655091306E-5</v>
          </cell>
          <cell r="BH1788">
            <v>6.066251713213777E-6</v>
          </cell>
          <cell r="BI1788">
            <v>1.4878385186201573E-5</v>
          </cell>
          <cell r="BJ1788">
            <v>1.0550096273938016E-5</v>
          </cell>
          <cell r="BK1788">
            <v>9.0156301005902355E-5</v>
          </cell>
          <cell r="BL1788">
            <v>9.3997377094769772E-5</v>
          </cell>
          <cell r="BM1788">
            <v>7.6766766251902918E-6</v>
          </cell>
          <cell r="BN1788">
            <v>1.2474901634312728E-5</v>
          </cell>
          <cell r="BO1788">
            <v>9.74721717770632E-6</v>
          </cell>
          <cell r="BP1788">
            <v>2.7516694964871771E-6</v>
          </cell>
          <cell r="BQ1788">
            <v>5.2930006601646914E-6</v>
          </cell>
          <cell r="BR1788">
            <v>1.5872290633276248E-5</v>
          </cell>
          <cell r="BS1788">
            <v>1.0266293194374584E-5</v>
          </cell>
          <cell r="BT1788">
            <v>6.2201399085973279E-6</v>
          </cell>
          <cell r="BU1788">
            <v>6.6809419533664602E-6</v>
          </cell>
          <cell r="BV1788">
            <v>5.547055936762727E-6</v>
          </cell>
        </row>
        <row r="1789">
          <cell r="E1789">
            <v>2.6130304267792655E-6</v>
          </cell>
          <cell r="F1789">
            <v>0</v>
          </cell>
          <cell r="G1789">
            <v>2.3657832914725012E-6</v>
          </cell>
          <cell r="H1789">
            <v>1.7137167139277067E-6</v>
          </cell>
          <cell r="I1789">
            <v>2.7228570654619678E-6</v>
          </cell>
          <cell r="J1789">
            <v>1.0810700940633956E-6</v>
          </cell>
          <cell r="K1789">
            <v>1.7255577045252819E-6</v>
          </cell>
          <cell r="L1789">
            <v>2.8602307457053516E-6</v>
          </cell>
          <cell r="M1789">
            <v>4.1798495086718951E-6</v>
          </cell>
          <cell r="N1789">
            <v>3.6370852711575942E-6</v>
          </cell>
          <cell r="O1789">
            <v>3.165257348424407E-6</v>
          </cell>
          <cell r="P1789">
            <v>3.4977178468495318E-6</v>
          </cell>
          <cell r="Q1789">
            <v>3.652492253650924E-6</v>
          </cell>
          <cell r="R1789">
            <v>3.7649259050888123E-6</v>
          </cell>
          <cell r="S1789">
            <v>3.6340443572569116E-6</v>
          </cell>
          <cell r="T1789">
            <v>3.4535858666625717E-6</v>
          </cell>
          <cell r="U1789">
            <v>5.9788612137495933E-7</v>
          </cell>
          <cell r="V1789">
            <v>1.5261417757089978E-6</v>
          </cell>
          <cell r="W1789">
            <v>0</v>
          </cell>
          <cell r="X1789">
            <v>1.255231206516502E-6</v>
          </cell>
          <cell r="Y1789">
            <v>7.5412010466372113E-7</v>
          </cell>
          <cell r="Z1789">
            <v>1.4442302692930779E-6</v>
          </cell>
          <cell r="AA1789">
            <v>6.344685854610395E-7</v>
          </cell>
          <cell r="AB1789">
            <v>3.5708468918270105E-6</v>
          </cell>
          <cell r="AC1789">
            <v>2.3582341630597299E-6</v>
          </cell>
          <cell r="AD1789">
            <v>1.2531719185715578E-6</v>
          </cell>
          <cell r="AE1789">
            <v>1.1744418548135268E-6</v>
          </cell>
          <cell r="AF1789">
            <v>3.9171776775057163E-7</v>
          </cell>
          <cell r="AG1789">
            <v>2.0721484455585156E-7</v>
          </cell>
          <cell r="AH1789">
            <v>6.8844500561314792E-7</v>
          </cell>
          <cell r="AI1789">
            <v>3.6775562079030906E-7</v>
          </cell>
          <cell r="AJ1789">
            <v>3.5545485249655464E-7</v>
          </cell>
          <cell r="AK1789">
            <v>6.2143767066129647E-7</v>
          </cell>
          <cell r="AL1789">
            <v>7.7593088046075665E-7</v>
          </cell>
          <cell r="AM1789">
            <v>0</v>
          </cell>
          <cell r="AN1789">
            <v>3.5257505057264715E-6</v>
          </cell>
          <cell r="AO1789">
            <v>2.3071800070117684E-6</v>
          </cell>
          <cell r="AP1789">
            <v>6.9635965153750542E-6</v>
          </cell>
          <cell r="AQ1789">
            <v>9.0215416184641765E-6</v>
          </cell>
          <cell r="AR1789">
            <v>1.3247975238354728E-5</v>
          </cell>
          <cell r="AS1789">
            <v>1.0968479712554386E-5</v>
          </cell>
          <cell r="AT1789">
            <v>4.6245224206825713E-6</v>
          </cell>
          <cell r="AU1789">
            <v>5.7225160792772096E-6</v>
          </cell>
          <cell r="AV1789">
            <v>6.2563819016882662E-6</v>
          </cell>
          <cell r="AW1789">
            <v>7.3365416240348819E-6</v>
          </cell>
          <cell r="AX1789">
            <v>5.3440576785729638E-6</v>
          </cell>
          <cell r="AY1789">
            <v>6.5876424750225957E-6</v>
          </cell>
          <cell r="AZ1789">
            <v>7.3679737908243075E-6</v>
          </cell>
          <cell r="BA1789">
            <v>8.2260588331449519E-6</v>
          </cell>
          <cell r="BB1789">
            <v>5.6684829720327485E-6</v>
          </cell>
          <cell r="BC1789">
            <v>6.9546012341908623E-6</v>
          </cell>
          <cell r="BD1789">
            <v>2.9495481421202637E-6</v>
          </cell>
          <cell r="BE1789">
            <v>5.1123737222026701E-6</v>
          </cell>
          <cell r="BF1789">
            <v>1.9859592938025829E-6</v>
          </cell>
          <cell r="BG1789">
            <v>6.1981998129184319E-6</v>
          </cell>
          <cell r="BH1789">
            <v>2.3296874162197602E-6</v>
          </cell>
          <cell r="BI1789">
            <v>5.0781477832366127E-6</v>
          </cell>
          <cell r="BJ1789">
            <v>4.0317178808920218E-6</v>
          </cell>
          <cell r="BK1789">
            <v>3.6147779505524573E-5</v>
          </cell>
          <cell r="BL1789">
            <v>3.8211984869409791E-5</v>
          </cell>
          <cell r="BM1789">
            <v>2.8822722162744835E-6</v>
          </cell>
          <cell r="BN1789">
            <v>4.8285110930105023E-6</v>
          </cell>
          <cell r="BO1789">
            <v>3.7794747802168984E-6</v>
          </cell>
          <cell r="BP1789">
            <v>1.0299938609412201E-6</v>
          </cell>
          <cell r="BQ1789">
            <v>1.9537673630290817E-6</v>
          </cell>
          <cell r="BR1789">
            <v>6.2644412268349406E-6</v>
          </cell>
          <cell r="BS1789">
            <v>3.8523672250815309E-6</v>
          </cell>
          <cell r="BT1789">
            <v>2.1539182426712911E-6</v>
          </cell>
          <cell r="BU1789">
            <v>2.4086898055727938E-6</v>
          </cell>
          <cell r="BV1789">
            <v>2.0745833527154652E-6</v>
          </cell>
        </row>
        <row r="1790">
          <cell r="E1790">
            <v>2.2176802527599189E-6</v>
          </cell>
          <cell r="F1790">
            <v>0</v>
          </cell>
          <cell r="G1790">
            <v>2.0122303786862299E-6</v>
          </cell>
          <cell r="H1790">
            <v>1.4410411662857843E-6</v>
          </cell>
          <cell r="I1790">
            <v>2.3255432169314017E-6</v>
          </cell>
          <cell r="J1790">
            <v>9.065362767768406E-7</v>
          </cell>
          <cell r="K1790">
            <v>1.46322593872928E-6</v>
          </cell>
          <cell r="L1790">
            <v>2.3769040049584345E-6</v>
          </cell>
          <cell r="M1790">
            <v>3.5851413018654851E-6</v>
          </cell>
          <cell r="N1790">
            <v>3.1121358496870544E-6</v>
          </cell>
          <cell r="O1790">
            <v>2.6462562599104759E-6</v>
          </cell>
          <cell r="P1790">
            <v>2.9217354854547853E-6</v>
          </cell>
          <cell r="Q1790">
            <v>3.0651872537702665E-6</v>
          </cell>
          <cell r="R1790">
            <v>3.1752048826523215E-6</v>
          </cell>
          <cell r="S1790">
            <v>3.0511034042072617E-6</v>
          </cell>
          <cell r="T1790">
            <v>2.9074651786277931E-6</v>
          </cell>
          <cell r="U1790">
            <v>5.060767983328846E-7</v>
          </cell>
          <cell r="V1790">
            <v>1.3026831772950837E-6</v>
          </cell>
          <cell r="W1790">
            <v>0</v>
          </cell>
          <cell r="X1790">
            <v>1.047901990860361E-6</v>
          </cell>
          <cell r="Y1790">
            <v>6.2779660381779952E-7</v>
          </cell>
          <cell r="Z1790">
            <v>1.2374329766053018E-6</v>
          </cell>
          <cell r="AA1790">
            <v>5.3339938296151054E-7</v>
          </cell>
          <cell r="AB1790">
            <v>2.9470665607080386E-6</v>
          </cell>
          <cell r="AC1790">
            <v>1.9635494597271535E-6</v>
          </cell>
          <cell r="AD1790">
            <v>1.0373987068968092E-6</v>
          </cell>
          <cell r="AE1790">
            <v>9.7651959667067585E-7</v>
          </cell>
          <cell r="AF1790">
            <v>3.2707305458397119E-7</v>
          </cell>
          <cell r="AG1790">
            <v>1.737008289396166E-7</v>
          </cell>
          <cell r="AH1790">
            <v>5.7636193420663886E-7</v>
          </cell>
          <cell r="AI1790">
            <v>3.0934927679095775E-7</v>
          </cell>
          <cell r="AJ1790">
            <v>2.9940726251401662E-7</v>
          </cell>
          <cell r="AK1790">
            <v>5.2597129954913029E-7</v>
          </cell>
          <cell r="AL1790">
            <v>6.546278974657827E-7</v>
          </cell>
          <cell r="AM1790">
            <v>0</v>
          </cell>
          <cell r="AN1790">
            <v>3.0349779631663458E-6</v>
          </cell>
          <cell r="AO1790">
            <v>1.9335869831422045E-6</v>
          </cell>
          <cell r="AP1790">
            <v>6.0759581938006098E-6</v>
          </cell>
          <cell r="AQ1790">
            <v>7.744423425154213E-6</v>
          </cell>
          <cell r="AR1790">
            <v>1.1540676388495026E-5</v>
          </cell>
          <cell r="AS1790">
            <v>9.072909403790515E-6</v>
          </cell>
          <cell r="AT1790">
            <v>3.9531497176904768E-6</v>
          </cell>
          <cell r="AU1790">
            <v>4.7927574178718731E-6</v>
          </cell>
          <cell r="AV1790">
            <v>5.5458437121027608E-6</v>
          </cell>
          <cell r="AW1790">
            <v>6.5332138492772781E-6</v>
          </cell>
          <cell r="AX1790">
            <v>4.4899298189507093E-6</v>
          </cell>
          <cell r="AY1790">
            <v>5.5553771662099826E-6</v>
          </cell>
          <cell r="AZ1790">
            <v>6.2385923839067393E-6</v>
          </cell>
          <cell r="BA1790">
            <v>7.0946035551549792E-6</v>
          </cell>
          <cell r="BB1790">
            <v>4.8196203188611867E-6</v>
          </cell>
          <cell r="BC1790">
            <v>5.8930310828074698E-6</v>
          </cell>
          <cell r="BD1790">
            <v>2.4504455123466019E-6</v>
          </cell>
          <cell r="BE1790">
            <v>4.2780643329039082E-6</v>
          </cell>
          <cell r="BF1790">
            <v>1.6753098561264917E-6</v>
          </cell>
          <cell r="BG1790">
            <v>5.0956803312162383E-6</v>
          </cell>
          <cell r="BH1790">
            <v>1.9239180316093239E-6</v>
          </cell>
          <cell r="BI1790">
            <v>4.422863017066036E-6</v>
          </cell>
          <cell r="BJ1790">
            <v>3.326700349717216E-6</v>
          </cell>
          <cell r="BK1790">
            <v>2.9621882181187038E-5</v>
          </cell>
          <cell r="BL1790">
            <v>3.1161520506404107E-5</v>
          </cell>
          <cell r="BM1790">
            <v>2.3894994765085873E-6</v>
          </cell>
          <cell r="BN1790">
            <v>3.9632057204537513E-6</v>
          </cell>
          <cell r="BO1790">
            <v>3.0967106942073028E-6</v>
          </cell>
          <cell r="BP1790">
            <v>8.4197747026206972E-7</v>
          </cell>
          <cell r="BQ1790">
            <v>1.6313357924704184E-6</v>
          </cell>
          <cell r="BR1790">
            <v>5.1344722180531356E-6</v>
          </cell>
          <cell r="BS1790">
            <v>3.2023011165271336E-6</v>
          </cell>
          <cell r="BT1790">
            <v>1.8500161780601797E-6</v>
          </cell>
          <cell r="BU1790">
            <v>2.0241274383619745E-6</v>
          </cell>
          <cell r="BV1790">
            <v>1.7054982418443708E-6</v>
          </cell>
        </row>
        <row r="1791">
          <cell r="E1791">
            <v>5.8428253348270636E-5</v>
          </cell>
          <cell r="F1791">
            <v>0</v>
          </cell>
          <cell r="G1791">
            <v>5.3007964582388927E-5</v>
          </cell>
          <cell r="H1791">
            <v>3.7694763702760247E-5</v>
          </cell>
          <cell r="I1791">
            <v>6.1312959691909111E-5</v>
          </cell>
          <cell r="J1791">
            <v>2.3903592851946457E-5</v>
          </cell>
          <cell r="K1791">
            <v>3.8482769299120428E-5</v>
          </cell>
          <cell r="L1791">
            <v>6.3297711271517677E-5</v>
          </cell>
          <cell r="M1791">
            <v>9.6982713178549908E-5</v>
          </cell>
          <cell r="N1791">
            <v>8.5489830396817451E-5</v>
          </cell>
          <cell r="O1791">
            <v>7.2215808771715546E-5</v>
          </cell>
          <cell r="P1791">
            <v>8.498840365107698E-5</v>
          </cell>
          <cell r="Q1791">
            <v>9.0210247730801183E-5</v>
          </cell>
          <cell r="R1791">
            <v>9.2223749133106027E-5</v>
          </cell>
          <cell r="S1791">
            <v>8.8735973968856558E-5</v>
          </cell>
          <cell r="T1791">
            <v>7.8786737678009132E-5</v>
          </cell>
          <cell r="U1791">
            <v>1.3360674781212037E-5</v>
          </cell>
          <cell r="V1791">
            <v>3.4904306804755121E-5</v>
          </cell>
          <cell r="W1791">
            <v>0</v>
          </cell>
          <cell r="X1791">
            <v>2.7651332390526758E-5</v>
          </cell>
          <cell r="Y1791">
            <v>1.6339991348249812E-5</v>
          </cell>
          <cell r="Z1791">
            <v>3.3077025196482855E-5</v>
          </cell>
          <cell r="AA1791">
            <v>1.4001995364452963E-5</v>
          </cell>
          <cell r="AB1791">
            <v>7.5404574140087833E-5</v>
          </cell>
          <cell r="AC1791">
            <v>5.079863562099665E-5</v>
          </cell>
          <cell r="AD1791">
            <v>2.6716424858205789E-5</v>
          </cell>
          <cell r="AE1791">
            <v>2.5502571069798394E-5</v>
          </cell>
          <cell r="AF1791">
            <v>8.5505968066681103E-6</v>
          </cell>
          <cell r="AG1791">
            <v>4.5716826451261904E-6</v>
          </cell>
          <cell r="AH1791">
            <v>1.5161028145468514E-5</v>
          </cell>
          <cell r="AI1791">
            <v>8.2036546416476897E-6</v>
          </cell>
          <cell r="AJ1791">
            <v>7.9110619182805759E-6</v>
          </cell>
          <cell r="AK1791">
            <v>1.3847362886125346E-5</v>
          </cell>
          <cell r="AL1791">
            <v>1.7285083114197377E-5</v>
          </cell>
          <cell r="AM1791">
            <v>0</v>
          </cell>
          <cell r="AN1791">
            <v>8.465221249064696E-5</v>
          </cell>
          <cell r="AO1791">
            <v>5.6355097902413246E-5</v>
          </cell>
          <cell r="AP1791">
            <v>1.6456617216431551E-4</v>
          </cell>
          <cell r="AQ1791">
            <v>2.0578339978315815E-4</v>
          </cell>
          <cell r="AR1791">
            <v>2.9692458210664398E-4</v>
          </cell>
          <cell r="AS1791">
            <v>2.3531390143774039E-4</v>
          </cell>
          <cell r="AT1791">
            <v>9.9266274898901732E-5</v>
          </cell>
          <cell r="AU1791">
            <v>1.4627462830365983E-4</v>
          </cell>
          <cell r="AV1791">
            <v>1.5746062243100225E-4</v>
          </cell>
          <cell r="AW1791">
            <v>1.9054743507149351E-4</v>
          </cell>
          <cell r="AX1791">
            <v>1.4111170531777136E-4</v>
          </cell>
          <cell r="AY1791">
            <v>1.8871807710551833E-4</v>
          </cell>
          <cell r="AZ1791">
            <v>2.1452818796440298E-4</v>
          </cell>
          <cell r="BA1791">
            <v>2.3597402939269408E-4</v>
          </cell>
          <cell r="BB1791">
            <v>1.5453167554808244E-4</v>
          </cell>
          <cell r="BC1791">
            <v>1.7746407765334399E-4</v>
          </cell>
          <cell r="BD1791">
            <v>6.9914093028213749E-5</v>
          </cell>
          <cell r="BE1791">
            <v>1.4187580738404297E-4</v>
          </cell>
          <cell r="BF1791">
            <v>4.9155447063381004E-5</v>
          </cell>
          <cell r="BG1791">
            <v>1.3046749641013302E-4</v>
          </cell>
          <cell r="BH1791">
            <v>5.0063143241453223E-5</v>
          </cell>
          <cell r="BI1791">
            <v>1.1833884150192338E-4</v>
          </cell>
          <cell r="BJ1791">
            <v>8.8347493417947884E-5</v>
          </cell>
          <cell r="BK1791">
            <v>7.5700625424945651E-4</v>
          </cell>
          <cell r="BL1791">
            <v>7.7788744065161318E-4</v>
          </cell>
          <cell r="BM1791">
            <v>6.432115897097764E-5</v>
          </cell>
          <cell r="BN1791">
            <v>1.03419545655124E-4</v>
          </cell>
          <cell r="BO1791">
            <v>7.576971908947129E-5</v>
          </cell>
          <cell r="BP1791">
            <v>2.3128689375501253E-5</v>
          </cell>
          <cell r="BQ1791">
            <v>4.3632449154254315E-5</v>
          </cell>
          <cell r="BR1791">
            <v>1.3032892285061592E-4</v>
          </cell>
          <cell r="BS1791">
            <v>8.3599167113768878E-5</v>
          </cell>
          <cell r="BT1791">
            <v>5.1422891949202231E-5</v>
          </cell>
          <cell r="BU1791">
            <v>5.5394904012463905E-5</v>
          </cell>
          <cell r="BV1791">
            <v>4.5244727614407706E-5</v>
          </cell>
        </row>
        <row r="1792">
          <cell r="E1792">
            <v>6.5905979497317765E-6</v>
          </cell>
          <cell r="F1792">
            <v>0</v>
          </cell>
          <cell r="G1792">
            <v>5.9528626152275391E-6</v>
          </cell>
          <cell r="H1792">
            <v>4.3084155814816956E-6</v>
          </cell>
          <cell r="I1792">
            <v>6.8918004492750452E-6</v>
          </cell>
          <cell r="J1792">
            <v>2.7180666613456957E-6</v>
          </cell>
          <cell r="K1792">
            <v>4.3292983825887019E-6</v>
          </cell>
          <cell r="L1792">
            <v>7.1999936284998179E-6</v>
          </cell>
          <cell r="M1792">
            <v>1.0529093457248178E-5</v>
          </cell>
          <cell r="N1792">
            <v>9.1626447891476115E-6</v>
          </cell>
          <cell r="O1792">
            <v>7.8723817804627398E-6</v>
          </cell>
          <cell r="P1792">
            <v>8.4997982772329238E-6</v>
          </cell>
          <cell r="Q1792">
            <v>8.8685290499541467E-6</v>
          </cell>
          <cell r="R1792">
            <v>9.2164501908003095E-6</v>
          </cell>
          <cell r="S1792">
            <v>8.8744529642313175E-6</v>
          </cell>
          <cell r="T1792">
            <v>8.6253836022642786E-6</v>
          </cell>
          <cell r="U1792">
            <v>1.5104088061519888E-6</v>
          </cell>
          <cell r="V1792">
            <v>3.8301731852321885E-6</v>
          </cell>
          <cell r="W1792">
            <v>0</v>
          </cell>
          <cell r="X1792">
            <v>3.1560507320307513E-6</v>
          </cell>
          <cell r="Y1792">
            <v>1.9023576662210239E-6</v>
          </cell>
          <cell r="Z1792">
            <v>3.6377171327413929E-6</v>
          </cell>
          <cell r="AA1792">
            <v>1.6004672900884744E-6</v>
          </cell>
          <cell r="AB1792">
            <v>9.0923238002726244E-6</v>
          </cell>
          <cell r="AC1792">
            <v>5.9887881152818302E-6</v>
          </cell>
          <cell r="AD1792">
            <v>3.1776387918698436E-6</v>
          </cell>
          <cell r="AE1792">
            <v>2.956978282405855E-6</v>
          </cell>
          <cell r="AF1792">
            <v>9.8260462401291129E-7</v>
          </cell>
          <cell r="AG1792">
            <v>5.1806958867626991E-7</v>
          </cell>
          <cell r="AH1792">
            <v>1.7265309206889303E-6</v>
          </cell>
          <cell r="AI1792">
            <v>9.204877916040465E-7</v>
          </cell>
          <cell r="AJ1792">
            <v>8.913871062766403E-7</v>
          </cell>
          <cell r="AK1792">
            <v>1.5610641846228943E-6</v>
          </cell>
          <cell r="AL1792">
            <v>1.9461703424328867E-6</v>
          </cell>
          <cell r="AM1792">
            <v>0</v>
          </cell>
          <cell r="AN1792">
            <v>8.7929409592921257E-6</v>
          </cell>
          <cell r="AO1792">
            <v>5.5903456498499183E-6</v>
          </cell>
          <cell r="AP1792">
            <v>1.7549487626898984E-5</v>
          </cell>
          <cell r="AQ1792">
            <v>2.2709291053749223E-5</v>
          </cell>
          <cell r="AR1792">
            <v>3.4634499534708385E-5</v>
          </cell>
          <cell r="AS1792">
            <v>2.6241758185659995E-5</v>
          </cell>
          <cell r="AT1792">
            <v>1.1442499883823971E-5</v>
          </cell>
          <cell r="AU1792">
            <v>1.3801685452021993E-5</v>
          </cell>
          <cell r="AV1792">
            <v>1.587278687016829E-5</v>
          </cell>
          <cell r="AW1792">
            <v>1.8540984359941647E-5</v>
          </cell>
          <cell r="AX1792">
            <v>1.2515518500364563E-5</v>
          </cell>
          <cell r="AY1792">
            <v>1.4916725732228859E-5</v>
          </cell>
          <cell r="AZ1792">
            <v>1.6746047296450978E-5</v>
          </cell>
          <cell r="BA1792">
            <v>1.9254361039572803E-5</v>
          </cell>
          <cell r="BB1792">
            <v>1.3330347719577918E-5</v>
          </cell>
          <cell r="BC1792">
            <v>1.654023016115371E-5</v>
          </cell>
          <cell r="BD1792">
            <v>7.1290071560229478E-6</v>
          </cell>
          <cell r="BE1792">
            <v>1.1758394068364339E-5</v>
          </cell>
          <cell r="BF1792">
            <v>4.8227377594640299E-6</v>
          </cell>
          <cell r="BG1792">
            <v>1.5768089874175907E-5</v>
          </cell>
          <cell r="BH1792">
            <v>5.8857249868946981E-6</v>
          </cell>
          <cell r="BI1792">
            <v>1.2840296538378734E-5</v>
          </cell>
          <cell r="BJ1792">
            <v>1.0420946035533681E-5</v>
          </cell>
          <cell r="BK1792">
            <v>8.8442709366315977E-5</v>
          </cell>
          <cell r="BL1792">
            <v>1.0078950875037627E-4</v>
          </cell>
          <cell r="BM1792">
            <v>7.0899478887683204E-6</v>
          </cell>
          <cell r="BN1792">
            <v>1.2107735752820776E-5</v>
          </cell>
          <cell r="BO1792">
            <v>9.4111404561897767E-6</v>
          </cell>
          <cell r="BP1792">
            <v>2.4669024061582839E-6</v>
          </cell>
          <cell r="BQ1792">
            <v>4.7890251028995566E-6</v>
          </cell>
          <cell r="BR1792">
            <v>1.6557739184994743E-5</v>
          </cell>
          <cell r="BS1792">
            <v>9.7159103960682408E-6</v>
          </cell>
          <cell r="BT1792">
            <v>5.381217445648889E-6</v>
          </cell>
          <cell r="BU1792">
            <v>5.8903042048449998E-6</v>
          </cell>
          <cell r="BV1792">
            <v>5.1477326505790075E-6</v>
          </cell>
        </row>
        <row r="1793">
          <cell r="E1793">
            <v>3.7344247243879793E-6</v>
          </cell>
          <cell r="F1793">
            <v>0</v>
          </cell>
          <cell r="G1793">
            <v>3.3697691474457112E-6</v>
          </cell>
          <cell r="H1793">
            <v>2.454237689117253E-6</v>
          </cell>
          <cell r="I1793">
            <v>3.8590965688070321E-6</v>
          </cell>
          <cell r="J1793">
            <v>1.5595763722587797E-6</v>
          </cell>
          <cell r="K1793">
            <v>2.4622252824752231E-6</v>
          </cell>
          <cell r="L1793">
            <v>4.1579830177037518E-6</v>
          </cell>
          <cell r="M1793">
            <v>5.8854317926825245E-6</v>
          </cell>
          <cell r="N1793">
            <v>5.1065450352531715E-6</v>
          </cell>
          <cell r="O1793">
            <v>4.5429684086170569E-6</v>
          </cell>
          <cell r="P1793">
            <v>4.9336273447305157E-6</v>
          </cell>
          <cell r="Q1793">
            <v>5.1256781906705797E-6</v>
          </cell>
          <cell r="R1793">
            <v>5.3039255745538045E-6</v>
          </cell>
          <cell r="S1793">
            <v>5.1173297039197753E-6</v>
          </cell>
          <cell r="T1793">
            <v>4.9305758420239262E-6</v>
          </cell>
          <cell r="U1793">
            <v>8.5695086765023329E-7</v>
          </cell>
          <cell r="V1793">
            <v>2.1618112870428431E-6</v>
          </cell>
          <cell r="W1793">
            <v>0</v>
          </cell>
          <cell r="X1793">
            <v>1.8198852714510135E-6</v>
          </cell>
          <cell r="Y1793">
            <v>1.0994267685166472E-6</v>
          </cell>
          <cell r="Z1793">
            <v>2.0409121890088264E-6</v>
          </cell>
          <cell r="AA1793">
            <v>9.1541041752854289E-7</v>
          </cell>
          <cell r="AB1793">
            <v>5.2893615910599986E-6</v>
          </cell>
          <cell r="AC1793">
            <v>3.4545726715074083E-6</v>
          </cell>
          <cell r="AD1793">
            <v>1.8452153240144523E-6</v>
          </cell>
          <cell r="AE1793">
            <v>1.7109570016798716E-6</v>
          </cell>
          <cell r="AF1793">
            <v>5.671565682872879E-7</v>
          </cell>
          <cell r="AG1793">
            <v>2.98083442529904E-7</v>
          </cell>
          <cell r="AH1793">
            <v>9.9397124286723638E-7</v>
          </cell>
          <cell r="AI1793">
            <v>5.2736928076197271E-7</v>
          </cell>
          <cell r="AJ1793">
            <v>5.0984079568201244E-7</v>
          </cell>
          <cell r="AK1793">
            <v>8.8846399315576489E-7</v>
          </cell>
          <cell r="AL1793">
            <v>1.1115236347726296E-6</v>
          </cell>
          <cell r="AM1793">
            <v>0</v>
          </cell>
          <cell r="AN1793">
            <v>4.8584267666093223E-6</v>
          </cell>
          <cell r="AO1793">
            <v>3.1937124425126032E-6</v>
          </cell>
          <cell r="AP1793">
            <v>9.6663187609636054E-6</v>
          </cell>
          <cell r="AQ1793">
            <v>1.2496262174556323E-5</v>
          </cell>
          <cell r="AR1793">
            <v>1.8373623791997902E-5</v>
          </cell>
          <cell r="AS1793">
            <v>1.5396330841080622E-5</v>
          </cell>
          <cell r="AT1793">
            <v>6.5424592563460045E-6</v>
          </cell>
          <cell r="AU1793">
            <v>7.9572006396033917E-6</v>
          </cell>
          <cell r="AV1793">
            <v>8.4112411385436317E-6</v>
          </cell>
          <cell r="AW1793">
            <v>9.7514852280459743E-6</v>
          </cell>
          <cell r="AX1793">
            <v>7.4018539260564998E-6</v>
          </cell>
          <cell r="AY1793">
            <v>8.7451195540300738E-6</v>
          </cell>
          <cell r="AZ1793">
            <v>9.7573117036381169E-6</v>
          </cell>
          <cell r="BA1793">
            <v>1.1101942595621745E-5</v>
          </cell>
          <cell r="BB1793">
            <v>7.683216734003402E-6</v>
          </cell>
          <cell r="BC1793">
            <v>9.4619718068224476E-6</v>
          </cell>
          <cell r="BD1793">
            <v>4.1718605709044158E-6</v>
          </cell>
          <cell r="BE1793">
            <v>6.9483496552517757E-6</v>
          </cell>
          <cell r="BF1793">
            <v>2.7735906446015204E-6</v>
          </cell>
          <cell r="BG1793">
            <v>9.1696531194564681E-6</v>
          </cell>
          <cell r="BH1793">
            <v>3.4083640699900509E-6</v>
          </cell>
          <cell r="BI1793">
            <v>7.0809771954206154E-6</v>
          </cell>
          <cell r="BJ1793">
            <v>5.909761343885228E-6</v>
          </cell>
          <cell r="BK1793">
            <v>5.3907302677647619E-5</v>
          </cell>
          <cell r="BL1793">
            <v>5.7683174029089719E-5</v>
          </cell>
          <cell r="BM1793">
            <v>4.1751977725430365E-6</v>
          </cell>
          <cell r="BN1793">
            <v>7.0553930806492217E-6</v>
          </cell>
          <cell r="BO1793">
            <v>5.5585968221418307E-6</v>
          </cell>
          <cell r="BP1793">
            <v>1.4521070689772904E-6</v>
          </cell>
          <cell r="BQ1793">
            <v>2.8016649200147011E-6</v>
          </cell>
          <cell r="BR1793">
            <v>9.3323714104937517E-6</v>
          </cell>
          <cell r="BS1793">
            <v>5.564617700028863E-6</v>
          </cell>
          <cell r="BT1793">
            <v>2.9896853306773624E-6</v>
          </cell>
          <cell r="BU1793">
            <v>3.406084337797369E-6</v>
          </cell>
          <cell r="BV1793">
            <v>2.9188492994567144E-6</v>
          </cell>
        </row>
        <row r="1794">
          <cell r="E1794">
            <v>7.2145617492049011E-6</v>
          </cell>
          <cell r="F1794">
            <v>0</v>
          </cell>
          <cell r="G1794">
            <v>6.5602251741270096E-6</v>
          </cell>
          <cell r="H1794">
            <v>4.632668429016182E-6</v>
          </cell>
          <cell r="I1794">
            <v>7.601905912061223E-6</v>
          </cell>
          <cell r="J1794">
            <v>2.9171382355308757E-6</v>
          </cell>
          <cell r="K1794">
            <v>4.7537887982926926E-6</v>
          </cell>
          <cell r="L1794">
            <v>7.5939223492357393E-6</v>
          </cell>
          <cell r="M1794">
            <v>1.1846563469625793E-5</v>
          </cell>
          <cell r="N1794">
            <v>1.0298435435757298E-5</v>
          </cell>
          <cell r="O1794">
            <v>8.557317036372247E-6</v>
          </cell>
          <cell r="P1794">
            <v>9.546755843368471E-6</v>
          </cell>
          <cell r="Q1794">
            <v>1.0050537585400349E-5</v>
          </cell>
          <cell r="R1794">
            <v>1.0421904131028091E-5</v>
          </cell>
          <cell r="S1794">
            <v>9.9806925173334827E-6</v>
          </cell>
          <cell r="T1794">
            <v>9.4364181767281856E-6</v>
          </cell>
          <cell r="U1794">
            <v>1.6427292097799987E-6</v>
          </cell>
          <cell r="V1794">
            <v>4.2744532634031232E-6</v>
          </cell>
          <cell r="W1794">
            <v>0</v>
          </cell>
          <cell r="X1794">
            <v>3.3594984074223781E-6</v>
          </cell>
          <cell r="Y1794">
            <v>2.0041188270522736E-6</v>
          </cell>
          <cell r="Z1794">
            <v>4.0733369932099196E-6</v>
          </cell>
          <cell r="AA1794">
            <v>1.7199059052227974E-6</v>
          </cell>
          <cell r="AB1794">
            <v>9.3507427247897435E-6</v>
          </cell>
          <cell r="AC1794">
            <v>6.2823624020381097E-6</v>
          </cell>
          <cell r="AD1794">
            <v>3.2987463128191708E-6</v>
          </cell>
          <cell r="AE1794">
            <v>3.1122580590862426E-6</v>
          </cell>
          <cell r="AF1794">
            <v>1.0447327030997035E-6</v>
          </cell>
          <cell r="AG1794">
            <v>5.5680181063694306E-7</v>
          </cell>
          <cell r="AH1794">
            <v>1.8490910379389985E-6</v>
          </cell>
          <cell r="AI1794">
            <v>9.9777089747205294E-7</v>
          </cell>
          <cell r="AJ1794">
            <v>9.6659640511541181E-7</v>
          </cell>
          <cell r="AK1794">
            <v>1.7056214496990207E-6</v>
          </cell>
          <cell r="AL1794">
            <v>2.1167545154783975E-6</v>
          </cell>
          <cell r="AM1794">
            <v>0</v>
          </cell>
          <cell r="AN1794">
            <v>1.0205840985267843E-5</v>
          </cell>
          <cell r="AO1794">
            <v>6.3609328466719278E-6</v>
          </cell>
          <cell r="AP1794">
            <v>2.0377823342161791E-5</v>
          </cell>
          <cell r="AQ1794">
            <v>2.5401498991378849E-5</v>
          </cell>
          <cell r="AR1794">
            <v>3.803234947623766E-5</v>
          </cell>
          <cell r="AS1794">
            <v>2.8380559743987007E-5</v>
          </cell>
          <cell r="AT1794">
            <v>1.2824462838906085E-5</v>
          </cell>
          <cell r="AU1794">
            <v>1.588746347421751E-5</v>
          </cell>
          <cell r="AV1794">
            <v>1.9137942273598493E-5</v>
          </cell>
          <cell r="AW1794">
            <v>2.2662994007421916E-5</v>
          </cell>
          <cell r="AX1794">
            <v>1.5293707033445745E-5</v>
          </cell>
          <cell r="AY1794">
            <v>1.8939199122705588E-5</v>
          </cell>
          <cell r="AZ1794">
            <v>2.111290901235482E-5</v>
          </cell>
          <cell r="BA1794">
            <v>2.4135169136300589E-5</v>
          </cell>
          <cell r="BB1794">
            <v>1.6157148802236495E-5</v>
          </cell>
          <cell r="BC1794">
            <v>1.9566333224914833E-5</v>
          </cell>
          <cell r="BD1794">
            <v>8.0130656318700654E-6</v>
          </cell>
          <cell r="BE1794">
            <v>1.4397431090642639E-5</v>
          </cell>
          <cell r="BF1794">
            <v>5.5004912513408594E-6</v>
          </cell>
          <cell r="BG1794">
            <v>1.5986288624202476E-5</v>
          </cell>
          <cell r="BH1794">
            <v>6.066205771610152E-6</v>
          </cell>
          <cell r="BI1794">
            <v>1.4694205065761262E-5</v>
          </cell>
          <cell r="BJ1794">
            <v>1.0306356652294262E-5</v>
          </cell>
          <cell r="BK1794">
            <v>9.6845576855630902E-5</v>
          </cell>
          <cell r="BL1794">
            <v>9.5284874045742105E-5</v>
          </cell>
          <cell r="BM1794">
            <v>7.7068778677081824E-6</v>
          </cell>
          <cell r="BN1794">
            <v>1.2357382256224043E-5</v>
          </cell>
          <cell r="BO1794">
            <v>9.423406313903634E-6</v>
          </cell>
          <cell r="BP1794">
            <v>2.6801487857107058E-6</v>
          </cell>
          <cell r="BQ1794">
            <v>5.2302041461762607E-6</v>
          </cell>
          <cell r="BR1794">
            <v>1.5626279236008833E-5</v>
          </cell>
          <cell r="BS1794">
            <v>1.0054191949832938E-5</v>
          </cell>
          <cell r="BT1794">
            <v>6.1461937027613428E-6</v>
          </cell>
          <cell r="BU1794">
            <v>6.5716331212601552E-6</v>
          </cell>
          <cell r="BV1794">
            <v>5.4062061163656961E-6</v>
          </cell>
        </row>
        <row r="1795">
          <cell r="E1795">
            <v>7.0096597326520299E-6</v>
          </cell>
          <cell r="F1795">
            <v>0</v>
          </cell>
          <cell r="G1795">
            <v>6.2512997844195979E-6</v>
          </cell>
          <cell r="H1795">
            <v>4.6981918661586621E-6</v>
          </cell>
          <cell r="I1795">
            <v>6.9243722228558594E-6</v>
          </cell>
          <cell r="J1795">
            <v>3.1312535445581422E-6</v>
          </cell>
          <cell r="K1795">
            <v>4.6174925151704759E-6</v>
          </cell>
          <cell r="L1795">
            <v>8.7808300245575276E-6</v>
          </cell>
          <cell r="M1795">
            <v>1.0662527325158197E-5</v>
          </cell>
          <cell r="N1795">
            <v>9.7079476467285213E-6</v>
          </cell>
          <cell r="O1795">
            <v>9.3526176525787167E-6</v>
          </cell>
          <cell r="P1795">
            <v>1.002926584046585E-5</v>
          </cell>
          <cell r="Q1795">
            <v>1.0059374844205281E-5</v>
          </cell>
          <cell r="R1795">
            <v>1.0308761988064287E-5</v>
          </cell>
          <cell r="S1795">
            <v>1.0081571535764684E-5</v>
          </cell>
          <cell r="T1795">
            <v>9.7260325490468959E-6</v>
          </cell>
          <cell r="U1795">
            <v>1.631646249725954E-6</v>
          </cell>
          <cell r="V1795">
            <v>3.9065223899383181E-6</v>
          </cell>
          <cell r="W1795">
            <v>0</v>
          </cell>
          <cell r="X1795">
            <v>3.7828092980702153E-6</v>
          </cell>
          <cell r="Y1795">
            <v>2.3330901494462071E-6</v>
          </cell>
          <cell r="Z1795">
            <v>3.6261136698899735E-6</v>
          </cell>
          <cell r="AA1795">
            <v>1.8259440589456038E-6</v>
          </cell>
          <cell r="AB1795">
            <v>1.2472283481153711E-5</v>
          </cell>
          <cell r="AC1795">
            <v>7.6411032162844542E-6</v>
          </cell>
          <cell r="AD1795">
            <v>4.1944907980573078E-6</v>
          </cell>
          <cell r="AE1795">
            <v>3.6010118710581224E-6</v>
          </cell>
          <cell r="AF1795">
            <v>1.1322281124015928E-6</v>
          </cell>
          <cell r="AG1795">
            <v>5.6844321699465225E-7</v>
          </cell>
          <cell r="AH1795">
            <v>1.9817824148308722E-6</v>
          </cell>
          <cell r="AI1795">
            <v>1.0116864874816413E-6</v>
          </cell>
          <cell r="AJ1795">
            <v>9.7778642120705674E-7</v>
          </cell>
          <cell r="AK1795">
            <v>1.6758191569643131E-6</v>
          </cell>
          <cell r="AL1795">
            <v>2.1208153199807408E-6</v>
          </cell>
          <cell r="AM1795">
            <v>0</v>
          </cell>
          <cell r="AN1795">
            <v>8.8863632067946752E-6</v>
          </cell>
          <cell r="AO1795">
            <v>5.7845315801899108E-6</v>
          </cell>
          <cell r="AP1795">
            <v>1.5260859908475466E-5</v>
          </cell>
          <cell r="AQ1795">
            <v>2.0145341703903634E-5</v>
          </cell>
          <cell r="AR1795">
            <v>2.8450615357067453E-5</v>
          </cell>
          <cell r="AS1795">
            <v>2.4652376658868138E-5</v>
          </cell>
          <cell r="AT1795">
            <v>1.1428197806434096E-5</v>
          </cell>
          <cell r="AU1795">
            <v>1.4964018834640268E-5</v>
          </cell>
          <cell r="AV1795">
            <v>1.4400657998777644E-5</v>
          </cell>
          <cell r="AW1795">
            <v>1.5512943653418328E-5</v>
          </cell>
          <cell r="AX1795">
            <v>1.6144202141087543E-5</v>
          </cell>
          <cell r="AY1795">
            <v>1.6538346454640374E-5</v>
          </cell>
          <cell r="AZ1795">
            <v>1.6102946057287302E-5</v>
          </cell>
          <cell r="BA1795">
            <v>1.8121998165137467E-5</v>
          </cell>
          <cell r="BB1795">
            <v>1.3557276793215537E-5</v>
          </cell>
          <cell r="BC1795">
            <v>1.59449888395361E-5</v>
          </cell>
          <cell r="BD1795">
            <v>8.8137569391780277E-6</v>
          </cell>
          <cell r="BE1795">
            <v>1.2161818612602383E-5</v>
          </cell>
          <cell r="BF1795">
            <v>5.1383073091701026E-6</v>
          </cell>
          <cell r="BG1795">
            <v>2.0203902930628581E-5</v>
          </cell>
          <cell r="BH1795">
            <v>7.0280929584073845E-6</v>
          </cell>
          <cell r="BI1795">
            <v>1.0327431597874106E-5</v>
          </cell>
          <cell r="BJ1795">
            <v>1.0223953483073917E-5</v>
          </cell>
          <cell r="BK1795">
            <v>1.7087163819573152E-4</v>
          </cell>
          <cell r="BL1795">
            <v>1.2233057466459608E-4</v>
          </cell>
          <cell r="BM1795">
            <v>9.6615791581680665E-6</v>
          </cell>
          <cell r="BN1795">
            <v>1.3971924018746067E-5</v>
          </cell>
          <cell r="BO1795">
            <v>9.2814628126475349E-6</v>
          </cell>
          <cell r="BP1795">
            <v>2.5777598310882877E-6</v>
          </cell>
          <cell r="BQ1795">
            <v>5.493786688975797E-6</v>
          </cell>
          <cell r="BR1795">
            <v>1.6491178140628359E-5</v>
          </cell>
          <cell r="BS1795">
            <v>9.2203951695222132E-6</v>
          </cell>
          <cell r="BT1795">
            <v>5.2821317340937334E-6</v>
          </cell>
          <cell r="BU1795">
            <v>6.4512436202496143E-6</v>
          </cell>
          <cell r="BV1795">
            <v>4.7217152515166016E-6</v>
          </cell>
        </row>
        <row r="1796">
          <cell r="E1796">
            <v>8.4464369003247649E-6</v>
          </cell>
          <cell r="F1796">
            <v>0</v>
          </cell>
          <cell r="G1796">
            <v>7.5169320476244097E-6</v>
          </cell>
          <cell r="H1796">
            <v>5.6876485445454006E-6</v>
          </cell>
          <cell r="I1796">
            <v>8.2938663673429365E-6</v>
          </cell>
          <cell r="J1796">
            <v>3.8017564537751339E-6</v>
          </cell>
          <cell r="K1796">
            <v>5.5623582338652051E-6</v>
          </cell>
          <cell r="L1796">
            <v>1.0709984282351403E-5</v>
          </cell>
          <cell r="M1796">
            <v>1.2701459507928006E-5</v>
          </cell>
          <cell r="N1796">
            <v>1.1567941798002725E-5</v>
          </cell>
          <cell r="O1796">
            <v>1.1316600394630454E-5</v>
          </cell>
          <cell r="P1796">
            <v>1.1972438597346726E-5</v>
          </cell>
          <cell r="Q1796">
            <v>1.1960311895483287E-5</v>
          </cell>
          <cell r="R1796">
            <v>1.2305569145732621E-5</v>
          </cell>
          <cell r="S1796">
            <v>1.2024002562843665E-5</v>
          </cell>
          <cell r="T1796">
            <v>1.1722014489417725E-5</v>
          </cell>
          <cell r="U1796">
            <v>1.9698431960525332E-6</v>
          </cell>
          <cell r="V1796">
            <v>4.6728297121521938E-6</v>
          </cell>
          <cell r="W1796">
            <v>0</v>
          </cell>
          <cell r="X1796">
            <v>4.607735703509279E-6</v>
          </cell>
          <cell r="Y1796">
            <v>2.8515110368554689E-6</v>
          </cell>
          <cell r="Z1796">
            <v>4.3278699399938983E-6</v>
          </cell>
          <cell r="AA1796">
            <v>2.2161704474649132E-6</v>
          </cell>
          <cell r="AB1796">
            <v>1.536655181456559E-5</v>
          </cell>
          <cell r="AC1796">
            <v>9.3596869094906491E-6</v>
          </cell>
          <cell r="AD1796">
            <v>5.1536823782057465E-6</v>
          </cell>
          <cell r="AE1796">
            <v>4.4008796445929298E-6</v>
          </cell>
          <cell r="AF1796">
            <v>1.3781701470836555E-6</v>
          </cell>
          <cell r="AG1796">
            <v>6.8883860600483332E-7</v>
          </cell>
          <cell r="AH1796">
            <v>2.4080042263109318E-6</v>
          </cell>
          <cell r="AI1796">
            <v>1.2233534247605518E-6</v>
          </cell>
          <cell r="AJ1796">
            <v>1.1823495391399327E-6</v>
          </cell>
          <cell r="AK1796">
            <v>2.0213974629086878E-6</v>
          </cell>
          <cell r="AL1796">
            <v>2.5621686576275344E-6</v>
          </cell>
          <cell r="AM1796">
            <v>0</v>
          </cell>
          <cell r="AN1796">
            <v>1.0476571589485737E-5</v>
          </cell>
          <cell r="AO1796">
            <v>6.8456930662431726E-6</v>
          </cell>
          <cell r="AP1796">
            <v>1.7856016766312317E-5</v>
          </cell>
          <cell r="AQ1796">
            <v>2.3811465552321682E-5</v>
          </cell>
          <cell r="AR1796">
            <v>3.3438122441811505E-5</v>
          </cell>
          <cell r="AS1796">
            <v>2.9588717326932187E-5</v>
          </cell>
          <cell r="AT1796">
            <v>1.3711116302679892E-5</v>
          </cell>
          <cell r="AU1796">
            <v>1.7828001478388686E-5</v>
          </cell>
          <cell r="AV1796">
            <v>1.6540636880276721E-5</v>
          </cell>
          <cell r="AW1796">
            <v>1.755205198692298E-5</v>
          </cell>
          <cell r="AX1796">
            <v>1.9119156858871125E-5</v>
          </cell>
          <cell r="AY1796">
            <v>1.871549912158782E-5</v>
          </cell>
          <cell r="AZ1796">
            <v>1.8025499828025111E-5</v>
          </cell>
          <cell r="BA1796">
            <v>2.0787105565580257E-5</v>
          </cell>
          <cell r="BB1796">
            <v>1.5639521619850727E-5</v>
          </cell>
          <cell r="BC1796">
            <v>1.8482188418481982E-5</v>
          </cell>
          <cell r="BD1796">
            <v>1.0634174715249711E-5</v>
          </cell>
          <cell r="BE1796">
            <v>1.4051088272889473E-5</v>
          </cell>
          <cell r="BF1796">
            <v>6.0898570486637257E-6</v>
          </cell>
          <cell r="BG1796">
            <v>2.4893423747544304E-5</v>
          </cell>
          <cell r="BH1796">
            <v>8.6098108010220032E-6</v>
          </cell>
          <cell r="BI1796">
            <v>1.2069895240933832E-5</v>
          </cell>
          <cell r="BJ1796">
            <v>1.2497402267580688E-5</v>
          </cell>
          <cell r="BK1796">
            <v>2.1122093724174464E-4</v>
          </cell>
          <cell r="BL1796">
            <v>1.5204764245148883E-4</v>
          </cell>
          <cell r="BM1796">
            <v>1.17772903958873E-5</v>
          </cell>
          <cell r="BN1796">
            <v>1.7140445348722959E-5</v>
          </cell>
          <cell r="BO1796">
            <v>1.1400520994802607E-5</v>
          </cell>
          <cell r="BP1796">
            <v>3.1046563591441793E-6</v>
          </cell>
          <cell r="BQ1796">
            <v>6.6558658340252912E-6</v>
          </cell>
          <cell r="BR1796">
            <v>2.0373986407764463E-5</v>
          </cell>
          <cell r="BS1796">
            <v>1.1209396161390085E-5</v>
          </cell>
          <cell r="BT1796">
            <v>6.2361618765552554E-6</v>
          </cell>
          <cell r="BU1796">
            <v>7.7461633102984509E-6</v>
          </cell>
          <cell r="BV1796">
            <v>5.6855103560424684E-6</v>
          </cell>
        </row>
        <row r="1797">
          <cell r="E1797">
            <v>5.1960252999161562E-6</v>
          </cell>
          <cell r="F1797">
            <v>0</v>
          </cell>
          <cell r="G1797">
            <v>4.6887982398829149E-6</v>
          </cell>
          <cell r="H1797">
            <v>3.3888367550114499E-6</v>
          </cell>
          <cell r="I1797">
            <v>5.3478403844386604E-6</v>
          </cell>
          <cell r="J1797">
            <v>2.1814451172359225E-6</v>
          </cell>
          <cell r="K1797">
            <v>3.4221894079594048E-6</v>
          </cell>
          <cell r="L1797">
            <v>5.8551046723200286E-6</v>
          </cell>
          <cell r="M1797">
            <v>8.292488396300781E-6</v>
          </cell>
          <cell r="N1797">
            <v>7.304601073082182E-6</v>
          </cell>
          <cell r="O1797">
            <v>6.4552362471080674E-6</v>
          </cell>
          <cell r="P1797">
            <v>7.1298489874019966E-6</v>
          </cell>
          <cell r="Q1797">
            <v>7.3892013512927658E-6</v>
          </cell>
          <cell r="R1797">
            <v>7.6231850578706343E-6</v>
          </cell>
          <cell r="S1797">
            <v>7.3545330793169867E-6</v>
          </cell>
          <cell r="T1797">
            <v>6.9545476259523966E-6</v>
          </cell>
          <cell r="U1797">
            <v>1.1933805374696784E-6</v>
          </cell>
          <cell r="V1797">
            <v>3.0162981801109096E-6</v>
          </cell>
          <cell r="W1797">
            <v>0</v>
          </cell>
          <cell r="X1797">
            <v>2.5590058925532503E-6</v>
          </cell>
          <cell r="Y1797">
            <v>1.5449488805291452E-6</v>
          </cell>
          <cell r="Z1797">
            <v>2.845652995307099E-6</v>
          </cell>
          <cell r="AA1797">
            <v>1.2799025434096751E-6</v>
          </cell>
          <cell r="AB1797">
            <v>7.592452500346421E-6</v>
          </cell>
          <cell r="AC1797">
            <v>4.9147015691619855E-6</v>
          </cell>
          <cell r="AD1797">
            <v>2.6287476626609189E-6</v>
          </cell>
          <cell r="AE1797">
            <v>2.3968732172014024E-6</v>
          </cell>
          <cell r="AF1797">
            <v>7.8539598291029801E-7</v>
          </cell>
          <cell r="AG1797">
            <v>4.099430118421112E-7</v>
          </cell>
          <cell r="AH1797">
            <v>1.3834602800712286E-6</v>
          </cell>
          <cell r="AI1797">
            <v>7.3184535945207147E-7</v>
          </cell>
          <cell r="AJ1797">
            <v>7.0778588148275378E-7</v>
          </cell>
          <cell r="AK1797">
            <v>1.2338719518506904E-6</v>
          </cell>
          <cell r="AL1797">
            <v>1.5437410871162417E-6</v>
          </cell>
          <cell r="AM1797">
            <v>0</v>
          </cell>
          <cell r="AN1797">
            <v>7.031543886703015E-6</v>
          </cell>
          <cell r="AO1797">
            <v>4.5247464086356396E-6</v>
          </cell>
          <cell r="AP1797">
            <v>1.3464116233522951E-5</v>
          </cell>
          <cell r="AQ1797">
            <v>1.7032067480542088E-5</v>
          </cell>
          <cell r="AR1797">
            <v>2.4955914246173681E-5</v>
          </cell>
          <cell r="AS1797">
            <v>1.9899682777647108E-5</v>
          </cell>
          <cell r="AT1797">
            <v>8.9137675290333286E-6</v>
          </cell>
          <cell r="AU1797">
            <v>1.1520593272446721E-5</v>
          </cell>
          <cell r="AV1797">
            <v>1.2451955796315964E-5</v>
          </cell>
          <cell r="AW1797">
            <v>1.4397578582978248E-5</v>
          </cell>
          <cell r="AX1797">
            <v>1.1454480091456003E-5</v>
          </cell>
          <cell r="AY1797">
            <v>1.3384711625673518E-5</v>
          </cell>
          <cell r="AZ1797">
            <v>1.4471895277650301E-5</v>
          </cell>
          <cell r="BA1797">
            <v>1.6436352203837536E-5</v>
          </cell>
          <cell r="BB1797">
            <v>1.1289908352614475E-5</v>
          </cell>
          <cell r="BC1797">
            <v>1.345556042052142E-5</v>
          </cell>
          <cell r="BD1797">
            <v>6.0734498019681704E-6</v>
          </cell>
          <cell r="BE1797">
            <v>1.02008681460258E-5</v>
          </cell>
          <cell r="BF1797">
            <v>3.9521958036004381E-6</v>
          </cell>
          <cell r="BG1797">
            <v>1.2771242248316254E-5</v>
          </cell>
          <cell r="BH1797">
            <v>4.6922351855807578E-6</v>
          </cell>
          <cell r="BI1797">
            <v>9.580638025755763E-6</v>
          </cell>
          <cell r="BJ1797">
            <v>7.6523962989696051E-6</v>
          </cell>
          <cell r="BK1797">
            <v>8.754237124949028E-5</v>
          </cell>
          <cell r="BL1797">
            <v>7.7247023414237225E-5</v>
          </cell>
          <cell r="BM1797">
            <v>6.1004111276918882E-6</v>
          </cell>
          <cell r="BN1797">
            <v>9.5305514775291109E-6</v>
          </cell>
          <cell r="BO1797">
            <v>6.9386655362106686E-6</v>
          </cell>
          <cell r="BP1797">
            <v>1.9555852600764852E-6</v>
          </cell>
          <cell r="BQ1797">
            <v>3.8945663206008282E-6</v>
          </cell>
          <cell r="BR1797">
            <v>1.1866445337464232E-5</v>
          </cell>
          <cell r="BS1797">
            <v>7.2241547666897896E-6</v>
          </cell>
          <cell r="BT1797">
            <v>4.2354774450618628E-6</v>
          </cell>
          <cell r="BU1797">
            <v>4.7698157909555594E-6</v>
          </cell>
          <cell r="BV1797">
            <v>3.815536587920812E-6</v>
          </cell>
        </row>
        <row r="1798">
          <cell r="E1798">
            <v>1.9528713734844877E-5</v>
          </cell>
          <cell r="F1798">
            <v>0</v>
          </cell>
          <cell r="G1798">
            <v>1.7453825293040518E-5</v>
          </cell>
          <cell r="H1798">
            <v>1.3320770886889469E-5</v>
          </cell>
          <cell r="I1798">
            <v>1.9946966850218758E-5</v>
          </cell>
          <cell r="J1798">
            <v>8.536205379310268E-6</v>
          </cell>
          <cell r="K1798">
            <v>1.2904129144787384E-5</v>
          </cell>
          <cell r="L1798">
            <v>2.3242238498381396E-5</v>
          </cell>
          <cell r="M1798">
            <v>2.934544172025236E-5</v>
          </cell>
          <cell r="N1798">
            <v>2.5654739680747369E-5</v>
          </cell>
          <cell r="O1798">
            <v>2.4583427012421457E-5</v>
          </cell>
          <cell r="P1798">
            <v>2.5939368918025255E-5</v>
          </cell>
          <cell r="Q1798">
            <v>2.6368603810122465E-5</v>
          </cell>
          <cell r="R1798">
            <v>2.701985612921583E-5</v>
          </cell>
          <cell r="S1798">
            <v>2.6520273990850638E-5</v>
          </cell>
          <cell r="T1798">
            <v>2.6191999547871003E-5</v>
          </cell>
          <cell r="U1798">
            <v>4.5294917299595083E-6</v>
          </cell>
          <cell r="V1798">
            <v>1.0984600303267151E-5</v>
          </cell>
          <cell r="W1798">
            <v>0</v>
          </cell>
          <cell r="X1798">
            <v>1.0071720225504445E-5</v>
          </cell>
          <cell r="Y1798">
            <v>6.1708496102450293E-6</v>
          </cell>
          <cell r="Z1798">
            <v>1.02535351010107E-5</v>
          </cell>
          <cell r="AA1798">
            <v>4.9633271098881559E-6</v>
          </cell>
          <cell r="AB1798">
            <v>3.0470457340852138E-5</v>
          </cell>
          <cell r="AC1798">
            <v>1.9337740341959549E-5</v>
          </cell>
          <cell r="AD1798">
            <v>1.0536218296449648E-5</v>
          </cell>
          <cell r="AE1798">
            <v>9.6670446368628221E-6</v>
          </cell>
          <cell r="AF1798">
            <v>3.1644583899522676E-6</v>
          </cell>
          <cell r="AG1798">
            <v>1.640745362074137E-6</v>
          </cell>
          <cell r="AH1798">
            <v>5.4765200442400723E-6</v>
          </cell>
          <cell r="AI1798">
            <v>2.8531100371133539E-6</v>
          </cell>
          <cell r="AJ1798">
            <v>2.7454098488228931E-6</v>
          </cell>
          <cell r="AK1798">
            <v>4.6993197958970231E-6</v>
          </cell>
          <cell r="AL1798">
            <v>5.9457063095217177E-6</v>
          </cell>
          <cell r="AM1798">
            <v>0</v>
          </cell>
          <cell r="AN1798">
            <v>2.3196053718831879E-5</v>
          </cell>
          <cell r="AO1798">
            <v>1.6303831442964519E-5</v>
          </cell>
          <cell r="AP1798">
            <v>4.4758603249519599E-5</v>
          </cell>
          <cell r="AQ1798">
            <v>6.1952425752277907E-5</v>
          </cell>
          <cell r="AR1798">
            <v>9.4760177363436052E-5</v>
          </cell>
          <cell r="AS1798">
            <v>9.6866767856322394E-5</v>
          </cell>
          <cell r="AT1798">
            <v>3.3107588682981282E-5</v>
          </cell>
          <cell r="AU1798">
            <v>4.0039708206573396E-5</v>
          </cell>
          <cell r="AV1798">
            <v>3.6111742223547922E-5</v>
          </cell>
          <cell r="AW1798">
            <v>4.0051765317276051E-5</v>
          </cell>
          <cell r="AX1798">
            <v>3.5798950817245208E-5</v>
          </cell>
          <cell r="AY1798">
            <v>3.9608985689117504E-5</v>
          </cell>
          <cell r="AZ1798">
            <v>4.3172328547333788E-5</v>
          </cell>
          <cell r="BA1798">
            <v>4.6695634651341848E-5</v>
          </cell>
          <cell r="BB1798">
            <v>3.5759012226420947E-5</v>
          </cell>
          <cell r="BC1798">
            <v>4.6997699639069922E-5</v>
          </cell>
          <cell r="BD1798">
            <v>2.2191684690567116E-5</v>
          </cell>
          <cell r="BE1798">
            <v>3.3649295980535826E-5</v>
          </cell>
          <cell r="BF1798">
            <v>1.4084151851332313E-5</v>
          </cell>
          <cell r="BG1798">
            <v>5.3783957249798799E-5</v>
          </cell>
          <cell r="BH1798">
            <v>1.961695003308805E-5</v>
          </cell>
          <cell r="BI1798">
            <v>3.3583123609483916E-5</v>
          </cell>
          <cell r="BJ1798">
            <v>3.3957403551623901E-5</v>
          </cell>
          <cell r="BK1798">
            <v>3.1260375173405993E-4</v>
          </cell>
          <cell r="BL1798">
            <v>3.4747776889884109E-4</v>
          </cell>
          <cell r="BM1798">
            <v>2.3270845111025949E-5</v>
          </cell>
          <cell r="BN1798">
            <v>4.2579072858519301E-5</v>
          </cell>
          <cell r="BO1798">
            <v>3.4329089915493077E-5</v>
          </cell>
          <cell r="BP1798">
            <v>8.1818150602515893E-6</v>
          </cell>
          <cell r="BQ1798">
            <v>1.5508120069093622E-5</v>
          </cell>
          <cell r="BR1798">
            <v>5.5577814611555159E-5</v>
          </cell>
          <cell r="BS1798">
            <v>3.1360493048682446E-5</v>
          </cell>
          <cell r="BT1798">
            <v>1.477111354329604E-5</v>
          </cell>
          <cell r="BU1798">
            <v>1.828062485901262E-5</v>
          </cell>
          <cell r="BV1798">
            <v>1.6098206351750697E-5</v>
          </cell>
        </row>
        <row r="1799">
          <cell r="E1799">
            <v>2.1131340796074274E-5</v>
          </cell>
          <cell r="F1799">
            <v>0</v>
          </cell>
          <cell r="G1799">
            <v>1.9017191672876157E-5</v>
          </cell>
          <cell r="H1799">
            <v>1.4133943305205586E-5</v>
          </cell>
          <cell r="I1799">
            <v>2.1682996541605794E-5</v>
          </cell>
          <cell r="J1799">
            <v>8.9552853849645172E-6</v>
          </cell>
          <cell r="K1799">
            <v>1.396328341933491E-5</v>
          </cell>
          <cell r="L1799">
            <v>2.4059482566515005E-5</v>
          </cell>
          <cell r="M1799">
            <v>3.2810323303336122E-5</v>
          </cell>
          <cell r="N1799">
            <v>2.8597210412887317E-5</v>
          </cell>
          <cell r="O1799">
            <v>2.6055485946329512E-5</v>
          </cell>
          <cell r="P1799">
            <v>2.8005339318091681E-5</v>
          </cell>
          <cell r="Q1799">
            <v>2.8935134230238561E-5</v>
          </cell>
          <cell r="R1799">
            <v>2.9857901464811407E-5</v>
          </cell>
          <cell r="S1799">
            <v>2.8953642136907824E-5</v>
          </cell>
          <cell r="T1799">
            <v>2.8076204511508033E-5</v>
          </cell>
          <cell r="U1799">
            <v>4.8672903118230883E-6</v>
          </cell>
          <cell r="V1799">
            <v>1.21243363189303E-5</v>
          </cell>
          <cell r="W1799">
            <v>0</v>
          </cell>
          <cell r="X1799">
            <v>1.0481724104792725E-5</v>
          </cell>
          <cell r="Y1799">
            <v>6.358787805503449E-6</v>
          </cell>
          <cell r="Z1799">
            <v>1.1400324639419216E-5</v>
          </cell>
          <cell r="AA1799">
            <v>5.2380873758706037E-6</v>
          </cell>
          <cell r="AB1799">
            <v>3.0599519007482604E-5</v>
          </cell>
          <cell r="AC1799">
            <v>1.9848778272392689E-5</v>
          </cell>
          <cell r="AD1799">
            <v>1.0676299234050181E-5</v>
          </cell>
          <cell r="AE1799">
            <v>9.9006062102920815E-6</v>
          </cell>
          <cell r="AF1799">
            <v>3.2947725677204103E-6</v>
          </cell>
          <cell r="AG1799">
            <v>1.7293501583991998E-6</v>
          </cell>
          <cell r="AH1799">
            <v>5.7309989643244694E-6</v>
          </cell>
          <cell r="AI1799">
            <v>3.0241098997460306E-6</v>
          </cell>
          <cell r="AJ1799">
            <v>2.9190976321053209E-6</v>
          </cell>
          <cell r="AK1799">
            <v>5.0533821965672139E-6</v>
          </cell>
          <cell r="AL1799">
            <v>6.3491060125247497E-6</v>
          </cell>
          <cell r="AM1799">
            <v>0</v>
          </cell>
          <cell r="AN1799">
            <v>2.6806837062618669E-5</v>
          </cell>
          <cell r="AO1799">
            <v>1.8291709445919788E-5</v>
          </cell>
          <cell r="AP1799">
            <v>5.257324700551895E-5</v>
          </cell>
          <cell r="AQ1799">
            <v>7.0619749424131377E-5</v>
          </cell>
          <cell r="AR1799">
            <v>1.0106340596359207E-4</v>
          </cell>
          <cell r="AS1799">
            <v>9.0324732033655506E-5</v>
          </cell>
          <cell r="AT1799">
            <v>3.6863318237224254E-5</v>
          </cell>
          <cell r="AU1799">
            <v>4.4831224387609627E-5</v>
          </cell>
          <cell r="AV1799">
            <v>4.5009711105307738E-5</v>
          </cell>
          <cell r="AW1799">
            <v>5.1723672178159893E-5</v>
          </cell>
          <cell r="AX1799">
            <v>4.1309794625380836E-5</v>
          </cell>
          <cell r="AY1799">
            <v>4.7486942208435295E-5</v>
          </cell>
          <cell r="AZ1799">
            <v>5.2951907206381878E-5</v>
          </cell>
          <cell r="BA1799">
            <v>5.9322419014852538E-5</v>
          </cell>
          <cell r="BB1799">
            <v>4.2194256163033917E-5</v>
          </cell>
          <cell r="BC1799">
            <v>5.2560982718323185E-5</v>
          </cell>
          <cell r="BD1799">
            <v>2.3966415683972152E-5</v>
          </cell>
          <cell r="BE1799">
            <v>3.9022721115794709E-5</v>
          </cell>
          <cell r="BF1799">
            <v>1.5692774092948915E-5</v>
          </cell>
          <cell r="BG1799">
            <v>5.3939011787351416E-5</v>
          </cell>
          <cell r="BH1799">
            <v>2.00988382849634E-5</v>
          </cell>
          <cell r="BI1799">
            <v>3.9113888768891812E-5</v>
          </cell>
          <cell r="BJ1799">
            <v>3.5274002675445119E-5</v>
          </cell>
          <cell r="BK1799">
            <v>3.0377332081441352E-4</v>
          </cell>
          <cell r="BL1799">
            <v>3.4283956609821984E-4</v>
          </cell>
          <cell r="BM1799">
            <v>2.4073714880704741E-5</v>
          </cell>
          <cell r="BN1799">
            <v>4.1618321952008775E-5</v>
          </cell>
          <cell r="BO1799">
            <v>3.5639435167195974E-5</v>
          </cell>
          <cell r="BP1799">
            <v>8.7922330707654918E-6</v>
          </cell>
          <cell r="BQ1799">
            <v>1.6224548879637856E-5</v>
          </cell>
          <cell r="BR1799">
            <v>5.6185845616902528E-5</v>
          </cell>
          <cell r="BS1799">
            <v>3.3211679098205022E-5</v>
          </cell>
          <cell r="BT1799">
            <v>1.6749668178878389E-5</v>
          </cell>
          <cell r="BU1799">
            <v>1.9518459909214206E-5</v>
          </cell>
          <cell r="BV1799">
            <v>1.7399607090598645E-5</v>
          </cell>
        </row>
        <row r="1800">
          <cell r="E1800">
            <v>5.6374869726847588E-6</v>
          </cell>
          <cell r="F1800">
            <v>0</v>
          </cell>
          <cell r="G1800">
            <v>5.0945389233420471E-6</v>
          </cell>
          <cell r="H1800">
            <v>3.7003850746090057E-6</v>
          </cell>
          <cell r="I1800">
            <v>5.8576901794856056E-6</v>
          </cell>
          <cell r="J1800">
            <v>2.3384280410089755E-6</v>
          </cell>
          <cell r="K1800">
            <v>3.7164800503618565E-6</v>
          </cell>
          <cell r="L1800">
            <v>6.2019561546880458E-6</v>
          </cell>
          <cell r="M1800">
            <v>8.9332842127089746E-6</v>
          </cell>
          <cell r="N1800">
            <v>7.7089029661343453E-6</v>
          </cell>
          <cell r="O1800">
            <v>6.8196044753688991E-6</v>
          </cell>
          <cell r="P1800">
            <v>7.4789577585629383E-6</v>
          </cell>
          <cell r="Q1800">
            <v>7.7886556740416473E-6</v>
          </cell>
          <cell r="R1800">
            <v>8.0386015448422973E-6</v>
          </cell>
          <cell r="S1800">
            <v>7.7608324519169711E-6</v>
          </cell>
          <cell r="T1800">
            <v>7.4275133291498249E-6</v>
          </cell>
          <cell r="U1800">
            <v>1.2918362121714625E-6</v>
          </cell>
          <cell r="V1800">
            <v>3.2839085368292034E-6</v>
          </cell>
          <cell r="W1800">
            <v>0</v>
          </cell>
          <cell r="X1800">
            <v>2.7200617550147742E-6</v>
          </cell>
          <cell r="Y1800">
            <v>1.638196555600444E-6</v>
          </cell>
          <cell r="Z1800">
            <v>3.1028373509414847E-6</v>
          </cell>
          <cell r="AA1800">
            <v>1.3735910078631992E-6</v>
          </cell>
          <cell r="AB1800">
            <v>7.7985671336559206E-6</v>
          </cell>
          <cell r="AC1800">
            <v>5.1311551720372403E-6</v>
          </cell>
          <cell r="AD1800">
            <v>2.7311573621130102E-6</v>
          </cell>
          <cell r="AE1800">
            <v>2.5518232630893786E-6</v>
          </cell>
          <cell r="AF1800">
            <v>8.4927903800129167E-7</v>
          </cell>
          <cell r="AG1800">
            <v>4.482718394570895E-7</v>
          </cell>
          <cell r="AH1800">
            <v>1.4904977379981867E-6</v>
          </cell>
          <cell r="AI1800">
            <v>7.9444267373322059E-7</v>
          </cell>
          <cell r="AJ1800">
            <v>7.677795953855285E-7</v>
          </cell>
          <cell r="AK1800">
            <v>1.3399550209133075E-6</v>
          </cell>
          <cell r="AL1800">
            <v>1.6748367689588347E-6</v>
          </cell>
          <cell r="AM1800">
            <v>0</v>
          </cell>
          <cell r="AN1800">
            <v>7.3994790903345808E-6</v>
          </cell>
          <cell r="AO1800">
            <v>4.8710544478404569E-6</v>
          </cell>
          <cell r="AP1800">
            <v>1.4879225201334288E-5</v>
          </cell>
          <cell r="AQ1800">
            <v>1.9291878396005383E-5</v>
          </cell>
          <cell r="AR1800">
            <v>2.8293205528478177E-5</v>
          </cell>
          <cell r="AS1800">
            <v>2.5461556386595398E-5</v>
          </cell>
          <cell r="AT1800">
            <v>9.8930520511253219E-6</v>
          </cell>
          <cell r="AU1800">
            <v>1.2234239904073908E-5</v>
          </cell>
          <cell r="AV1800">
            <v>1.2832858141108962E-5</v>
          </cell>
          <cell r="AW1800">
            <v>1.4980088008786345E-5</v>
          </cell>
          <cell r="AX1800">
            <v>1.1344715076835954E-5</v>
          </cell>
          <cell r="AY1800">
            <v>1.3679677568078653E-5</v>
          </cell>
          <cell r="AZ1800">
            <v>1.5348358949429678E-5</v>
          </cell>
          <cell r="BA1800">
            <v>1.7258405574165279E-5</v>
          </cell>
          <cell r="BB1800">
            <v>1.1922800166737985E-5</v>
          </cell>
          <cell r="BC1800">
            <v>1.4904820671120499E-5</v>
          </cell>
          <cell r="BD1800">
            <v>6.2915977986088141E-6</v>
          </cell>
          <cell r="BE1800">
            <v>1.0964027779303418E-5</v>
          </cell>
          <cell r="BF1800">
            <v>4.2314875960301946E-6</v>
          </cell>
          <cell r="BG1800">
            <v>1.3553125889212954E-5</v>
          </cell>
          <cell r="BH1800">
            <v>5.073182587460301E-6</v>
          </cell>
          <cell r="BI1800">
            <v>1.0923228331333108E-5</v>
          </cell>
          <cell r="BJ1800">
            <v>8.8412100814090972E-6</v>
          </cell>
          <cell r="BK1800">
            <v>7.8220798417547672E-5</v>
          </cell>
          <cell r="BL1800">
            <v>8.4641329985613953E-5</v>
          </cell>
          <cell r="BM1800">
            <v>6.2278899783218683E-6</v>
          </cell>
          <cell r="BN1800">
            <v>1.0549121169106106E-5</v>
          </cell>
          <cell r="BO1800">
            <v>8.2852422851191012E-6</v>
          </cell>
          <cell r="BP1800">
            <v>2.2006451313031667E-6</v>
          </cell>
          <cell r="BQ1800">
            <v>4.2074736803742981E-6</v>
          </cell>
          <cell r="BR1800">
            <v>1.3860158726670189E-5</v>
          </cell>
          <cell r="BS1800">
            <v>8.4141298794920144E-6</v>
          </cell>
          <cell r="BT1800">
            <v>4.5408344749368143E-6</v>
          </cell>
          <cell r="BU1800">
            <v>5.148655664784015E-6</v>
          </cell>
          <cell r="BV1800">
            <v>4.4259425553878637E-6</v>
          </cell>
        </row>
        <row r="1801">
          <cell r="E1801">
            <v>6.4327293467597048E-5</v>
          </cell>
          <cell r="F1801">
            <v>0</v>
          </cell>
          <cell r="G1801">
            <v>5.7818819963978146E-5</v>
          </cell>
          <cell r="H1801">
            <v>4.3507561063526282E-5</v>
          </cell>
          <cell r="I1801">
            <v>6.5782026981103212E-5</v>
          </cell>
          <cell r="J1801">
            <v>2.7474128388172379E-5</v>
          </cell>
          <cell r="K1801">
            <v>4.2546002113364092E-5</v>
          </cell>
          <cell r="L1801">
            <v>7.4312578509246003E-5</v>
          </cell>
          <cell r="M1801">
            <v>9.8107544281632013E-5</v>
          </cell>
          <cell r="N1801">
            <v>8.5307062598769946E-5</v>
          </cell>
          <cell r="O1801">
            <v>7.932189155820989E-5</v>
          </cell>
          <cell r="P1801">
            <v>8.3471381215106439E-5</v>
          </cell>
          <cell r="Q1801">
            <v>8.5730425176152445E-5</v>
          </cell>
          <cell r="R1801">
            <v>8.879828535050783E-5</v>
          </cell>
          <cell r="S1801">
            <v>8.6195293890124839E-5</v>
          </cell>
          <cell r="T1801">
            <v>8.5357321807569785E-5</v>
          </cell>
          <cell r="U1801">
            <v>1.4823629978565564E-5</v>
          </cell>
          <cell r="V1801">
            <v>3.6512380819705135E-5</v>
          </cell>
          <cell r="W1801">
            <v>0</v>
          </cell>
          <cell r="X1801">
            <v>3.2316794412073498E-5</v>
          </cell>
          <cell r="Y1801">
            <v>1.9709313243577219E-5</v>
          </cell>
          <cell r="Z1801">
            <v>3.4209026899201383E-5</v>
          </cell>
          <cell r="AA1801">
            <v>1.60722740693906E-5</v>
          </cell>
          <cell r="AB1801">
            <v>9.6482770301514674E-5</v>
          </cell>
          <cell r="AC1801">
            <v>6.1898795164275458E-5</v>
          </cell>
          <cell r="AD1801">
            <v>3.3450554604735414E-5</v>
          </cell>
          <cell r="AE1801">
            <v>3.0718539727168658E-5</v>
          </cell>
          <cell r="AF1801">
            <v>1.0114426469409424E-5</v>
          </cell>
          <cell r="AG1801">
            <v>5.2685067191689187E-6</v>
          </cell>
          <cell r="AH1801">
            <v>1.7590482924858993E-5</v>
          </cell>
          <cell r="AI1801">
            <v>9.2249705072495736E-6</v>
          </cell>
          <cell r="AJ1801">
            <v>8.9075900815619157E-6</v>
          </cell>
          <cell r="AK1801">
            <v>1.5401116318660071E-5</v>
          </cell>
          <cell r="AL1801">
            <v>1.9366583656459118E-5</v>
          </cell>
          <cell r="AM1801">
            <v>0</v>
          </cell>
          <cell r="AN1801">
            <v>7.8148640659855243E-5</v>
          </cell>
          <cell r="AO1801">
            <v>5.3150930388303276E-5</v>
          </cell>
          <cell r="AP1801">
            <v>1.5441394534820071E-4</v>
          </cell>
          <cell r="AQ1801">
            <v>2.1497561867113188E-4</v>
          </cell>
          <cell r="AR1801">
            <v>3.0784573514381508E-4</v>
          </cell>
          <cell r="AS1801">
            <v>2.9504813849000599E-4</v>
          </cell>
          <cell r="AT1801">
            <v>1.1385993248938311E-4</v>
          </cell>
          <cell r="AU1801">
            <v>1.3121532632317232E-4</v>
          </cell>
          <cell r="AV1801">
            <v>1.2744745336241983E-4</v>
          </cell>
          <cell r="AW1801">
            <v>1.4423401148605511E-4</v>
          </cell>
          <cell r="AX1801">
            <v>1.1676898480483465E-4</v>
          </cell>
          <cell r="AY1801">
            <v>1.2967964908484788E-4</v>
          </cell>
          <cell r="AZ1801">
            <v>1.448251110056858E-4</v>
          </cell>
          <cell r="BA1801">
            <v>1.6475260528129036E-4</v>
          </cell>
          <cell r="BB1801">
            <v>1.1956028181002165E-4</v>
          </cell>
          <cell r="BC1801">
            <v>1.5480193363936982E-4</v>
          </cell>
          <cell r="BD1801">
            <v>7.0992475966527463E-5</v>
          </cell>
          <cell r="BE1801">
            <v>1.1009131789345119E-4</v>
          </cell>
          <cell r="BF1801">
            <v>4.6210022533160708E-5</v>
          </cell>
          <cell r="BG1801">
            <v>1.6957361290868874E-4</v>
          </cell>
          <cell r="BH1801">
            <v>6.2294352681420374E-5</v>
          </cell>
          <cell r="BI1801">
            <v>1.1499157490390204E-4</v>
          </cell>
          <cell r="BJ1801">
            <v>1.1026526376017035E-4</v>
          </cell>
          <cell r="BK1801">
            <v>9.5084393022194997E-4</v>
          </cell>
          <cell r="BL1801">
            <v>1.1103184320410231E-3</v>
          </cell>
          <cell r="BM1801">
            <v>7.3534823789028167E-5</v>
          </cell>
          <cell r="BN1801">
            <v>1.3042372078524123E-4</v>
          </cell>
          <cell r="BO1801">
            <v>1.0570731879436631E-4</v>
          </cell>
          <cell r="BP1801">
            <v>2.5826261234643377E-5</v>
          </cell>
          <cell r="BQ1801">
            <v>4.9402480286833178E-5</v>
          </cell>
          <cell r="BR1801">
            <v>1.7948270019384227E-4</v>
          </cell>
          <cell r="BS1801">
            <v>1.0168624423739287E-4</v>
          </cell>
          <cell r="BT1801">
            <v>4.9305729220321032E-5</v>
          </cell>
          <cell r="BU1801">
            <v>5.867696964587157E-5</v>
          </cell>
          <cell r="BV1801">
            <v>5.2220376241447948E-5</v>
          </cell>
        </row>
        <row r="1802">
          <cell r="E1802">
            <v>2.829420939972375E-6</v>
          </cell>
          <cell r="F1802">
            <v>0</v>
          </cell>
          <cell r="G1802">
            <v>2.557318193494723E-6</v>
          </cell>
          <cell r="H1802">
            <v>1.8564467397775631E-6</v>
          </cell>
          <cell r="I1802">
            <v>2.9224706243411244E-6</v>
          </cell>
          <cell r="J1802">
            <v>1.1777066561823355E-6</v>
          </cell>
          <cell r="K1802">
            <v>1.8684702616971287E-6</v>
          </cell>
          <cell r="L1802">
            <v>3.136032988423386E-6</v>
          </cell>
          <cell r="M1802">
            <v>4.4637972821490664E-6</v>
          </cell>
          <cell r="N1802">
            <v>3.8675576205699431E-6</v>
          </cell>
          <cell r="O1802">
            <v>3.4384490796530029E-6</v>
          </cell>
          <cell r="P1802">
            <v>3.7587324891289804E-6</v>
          </cell>
          <cell r="Q1802">
            <v>3.8995547280905639E-6</v>
          </cell>
          <cell r="R1802">
            <v>4.0125977062354526E-6</v>
          </cell>
          <cell r="S1802">
            <v>3.8854845621250433E-6</v>
          </cell>
          <cell r="T1802">
            <v>3.7365795878322159E-6</v>
          </cell>
          <cell r="U1802">
            <v>6.4810480779090543E-7</v>
          </cell>
          <cell r="V1802">
            <v>1.6397124178022484E-6</v>
          </cell>
          <cell r="W1802">
            <v>0</v>
          </cell>
          <cell r="X1802">
            <v>1.3735580910947929E-6</v>
          </cell>
          <cell r="Y1802">
            <v>8.2929700793690896E-7</v>
          </cell>
          <cell r="Z1802">
            <v>1.5477280211629451E-6</v>
          </cell>
          <cell r="AA1802">
            <v>6.9169055819951663E-7</v>
          </cell>
          <cell r="AB1802">
            <v>3.985617422397396E-6</v>
          </cell>
          <cell r="AC1802">
            <v>2.6065942010895468E-6</v>
          </cell>
          <cell r="AD1802">
            <v>1.391006062366889E-6</v>
          </cell>
          <cell r="AE1802">
            <v>1.2893716800162631E-6</v>
          </cell>
          <cell r="AF1802">
            <v>4.2778789852524295E-7</v>
          </cell>
          <cell r="AG1802">
            <v>2.2496777536929356E-7</v>
          </cell>
          <cell r="AH1802">
            <v>7.5033917495317608E-7</v>
          </cell>
          <cell r="AI1802">
            <v>3.9850762207218816E-7</v>
          </cell>
          <cell r="AJ1802">
            <v>3.8548204607166279E-7</v>
          </cell>
          <cell r="AK1802">
            <v>6.7308481962712885E-7</v>
          </cell>
          <cell r="AL1802">
            <v>8.4112661014510813E-7</v>
          </cell>
          <cell r="AM1802">
            <v>0</v>
          </cell>
          <cell r="AN1802">
            <v>3.6854634937608123E-6</v>
          </cell>
          <cell r="AO1802">
            <v>2.4191862011559374E-6</v>
          </cell>
          <cell r="AP1802">
            <v>7.3570292822400823E-6</v>
          </cell>
          <cell r="AQ1802">
            <v>9.5011901726137975E-6</v>
          </cell>
          <cell r="AR1802">
            <v>1.3838524971165663E-5</v>
          </cell>
          <cell r="AS1802">
            <v>1.1226938830709923E-5</v>
          </cell>
          <cell r="AT1802">
            <v>5.0408369333844387E-6</v>
          </cell>
          <cell r="AU1802">
            <v>6.0296770369848047E-6</v>
          </cell>
          <cell r="AV1802">
            <v>6.3951967136430992E-6</v>
          </cell>
          <cell r="AW1802">
            <v>7.4126060887920106E-6</v>
          </cell>
          <cell r="AX1802">
            <v>5.6140400401085502E-6</v>
          </cell>
          <cell r="AY1802">
            <v>6.8163376084314688E-6</v>
          </cell>
          <cell r="AZ1802">
            <v>7.5337210740807794E-6</v>
          </cell>
          <cell r="BA1802">
            <v>8.3379324847652832E-6</v>
          </cell>
          <cell r="BB1802">
            <v>5.8650985520713132E-6</v>
          </cell>
          <cell r="BC1802">
            <v>7.1894998019071528E-6</v>
          </cell>
          <cell r="BD1802">
            <v>3.1512390836938941E-6</v>
          </cell>
          <cell r="BE1802">
            <v>5.246609316975545E-6</v>
          </cell>
          <cell r="BF1802">
            <v>2.1024967637456567E-6</v>
          </cell>
          <cell r="BG1802">
            <v>6.8943092254985247E-6</v>
          </cell>
          <cell r="BH1802">
            <v>2.563129142749518E-6</v>
          </cell>
          <cell r="BI1802">
            <v>5.3745944199155498E-6</v>
          </cell>
          <cell r="BJ1802">
            <v>4.4220854723095247E-6</v>
          </cell>
          <cell r="BK1802">
            <v>4.0951507394266022E-5</v>
          </cell>
          <cell r="BL1802">
            <v>4.3123759793643475E-5</v>
          </cell>
          <cell r="BM1802">
            <v>3.1567716159572032E-6</v>
          </cell>
          <cell r="BN1802">
            <v>5.2802012130003387E-6</v>
          </cell>
          <cell r="BO1802">
            <v>4.1523264443286461E-6</v>
          </cell>
          <cell r="BP1802">
            <v>1.0901823950919545E-6</v>
          </cell>
          <cell r="BQ1802">
            <v>2.1164893188316491E-6</v>
          </cell>
          <cell r="BR1802">
            <v>6.9682651476415205E-6</v>
          </cell>
          <cell r="BS1802">
            <v>4.1831559243967085E-6</v>
          </cell>
          <cell r="BT1802">
            <v>2.2620472097082091E-6</v>
          </cell>
          <cell r="BU1802">
            <v>2.574160634557938E-6</v>
          </cell>
          <cell r="BV1802">
            <v>2.196395113188681E-6</v>
          </cell>
        </row>
        <row r="1803">
          <cell r="E1803">
            <v>1.8759368743593121E-6</v>
          </cell>
          <cell r="F1803">
            <v>0</v>
          </cell>
          <cell r="G1803">
            <v>1.6818915035550049E-6</v>
          </cell>
          <cell r="H1803">
            <v>1.2816364584735093E-6</v>
          </cell>
          <cell r="I1803">
            <v>1.9065833453573858E-6</v>
          </cell>
          <cell r="J1803">
            <v>8.0920140155609515E-7</v>
          </cell>
          <cell r="K1803">
            <v>1.2400992765272603E-6</v>
          </cell>
          <cell r="L1803">
            <v>2.2113367971779035E-6</v>
          </cell>
          <cell r="M1803">
            <v>2.8280563987905503E-6</v>
          </cell>
          <cell r="N1803">
            <v>2.4690127592306079E-6</v>
          </cell>
          <cell r="O1803">
            <v>2.3401338102357812E-6</v>
          </cell>
          <cell r="P1803">
            <v>2.4533144852043168E-6</v>
          </cell>
          <cell r="Q1803">
            <v>2.5070713179307424E-6</v>
          </cell>
          <cell r="R1803">
            <v>2.5813146632227744E-6</v>
          </cell>
          <cell r="S1803">
            <v>2.5233068887217526E-6</v>
          </cell>
          <cell r="T1803">
            <v>2.5040901072527293E-6</v>
          </cell>
          <cell r="U1803">
            <v>4.3350072475235493E-7</v>
          </cell>
          <cell r="V1803">
            <v>1.0556404782878023E-6</v>
          </cell>
          <cell r="W1803">
            <v>0</v>
          </cell>
          <cell r="X1803">
            <v>9.5650364051464382E-7</v>
          </cell>
          <cell r="Y1803">
            <v>5.8533474996646415E-7</v>
          </cell>
          <cell r="Z1803">
            <v>9.8614430241443305E-7</v>
          </cell>
          <cell r="AA1803">
            <v>4.729760008925024E-7</v>
          </cell>
          <cell r="AB1803">
            <v>2.89859381611489E-6</v>
          </cell>
          <cell r="AC1803">
            <v>1.8436306249302304E-6</v>
          </cell>
          <cell r="AD1803">
            <v>1.0006589000007791E-6</v>
          </cell>
          <cell r="AE1803">
            <v>9.1158291655461034E-7</v>
          </cell>
          <cell r="AF1803">
            <v>2.9866495623409098E-7</v>
          </cell>
          <cell r="AG1803">
            <v>1.5476422464934352E-7</v>
          </cell>
          <cell r="AH1803">
            <v>5.1826767151450392E-7</v>
          </cell>
          <cell r="AI1803">
            <v>2.7029358977198029E-7</v>
          </cell>
          <cell r="AJ1803">
            <v>2.6094992145500434E-7</v>
          </cell>
          <cell r="AK1803">
            <v>4.4964532588705037E-7</v>
          </cell>
          <cell r="AL1803">
            <v>5.6671788215256321E-7</v>
          </cell>
          <cell r="AM1803">
            <v>0</v>
          </cell>
          <cell r="AN1803">
            <v>2.2236910144783807E-6</v>
          </cell>
          <cell r="AO1803">
            <v>1.5384811937509324E-6</v>
          </cell>
          <cell r="AP1803">
            <v>4.3530028385540171E-6</v>
          </cell>
          <cell r="AQ1803">
            <v>6.2500009747017192E-6</v>
          </cell>
          <cell r="AR1803">
            <v>8.8062438043412973E-6</v>
          </cell>
          <cell r="AS1803">
            <v>7.915154799542711E-6</v>
          </cell>
          <cell r="AT1803">
            <v>3.2931597949497858E-6</v>
          </cell>
          <cell r="AU1803">
            <v>3.8129646556644355E-6</v>
          </cell>
          <cell r="AV1803">
            <v>3.533577180470618E-6</v>
          </cell>
          <cell r="AW1803">
            <v>3.9620729242786757E-6</v>
          </cell>
          <cell r="AX1803">
            <v>3.3453159169416178E-6</v>
          </cell>
          <cell r="AY1803">
            <v>3.7076035582698942E-6</v>
          </cell>
          <cell r="AZ1803">
            <v>4.1200087647987542E-6</v>
          </cell>
          <cell r="BA1803">
            <v>4.5270716275102407E-6</v>
          </cell>
          <cell r="BB1803">
            <v>3.4119378590345574E-6</v>
          </cell>
          <cell r="BC1803">
            <v>4.3475855183164946E-6</v>
          </cell>
          <cell r="BD1803">
            <v>2.0731157018252254E-6</v>
          </cell>
          <cell r="BE1803">
            <v>3.1058049310121839E-6</v>
          </cell>
          <cell r="BF1803">
            <v>1.3402223182109626E-6</v>
          </cell>
          <cell r="BG1803">
            <v>5.1030108003688298E-6</v>
          </cell>
          <cell r="BH1803">
            <v>1.8613803925127305E-6</v>
          </cell>
          <cell r="BI1803">
            <v>3.24926379220103E-6</v>
          </cell>
          <cell r="BJ1803">
            <v>3.328224292176078E-6</v>
          </cell>
          <cell r="BK1803">
            <v>2.8397296335922339E-5</v>
          </cell>
          <cell r="BL1803">
            <v>3.402834732628919E-5</v>
          </cell>
          <cell r="BM1803">
            <v>2.1711806255710378E-6</v>
          </cell>
          <cell r="BN1803">
            <v>3.8792474167419095E-6</v>
          </cell>
          <cell r="BO1803">
            <v>3.150871240096608E-6</v>
          </cell>
          <cell r="BP1803">
            <v>7.5617191298498521E-7</v>
          </cell>
          <cell r="BQ1803">
            <v>1.4472108743096074E-6</v>
          </cell>
          <cell r="BR1803">
            <v>5.4679134191668861E-6</v>
          </cell>
          <cell r="BS1803">
            <v>3.0120462914689242E-6</v>
          </cell>
          <cell r="BT1803">
            <v>1.4115989374491208E-6</v>
          </cell>
          <cell r="BU1803">
            <v>1.7047971934682896E-6</v>
          </cell>
          <cell r="BV1803">
            <v>1.537253035909438E-6</v>
          </cell>
        </row>
        <row r="1804">
          <cell r="E1804">
            <v>5.2700888481227488E-7</v>
          </cell>
          <cell r="F1804">
            <v>0</v>
          </cell>
          <cell r="G1804">
            <v>4.7433243052076545E-7</v>
          </cell>
          <cell r="H1804">
            <v>3.5054552938836557E-7</v>
          </cell>
          <cell r="I1804">
            <v>5.5281906747535378E-7</v>
          </cell>
          <cell r="J1804">
            <v>2.2287504647010815E-7</v>
          </cell>
          <cell r="K1804">
            <v>3.4766227875136109E-7</v>
          </cell>
          <cell r="L1804">
            <v>5.9930346080520019E-7</v>
          </cell>
          <cell r="M1804">
            <v>8.1557265646726021E-7</v>
          </cell>
          <cell r="N1804">
            <v>7.0770854993367765E-7</v>
          </cell>
          <cell r="O1804">
            <v>6.4527601142452E-7</v>
          </cell>
          <cell r="P1804">
            <v>6.9097620482871396E-7</v>
          </cell>
          <cell r="Q1804">
            <v>7.1232393312708262E-7</v>
          </cell>
          <cell r="R1804">
            <v>7.3357725892634598E-7</v>
          </cell>
          <cell r="S1804">
            <v>7.1398669438557117E-7</v>
          </cell>
          <cell r="T1804">
            <v>6.9789662321712255E-7</v>
          </cell>
          <cell r="U1804">
            <v>1.2128554757696127E-7</v>
          </cell>
          <cell r="V1804">
            <v>3.0175597183270863E-7</v>
          </cell>
          <cell r="W1804">
            <v>0</v>
          </cell>
          <cell r="X1804">
            <v>2.6109544013235351E-7</v>
          </cell>
          <cell r="Y1804">
            <v>1.5861354330876916E-7</v>
          </cell>
          <cell r="Z1804">
            <v>2.8379909594533862E-7</v>
          </cell>
          <cell r="AA1804">
            <v>1.3059870633816478E-7</v>
          </cell>
          <cell r="AB1804">
            <v>7.7109279571518425E-7</v>
          </cell>
          <cell r="AC1804">
            <v>4.9858081762624159E-7</v>
          </cell>
          <cell r="AD1804">
            <v>2.6799280554916986E-7</v>
          </cell>
          <cell r="AE1804">
            <v>2.4703582813259732E-7</v>
          </cell>
          <cell r="AF1804">
            <v>8.1565736465511784E-8</v>
          </cell>
          <cell r="AG1804">
            <v>4.2652917682644659E-8</v>
          </cell>
          <cell r="AH1804">
            <v>1.4231832073236281E-7</v>
          </cell>
          <cell r="AI1804">
            <v>7.5035737305807518E-8</v>
          </cell>
          <cell r="AJ1804">
            <v>7.2494750524245772E-8</v>
          </cell>
          <cell r="AK1804">
            <v>1.2573078709523736E-7</v>
          </cell>
          <cell r="AL1804">
            <v>1.577266092565004E-7</v>
          </cell>
          <cell r="AM1804">
            <v>0</v>
          </cell>
          <cell r="AN1804">
            <v>6.599984549015619E-7</v>
          </cell>
          <cell r="AO1804">
            <v>4.4184157797658483E-7</v>
          </cell>
          <cell r="AP1804">
            <v>1.3101778896643516E-6</v>
          </cell>
          <cell r="AQ1804">
            <v>1.7163372145435263E-6</v>
          </cell>
          <cell r="AR1804">
            <v>2.9518262735149251E-6</v>
          </cell>
          <cell r="AS1804">
            <v>2.3851068400091243E-6</v>
          </cell>
          <cell r="AT1804">
            <v>9.2148736553277832E-7</v>
          </cell>
          <cell r="AU1804">
            <v>1.0983696621215429E-6</v>
          </cell>
          <cell r="AV1804">
            <v>1.1041989507767101E-6</v>
          </cell>
          <cell r="AW1804">
            <v>1.2620161581911939E-6</v>
          </cell>
          <cell r="AX1804">
            <v>9.8223803491956226E-7</v>
          </cell>
          <cell r="AY1804">
            <v>1.1474109431357209E-6</v>
          </cell>
          <cell r="AZ1804">
            <v>1.2799017872664499E-6</v>
          </cell>
          <cell r="BA1804">
            <v>1.414167659555465E-6</v>
          </cell>
          <cell r="BB1804">
            <v>1.0291449941826529E-6</v>
          </cell>
          <cell r="BC1804">
            <v>1.3123520932848111E-6</v>
          </cell>
          <cell r="BD1804">
            <v>5.8172181566740893E-7</v>
          </cell>
          <cell r="BE1804">
            <v>9.3557141452619005E-7</v>
          </cell>
          <cell r="BF1804">
            <v>3.8354359101842636E-7</v>
          </cell>
          <cell r="BG1804">
            <v>1.3481430286602578E-6</v>
          </cell>
          <cell r="BH1804">
            <v>4.9794180985508439E-7</v>
          </cell>
          <cell r="BI1804">
            <v>9.6955104490080141E-7</v>
          </cell>
          <cell r="BJ1804">
            <v>8.8093579742140064E-7</v>
          </cell>
          <cell r="BK1804">
            <v>7.6080422219579879E-6</v>
          </cell>
          <cell r="BL1804">
            <v>8.7498422431896919E-6</v>
          </cell>
          <cell r="BM1804">
            <v>5.9409902974121622E-7</v>
          </cell>
          <cell r="BN1804">
            <v>1.0374014876382139E-6</v>
          </cell>
          <cell r="BO1804">
            <v>8.3094687631473972E-7</v>
          </cell>
          <cell r="BP1804">
            <v>2.0829616097288179E-7</v>
          </cell>
          <cell r="BQ1804">
            <v>3.9854662152946606E-7</v>
          </cell>
          <cell r="BR1804">
            <v>1.4186283511390844E-6</v>
          </cell>
          <cell r="BS1804">
            <v>8.1642263643018419E-7</v>
          </cell>
          <cell r="BT1804">
            <v>4.1096512708840407E-7</v>
          </cell>
          <cell r="BU1804">
            <v>4.784829666908173E-7</v>
          </cell>
          <cell r="BV1804">
            <v>4.2159759125983113E-7</v>
          </cell>
        </row>
        <row r="1805">
          <cell r="E1805">
            <v>1.4387693678296771E-5</v>
          </cell>
          <cell r="F1805">
            <v>0</v>
          </cell>
          <cell r="G1805">
            <v>1.2947020180132635E-5</v>
          </cell>
          <cell r="H1805">
            <v>9.8912084190262872E-6</v>
          </cell>
          <cell r="I1805">
            <v>1.4828139536369088E-5</v>
          </cell>
          <cell r="J1805">
            <v>6.1389541872418694E-6</v>
          </cell>
          <cell r="K1805">
            <v>9.532387731546576E-6</v>
          </cell>
          <cell r="L1805">
            <v>1.6590734222980905E-5</v>
          </cell>
          <cell r="M1805">
            <v>2.1742951659460511E-5</v>
          </cell>
          <cell r="N1805">
            <v>1.8731768340656992E-5</v>
          </cell>
          <cell r="O1805">
            <v>1.7663463519705945E-5</v>
          </cell>
          <cell r="P1805">
            <v>1.8584078212286464E-5</v>
          </cell>
          <cell r="Q1805">
            <v>1.9018110389400193E-5</v>
          </cell>
          <cell r="R1805">
            <v>1.9532526348569505E-5</v>
          </cell>
          <cell r="S1805">
            <v>1.911624998478543E-5</v>
          </cell>
          <cell r="T1805">
            <v>1.9037528875042303E-5</v>
          </cell>
          <cell r="U1805">
            <v>3.3130755470041352E-6</v>
          </cell>
          <cell r="V1805">
            <v>8.1482792742196242E-6</v>
          </cell>
          <cell r="W1805">
            <v>0</v>
          </cell>
          <cell r="X1805">
            <v>7.2135331479141414E-6</v>
          </cell>
          <cell r="Y1805">
            <v>4.4030208528919603E-6</v>
          </cell>
          <cell r="Z1805">
            <v>7.6263401789737542E-6</v>
          </cell>
          <cell r="AA1805">
            <v>3.5924253399984611E-6</v>
          </cell>
          <cell r="AB1805">
            <v>2.1412387475934711E-5</v>
          </cell>
          <cell r="AC1805">
            <v>1.3763796506601637E-5</v>
          </cell>
          <cell r="AD1805">
            <v>7.4419627613039476E-6</v>
          </cell>
          <cell r="AE1805">
            <v>6.8645828626389891E-6</v>
          </cell>
          <cell r="AF1805">
            <v>2.2701177220122403E-6</v>
          </cell>
          <cell r="AG1805">
            <v>1.1850322396813752E-6</v>
          </cell>
          <cell r="AH1805">
            <v>3.9403241353142443E-6</v>
          </cell>
          <cell r="AI1805">
            <v>2.0676943747746936E-6</v>
          </cell>
          <cell r="AJ1805">
            <v>1.9961601074340877E-6</v>
          </cell>
          <cell r="AK1805">
            <v>3.4498481052940753E-6</v>
          </cell>
          <cell r="AL1805">
            <v>4.3396523645998956E-6</v>
          </cell>
          <cell r="AM1805">
            <v>0</v>
          </cell>
          <cell r="AN1805">
            <v>1.7039642554166535E-5</v>
          </cell>
          <cell r="AO1805">
            <v>1.177617211511787E-5</v>
          </cell>
          <cell r="AP1805">
            <v>3.4306011456652311E-5</v>
          </cell>
          <cell r="AQ1805">
            <v>5.0488486340686468E-5</v>
          </cell>
          <cell r="AR1805">
            <v>7.2389250803446927E-5</v>
          </cell>
          <cell r="AS1805">
            <v>6.4851789633376812E-5</v>
          </cell>
          <cell r="AT1805">
            <v>2.5876605782600045E-5</v>
          </cell>
          <cell r="AU1805">
            <v>2.9067846680759901E-5</v>
          </cell>
          <cell r="AV1805">
            <v>2.7015280319512843E-5</v>
          </cell>
          <cell r="AW1805">
            <v>3.034819476479016E-5</v>
          </cell>
          <cell r="AX1805">
            <v>2.5092088214304689E-5</v>
          </cell>
          <cell r="AY1805">
            <v>2.866383094742436E-5</v>
          </cell>
          <cell r="AZ1805">
            <v>3.2013303942842439E-5</v>
          </cell>
          <cell r="BA1805">
            <v>3.4542984299485738E-5</v>
          </cell>
          <cell r="BB1805">
            <v>2.6259494981043292E-5</v>
          </cell>
          <cell r="BC1805">
            <v>3.4372616460073047E-5</v>
          </cell>
          <cell r="BD1805">
            <v>1.560967547380736E-5</v>
          </cell>
          <cell r="BE1805">
            <v>2.4041008815338717E-5</v>
          </cell>
          <cell r="BF1805">
            <v>1.0250769770597177E-5</v>
          </cell>
          <cell r="BG1805">
            <v>3.8061996135944998E-5</v>
          </cell>
          <cell r="BH1805">
            <v>1.4016911315264084E-5</v>
          </cell>
          <cell r="BI1805">
            <v>2.5839862326105173E-5</v>
          </cell>
          <cell r="BJ1805">
            <v>2.5191780576323562E-5</v>
          </cell>
          <cell r="BK1805">
            <v>2.01918485142463E-4</v>
          </cell>
          <cell r="BL1805">
            <v>2.5171939264958106E-4</v>
          </cell>
          <cell r="BM1805">
            <v>1.617085221150679E-5</v>
          </cell>
          <cell r="BN1805">
            <v>2.9397106671182524E-5</v>
          </cell>
          <cell r="BO1805">
            <v>2.4479148249347362E-5</v>
          </cell>
          <cell r="BP1805">
            <v>5.8439718661782256E-6</v>
          </cell>
          <cell r="BQ1805">
            <v>1.1084500062084148E-5</v>
          </cell>
          <cell r="BR1805">
            <v>4.1259532433465304E-5</v>
          </cell>
          <cell r="BS1805">
            <v>2.3349897818010342E-5</v>
          </cell>
          <cell r="BT1805">
            <v>1.0834997021064655E-5</v>
          </cell>
          <cell r="BU1805">
            <v>1.3125379639870561E-5</v>
          </cell>
          <cell r="BV1805">
            <v>1.1940044593065429E-5</v>
          </cell>
        </row>
        <row r="1806">
          <cell r="E1806">
            <v>3.6245253921036933E-7</v>
          </cell>
          <cell r="F1806">
            <v>0</v>
          </cell>
          <cell r="G1806">
            <v>3.2919718758663487E-7</v>
          </cell>
          <cell r="H1806">
            <v>2.348020463421765E-7</v>
          </cell>
          <cell r="I1806">
            <v>3.8007001489960287E-7</v>
          </cell>
          <cell r="J1806">
            <v>1.4814616971350377E-7</v>
          </cell>
          <cell r="K1806">
            <v>2.3948443562783434E-7</v>
          </cell>
          <cell r="L1806">
            <v>3.8945781499547389E-7</v>
          </cell>
          <cell r="M1806">
            <v>5.9090024505818658E-7</v>
          </cell>
          <cell r="N1806">
            <v>5.1434890980845542E-7</v>
          </cell>
          <cell r="O1806">
            <v>4.3842132668765049E-7</v>
          </cell>
          <cell r="P1806">
            <v>5.0309960723623871E-7</v>
          </cell>
          <cell r="Q1806">
            <v>5.297963325699379E-7</v>
          </cell>
          <cell r="R1806">
            <v>5.4051528095569997E-7</v>
          </cell>
          <cell r="S1806">
            <v>5.2286248199319755E-7</v>
          </cell>
          <cell r="T1806">
            <v>4.8132038102615413E-7</v>
          </cell>
          <cell r="U1806">
            <v>8.2690661114615453E-8</v>
          </cell>
          <cell r="V1806">
            <v>2.1433336817033388E-7</v>
          </cell>
          <cell r="W1806">
            <v>0</v>
          </cell>
          <cell r="X1806">
            <v>1.7118482858640357E-7</v>
          </cell>
          <cell r="Y1806">
            <v>1.0195109314905361E-7</v>
          </cell>
          <cell r="Z1806">
            <v>2.0333268341357366E-7</v>
          </cell>
          <cell r="AA1806">
            <v>8.696260596917161E-8</v>
          </cell>
          <cell r="AB1806">
            <v>4.7323160189472375E-7</v>
          </cell>
          <cell r="AC1806">
            <v>3.1720026561588667E-7</v>
          </cell>
          <cell r="AD1806">
            <v>1.6732429226085809E-7</v>
          </cell>
          <cell r="AE1806">
            <v>1.5884907308236029E-7</v>
          </cell>
          <cell r="AF1806">
            <v>5.3369052987516428E-8</v>
          </cell>
          <cell r="AG1806">
            <v>2.8455374949493953E-8</v>
          </cell>
          <cell r="AH1806">
            <v>9.4199218429730855E-8</v>
          </cell>
          <cell r="AI1806">
            <v>5.0752379787427241E-8</v>
          </cell>
          <cell r="AJ1806">
            <v>4.9043531077734316E-8</v>
          </cell>
          <cell r="AK1806">
            <v>8.6045182683623774E-8</v>
          </cell>
          <cell r="AL1806">
            <v>1.0721835880829984E-7</v>
          </cell>
          <cell r="AM1806">
            <v>0</v>
          </cell>
          <cell r="AN1806">
            <v>5.0429601768844407E-7</v>
          </cell>
          <cell r="AO1806">
            <v>3.30671277011325E-7</v>
          </cell>
          <cell r="AP1806">
            <v>1.0040700040545052E-6</v>
          </cell>
          <cell r="AQ1806">
            <v>1.2654247851447656E-6</v>
          </cell>
          <cell r="AR1806">
            <v>1.8613890731784266E-6</v>
          </cell>
          <cell r="AS1806">
            <v>1.4773113350294108E-6</v>
          </cell>
          <cell r="AT1806">
            <v>6.4310885085140803E-7</v>
          </cell>
          <cell r="AU1806">
            <v>8.2645045884648885E-7</v>
          </cell>
          <cell r="AV1806">
            <v>9.2238506371297206E-7</v>
          </cell>
          <cell r="AW1806">
            <v>1.0955750771588948E-6</v>
          </cell>
          <cell r="AX1806">
            <v>7.7113253909593558E-7</v>
          </cell>
          <cell r="AY1806">
            <v>1.0498809081764675E-6</v>
          </cell>
          <cell r="AZ1806">
            <v>1.1825768804829781E-6</v>
          </cell>
          <cell r="BA1806">
            <v>1.2727282229649105E-6</v>
          </cell>
          <cell r="BB1806">
            <v>8.6564086945890291E-7</v>
          </cell>
          <cell r="BC1806">
            <v>1.0286366736387106E-6</v>
          </cell>
          <cell r="BD1806">
            <v>4.1231925899402406E-7</v>
          </cell>
          <cell r="BE1806">
            <v>7.6373014267800886E-7</v>
          </cell>
          <cell r="BF1806">
            <v>2.8782653644638E-7</v>
          </cell>
          <cell r="BG1806">
            <v>8.2067976766181979E-7</v>
          </cell>
          <cell r="BH1806">
            <v>3.1268224305809376E-7</v>
          </cell>
          <cell r="BI1806">
            <v>7.2963990286488626E-7</v>
          </cell>
          <cell r="BJ1806">
            <v>5.4495797579397628E-7</v>
          </cell>
          <cell r="BK1806">
            <v>4.7313811975468305E-6</v>
          </cell>
          <cell r="BL1806">
            <v>4.9486589794460858E-6</v>
          </cell>
          <cell r="BM1806">
            <v>3.9438888186896262E-7</v>
          </cell>
          <cell r="BN1806">
            <v>6.4679983793449168E-7</v>
          </cell>
          <cell r="BO1806">
            <v>5.0126853672628594E-7</v>
          </cell>
          <cell r="BP1806">
            <v>1.4055971797943671E-7</v>
          </cell>
          <cell r="BQ1806">
            <v>2.6960431989740232E-7</v>
          </cell>
          <cell r="BR1806">
            <v>8.2573163670091974E-7</v>
          </cell>
          <cell r="BS1806">
            <v>5.2367018083158073E-7</v>
          </cell>
          <cell r="BT1806">
            <v>3.0762498359227304E-7</v>
          </cell>
          <cell r="BU1806">
            <v>3.3647537091510173E-7</v>
          </cell>
          <cell r="BV1806">
            <v>2.8140818449468419E-7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FOG_ISIC3.1"/>
      <sheetName val="ISIC3.1_CPC1.1"/>
      <sheetName val="COFOG_ISIC3.1_CPC1.1"/>
      <sheetName val="Sheet7"/>
      <sheetName val="COICOP_CPC1.0_CPC1.1"/>
      <sheetName val="Sheet6"/>
      <sheetName val="Sheet5"/>
      <sheetName val="Sheet4"/>
      <sheetName val="HS02_CPC1.1_SITC3_ISIC3.1 (2)"/>
      <sheetName val="HS02_CPC1.1_SITC3_ISIC3.1"/>
      <sheetName val="CPC1.1_CPC1.0"/>
      <sheetName val="CPC1.0_CPC1.1"/>
      <sheetName val="sheet"/>
      <sheetName val="ISIC3.0_ISIC3.1"/>
      <sheetName val="ICP_COICOP"/>
      <sheetName val="COICOP_CPC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EU KLEMS Split 1"/>
      <sheetName val="EU KLEMS LAB"/>
      <sheetName val="OECD VAL EU28 "/>
      <sheetName val="EXIOBASE EMP COMP Split"/>
      <sheetName val="EU28 LAB WIOD"/>
      <sheetName val="EU KLEMS for Split 2"/>
      <sheetName val="BECbIC"/>
    </sheetNames>
    <sheetDataSet>
      <sheetData sheetId="0">
        <row r="42">
          <cell r="A42">
            <v>1.1299999999999999</v>
          </cell>
        </row>
      </sheetData>
      <sheetData sheetId="1"/>
      <sheetData sheetId="2"/>
      <sheetData sheetId="3"/>
      <sheetData sheetId="4">
        <row r="7">
          <cell r="C7">
            <v>0.59628236000680579</v>
          </cell>
          <cell r="K7">
            <v>0.59815667746091583</v>
          </cell>
        </row>
      </sheetData>
      <sheetData sheetId="5"/>
      <sheetData sheetId="6"/>
      <sheetData sheetId="7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sectors"/>
      <sheetName val="35-sector"/>
      <sheetName val="13-sector VAX_G_2010"/>
      <sheetName val="13-sector VAX_G_2011"/>
      <sheetName val="13-sector VAX_G_2012"/>
      <sheetName val="13-sector VAX_G_2013"/>
      <sheetName val="13-sector VAX_G_2014"/>
      <sheetName val="13-sector VAX_G_2015"/>
      <sheetName val="13-sector VAX_G_2016"/>
      <sheetName val="13-sector VAX_G_2017"/>
      <sheetName val="Countries_RCA_VAX_G"/>
      <sheetName val="RCA_VAX_G_All countries"/>
      <sheetName val="By country_RCA_VAX_G"/>
      <sheetName val="Colors"/>
      <sheetName val="HE select"/>
      <sheetName val="Fig. 1.2.3"/>
      <sheetName val="Fig. 1.2.3.a"/>
      <sheetName val="Fig. 1.2.3.b."/>
      <sheetName val="Fig. 1.2.4."/>
      <sheetName val="Fig. 1.2.4.a"/>
      <sheetName val="Fig. 1.2.4.b"/>
      <sheetName val="Fig. 1.3.1"/>
      <sheetName val="Fig 1.3.2"/>
      <sheetName val="Fig. 1.3.3"/>
      <sheetName val="Fig. 1.3.4"/>
      <sheetName val="Fig. 1.3.5"/>
      <sheetName val="Fig. 1.3.6"/>
      <sheetName val="Fig. 1.3.7"/>
      <sheetName val="Fig. 1.3.8"/>
      <sheetName val="Fig. 1.3.9"/>
      <sheetName val="Fig. 1.3.10"/>
      <sheetName val="Fig. 1.3.11"/>
      <sheetName val="Fig. 1.3.12"/>
      <sheetName val="Fig. 1.3.13"/>
      <sheetName val="Table 1.3.1"/>
      <sheetName val="Table 1.3.2"/>
      <sheetName val="Table 1.3.3"/>
      <sheetName val="Table 1.3.4"/>
      <sheetName val="Table 1.3.5"/>
      <sheetName val="Fig. 1.3.14"/>
      <sheetName val="Table 1.3.6"/>
      <sheetName val="Fig. 1.3.15"/>
      <sheetName val="Table 1.3.7"/>
      <sheetName val="countrycode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G1">
            <v>2000</v>
          </cell>
        </row>
      </sheetData>
      <sheetData sheetId="11">
        <row r="5">
          <cell r="C5">
            <v>138753.90168290483</v>
          </cell>
          <cell r="D5">
            <v>24571.371350864658</v>
          </cell>
          <cell r="E5">
            <v>53320.570698675918</v>
          </cell>
          <cell r="F5">
            <v>192.48291317546631</v>
          </cell>
          <cell r="G5">
            <v>738.7792328546974</v>
          </cell>
          <cell r="H5">
            <v>16586.569434831068</v>
          </cell>
          <cell r="I5">
            <v>7019.5813488637541</v>
          </cell>
          <cell r="J5">
            <v>13156.280715871459</v>
          </cell>
          <cell r="K5">
            <v>886.06425397718112</v>
          </cell>
          <cell r="L5">
            <v>1978.1332181290982</v>
          </cell>
          <cell r="M5">
            <v>9442.96407573742</v>
          </cell>
          <cell r="N5">
            <v>7122.5205400210079</v>
          </cell>
          <cell r="O5">
            <v>32.957186332360692</v>
          </cell>
          <cell r="P5">
            <v>273802.17665223888</v>
          </cell>
          <cell r="Q5">
            <v>273802.17665223882</v>
          </cell>
          <cell r="R5">
            <v>0</v>
          </cell>
          <cell r="T5">
            <v>123542.10127576065</v>
          </cell>
          <cell r="U5">
            <v>21239.686978708411</v>
          </cell>
          <cell r="V5">
            <v>40429.417327028095</v>
          </cell>
          <cell r="W5">
            <v>175.23492988361841</v>
          </cell>
          <cell r="X5">
            <v>632.13024529963809</v>
          </cell>
          <cell r="Y5">
            <v>15010.692132816086</v>
          </cell>
          <cell r="Z5">
            <v>6468.8560310946741</v>
          </cell>
          <cell r="AA5">
            <v>11561.695705459617</v>
          </cell>
          <cell r="AB5">
            <v>784.32609380429312</v>
          </cell>
          <cell r="AC5">
            <v>1906.3307535957088</v>
          </cell>
          <cell r="AD5">
            <v>8724.8844472797846</v>
          </cell>
          <cell r="AE5">
            <v>6649.3229615113232</v>
          </cell>
          <cell r="AF5">
            <v>31.017272764437575</v>
          </cell>
          <cell r="AG5">
            <v>237155.69615500636</v>
          </cell>
          <cell r="AH5">
            <v>237155.69615500671</v>
          </cell>
          <cell r="AI5">
            <v>-3.4924596548080444E-10</v>
          </cell>
        </row>
        <row r="6">
          <cell r="C6">
            <v>2904.9601605994148</v>
          </cell>
          <cell r="D6">
            <v>35918.854534946222</v>
          </cell>
          <cell r="E6">
            <v>95172.718258483248</v>
          </cell>
          <cell r="F6">
            <v>2447.8553310765215</v>
          </cell>
          <cell r="G6">
            <v>1241.2423665645842</v>
          </cell>
          <cell r="H6">
            <v>12574.577247879024</v>
          </cell>
          <cell r="I6">
            <v>2874.0799764779781</v>
          </cell>
          <cell r="J6">
            <v>10233.266289061547</v>
          </cell>
          <cell r="K6">
            <v>1484.3567697172596</v>
          </cell>
          <cell r="L6">
            <v>3811.8740779270238</v>
          </cell>
          <cell r="M6">
            <v>7794.2481485629851</v>
          </cell>
          <cell r="N6">
            <v>2995.8470965640354</v>
          </cell>
          <cell r="O6">
            <v>9.4891064647482764E-8</v>
          </cell>
          <cell r="P6">
            <v>179453.88025795476</v>
          </cell>
          <cell r="Q6">
            <v>179453.88025795491</v>
          </cell>
          <cell r="R6">
            <v>0</v>
          </cell>
          <cell r="T6">
            <v>2183.4807205665493</v>
          </cell>
          <cell r="U6">
            <v>23808.67096674905</v>
          </cell>
          <cell r="V6">
            <v>52971.674808435971</v>
          </cell>
          <cell r="W6">
            <v>1665.627675798582</v>
          </cell>
          <cell r="X6">
            <v>934.0212027255543</v>
          </cell>
          <cell r="Y6">
            <v>10583.927405057286</v>
          </cell>
          <cell r="Z6">
            <v>2547.3183186751216</v>
          </cell>
          <cell r="AA6">
            <v>8179.8443179693686</v>
          </cell>
          <cell r="AB6">
            <v>1220.3112130176883</v>
          </cell>
          <cell r="AC6">
            <v>3412.0559585605929</v>
          </cell>
          <cell r="AD6">
            <v>6688.7907327003759</v>
          </cell>
          <cell r="AE6">
            <v>2657.8445929070722</v>
          </cell>
          <cell r="AF6">
            <v>9.4792845738383595E-8</v>
          </cell>
          <cell r="AG6">
            <v>116853.567913258</v>
          </cell>
          <cell r="AH6">
            <v>116853.56791325797</v>
          </cell>
          <cell r="AI6">
            <v>0</v>
          </cell>
        </row>
        <row r="7">
          <cell r="C7">
            <v>4940.2621261073373</v>
          </cell>
          <cell r="D7">
            <v>49576.565218405536</v>
          </cell>
          <cell r="E7">
            <v>147032.11110864882</v>
          </cell>
          <cell r="F7">
            <v>6099.8794400233237</v>
          </cell>
          <cell r="G7">
            <v>5301.5517460227475</v>
          </cell>
          <cell r="H7">
            <v>30002.815059313434</v>
          </cell>
          <cell r="I7">
            <v>1811.7061066419842</v>
          </cell>
          <cell r="J7">
            <v>26328.538758681287</v>
          </cell>
          <cell r="K7">
            <v>4196.9696837847096</v>
          </cell>
          <cell r="L7">
            <v>8836.4928411937417</v>
          </cell>
          <cell r="M7">
            <v>29482.797823453111</v>
          </cell>
          <cell r="N7">
            <v>7244.4540846067503</v>
          </cell>
          <cell r="O7">
            <v>2.0650008953683647</v>
          </cell>
          <cell r="P7">
            <v>320856.20899777807</v>
          </cell>
          <cell r="Q7">
            <v>320856.20899777755</v>
          </cell>
          <cell r="R7">
            <v>5.2386894822120667E-10</v>
          </cell>
          <cell r="T7">
            <v>3150.9140758605649</v>
          </cell>
          <cell r="U7">
            <v>27361.316053025534</v>
          </cell>
          <cell r="V7">
            <v>63108.670739177978</v>
          </cell>
          <cell r="W7">
            <v>4192.6962462615502</v>
          </cell>
          <cell r="X7">
            <v>3399.0236408300011</v>
          </cell>
          <cell r="Y7">
            <v>23182.343365165503</v>
          </cell>
          <cell r="Z7">
            <v>1359.7238147551845</v>
          </cell>
          <cell r="AA7">
            <v>17268.845163630547</v>
          </cell>
          <cell r="AB7">
            <v>3392.0132732848324</v>
          </cell>
          <cell r="AC7">
            <v>7340.7355713421039</v>
          </cell>
          <cell r="AD7">
            <v>23419.702616177732</v>
          </cell>
          <cell r="AE7">
            <v>5901.4498090587822</v>
          </cell>
          <cell r="AF7">
            <v>2.0492112375399039</v>
          </cell>
          <cell r="AG7">
            <v>183079.48357980786</v>
          </cell>
          <cell r="AH7">
            <v>183079.48357980733</v>
          </cell>
          <cell r="AI7">
            <v>5.2386894822120667E-10</v>
          </cell>
        </row>
        <row r="8">
          <cell r="C8">
            <v>2379.8418759026963</v>
          </cell>
          <cell r="D8">
            <v>3140.5238266965466</v>
          </cell>
          <cell r="E8">
            <v>8666.902629598193</v>
          </cell>
          <cell r="F8">
            <v>567.49879534822912</v>
          </cell>
          <cell r="G8">
            <v>472.01397400627548</v>
          </cell>
          <cell r="H8">
            <v>2649.4799944825818</v>
          </cell>
          <cell r="I8">
            <v>50.120555529319915</v>
          </cell>
          <cell r="J8">
            <v>1428.0780744485226</v>
          </cell>
          <cell r="K8">
            <v>254.96753410756799</v>
          </cell>
          <cell r="L8">
            <v>200.81468540491682</v>
          </cell>
          <cell r="M8">
            <v>1530.1763577801407</v>
          </cell>
          <cell r="N8">
            <v>561.92003137697907</v>
          </cell>
          <cell r="O8">
            <v>0</v>
          </cell>
          <cell r="P8">
            <v>21902.338334681968</v>
          </cell>
          <cell r="Q8">
            <v>21902.338334681965</v>
          </cell>
          <cell r="R8">
            <v>0</v>
          </cell>
          <cell r="T8">
            <v>1828.1833904992241</v>
          </cell>
          <cell r="U8">
            <v>2137.5733853413849</v>
          </cell>
          <cell r="V8">
            <v>4163.22209793823</v>
          </cell>
          <cell r="W8">
            <v>344.05372688415747</v>
          </cell>
          <cell r="X8">
            <v>326.03569761581042</v>
          </cell>
          <cell r="Y8">
            <v>2186.7100385617823</v>
          </cell>
          <cell r="Z8">
            <v>42.596975172119485</v>
          </cell>
          <cell r="AA8">
            <v>1013.3586289317782</v>
          </cell>
          <cell r="AB8">
            <v>225.43476109364926</v>
          </cell>
          <cell r="AC8">
            <v>190.60117385655099</v>
          </cell>
          <cell r="AD8">
            <v>1294.3502459093297</v>
          </cell>
          <cell r="AE8">
            <v>474.52879370964536</v>
          </cell>
          <cell r="AF8">
            <v>0</v>
          </cell>
          <cell r="AG8">
            <v>14226.648915513661</v>
          </cell>
          <cell r="AH8">
            <v>14226.648915513675</v>
          </cell>
          <cell r="AI8">
            <v>-1.4551915228366852E-11</v>
          </cell>
        </row>
        <row r="9">
          <cell r="C9">
            <v>69641.658091969904</v>
          </cell>
          <cell r="D9">
            <v>62319.046758152908</v>
          </cell>
          <cell r="E9">
            <v>72488.12339592482</v>
          </cell>
          <cell r="F9">
            <v>353.13217053192534</v>
          </cell>
          <cell r="G9">
            <v>1214.8995129505572</v>
          </cell>
          <cell r="H9">
            <v>3836.4674456302491</v>
          </cell>
          <cell r="I9">
            <v>2683.6797889440968</v>
          </cell>
          <cell r="J9">
            <v>5843.4408862900345</v>
          </cell>
          <cell r="K9">
            <v>484.36394113015797</v>
          </cell>
          <cell r="L9">
            <v>3453.2677711869992</v>
          </cell>
          <cell r="M9">
            <v>12587.04310054326</v>
          </cell>
          <cell r="N9">
            <v>2284.4097881507278</v>
          </cell>
          <cell r="O9">
            <v>8.3352859297909823E-2</v>
          </cell>
          <cell r="P9">
            <v>237189.61600426497</v>
          </cell>
          <cell r="Q9">
            <v>237189.61600426439</v>
          </cell>
          <cell r="R9">
            <v>5.8207660913467407E-10</v>
          </cell>
          <cell r="T9">
            <v>63029.972082088774</v>
          </cell>
          <cell r="U9">
            <v>55860.656247151142</v>
          </cell>
          <cell r="V9">
            <v>60154.109741213615</v>
          </cell>
          <cell r="W9">
            <v>326.78711775506281</v>
          </cell>
          <cell r="X9">
            <v>1103.4839177239678</v>
          </cell>
          <cell r="Y9">
            <v>3673.4891634258593</v>
          </cell>
          <cell r="Z9">
            <v>2531.0685509855821</v>
          </cell>
          <cell r="AA9">
            <v>5225.3036315642403</v>
          </cell>
          <cell r="AB9">
            <v>458.57337241270557</v>
          </cell>
          <cell r="AC9">
            <v>3328.280755443428</v>
          </cell>
          <cell r="AD9">
            <v>12032.809543372819</v>
          </cell>
          <cell r="AE9">
            <v>2172.3217082199099</v>
          </cell>
          <cell r="AF9">
            <v>8.2960501791426527E-2</v>
          </cell>
          <cell r="AG9">
            <v>209896.93879185891</v>
          </cell>
          <cell r="AH9">
            <v>209896.93879185893</v>
          </cell>
          <cell r="AI9">
            <v>0</v>
          </cell>
        </row>
        <row r="10">
          <cell r="C10">
            <v>100644.29704519772</v>
          </cell>
          <cell r="D10">
            <v>66589.524495471123</v>
          </cell>
          <cell r="E10">
            <v>171213.01194030326</v>
          </cell>
          <cell r="F10">
            <v>2356.6247210879483</v>
          </cell>
          <cell r="G10">
            <v>1942.5164401725779</v>
          </cell>
          <cell r="H10">
            <v>32033.865025297891</v>
          </cell>
          <cell r="I10">
            <v>12161.530184537261</v>
          </cell>
          <cell r="J10">
            <v>25761.404155525219</v>
          </cell>
          <cell r="K10">
            <v>3852.2425998577846</v>
          </cell>
          <cell r="L10">
            <v>7949.7303547983092</v>
          </cell>
          <cell r="M10">
            <v>29869.171481226436</v>
          </cell>
          <cell r="N10">
            <v>14492.648752977962</v>
          </cell>
          <cell r="O10">
            <v>0</v>
          </cell>
          <cell r="P10">
            <v>468866.56719645351</v>
          </cell>
          <cell r="Q10">
            <v>468866.56719645334</v>
          </cell>
          <cell r="R10">
            <v>0</v>
          </cell>
          <cell r="T10">
            <v>87052.19724898311</v>
          </cell>
          <cell r="U10">
            <v>48656.784635511751</v>
          </cell>
          <cell r="V10">
            <v>107998.40869093021</v>
          </cell>
          <cell r="W10">
            <v>2146.5356774426837</v>
          </cell>
          <cell r="X10">
            <v>1483.9114829303053</v>
          </cell>
          <cell r="Y10">
            <v>27285.315131670508</v>
          </cell>
          <cell r="Z10">
            <v>10895.730653696522</v>
          </cell>
          <cell r="AA10">
            <v>20986.558183385336</v>
          </cell>
          <cell r="AB10">
            <v>3349.097687104314</v>
          </cell>
          <cell r="AC10">
            <v>7189.2592488936334</v>
          </cell>
          <cell r="AD10">
            <v>25709.663119718996</v>
          </cell>
          <cell r="AE10">
            <v>13018.443990464104</v>
          </cell>
          <cell r="AF10">
            <v>0</v>
          </cell>
          <cell r="AG10">
            <v>355771.90575073147</v>
          </cell>
          <cell r="AH10">
            <v>355771.90575073188</v>
          </cell>
          <cell r="AI10">
            <v>0</v>
          </cell>
        </row>
        <row r="11">
          <cell r="C11">
            <v>217.54520000404119</v>
          </cell>
          <cell r="D11">
            <v>27850.129476882699</v>
          </cell>
          <cell r="E11">
            <v>127842.09973934587</v>
          </cell>
          <cell r="F11">
            <v>6147.3946032220783</v>
          </cell>
          <cell r="G11">
            <v>255.81656262184316</v>
          </cell>
          <cell r="H11">
            <v>41997.81720862088</v>
          </cell>
          <cell r="I11">
            <v>4860.450601907326</v>
          </cell>
          <cell r="J11">
            <v>11627.960935971141</v>
          </cell>
          <cell r="K11">
            <v>1661.4890861887106</v>
          </cell>
          <cell r="L11">
            <v>40009.116930957767</v>
          </cell>
          <cell r="M11">
            <v>18710.020074989556</v>
          </cell>
          <cell r="N11">
            <v>5087.0489179909237</v>
          </cell>
          <cell r="O11">
            <v>5.6064605891303998</v>
          </cell>
          <cell r="P11">
            <v>286272.495799292</v>
          </cell>
          <cell r="Q11">
            <v>286272.49579929147</v>
          </cell>
          <cell r="R11">
            <v>5.2386894822120667E-10</v>
          </cell>
          <cell r="T11">
            <v>173.16043948368448</v>
          </cell>
          <cell r="U11">
            <v>20181.624630762846</v>
          </cell>
          <cell r="V11">
            <v>84535.566072586706</v>
          </cell>
          <cell r="W11">
            <v>4417.5070413654976</v>
          </cell>
          <cell r="X11">
            <v>203.71314238068209</v>
          </cell>
          <cell r="Y11">
            <v>36172.698223533524</v>
          </cell>
          <cell r="Z11">
            <v>4168.6931561889432</v>
          </cell>
          <cell r="AA11">
            <v>8959.6404794244499</v>
          </cell>
          <cell r="AB11">
            <v>1450.925105079345</v>
          </cell>
          <cell r="AC11">
            <v>35729.690329668774</v>
          </cell>
          <cell r="AD11">
            <v>15749.787138955768</v>
          </cell>
          <cell r="AE11">
            <v>4571.8476811979945</v>
          </cell>
          <cell r="AF11">
            <v>5.6042742910952983</v>
          </cell>
          <cell r="AG11">
            <v>216320.45771491932</v>
          </cell>
          <cell r="AH11">
            <v>216320.45771491923</v>
          </cell>
          <cell r="AI11">
            <v>0</v>
          </cell>
        </row>
        <row r="12">
          <cell r="C12">
            <v>22608.989156263589</v>
          </cell>
          <cell r="D12">
            <v>363392.69999368134</v>
          </cell>
          <cell r="E12">
            <v>1012324.7001818907</v>
          </cell>
          <cell r="F12">
            <v>2189.3542358036398</v>
          </cell>
          <cell r="G12">
            <v>8402.3749557457268</v>
          </cell>
          <cell r="H12">
            <v>119489.42711825746</v>
          </cell>
          <cell r="I12">
            <v>10111.698884016045</v>
          </cell>
          <cell r="J12">
            <v>75629.678240827387</v>
          </cell>
          <cell r="K12">
            <v>2251.2334502533408</v>
          </cell>
          <cell r="L12">
            <v>3562.6374083867031</v>
          </cell>
          <cell r="M12">
            <v>65653.495134661382</v>
          </cell>
          <cell r="N12">
            <v>12135.86528219516</v>
          </cell>
          <cell r="O12">
            <v>0</v>
          </cell>
          <cell r="P12">
            <v>1697752.1540419825</v>
          </cell>
          <cell r="Q12">
            <v>1697752.1540419841</v>
          </cell>
          <cell r="R12">
            <v>0</v>
          </cell>
          <cell r="T12">
            <v>19758.468320087079</v>
          </cell>
          <cell r="U12">
            <v>312785.09989351861</v>
          </cell>
          <cell r="V12">
            <v>739464.61236169515</v>
          </cell>
          <cell r="W12">
            <v>1713.6662470244435</v>
          </cell>
          <cell r="X12">
            <v>6873.1508871168435</v>
          </cell>
          <cell r="Y12">
            <v>107785.39130538862</v>
          </cell>
          <cell r="Z12">
            <v>9140.0712422842644</v>
          </cell>
          <cell r="AA12">
            <v>63351.71717920954</v>
          </cell>
          <cell r="AB12">
            <v>2018.8000857286354</v>
          </cell>
          <cell r="AC12">
            <v>3296.4346813198131</v>
          </cell>
          <cell r="AD12">
            <v>55056.578883283481</v>
          </cell>
          <cell r="AE12">
            <v>10737.461771682731</v>
          </cell>
          <cell r="AF12">
            <v>0</v>
          </cell>
          <cell r="AG12">
            <v>1331981.4528583393</v>
          </cell>
          <cell r="AH12">
            <v>1331981.4528583381</v>
          </cell>
          <cell r="AI12">
            <v>0</v>
          </cell>
        </row>
        <row r="13">
          <cell r="C13">
            <v>140.55507656667555</v>
          </cell>
          <cell r="D13">
            <v>182.55118273066179</v>
          </cell>
          <cell r="E13">
            <v>448.04765084314192</v>
          </cell>
          <cell r="F13">
            <v>1.9085086567285214</v>
          </cell>
          <cell r="G13">
            <v>67.245925674731964</v>
          </cell>
          <cell r="H13">
            <v>911.28617914182587</v>
          </cell>
          <cell r="I13">
            <v>11.318120939482046</v>
          </cell>
          <cell r="J13">
            <v>3505.5867117000216</v>
          </cell>
          <cell r="K13">
            <v>98.926902962313548</v>
          </cell>
          <cell r="L13">
            <v>1730.1704375596591</v>
          </cell>
          <cell r="M13">
            <v>938.10730220655364</v>
          </cell>
          <cell r="N13">
            <v>350.38252867702556</v>
          </cell>
          <cell r="O13">
            <v>5.5978105659320023E-5</v>
          </cell>
          <cell r="P13">
            <v>8386.0865836369267</v>
          </cell>
          <cell r="Q13">
            <v>8386.0865836369212</v>
          </cell>
          <cell r="R13">
            <v>0</v>
          </cell>
          <cell r="T13">
            <v>110.85860771508075</v>
          </cell>
          <cell r="U13">
            <v>122.3295001935881</v>
          </cell>
          <cell r="V13">
            <v>247.10575205218481</v>
          </cell>
          <cell r="W13">
            <v>1.2259277660440666</v>
          </cell>
          <cell r="X13">
            <v>52.013049766872129</v>
          </cell>
          <cell r="Y13">
            <v>814.68851060239774</v>
          </cell>
          <cell r="Z13">
            <v>9.187643441087463</v>
          </cell>
          <cell r="AA13">
            <v>2190.3787464152365</v>
          </cell>
          <cell r="AB13">
            <v>85.00487327291043</v>
          </cell>
          <cell r="AC13">
            <v>1412.6481024965417</v>
          </cell>
          <cell r="AD13">
            <v>817.84806661419907</v>
          </cell>
          <cell r="AE13">
            <v>305.72225668522924</v>
          </cell>
          <cell r="AF13">
            <v>5.5969111985440336E-5</v>
          </cell>
          <cell r="AG13">
            <v>6169.0110929904831</v>
          </cell>
          <cell r="AH13">
            <v>6169.0110929904904</v>
          </cell>
          <cell r="AI13">
            <v>-7.2759576141834259E-12</v>
          </cell>
        </row>
        <row r="14">
          <cell r="C14">
            <v>3646.562929212947</v>
          </cell>
          <cell r="D14">
            <v>20600.331797757786</v>
          </cell>
          <cell r="E14">
            <v>85783.645718785978</v>
          </cell>
          <cell r="F14">
            <v>1901.9842252547039</v>
          </cell>
          <cell r="G14">
            <v>1048.5194821125899</v>
          </cell>
          <cell r="H14">
            <v>1973.8669198194109</v>
          </cell>
          <cell r="I14">
            <v>284.93692142533882</v>
          </cell>
          <cell r="J14">
            <v>6318.9994828767431</v>
          </cell>
          <cell r="K14">
            <v>569.15419349707577</v>
          </cell>
          <cell r="L14">
            <v>600.6118599050036</v>
          </cell>
          <cell r="M14">
            <v>5515.0084694185525</v>
          </cell>
          <cell r="N14">
            <v>2464.2754329580916</v>
          </cell>
          <cell r="O14">
            <v>0</v>
          </cell>
          <cell r="P14">
            <v>130707.89743302423</v>
          </cell>
          <cell r="Q14">
            <v>130707.89743302429</v>
          </cell>
          <cell r="R14">
            <v>0</v>
          </cell>
          <cell r="T14">
            <v>2687.9247583909601</v>
          </cell>
          <cell r="U14">
            <v>12964.21218711974</v>
          </cell>
          <cell r="V14">
            <v>42797.071964039889</v>
          </cell>
          <cell r="W14">
            <v>1279.2118727697566</v>
          </cell>
          <cell r="X14">
            <v>792.94393779125346</v>
          </cell>
          <cell r="Y14">
            <v>1587.6795095775574</v>
          </cell>
          <cell r="Z14">
            <v>234.66386564155303</v>
          </cell>
          <cell r="AA14">
            <v>4921.054502249598</v>
          </cell>
          <cell r="AB14">
            <v>485.85923114873412</v>
          </cell>
          <cell r="AC14">
            <v>527.23402994913818</v>
          </cell>
          <cell r="AD14">
            <v>4471.9064973017257</v>
          </cell>
          <cell r="AE14">
            <v>2012.4700356829856</v>
          </cell>
          <cell r="AF14">
            <v>0</v>
          </cell>
          <cell r="AG14">
            <v>74762.232391662881</v>
          </cell>
          <cell r="AH14">
            <v>74762.23239166291</v>
          </cell>
          <cell r="AI14">
            <v>0</v>
          </cell>
        </row>
        <row r="15">
          <cell r="C15">
            <v>18645.22084951209</v>
          </cell>
          <cell r="D15">
            <v>201505.18178764544</v>
          </cell>
          <cell r="E15">
            <v>893276.76047009765</v>
          </cell>
          <cell r="F15">
            <v>7325.5676015017234</v>
          </cell>
          <cell r="G15">
            <v>2784.3251187008873</v>
          </cell>
          <cell r="H15">
            <v>74972.739829450773</v>
          </cell>
          <cell r="I15">
            <v>8000.354746485481</v>
          </cell>
          <cell r="J15">
            <v>47406.597742622587</v>
          </cell>
          <cell r="K15">
            <v>5547.9097921776911</v>
          </cell>
          <cell r="L15">
            <v>31034.423780405294</v>
          </cell>
          <cell r="M15">
            <v>73243.969594675553</v>
          </cell>
          <cell r="N15">
            <v>21565.448827587599</v>
          </cell>
          <cell r="O15">
            <v>1.7776000071335283E-4</v>
          </cell>
          <cell r="P15">
            <v>1385308.5003186227</v>
          </cell>
          <cell r="Q15">
            <v>1385308.5003186227</v>
          </cell>
          <cell r="R15">
            <v>0</v>
          </cell>
          <cell r="T15">
            <v>13672.278052010728</v>
          </cell>
          <cell r="U15">
            <v>142287.83039258426</v>
          </cell>
          <cell r="V15">
            <v>594665.7750296006</v>
          </cell>
          <cell r="W15">
            <v>5641.1875547259642</v>
          </cell>
          <cell r="X15">
            <v>2207.0733985193651</v>
          </cell>
          <cell r="Y15">
            <v>64529.301317044141</v>
          </cell>
          <cell r="Z15">
            <v>6917.7214299531443</v>
          </cell>
          <cell r="AA15">
            <v>35945.325176015918</v>
          </cell>
          <cell r="AB15">
            <v>4632.1795343749618</v>
          </cell>
          <cell r="AC15">
            <v>28170.56206133619</v>
          </cell>
          <cell r="AD15">
            <v>65243.681771267264</v>
          </cell>
          <cell r="AE15">
            <v>19439.784501172802</v>
          </cell>
          <cell r="AF15">
            <v>1.7418336751821506E-4</v>
          </cell>
          <cell r="AG15">
            <v>983352.70039278874</v>
          </cell>
          <cell r="AH15">
            <v>983352.70039278793</v>
          </cell>
          <cell r="AI15">
            <v>0</v>
          </cell>
        </row>
        <row r="16">
          <cell r="C16">
            <v>9420.688471215446</v>
          </cell>
          <cell r="D16">
            <v>24462.845155992902</v>
          </cell>
          <cell r="E16">
            <v>39597.573005506936</v>
          </cell>
          <cell r="F16">
            <v>2222.6431133414721</v>
          </cell>
          <cell r="G16">
            <v>2490.7474582033924</v>
          </cell>
          <cell r="H16">
            <v>16543.408380993424</v>
          </cell>
          <cell r="I16">
            <v>133.15048076609222</v>
          </cell>
          <cell r="J16">
            <v>37591.661836226609</v>
          </cell>
          <cell r="K16">
            <v>977.16727178445399</v>
          </cell>
          <cell r="L16">
            <v>1748.7382978963319</v>
          </cell>
          <cell r="M16">
            <v>9189.8297694980502</v>
          </cell>
          <cell r="N16">
            <v>2871.9195241348843</v>
          </cell>
          <cell r="O16">
            <v>6.3709683882306331E-5</v>
          </cell>
          <cell r="P16">
            <v>147250.37282926971</v>
          </cell>
          <cell r="Q16">
            <v>147250.37282926962</v>
          </cell>
          <cell r="R16">
            <v>0</v>
          </cell>
          <cell r="T16">
            <v>7669.3761924979935</v>
          </cell>
          <cell r="U16">
            <v>16126.761116318048</v>
          </cell>
          <cell r="V16">
            <v>26305.837420267384</v>
          </cell>
          <cell r="W16">
            <v>1809.1435771242061</v>
          </cell>
          <cell r="X16">
            <v>1701.7352447120634</v>
          </cell>
          <cell r="Y16">
            <v>13194.095860877345</v>
          </cell>
          <cell r="Z16">
            <v>108.02988778111515</v>
          </cell>
          <cell r="AA16">
            <v>15080.577479279382</v>
          </cell>
          <cell r="AB16">
            <v>782.56343918086986</v>
          </cell>
          <cell r="AC16">
            <v>1615.8604610306706</v>
          </cell>
          <cell r="AD16">
            <v>7625.6547036473994</v>
          </cell>
          <cell r="AE16">
            <v>2543.3182502857144</v>
          </cell>
          <cell r="AF16">
            <v>6.362600825375997E-5</v>
          </cell>
          <cell r="AG16">
            <v>94562.953696628174</v>
          </cell>
          <cell r="AH16">
            <v>94562.95369662845</v>
          </cell>
          <cell r="AI16">
            <v>-2.7648638933897018E-10</v>
          </cell>
        </row>
        <row r="17">
          <cell r="C17">
            <v>14217.449061424706</v>
          </cell>
          <cell r="D17">
            <v>58349.812347983156</v>
          </cell>
          <cell r="E17">
            <v>160981.17198361678</v>
          </cell>
          <cell r="F17">
            <v>871.14474078162925</v>
          </cell>
          <cell r="G17">
            <v>2442.3499450270042</v>
          </cell>
          <cell r="H17">
            <v>22248.511210117504</v>
          </cell>
          <cell r="I17">
            <v>7045.2988835989327</v>
          </cell>
          <cell r="J17">
            <v>19569.302132512552</v>
          </cell>
          <cell r="K17">
            <v>2997.8894777703376</v>
          </cell>
          <cell r="L17">
            <v>4997.269990577417</v>
          </cell>
          <cell r="M17">
            <v>23307.065060123507</v>
          </cell>
          <cell r="N17">
            <v>6766.2077447470801</v>
          </cell>
          <cell r="O17">
            <v>0</v>
          </cell>
          <cell r="P17">
            <v>323793.47257828061</v>
          </cell>
          <cell r="Q17">
            <v>323793.47257827991</v>
          </cell>
          <cell r="R17">
            <v>6.9849193096160889E-10</v>
          </cell>
          <cell r="T17">
            <v>12428.719781010612</v>
          </cell>
          <cell r="U17">
            <v>44562.313654110018</v>
          </cell>
          <cell r="V17">
            <v>96639.576030372671</v>
          </cell>
          <cell r="W17">
            <v>635.65305091216419</v>
          </cell>
          <cell r="X17">
            <v>2129.6086143200919</v>
          </cell>
          <cell r="Y17">
            <v>20268.335722921162</v>
          </cell>
          <cell r="Z17">
            <v>6460.810283517947</v>
          </cell>
          <cell r="AA17">
            <v>16178.93893578055</v>
          </cell>
          <cell r="AB17">
            <v>2629.4232990796527</v>
          </cell>
          <cell r="AC17">
            <v>4750.2665283037732</v>
          </cell>
          <cell r="AD17">
            <v>20968.015348765257</v>
          </cell>
          <cell r="AE17">
            <v>6110.3826583498012</v>
          </cell>
          <cell r="AF17">
            <v>0</v>
          </cell>
          <cell r="AG17">
            <v>233762.0439074437</v>
          </cell>
          <cell r="AH17">
            <v>233762.0439074437</v>
          </cell>
          <cell r="AI17">
            <v>0</v>
          </cell>
        </row>
        <row r="18">
          <cell r="C18">
            <v>482.99171056193563</v>
          </cell>
          <cell r="D18">
            <v>3330.6141525799289</v>
          </cell>
          <cell r="E18">
            <v>3993.4147104886806</v>
          </cell>
          <cell r="F18">
            <v>282.66874575537918</v>
          </cell>
          <cell r="G18">
            <v>232.24352277087459</v>
          </cell>
          <cell r="H18">
            <v>451.17842917414725</v>
          </cell>
          <cell r="I18">
            <v>14.067105259592504</v>
          </cell>
          <cell r="J18">
            <v>1706.5714562206972</v>
          </cell>
          <cell r="K18">
            <v>199.72649088217247</v>
          </cell>
          <cell r="L18">
            <v>148.83714519285672</v>
          </cell>
          <cell r="M18">
            <v>772.59290609997197</v>
          </cell>
          <cell r="N18">
            <v>286.39489411548357</v>
          </cell>
          <cell r="O18">
            <v>0</v>
          </cell>
          <cell r="P18">
            <v>11901.301269101719</v>
          </cell>
          <cell r="Q18">
            <v>11901.301269101727</v>
          </cell>
          <cell r="R18">
            <v>0</v>
          </cell>
          <cell r="T18">
            <v>342.70234739034441</v>
          </cell>
          <cell r="U18">
            <v>2012.101724797925</v>
          </cell>
          <cell r="V18">
            <v>1720.4981399987328</v>
          </cell>
          <cell r="W18">
            <v>209.40760989933204</v>
          </cell>
          <cell r="X18">
            <v>156.47403458256809</v>
          </cell>
          <cell r="Y18">
            <v>366.7902988964355</v>
          </cell>
          <cell r="Z18">
            <v>10.972333123350049</v>
          </cell>
          <cell r="AA18">
            <v>1158.6320723179613</v>
          </cell>
          <cell r="AB18">
            <v>155.94400224260554</v>
          </cell>
          <cell r="AC18">
            <v>131.16602142765396</v>
          </cell>
          <cell r="AD18">
            <v>638.80735812771059</v>
          </cell>
          <cell r="AE18">
            <v>222.68106733125092</v>
          </cell>
          <cell r="AF18">
            <v>0</v>
          </cell>
          <cell r="AG18">
            <v>7126.1770101358707</v>
          </cell>
          <cell r="AH18">
            <v>7126.1770101358625</v>
          </cell>
          <cell r="AI18">
            <v>8.1854523159563541E-12</v>
          </cell>
        </row>
        <row r="19">
          <cell r="C19">
            <v>1520.8746567032144</v>
          </cell>
          <cell r="D19">
            <v>20596.476410133502</v>
          </cell>
          <cell r="E19">
            <v>52201.932536940134</v>
          </cell>
          <cell r="F19">
            <v>718.47955868031852</v>
          </cell>
          <cell r="G19">
            <v>50.899445219076547</v>
          </cell>
          <cell r="H19">
            <v>1818.8648888118678</v>
          </cell>
          <cell r="I19">
            <v>211.97830890479051</v>
          </cell>
          <cell r="J19">
            <v>4552.1772815310969</v>
          </cell>
          <cell r="K19">
            <v>377.43129417709065</v>
          </cell>
          <cell r="L19">
            <v>945.90890997277495</v>
          </cell>
          <cell r="M19">
            <v>9249.842667222847</v>
          </cell>
          <cell r="N19">
            <v>1480.8110048141109</v>
          </cell>
          <cell r="O19">
            <v>5.5610179745622333E-6</v>
          </cell>
          <cell r="P19">
            <v>93725.676968671847</v>
          </cell>
          <cell r="Q19">
            <v>93725.676968672051</v>
          </cell>
          <cell r="R19">
            <v>-2.0372681319713593E-10</v>
          </cell>
          <cell r="T19">
            <v>1189.8864534261961</v>
          </cell>
          <cell r="U19">
            <v>15007.004759592903</v>
          </cell>
          <cell r="V19">
            <v>30945.966320374482</v>
          </cell>
          <cell r="W19">
            <v>532.23059137425105</v>
          </cell>
          <cell r="X19">
            <v>38.003609446677999</v>
          </cell>
          <cell r="Y19">
            <v>1508.8503697097738</v>
          </cell>
          <cell r="Z19">
            <v>177.66051552571025</v>
          </cell>
          <cell r="AA19">
            <v>3286.8082347698523</v>
          </cell>
          <cell r="AB19">
            <v>324.62917501004119</v>
          </cell>
          <cell r="AC19">
            <v>821.08603890203744</v>
          </cell>
          <cell r="AD19">
            <v>7830.8460731632667</v>
          </cell>
          <cell r="AE19">
            <v>1320.8074822270173</v>
          </cell>
          <cell r="AF19">
            <v>5.5529367311945806E-6</v>
          </cell>
          <cell r="AG19">
            <v>62983.779629075158</v>
          </cell>
          <cell r="AH19">
            <v>62983.779629075092</v>
          </cell>
          <cell r="AI19">
            <v>6.5483618527650833E-11</v>
          </cell>
        </row>
        <row r="20">
          <cell r="C20">
            <v>19792.82629694997</v>
          </cell>
          <cell r="D20">
            <v>91762.52024504701</v>
          </cell>
          <cell r="E20">
            <v>322769.92135559133</v>
          </cell>
          <cell r="F20">
            <v>2833.8474247928852</v>
          </cell>
          <cell r="G20">
            <v>2.6178277362084406</v>
          </cell>
          <cell r="H20">
            <v>70806.968044053545</v>
          </cell>
          <cell r="I20">
            <v>0</v>
          </cell>
          <cell r="J20">
            <v>49919.721081517491</v>
          </cell>
          <cell r="K20">
            <v>5847.6629739850741</v>
          </cell>
          <cell r="L20">
            <v>13433.312651695522</v>
          </cell>
          <cell r="M20">
            <v>57690.68291291879</v>
          </cell>
          <cell r="N20">
            <v>14442.331254791196</v>
          </cell>
          <cell r="O20">
            <v>0</v>
          </cell>
          <cell r="P20">
            <v>649302.412069079</v>
          </cell>
          <cell r="Q20">
            <v>649302.41206907923</v>
          </cell>
          <cell r="R20">
            <v>0</v>
          </cell>
          <cell r="T20">
            <v>15413.118128451382</v>
          </cell>
          <cell r="U20">
            <v>66720.890057724173</v>
          </cell>
          <cell r="V20">
            <v>202339.20899492822</v>
          </cell>
          <cell r="W20">
            <v>1923.3013255175974</v>
          </cell>
          <cell r="X20">
            <v>2.1070832957689642</v>
          </cell>
          <cell r="Y20">
            <v>61575.148748732943</v>
          </cell>
          <cell r="Z20">
            <v>0</v>
          </cell>
          <cell r="AA20">
            <v>40175.535638399051</v>
          </cell>
          <cell r="AB20">
            <v>5061.6424149532895</v>
          </cell>
          <cell r="AC20">
            <v>12374.061048316184</v>
          </cell>
          <cell r="AD20">
            <v>51168.126036962058</v>
          </cell>
          <cell r="AE20">
            <v>12536.470849644056</v>
          </cell>
          <cell r="AF20">
            <v>0</v>
          </cell>
          <cell r="AG20">
            <v>469289.61032692471</v>
          </cell>
          <cell r="AH20">
            <v>469289.61032692529</v>
          </cell>
          <cell r="AI20">
            <v>-5.8207660913467407E-10</v>
          </cell>
        </row>
        <row r="21">
          <cell r="C21">
            <v>37809.483237359367</v>
          </cell>
          <cell r="D21">
            <v>56963.308862046921</v>
          </cell>
          <cell r="E21">
            <v>232221.48379043196</v>
          </cell>
          <cell r="F21">
            <v>1027.9046320140121</v>
          </cell>
          <cell r="G21">
            <v>2184.2770885831451</v>
          </cell>
          <cell r="H21">
            <v>65731.922861876155</v>
          </cell>
          <cell r="I21">
            <v>11009.923169487907</v>
          </cell>
          <cell r="J21">
            <v>25165.205037055508</v>
          </cell>
          <cell r="K21">
            <v>8630.9185275887285</v>
          </cell>
          <cell r="L21">
            <v>86478.483878901679</v>
          </cell>
          <cell r="M21">
            <v>81448.881832171304</v>
          </cell>
          <cell r="N21">
            <v>29895.734730861615</v>
          </cell>
          <cell r="O21">
            <v>24.252738575648792</v>
          </cell>
          <cell r="P21">
            <v>638591.78038695396</v>
          </cell>
          <cell r="Q21">
            <v>638591.78038695571</v>
          </cell>
          <cell r="R21">
            <v>-1.7462298274040222E-9</v>
          </cell>
          <cell r="T21">
            <v>31102.289150054421</v>
          </cell>
          <cell r="U21">
            <v>43087.141796147538</v>
          </cell>
          <cell r="V21">
            <v>149820.53781327131</v>
          </cell>
          <cell r="W21">
            <v>654.92159418673953</v>
          </cell>
          <cell r="X21">
            <v>1839.1218898612572</v>
          </cell>
          <cell r="Y21">
            <v>56717.955139063823</v>
          </cell>
          <cell r="Z21">
            <v>9495.5192996227797</v>
          </cell>
          <cell r="AA21">
            <v>20321.550420120748</v>
          </cell>
          <cell r="AB21">
            <v>7181.9443051308826</v>
          </cell>
          <cell r="AC21">
            <v>77053.490678059956</v>
          </cell>
          <cell r="AD21">
            <v>71744.51467441766</v>
          </cell>
          <cell r="AE21">
            <v>26825.951763929515</v>
          </cell>
          <cell r="AF21">
            <v>24.046544623019233</v>
          </cell>
          <cell r="AG21">
            <v>495868.98506848968</v>
          </cell>
          <cell r="AH21">
            <v>495868.98506848916</v>
          </cell>
          <cell r="AI21">
            <v>5.2386894822120667E-10</v>
          </cell>
        </row>
        <row r="22">
          <cell r="C22">
            <v>2567.0081002933389</v>
          </cell>
          <cell r="D22">
            <v>1514.4919452344773</v>
          </cell>
          <cell r="E22">
            <v>12341.095306399382</v>
          </cell>
          <cell r="F22">
            <v>106.55321393247847</v>
          </cell>
          <cell r="G22">
            <v>683.51567901158239</v>
          </cell>
          <cell r="H22">
            <v>8534.3889049841309</v>
          </cell>
          <cell r="I22">
            <v>22.474509259859378</v>
          </cell>
          <cell r="J22">
            <v>21830.626312826029</v>
          </cell>
          <cell r="K22">
            <v>468.74892630058991</v>
          </cell>
          <cell r="L22">
            <v>1109.8053972789789</v>
          </cell>
          <cell r="M22">
            <v>1347.4518838047848</v>
          </cell>
          <cell r="N22">
            <v>686.63052547860445</v>
          </cell>
          <cell r="O22">
            <v>1.070589901988318E-4</v>
          </cell>
          <cell r="P22">
            <v>51212.79081186324</v>
          </cell>
          <cell r="Q22">
            <v>51212.790811863233</v>
          </cell>
          <cell r="R22">
            <v>0</v>
          </cell>
          <cell r="T22">
            <v>2165.1878026602672</v>
          </cell>
          <cell r="U22">
            <v>1228.5322324698718</v>
          </cell>
          <cell r="V22">
            <v>7425.728546117326</v>
          </cell>
          <cell r="W22">
            <v>87.30079063732677</v>
          </cell>
          <cell r="X22">
            <v>557.97829311122405</v>
          </cell>
          <cell r="Y22">
            <v>7494.9270930288003</v>
          </cell>
          <cell r="Z22">
            <v>19.669978822656404</v>
          </cell>
          <cell r="AA22">
            <v>16810.850347751137</v>
          </cell>
          <cell r="AB22">
            <v>437.37009381161073</v>
          </cell>
          <cell r="AC22">
            <v>1053.6365514286135</v>
          </cell>
          <cell r="AD22">
            <v>1216.6284991562507</v>
          </cell>
          <cell r="AE22">
            <v>633.39342100806607</v>
          </cell>
          <cell r="AF22">
            <v>1.0696863483419024E-4</v>
          </cell>
          <cell r="AG22">
            <v>39131.203756971787</v>
          </cell>
          <cell r="AH22">
            <v>39131.203756971794</v>
          </cell>
          <cell r="AI22">
            <v>0</v>
          </cell>
        </row>
        <row r="23">
          <cell r="C23">
            <v>2603.7174657108271</v>
          </cell>
          <cell r="D23">
            <v>3942.0721601449045</v>
          </cell>
          <cell r="E23">
            <v>6487.1933947300658</v>
          </cell>
          <cell r="F23">
            <v>546.95500492819281</v>
          </cell>
          <cell r="G23">
            <v>289.27016302857089</v>
          </cell>
          <cell r="H23">
            <v>1004.4767082292769</v>
          </cell>
          <cell r="I23">
            <v>18.747228885006106</v>
          </cell>
          <cell r="J23">
            <v>2343.8519607003618</v>
          </cell>
          <cell r="K23">
            <v>436.00142904206837</v>
          </cell>
          <cell r="L23">
            <v>117.58884916940866</v>
          </cell>
          <cell r="M23">
            <v>1709.0868946020955</v>
          </cell>
          <cell r="N23">
            <v>1006.9517414594493</v>
          </cell>
          <cell r="O23">
            <v>22.847708429814386</v>
          </cell>
          <cell r="P23">
            <v>20528.760709060043</v>
          </cell>
          <cell r="Q23">
            <v>20528.760709060025</v>
          </cell>
          <cell r="R23">
            <v>0</v>
          </cell>
          <cell r="T23">
            <v>1636.4550697362251</v>
          </cell>
          <cell r="U23">
            <v>2876.2941437462141</v>
          </cell>
          <cell r="V23">
            <v>4471.1170308226383</v>
          </cell>
          <cell r="W23">
            <v>371.35687940298732</v>
          </cell>
          <cell r="X23">
            <v>223.26027642099513</v>
          </cell>
          <cell r="Y23">
            <v>919.06398653796055</v>
          </cell>
          <cell r="Z23">
            <v>15.69994590289471</v>
          </cell>
          <cell r="AA23">
            <v>1884.8474404292435</v>
          </cell>
          <cell r="AB23">
            <v>400.26745844003847</v>
          </cell>
          <cell r="AC23">
            <v>104.58391429988693</v>
          </cell>
          <cell r="AD23">
            <v>1512.3272241999457</v>
          </cell>
          <cell r="AE23">
            <v>871.72597176903582</v>
          </cell>
          <cell r="AF23">
            <v>22.541757262776986</v>
          </cell>
          <cell r="AG23">
            <v>15309.541098970842</v>
          </cell>
          <cell r="AH23">
            <v>15309.541098970831</v>
          </cell>
          <cell r="AI23">
            <v>0</v>
          </cell>
        </row>
        <row r="24">
          <cell r="C24">
            <v>2942.3445336717673</v>
          </cell>
          <cell r="D24">
            <v>12147.36009180924</v>
          </cell>
          <cell r="E24">
            <v>63865.582069316719</v>
          </cell>
          <cell r="F24">
            <v>725.28495100145301</v>
          </cell>
          <cell r="G24">
            <v>454.38664407659758</v>
          </cell>
          <cell r="H24">
            <v>5727.3437726729553</v>
          </cell>
          <cell r="I24">
            <v>282.06817490192111</v>
          </cell>
          <cell r="J24">
            <v>4932.2252932124829</v>
          </cell>
          <cell r="K24">
            <v>510.95135386222159</v>
          </cell>
          <cell r="L24">
            <v>333.00875467183891</v>
          </cell>
          <cell r="M24">
            <v>5121.6300339958589</v>
          </cell>
          <cell r="N24">
            <v>1928.5085707255162</v>
          </cell>
          <cell r="O24">
            <v>0</v>
          </cell>
          <cell r="P24">
            <v>98970.694243918595</v>
          </cell>
          <cell r="Q24">
            <v>98970.694243918653</v>
          </cell>
          <cell r="R24">
            <v>0</v>
          </cell>
          <cell r="T24">
            <v>2112.5967625424432</v>
          </cell>
          <cell r="U24">
            <v>7015.3041252313669</v>
          </cell>
          <cell r="V24">
            <v>23702.822291617249</v>
          </cell>
          <cell r="W24">
            <v>489.92099048827339</v>
          </cell>
          <cell r="X24">
            <v>297.01537022327591</v>
          </cell>
          <cell r="Y24">
            <v>4335.9528526349141</v>
          </cell>
          <cell r="Z24">
            <v>215.24854503071151</v>
          </cell>
          <cell r="AA24">
            <v>3456.1044835399739</v>
          </cell>
          <cell r="AB24">
            <v>433.11041371548549</v>
          </cell>
          <cell r="AC24">
            <v>295.29671494433467</v>
          </cell>
          <cell r="AD24">
            <v>4222.9318657085169</v>
          </cell>
          <cell r="AE24">
            <v>1578.7961009036901</v>
          </cell>
          <cell r="AF24">
            <v>0</v>
          </cell>
          <cell r="AG24">
            <v>48155.100516580242</v>
          </cell>
          <cell r="AH24">
            <v>48155.100516580256</v>
          </cell>
          <cell r="AI24">
            <v>0</v>
          </cell>
        </row>
        <row r="25">
          <cell r="C25">
            <v>48635.329715252243</v>
          </cell>
          <cell r="D25">
            <v>61001.324642269858</v>
          </cell>
          <cell r="E25">
            <v>58387.664669847254</v>
          </cell>
          <cell r="F25">
            <v>65.189461686844325</v>
          </cell>
          <cell r="G25">
            <v>516.72166568347802</v>
          </cell>
          <cell r="H25">
            <v>52.004379157470943</v>
          </cell>
          <cell r="I25">
            <v>4384.8707416135958</v>
          </cell>
          <cell r="J25">
            <v>3117.0565890650764</v>
          </cell>
          <cell r="K25">
            <v>1398.1995728253901</v>
          </cell>
          <cell r="L25">
            <v>112.99639354314795</v>
          </cell>
          <cell r="M25">
            <v>3840.5709499659542</v>
          </cell>
          <cell r="N25">
            <v>2009.0672013722942</v>
          </cell>
          <cell r="O25">
            <v>0</v>
          </cell>
          <cell r="P25">
            <v>183520.99598228259</v>
          </cell>
          <cell r="Q25">
            <v>183520.99598228247</v>
          </cell>
          <cell r="R25">
            <v>0</v>
          </cell>
          <cell r="T25">
            <v>44845.702611267145</v>
          </cell>
          <cell r="U25">
            <v>51087.534361308084</v>
          </cell>
          <cell r="V25">
            <v>45235.838590890715</v>
          </cell>
          <cell r="W25">
            <v>55.648202059923889</v>
          </cell>
          <cell r="X25">
            <v>418.54621690578074</v>
          </cell>
          <cell r="Y25">
            <v>47.293610847039233</v>
          </cell>
          <cell r="Z25">
            <v>4040.8315330283558</v>
          </cell>
          <cell r="AA25">
            <v>2503.5809114513258</v>
          </cell>
          <cell r="AB25">
            <v>1303.3878598051087</v>
          </cell>
          <cell r="AC25">
            <v>107.01835203671747</v>
          </cell>
          <cell r="AD25">
            <v>3427.0183421232168</v>
          </cell>
          <cell r="AE25">
            <v>1813.1108461796778</v>
          </cell>
          <cell r="AF25">
            <v>0</v>
          </cell>
          <cell r="AG25">
            <v>154885.51143790313</v>
          </cell>
          <cell r="AH25">
            <v>154885.51143790336</v>
          </cell>
          <cell r="AI25">
            <v>-2.3283064365386963E-10</v>
          </cell>
        </row>
        <row r="26">
          <cell r="C26">
            <v>24905.399546887653</v>
          </cell>
          <cell r="D26">
            <v>49019.909622473991</v>
          </cell>
          <cell r="E26">
            <v>100793.87793719242</v>
          </cell>
          <cell r="F26">
            <v>2.9072930907735377</v>
          </cell>
          <cell r="G26">
            <v>1187.2966585594349</v>
          </cell>
          <cell r="H26">
            <v>20538.180916893507</v>
          </cell>
          <cell r="I26">
            <v>4.438299287746862E-11</v>
          </cell>
          <cell r="J26">
            <v>21611.174454241394</v>
          </cell>
          <cell r="K26">
            <v>2902.8703178765732</v>
          </cell>
          <cell r="L26">
            <v>1651.9403864359117</v>
          </cell>
          <cell r="M26">
            <v>81877.262675655016</v>
          </cell>
          <cell r="N26">
            <v>10837.06485795136</v>
          </cell>
          <cell r="O26">
            <v>0</v>
          </cell>
          <cell r="P26">
            <v>315327.88466725813</v>
          </cell>
          <cell r="Q26">
            <v>315327.88466725795</v>
          </cell>
          <cell r="R26">
            <v>0</v>
          </cell>
          <cell r="T26">
            <v>23495.712145023655</v>
          </cell>
          <cell r="U26">
            <v>39718.554225650543</v>
          </cell>
          <cell r="V26">
            <v>65354.753805337328</v>
          </cell>
          <cell r="W26">
            <v>2.4091894970262628</v>
          </cell>
          <cell r="X26">
            <v>982.11417341129379</v>
          </cell>
          <cell r="Y26">
            <v>19623.444977345629</v>
          </cell>
          <cell r="Z26">
            <v>4.0526763586702865E-11</v>
          </cell>
          <cell r="AA26">
            <v>17885.914517649631</v>
          </cell>
          <cell r="AB26">
            <v>2633.5743598064973</v>
          </cell>
          <cell r="AC26">
            <v>1580.345773901242</v>
          </cell>
          <cell r="AD26">
            <v>71664.19127908902</v>
          </cell>
          <cell r="AE26">
            <v>10193.259945348156</v>
          </cell>
          <cell r="AF26">
            <v>0</v>
          </cell>
          <cell r="AG26">
            <v>253134.27439206003</v>
          </cell>
          <cell r="AH26">
            <v>253134.27439205998</v>
          </cell>
          <cell r="AI26">
            <v>0</v>
          </cell>
        </row>
        <row r="27">
          <cell r="C27">
            <v>6932.4581847800264</v>
          </cell>
          <cell r="D27">
            <v>45853.835384170125</v>
          </cell>
          <cell r="E27">
            <v>76290.592774512697</v>
          </cell>
          <cell r="F27">
            <v>2.4117138009640362</v>
          </cell>
          <cell r="G27">
            <v>57.950140901736148</v>
          </cell>
          <cell r="H27">
            <v>14071.587570742928</v>
          </cell>
          <cell r="I27">
            <v>2348.5211384193203</v>
          </cell>
          <cell r="J27">
            <v>4756.8040333730378</v>
          </cell>
          <cell r="K27">
            <v>1863.2091609186978</v>
          </cell>
          <cell r="L27">
            <v>23294.137132156735</v>
          </cell>
          <cell r="M27">
            <v>41784.963544748127</v>
          </cell>
          <cell r="N27">
            <v>4792.280950645214</v>
          </cell>
          <cell r="O27">
            <v>0</v>
          </cell>
          <cell r="P27">
            <v>222048.75172916963</v>
          </cell>
          <cell r="Q27">
            <v>222048.75172916951</v>
          </cell>
          <cell r="R27">
            <v>0</v>
          </cell>
          <cell r="T27">
            <v>3695.9317654402839</v>
          </cell>
          <cell r="U27">
            <v>24089.173814528836</v>
          </cell>
          <cell r="V27">
            <v>32749.307705377483</v>
          </cell>
          <cell r="W27">
            <v>1.6687465611443821</v>
          </cell>
          <cell r="X27">
            <v>28.799287172935106</v>
          </cell>
          <cell r="Y27">
            <v>8719.2270670094895</v>
          </cell>
          <cell r="Z27">
            <v>1610.6809527173878</v>
          </cell>
          <cell r="AA27">
            <v>3346.0348528082218</v>
          </cell>
          <cell r="AB27">
            <v>1319.8175351141981</v>
          </cell>
          <cell r="AC27">
            <v>16355.070818405529</v>
          </cell>
          <cell r="AD27">
            <v>22355.955868399451</v>
          </cell>
          <cell r="AE27">
            <v>4149.9120121898086</v>
          </cell>
          <cell r="AF27">
            <v>0</v>
          </cell>
          <cell r="AG27">
            <v>118421.58042572477</v>
          </cell>
          <cell r="AH27">
            <v>118421.58042572494</v>
          </cell>
          <cell r="AI27">
            <v>-1.7462298274040222E-10</v>
          </cell>
        </row>
        <row r="28">
          <cell r="C28">
            <v>8221.3906307542711</v>
          </cell>
          <cell r="D28">
            <v>121907.16401389404</v>
          </cell>
          <cell r="E28">
            <v>283882.88666411035</v>
          </cell>
          <cell r="F28">
            <v>1077.7704081045497</v>
          </cell>
          <cell r="G28">
            <v>1212.0433871397918</v>
          </cell>
          <cell r="H28">
            <v>20867.93715693201</v>
          </cell>
          <cell r="I28">
            <v>114.55555737685785</v>
          </cell>
          <cell r="J28">
            <v>18708.936517829032</v>
          </cell>
          <cell r="K28">
            <v>7464.9967862769854</v>
          </cell>
          <cell r="L28">
            <v>5856.9491937996509</v>
          </cell>
          <cell r="M28">
            <v>23361.889181523533</v>
          </cell>
          <cell r="N28">
            <v>5594.8247132334645</v>
          </cell>
          <cell r="O28">
            <v>0</v>
          </cell>
          <cell r="P28">
            <v>498271.34421097452</v>
          </cell>
          <cell r="Q28">
            <v>498271.34421097476</v>
          </cell>
          <cell r="R28">
            <v>0</v>
          </cell>
          <cell r="T28">
            <v>6951.4884231491142</v>
          </cell>
          <cell r="U28">
            <v>94438.476191038295</v>
          </cell>
          <cell r="V28">
            <v>191032.01128024751</v>
          </cell>
          <cell r="W28">
            <v>805.49536472432419</v>
          </cell>
          <cell r="X28">
            <v>1007.6321339987952</v>
          </cell>
          <cell r="Y28">
            <v>18509.546215911727</v>
          </cell>
          <cell r="Z28">
            <v>102.86305304707936</v>
          </cell>
          <cell r="AA28">
            <v>15307.983783977008</v>
          </cell>
          <cell r="AB28">
            <v>6637.7094939696317</v>
          </cell>
          <cell r="AC28">
            <v>5410.7964258346829</v>
          </cell>
          <cell r="AD28">
            <v>20987.050168815658</v>
          </cell>
          <cell r="AE28">
            <v>4968.2093040070413</v>
          </cell>
          <cell r="AF28">
            <v>0</v>
          </cell>
          <cell r="AG28">
            <v>366159.26183872088</v>
          </cell>
          <cell r="AH28">
            <v>366159.26183872129</v>
          </cell>
          <cell r="AI28">
            <v>0</v>
          </cell>
        </row>
        <row r="29">
          <cell r="C29">
            <v>2588.3402147915431</v>
          </cell>
          <cell r="D29">
            <v>48550.808311626388</v>
          </cell>
          <cell r="E29">
            <v>591966.24969878327</v>
          </cell>
          <cell r="F29">
            <v>371.03743325587249</v>
          </cell>
          <cell r="G29">
            <v>5.1492253519420803</v>
          </cell>
          <cell r="H29">
            <v>100511.8435298477</v>
          </cell>
          <cell r="I29">
            <v>7946.8737041654267</v>
          </cell>
          <cell r="J29">
            <v>59493.179356176406</v>
          </cell>
          <cell r="K29">
            <v>1209.6904252263719</v>
          </cell>
          <cell r="L29">
            <v>4564.6762822981445</v>
          </cell>
          <cell r="M29">
            <v>14471.086150804704</v>
          </cell>
          <cell r="N29">
            <v>2873.0380942569836</v>
          </cell>
          <cell r="O29">
            <v>804.27176116940541</v>
          </cell>
          <cell r="P29">
            <v>835356.24418775423</v>
          </cell>
          <cell r="Q29">
            <v>835356.24418775272</v>
          </cell>
          <cell r="R29">
            <v>1.5133991837501526E-9</v>
          </cell>
          <cell r="T29">
            <v>1709.1051960244549</v>
          </cell>
          <cell r="U29">
            <v>41320.914319225201</v>
          </cell>
          <cell r="V29">
            <v>477492.67140968796</v>
          </cell>
          <cell r="W29">
            <v>292.03037934783686</v>
          </cell>
          <cell r="X29">
            <v>4.5612654890669608</v>
          </cell>
          <cell r="Y29">
            <v>95682.003249985923</v>
          </cell>
          <cell r="Z29">
            <v>7314.3265600542727</v>
          </cell>
          <cell r="AA29">
            <v>47306.987385879926</v>
          </cell>
          <cell r="AB29">
            <v>1152.0217928276429</v>
          </cell>
          <cell r="AC29">
            <v>4369.8374939138394</v>
          </cell>
          <cell r="AD29">
            <v>13745.17902391172</v>
          </cell>
          <cell r="AE29">
            <v>2727.7864550569575</v>
          </cell>
          <cell r="AF29">
            <v>737.85427352788179</v>
          </cell>
          <cell r="AG29">
            <v>693855.27880493284</v>
          </cell>
          <cell r="AH29">
            <v>693855.27880493156</v>
          </cell>
          <cell r="AI29">
            <v>1.280568540096283E-9</v>
          </cell>
        </row>
        <row r="30">
          <cell r="C30">
            <v>775.90846901624332</v>
          </cell>
          <cell r="D30">
            <v>33949.280466229728</v>
          </cell>
          <cell r="E30">
            <v>427863.32396402152</v>
          </cell>
          <cell r="F30">
            <v>1888.8842783744749</v>
          </cell>
          <cell r="G30">
            <v>338.42975140990535</v>
          </cell>
          <cell r="H30">
            <v>10355.027069718552</v>
          </cell>
          <cell r="I30">
            <v>2467.4383068852107</v>
          </cell>
          <cell r="J30">
            <v>20265.999071715458</v>
          </cell>
          <cell r="K30">
            <v>634.66355603593297</v>
          </cell>
          <cell r="L30">
            <v>2351.0993413561046</v>
          </cell>
          <cell r="M30">
            <v>14210.471985086706</v>
          </cell>
          <cell r="N30">
            <v>3801.9091656436922</v>
          </cell>
          <cell r="O30">
            <v>0</v>
          </cell>
          <cell r="P30">
            <v>518902.43542549352</v>
          </cell>
          <cell r="Q30">
            <v>518902.43542549375</v>
          </cell>
          <cell r="R30">
            <v>0</v>
          </cell>
          <cell r="T30">
            <v>644.23077556489875</v>
          </cell>
          <cell r="U30">
            <v>24347.061426296237</v>
          </cell>
          <cell r="V30">
            <v>262595.63939036132</v>
          </cell>
          <cell r="W30">
            <v>1081.1415650784168</v>
          </cell>
          <cell r="X30">
            <v>242.4034296255125</v>
          </cell>
          <cell r="Y30">
            <v>9032.7251930698985</v>
          </cell>
          <cell r="Z30">
            <v>2094.2010698552604</v>
          </cell>
          <cell r="AA30">
            <v>13809.61020126272</v>
          </cell>
          <cell r="AB30">
            <v>531.54476611796167</v>
          </cell>
          <cell r="AC30">
            <v>2110.8327819857745</v>
          </cell>
          <cell r="AD30">
            <v>12439.632616724677</v>
          </cell>
          <cell r="AE30">
            <v>3213.0970295452544</v>
          </cell>
          <cell r="AF30">
            <v>0</v>
          </cell>
          <cell r="AG30">
            <v>332142.12024548784</v>
          </cell>
          <cell r="AH30">
            <v>332142.12024548784</v>
          </cell>
          <cell r="AI30">
            <v>0</v>
          </cell>
        </row>
        <row r="31">
          <cell r="C31">
            <v>1274.7863545205225</v>
          </cell>
          <cell r="D31">
            <v>4632.3915547105426</v>
          </cell>
          <cell r="E31">
            <v>7510.9646292557354</v>
          </cell>
          <cell r="F31">
            <v>127.59705479142515</v>
          </cell>
          <cell r="G31">
            <v>171.59324198198271</v>
          </cell>
          <cell r="H31">
            <v>2693.0958502527501</v>
          </cell>
          <cell r="I31">
            <v>102.68517878268236</v>
          </cell>
          <cell r="J31">
            <v>3097.0278889662441</v>
          </cell>
          <cell r="K31">
            <v>132.09690024850184</v>
          </cell>
          <cell r="L31">
            <v>60.662630539744796</v>
          </cell>
          <cell r="M31">
            <v>412.21309027726386</v>
          </cell>
          <cell r="N31">
            <v>343.61061838276851</v>
          </cell>
          <cell r="O31">
            <v>6.6379599705915383E-8</v>
          </cell>
          <cell r="P31">
            <v>20558.724992776544</v>
          </cell>
          <cell r="Q31">
            <v>20558.724992776522</v>
          </cell>
          <cell r="R31">
            <v>0</v>
          </cell>
          <cell r="T31">
            <v>854.95702062087707</v>
          </cell>
          <cell r="U31">
            <v>3233.3055695763537</v>
          </cell>
          <cell r="V31">
            <v>3311.1874935414289</v>
          </cell>
          <cell r="W31">
            <v>82.422390499822939</v>
          </cell>
          <cell r="X31">
            <v>144.95650048201776</v>
          </cell>
          <cell r="Y31">
            <v>2477.7149104738</v>
          </cell>
          <cell r="Z31">
            <v>90.359575490885447</v>
          </cell>
          <cell r="AA31">
            <v>2623.892652585906</v>
          </cell>
          <cell r="AB31">
            <v>120.41781625810295</v>
          </cell>
          <cell r="AC31">
            <v>55.869682986618344</v>
          </cell>
          <cell r="AD31">
            <v>362.13547649191753</v>
          </cell>
          <cell r="AE31">
            <v>289.20427756616709</v>
          </cell>
          <cell r="AF31">
            <v>6.6370340307549372E-8</v>
          </cell>
          <cell r="AG31">
            <v>13646.423366640267</v>
          </cell>
          <cell r="AH31">
            <v>13646.42336664026</v>
          </cell>
          <cell r="AI31">
            <v>0</v>
          </cell>
        </row>
        <row r="32">
          <cell r="C32">
            <v>430.57907085537369</v>
          </cell>
          <cell r="D32">
            <v>3159.7086681936171</v>
          </cell>
          <cell r="E32">
            <v>6190.5004854158515</v>
          </cell>
          <cell r="F32">
            <v>241.45713415172472</v>
          </cell>
          <cell r="G32">
            <v>1144.0510642564363</v>
          </cell>
          <cell r="H32">
            <v>8739.8223538145685</v>
          </cell>
          <cell r="I32">
            <v>62.741482702908208</v>
          </cell>
          <cell r="J32">
            <v>2755.0923711680207</v>
          </cell>
          <cell r="K32">
            <v>3865.6409053773291</v>
          </cell>
          <cell r="L32">
            <v>46492.075002829282</v>
          </cell>
          <cell r="M32">
            <v>8297.7641211167684</v>
          </cell>
          <cell r="N32">
            <v>1348.0354988181182</v>
          </cell>
          <cell r="O32">
            <v>0.58049224327706805</v>
          </cell>
          <cell r="P32">
            <v>82728.048650943267</v>
          </cell>
          <cell r="Q32">
            <v>82728.04865094331</v>
          </cell>
          <cell r="R32">
            <v>0</v>
          </cell>
          <cell r="T32">
            <v>198.6054482440845</v>
          </cell>
          <cell r="U32">
            <v>1235.6149179887921</v>
          </cell>
          <cell r="V32">
            <v>2021.59486815745</v>
          </cell>
          <cell r="W32">
            <v>118.22072560664962</v>
          </cell>
          <cell r="X32">
            <v>620.50395446366906</v>
          </cell>
          <cell r="Y32">
            <v>4740.891935386242</v>
          </cell>
          <cell r="Z32">
            <v>47.30002894883755</v>
          </cell>
          <cell r="AA32">
            <v>1527.5259088579794</v>
          </cell>
          <cell r="AB32">
            <v>1852.437380468072</v>
          </cell>
          <cell r="AC32">
            <v>14883.381471246197</v>
          </cell>
          <cell r="AD32">
            <v>4255.9505640382713</v>
          </cell>
          <cell r="AE32">
            <v>944.40526957323505</v>
          </cell>
          <cell r="AF32">
            <v>0.57879744761429375</v>
          </cell>
          <cell r="AG32">
            <v>32447.011270427094</v>
          </cell>
          <cell r="AH32">
            <v>32447.01127042704</v>
          </cell>
          <cell r="AI32">
            <v>5.4569682106375694E-11</v>
          </cell>
        </row>
        <row r="33">
          <cell r="C33">
            <v>898.07500456374078</v>
          </cell>
          <cell r="D33">
            <v>2663.0892441487927</v>
          </cell>
          <cell r="E33">
            <v>2027.3932807761248</v>
          </cell>
          <cell r="F33">
            <v>126.42333061995686</v>
          </cell>
          <cell r="G33">
            <v>109.51145888831689</v>
          </cell>
          <cell r="H33">
            <v>954.61535988474805</v>
          </cell>
          <cell r="I33">
            <v>4.7268336165169247</v>
          </cell>
          <cell r="J33">
            <v>2190.5608564990125</v>
          </cell>
          <cell r="K33">
            <v>81.191560711314324</v>
          </cell>
          <cell r="L33">
            <v>365.83417166099503</v>
          </cell>
          <cell r="M33">
            <v>575.53298916895778</v>
          </cell>
          <cell r="N33">
            <v>239.42633673460043</v>
          </cell>
          <cell r="O33">
            <v>8.7878417974304789E-6</v>
          </cell>
          <cell r="P33">
            <v>10236.380436060921</v>
          </cell>
          <cell r="Q33">
            <v>10236.380436060912</v>
          </cell>
          <cell r="R33">
            <v>0</v>
          </cell>
          <cell r="T33">
            <v>636.55540263379964</v>
          </cell>
          <cell r="U33">
            <v>1842.251627012889</v>
          </cell>
          <cell r="V33">
            <v>1187.1365877889882</v>
          </cell>
          <cell r="W33">
            <v>86.964260171848025</v>
          </cell>
          <cell r="X33">
            <v>74.740794980263246</v>
          </cell>
          <cell r="Y33">
            <v>812.26647515741672</v>
          </cell>
          <cell r="Z33">
            <v>3.8205512029489639</v>
          </cell>
          <cell r="AA33">
            <v>1609.5854527244335</v>
          </cell>
          <cell r="AB33">
            <v>69.8549751882544</v>
          </cell>
          <cell r="AC33">
            <v>325.77237488313449</v>
          </cell>
          <cell r="AD33">
            <v>478.02112768036744</v>
          </cell>
          <cell r="AE33">
            <v>196.53471691498609</v>
          </cell>
          <cell r="AF33">
            <v>8.7868778058964763E-6</v>
          </cell>
          <cell r="AG33">
            <v>7323.5043551262079</v>
          </cell>
          <cell r="AH33">
            <v>7323.5043551262052</v>
          </cell>
          <cell r="AI33">
            <v>0</v>
          </cell>
        </row>
        <row r="34">
          <cell r="C34">
            <v>51965.024152500861</v>
          </cell>
          <cell r="D34">
            <v>35617.293602791971</v>
          </cell>
          <cell r="E34">
            <v>191322.66564656998</v>
          </cell>
          <cell r="F34">
            <v>188.48320879457668</v>
          </cell>
          <cell r="G34">
            <v>0.18269745874731411</v>
          </cell>
          <cell r="H34">
            <v>10469.46281787949</v>
          </cell>
          <cell r="I34">
            <v>4.4559461558024946E-5</v>
          </cell>
          <cell r="J34">
            <v>3742.0586532118464</v>
          </cell>
          <cell r="K34">
            <v>123.49355006170646</v>
          </cell>
          <cell r="L34">
            <v>959.38767186069163</v>
          </cell>
          <cell r="M34">
            <v>279.27261986827506</v>
          </cell>
          <cell r="N34">
            <v>28.367974055050759</v>
          </cell>
          <cell r="O34">
            <v>0</v>
          </cell>
          <cell r="P34">
            <v>294695.69263961271</v>
          </cell>
          <cell r="Q34">
            <v>294695.69263961265</v>
          </cell>
          <cell r="R34">
            <v>0</v>
          </cell>
          <cell r="T34">
            <v>48050.412203746295</v>
          </cell>
          <cell r="U34">
            <v>26400.319733404198</v>
          </cell>
          <cell r="V34">
            <v>102934.72679488684</v>
          </cell>
          <cell r="W34">
            <v>152.44241639902867</v>
          </cell>
          <cell r="X34">
            <v>0.15610045851981477</v>
          </cell>
          <cell r="Y34">
            <v>9806.6877794556713</v>
          </cell>
          <cell r="Z34">
            <v>4.1263886548334779E-5</v>
          </cell>
          <cell r="AA34">
            <v>3077.6039219789282</v>
          </cell>
          <cell r="AB34">
            <v>107.37886542155582</v>
          </cell>
          <cell r="AC34">
            <v>878.60474854862036</v>
          </cell>
          <cell r="AD34">
            <v>270.3695043739279</v>
          </cell>
          <cell r="AE34">
            <v>26.13651534254339</v>
          </cell>
          <cell r="AF34">
            <v>0</v>
          </cell>
          <cell r="AG34">
            <v>191704.83862528001</v>
          </cell>
          <cell r="AH34">
            <v>191704.83862528001</v>
          </cell>
          <cell r="AI34">
            <v>0</v>
          </cell>
        </row>
        <row r="35">
          <cell r="C35">
            <v>87.895805002658065</v>
          </cell>
          <cell r="D35">
            <v>585.0699970323958</v>
          </cell>
          <cell r="E35">
            <v>1315.6314576695509</v>
          </cell>
          <cell r="F35">
            <v>13.231113934049686</v>
          </cell>
          <cell r="G35">
            <v>57.210453743616924</v>
          </cell>
          <cell r="H35">
            <v>272.99174592094852</v>
          </cell>
          <cell r="I35">
            <v>28.866409470487053</v>
          </cell>
          <cell r="J35">
            <v>533.98980565392162</v>
          </cell>
          <cell r="K35">
            <v>62.778437122563133</v>
          </cell>
          <cell r="L35">
            <v>5479.304761485585</v>
          </cell>
          <cell r="M35">
            <v>992.08289185647914</v>
          </cell>
          <cell r="N35">
            <v>1876.7255430578032</v>
          </cell>
          <cell r="O35">
            <v>1.6254493251031206E-3</v>
          </cell>
          <cell r="P35">
            <v>11305.780047399383</v>
          </cell>
          <cell r="Q35">
            <v>11305.780047399354</v>
          </cell>
          <cell r="R35">
            <v>2.9103830456733704E-11</v>
          </cell>
          <cell r="T35">
            <v>51.591257048687332</v>
          </cell>
          <cell r="U35">
            <v>339.76179446199353</v>
          </cell>
          <cell r="V35">
            <v>482.84055575741178</v>
          </cell>
          <cell r="W35">
            <v>4.7636541086441913</v>
          </cell>
          <cell r="X35">
            <v>32.844536367680945</v>
          </cell>
          <cell r="Y35">
            <v>198.10370910862505</v>
          </cell>
          <cell r="Z35">
            <v>19.206033628127464</v>
          </cell>
          <cell r="AA35">
            <v>260.14075154450632</v>
          </cell>
          <cell r="AB35">
            <v>35.626814707632825</v>
          </cell>
          <cell r="AC35">
            <v>743.06108836070257</v>
          </cell>
          <cell r="AD35">
            <v>597.32659995864742</v>
          </cell>
          <cell r="AE35">
            <v>886.39182893062173</v>
          </cell>
          <cell r="AF35">
            <v>1.6185817538087704E-3</v>
          </cell>
          <cell r="AG35">
            <v>3651.6602425650349</v>
          </cell>
          <cell r="AH35">
            <v>3651.6602425650335</v>
          </cell>
          <cell r="AI35">
            <v>0</v>
          </cell>
        </row>
        <row r="36">
          <cell r="C36">
            <v>49387.851684645037</v>
          </cell>
          <cell r="D36">
            <v>76495.844809205999</v>
          </cell>
          <cell r="E36">
            <v>183108.40238603842</v>
          </cell>
          <cell r="F36">
            <v>1621.7626702412017</v>
          </cell>
          <cell r="G36">
            <v>3963.8514453655989</v>
          </cell>
          <cell r="H36">
            <v>50650.371772382838</v>
          </cell>
          <cell r="I36">
            <v>141.05017203297217</v>
          </cell>
          <cell r="J36">
            <v>35077.332801652556</v>
          </cell>
          <cell r="K36">
            <v>3886.3676416702547</v>
          </cell>
          <cell r="L36">
            <v>12403.187489809756</v>
          </cell>
          <cell r="M36">
            <v>52480.923811580484</v>
          </cell>
          <cell r="N36">
            <v>11806.629278810149</v>
          </cell>
          <cell r="O36">
            <v>0</v>
          </cell>
          <cell r="P36">
            <v>481023.57596343523</v>
          </cell>
          <cell r="Q36">
            <v>481023.57596343401</v>
          </cell>
          <cell r="R36">
            <v>1.2223608791828156E-9</v>
          </cell>
          <cell r="T36">
            <v>38090.284878685088</v>
          </cell>
          <cell r="U36">
            <v>44664.932892719218</v>
          </cell>
          <cell r="V36">
            <v>75592.97970033584</v>
          </cell>
          <cell r="W36">
            <v>1061.138345412927</v>
          </cell>
          <cell r="X36">
            <v>2774.0807925629069</v>
          </cell>
          <cell r="Y36">
            <v>41338.62297998638</v>
          </cell>
          <cell r="Z36">
            <v>109.7191514168112</v>
          </cell>
          <cell r="AA36">
            <v>24274.343066756883</v>
          </cell>
          <cell r="AB36">
            <v>3097.1908913509014</v>
          </cell>
          <cell r="AC36">
            <v>11231.471036307539</v>
          </cell>
          <cell r="AD36">
            <v>43905.589150494256</v>
          </cell>
          <cell r="AE36">
            <v>9879.2417198206203</v>
          </cell>
          <cell r="AF36">
            <v>0</v>
          </cell>
          <cell r="AG36">
            <v>296019.59460584942</v>
          </cell>
          <cell r="AH36">
            <v>296019.59460584971</v>
          </cell>
          <cell r="AI36">
            <v>0</v>
          </cell>
        </row>
        <row r="37">
          <cell r="C37">
            <v>86127.955957185695</v>
          </cell>
          <cell r="D37">
            <v>9573.3716665137272</v>
          </cell>
          <cell r="E37">
            <v>37899.933992283004</v>
          </cell>
          <cell r="F37">
            <v>532.20935529447138</v>
          </cell>
          <cell r="G37">
            <v>314.01162179336018</v>
          </cell>
          <cell r="H37">
            <v>775.02537557537471</v>
          </cell>
          <cell r="I37">
            <v>26.359492193328784</v>
          </cell>
          <cell r="J37">
            <v>18560.236384055683</v>
          </cell>
          <cell r="K37">
            <v>1113.3038019837009</v>
          </cell>
          <cell r="L37">
            <v>1811.6943288411615</v>
          </cell>
          <cell r="M37">
            <v>7688.7710902307253</v>
          </cell>
          <cell r="N37">
            <v>1445.5623416724102</v>
          </cell>
          <cell r="O37">
            <v>2.5610070064511238E-7</v>
          </cell>
          <cell r="P37">
            <v>165868.43540787877</v>
          </cell>
          <cell r="Q37">
            <v>165868.4354078786</v>
          </cell>
          <cell r="R37">
            <v>0</v>
          </cell>
          <cell r="T37">
            <v>79311.223113045809</v>
          </cell>
          <cell r="U37">
            <v>7765.7203219297235</v>
          </cell>
          <cell r="V37">
            <v>26061.139230285204</v>
          </cell>
          <cell r="W37">
            <v>492.95540220400176</v>
          </cell>
          <cell r="X37">
            <v>254.85969234977927</v>
          </cell>
          <cell r="Y37">
            <v>676.05126485934818</v>
          </cell>
          <cell r="Z37">
            <v>23.165442388968053</v>
          </cell>
          <cell r="AA37">
            <v>12549.277270499872</v>
          </cell>
          <cell r="AB37">
            <v>943.39296610345809</v>
          </cell>
          <cell r="AC37">
            <v>1692.3948765498342</v>
          </cell>
          <cell r="AD37">
            <v>6525.0468025855416</v>
          </cell>
          <cell r="AE37">
            <v>1271.8908152039112</v>
          </cell>
          <cell r="AF37">
            <v>2.5585832887392792E-7</v>
          </cell>
          <cell r="AG37">
            <v>137567.11719826132</v>
          </cell>
          <cell r="AH37">
            <v>137567.11719826137</v>
          </cell>
          <cell r="AI37">
            <v>0</v>
          </cell>
        </row>
        <row r="38">
          <cell r="C38">
            <v>7450.8705612713384</v>
          </cell>
          <cell r="D38">
            <v>37516.967694589504</v>
          </cell>
          <cell r="E38">
            <v>82988.69943664223</v>
          </cell>
          <cell r="F38">
            <v>920.32051290471315</v>
          </cell>
          <cell r="G38">
            <v>5396.1712555057129</v>
          </cell>
          <cell r="H38">
            <v>31554.689053352922</v>
          </cell>
          <cell r="I38">
            <v>56.574565416899496</v>
          </cell>
          <cell r="J38">
            <v>9223.8536433225563</v>
          </cell>
          <cell r="K38">
            <v>669.64987938226864</v>
          </cell>
          <cell r="L38">
            <v>962.2803520243649</v>
          </cell>
          <cell r="M38">
            <v>8980.6742490226388</v>
          </cell>
          <cell r="N38">
            <v>3061.5875572473883</v>
          </cell>
          <cell r="O38">
            <v>0</v>
          </cell>
          <cell r="P38">
            <v>188782.33876068256</v>
          </cell>
          <cell r="Q38">
            <v>188782.33876068241</v>
          </cell>
          <cell r="R38">
            <v>0</v>
          </cell>
          <cell r="T38">
            <v>5973.7005124277975</v>
          </cell>
          <cell r="U38">
            <v>26526.520460443146</v>
          </cell>
          <cell r="V38">
            <v>46093.57301141612</v>
          </cell>
          <cell r="W38">
            <v>667.16177218237317</v>
          </cell>
          <cell r="X38">
            <v>4081.7668873382245</v>
          </cell>
          <cell r="Y38">
            <v>27565.390310111296</v>
          </cell>
          <cell r="Z38">
            <v>48.398875296542201</v>
          </cell>
          <cell r="AA38">
            <v>7176.1248166768373</v>
          </cell>
          <cell r="AB38">
            <v>538.8514389074935</v>
          </cell>
          <cell r="AC38">
            <v>856.21083935929278</v>
          </cell>
          <cell r="AD38">
            <v>7700.7786552973012</v>
          </cell>
          <cell r="AE38">
            <v>2609.8106625099776</v>
          </cell>
          <cell r="AF38">
            <v>0</v>
          </cell>
          <cell r="AG38">
            <v>129838.28824196639</v>
          </cell>
          <cell r="AH38">
            <v>129838.28824196641</v>
          </cell>
          <cell r="AI38">
            <v>0</v>
          </cell>
        </row>
        <row r="39">
          <cell r="C39">
            <v>1631.043221250779</v>
          </cell>
          <cell r="D39">
            <v>14167.86971196776</v>
          </cell>
          <cell r="E39">
            <v>20522.148217730799</v>
          </cell>
          <cell r="F39">
            <v>179.50045705003157</v>
          </cell>
          <cell r="G39">
            <v>811.60097778570218</v>
          </cell>
          <cell r="H39">
            <v>9128.1409156665486</v>
          </cell>
          <cell r="I39">
            <v>729.13416205208785</v>
          </cell>
          <cell r="J39">
            <v>6231.5675208381535</v>
          </cell>
          <cell r="K39">
            <v>629.02889499862204</v>
          </cell>
          <cell r="L39">
            <v>567.57784917379081</v>
          </cell>
          <cell r="M39">
            <v>2666.6382118994775</v>
          </cell>
          <cell r="N39">
            <v>1208.7016210282927</v>
          </cell>
          <cell r="O39">
            <v>0.6191896601699296</v>
          </cell>
          <cell r="P39">
            <v>58473.570951102214</v>
          </cell>
          <cell r="Q39">
            <v>58473.570951102214</v>
          </cell>
          <cell r="R39">
            <v>0</v>
          </cell>
          <cell r="T39">
            <v>1283.8622019954723</v>
          </cell>
          <cell r="U39">
            <v>10320.119584973378</v>
          </cell>
          <cell r="V39">
            <v>11660.060901673502</v>
          </cell>
          <cell r="W39">
            <v>137.38135633370624</v>
          </cell>
          <cell r="X39">
            <v>621.74147812083856</v>
          </cell>
          <cell r="Y39">
            <v>8375.0929569270538</v>
          </cell>
          <cell r="Z39">
            <v>642.45446971841307</v>
          </cell>
          <cell r="AA39">
            <v>5053.4180099843506</v>
          </cell>
          <cell r="AB39">
            <v>548.98720409286318</v>
          </cell>
          <cell r="AC39">
            <v>535.94705246911724</v>
          </cell>
          <cell r="AD39">
            <v>2407.9410095606258</v>
          </cell>
          <cell r="AE39">
            <v>1068.0285954237677</v>
          </cell>
          <cell r="AF39">
            <v>0.61873713607374092</v>
          </cell>
          <cell r="AG39">
            <v>42655.653558409162</v>
          </cell>
          <cell r="AH39">
            <v>42655.653558409147</v>
          </cell>
          <cell r="AI39">
            <v>0</v>
          </cell>
        </row>
        <row r="40">
          <cell r="C40">
            <v>2589.5105930289574</v>
          </cell>
          <cell r="D40">
            <v>7948.1548733433865</v>
          </cell>
          <cell r="E40">
            <v>22069.651227177616</v>
          </cell>
          <cell r="F40">
            <v>345.76592320752962</v>
          </cell>
          <cell r="G40">
            <v>1148.2687690379339</v>
          </cell>
          <cell r="H40">
            <v>5225.0178183888338</v>
          </cell>
          <cell r="I40">
            <v>666.17949419114416</v>
          </cell>
          <cell r="J40">
            <v>6218.0832306356979</v>
          </cell>
          <cell r="K40">
            <v>576.07215810114565</v>
          </cell>
          <cell r="L40">
            <v>444.84053174667679</v>
          </cell>
          <cell r="M40">
            <v>2411.4510190096312</v>
          </cell>
          <cell r="N40">
            <v>1166.6859282188698</v>
          </cell>
          <cell r="O40">
            <v>0</v>
          </cell>
          <cell r="P40">
            <v>50809.68156608742</v>
          </cell>
          <cell r="Q40">
            <v>50809.681566087464</v>
          </cell>
          <cell r="R40">
            <v>0</v>
          </cell>
          <cell r="T40">
            <v>2124.5249332841072</v>
          </cell>
          <cell r="U40">
            <v>6040.7131582937855</v>
          </cell>
          <cell r="V40">
            <v>15950.131408982354</v>
          </cell>
          <cell r="W40">
            <v>253.35235538025293</v>
          </cell>
          <cell r="X40">
            <v>861.78844869303975</v>
          </cell>
          <cell r="Y40">
            <v>4069.5350184908748</v>
          </cell>
          <cell r="Z40">
            <v>553.54590121157185</v>
          </cell>
          <cell r="AA40">
            <v>4899.9382188283071</v>
          </cell>
          <cell r="AB40">
            <v>467.09634115169666</v>
          </cell>
          <cell r="AC40">
            <v>404.07753384383636</v>
          </cell>
          <cell r="AD40">
            <v>2067.1029630767603</v>
          </cell>
          <cell r="AE40">
            <v>1008.5916531641258</v>
          </cell>
          <cell r="AF40">
            <v>0</v>
          </cell>
          <cell r="AG40">
            <v>38700.397934400709</v>
          </cell>
          <cell r="AH40">
            <v>38700.397934400753</v>
          </cell>
          <cell r="AI40">
            <v>0</v>
          </cell>
        </row>
        <row r="41">
          <cell r="C41">
            <v>148125.20204679025</v>
          </cell>
          <cell r="D41">
            <v>9177.0067937921758</v>
          </cell>
          <cell r="E41">
            <v>86288.282458008078</v>
          </cell>
          <cell r="F41">
            <v>1475.5157970189573</v>
          </cell>
          <cell r="G41">
            <v>255.07494694678476</v>
          </cell>
          <cell r="H41">
            <v>75361.832830859901</v>
          </cell>
          <cell r="I41">
            <v>166.37802967595178</v>
          </cell>
          <cell r="J41">
            <v>66281.754594453028</v>
          </cell>
          <cell r="K41">
            <v>1068.0912206680098</v>
          </cell>
          <cell r="L41">
            <v>82.215362283608457</v>
          </cell>
          <cell r="M41">
            <v>1252.1069693704123</v>
          </cell>
          <cell r="N41">
            <v>464.78881609145844</v>
          </cell>
          <cell r="O41">
            <v>0</v>
          </cell>
          <cell r="P41">
            <v>389998.24986595858</v>
          </cell>
          <cell r="Q41">
            <v>389998.24986595754</v>
          </cell>
          <cell r="R41">
            <v>1.0477378964424133E-9</v>
          </cell>
          <cell r="T41">
            <v>141078.93847417034</v>
          </cell>
          <cell r="U41">
            <v>8162.807557603338</v>
          </cell>
          <cell r="V41">
            <v>78142.508381788619</v>
          </cell>
          <cell r="W41">
            <v>1371.5749147312126</v>
          </cell>
          <cell r="X41">
            <v>232.95879486626134</v>
          </cell>
          <cell r="Y41">
            <v>71394.792496128459</v>
          </cell>
          <cell r="Z41">
            <v>154.78192325111669</v>
          </cell>
          <cell r="AA41">
            <v>61237.846071824875</v>
          </cell>
          <cell r="AB41">
            <v>1025.7749544091953</v>
          </cell>
          <cell r="AC41">
            <v>78.360927874943599</v>
          </cell>
          <cell r="AD41">
            <v>1209.4807447331352</v>
          </cell>
          <cell r="AE41">
            <v>440.56812098598192</v>
          </cell>
          <cell r="AF41">
            <v>0</v>
          </cell>
          <cell r="AG41">
            <v>364530.39336236747</v>
          </cell>
          <cell r="AH41">
            <v>364530.39336236689</v>
          </cell>
          <cell r="AI41">
            <v>5.8207660913467407E-10</v>
          </cell>
        </row>
        <row r="42">
          <cell r="C42">
            <v>1321.8326279725593</v>
          </cell>
          <cell r="D42">
            <v>7639.9919971629633</v>
          </cell>
          <cell r="E42">
            <v>40970.965869331601</v>
          </cell>
          <cell r="F42">
            <v>210.7798379140375</v>
          </cell>
          <cell r="G42">
            <v>491.23121549515616</v>
          </cell>
          <cell r="H42">
            <v>5088.2013447647205</v>
          </cell>
          <cell r="I42">
            <v>25.506688549668919</v>
          </cell>
          <cell r="J42">
            <v>1957.5211550720132</v>
          </cell>
          <cell r="K42">
            <v>189.45280588672387</v>
          </cell>
          <cell r="L42">
            <v>331.29076432530479</v>
          </cell>
          <cell r="M42">
            <v>1552.4996384247706</v>
          </cell>
          <cell r="N42">
            <v>631.94350828804932</v>
          </cell>
          <cell r="O42">
            <v>0</v>
          </cell>
          <cell r="P42">
            <v>60411.217453187572</v>
          </cell>
          <cell r="Q42">
            <v>60411.217453187506</v>
          </cell>
          <cell r="R42">
            <v>6.5483618527650833E-11</v>
          </cell>
          <cell r="T42">
            <v>1006.9218331535321</v>
          </cell>
          <cell r="U42">
            <v>4936.4903456460124</v>
          </cell>
          <cell r="V42">
            <v>16840.394258077817</v>
          </cell>
          <cell r="W42">
            <v>127.85464274452407</v>
          </cell>
          <cell r="X42">
            <v>369.47576958329688</v>
          </cell>
          <cell r="Y42">
            <v>4316.8384551005074</v>
          </cell>
          <cell r="Z42">
            <v>20.928762749618748</v>
          </cell>
          <cell r="AA42">
            <v>1530.08938620566</v>
          </cell>
          <cell r="AB42">
            <v>170.33605442165418</v>
          </cell>
          <cell r="AC42">
            <v>304.4862139114158</v>
          </cell>
          <cell r="AD42">
            <v>1328.6073462879949</v>
          </cell>
          <cell r="AE42">
            <v>546.01392448440424</v>
          </cell>
          <cell r="AF42">
            <v>0</v>
          </cell>
          <cell r="AG42">
            <v>31498.436992366438</v>
          </cell>
          <cell r="AH42">
            <v>31498.436992366405</v>
          </cell>
          <cell r="AI42">
            <v>3.2741809263825417E-11</v>
          </cell>
        </row>
        <row r="43">
          <cell r="C43">
            <v>422.45956808270068</v>
          </cell>
          <cell r="D43">
            <v>4332.5265515099372</v>
          </cell>
          <cell r="E43">
            <v>14625.550490032379</v>
          </cell>
          <cell r="F43">
            <v>584.15608175141642</v>
          </cell>
          <cell r="G43">
            <v>323.96946411865099</v>
          </cell>
          <cell r="H43">
            <v>1253.6971264708848</v>
          </cell>
          <cell r="I43">
            <v>15.69230916046693</v>
          </cell>
          <cell r="J43">
            <v>2082.136351268824</v>
          </cell>
          <cell r="K43">
            <v>274.09926906943116</v>
          </cell>
          <cell r="L43">
            <v>317.22010618881581</v>
          </cell>
          <cell r="M43">
            <v>1003.7603166792998</v>
          </cell>
          <cell r="N43">
            <v>426.09567578061137</v>
          </cell>
          <cell r="O43">
            <v>0</v>
          </cell>
          <cell r="P43">
            <v>25661.363310113418</v>
          </cell>
          <cell r="Q43">
            <v>25661.363310113396</v>
          </cell>
          <cell r="R43">
            <v>0</v>
          </cell>
          <cell r="T43">
            <v>310.94533356175901</v>
          </cell>
          <cell r="U43">
            <v>2640.9631288349333</v>
          </cell>
          <cell r="V43">
            <v>8161.4769880437188</v>
          </cell>
          <cell r="W43">
            <v>429.72124885581712</v>
          </cell>
          <cell r="X43">
            <v>224.88879291415492</v>
          </cell>
          <cell r="Y43">
            <v>1045.0112422122165</v>
          </cell>
          <cell r="Z43">
            <v>12.647056803708963</v>
          </cell>
          <cell r="AA43">
            <v>1559.3337241113466</v>
          </cell>
          <cell r="AB43">
            <v>223.22360732979527</v>
          </cell>
          <cell r="AC43">
            <v>287.5369499954611</v>
          </cell>
          <cell r="AD43">
            <v>824.99962622599185</v>
          </cell>
          <cell r="AE43">
            <v>338.82294813912233</v>
          </cell>
          <cell r="AF43">
            <v>0</v>
          </cell>
          <cell r="AG43">
            <v>16059.570647028027</v>
          </cell>
          <cell r="AH43">
            <v>16059.570647028017</v>
          </cell>
          <cell r="AI43">
            <v>0</v>
          </cell>
        </row>
        <row r="44">
          <cell r="C44">
            <v>3894.0780088100682</v>
          </cell>
          <cell r="D44">
            <v>32296.736904231719</v>
          </cell>
          <cell r="E44">
            <v>106171.34433885574</v>
          </cell>
          <cell r="F44">
            <v>934.28007503165134</v>
          </cell>
          <cell r="G44">
            <v>579.36989251853629</v>
          </cell>
          <cell r="H44">
            <v>18864.644282865916</v>
          </cell>
          <cell r="I44">
            <v>84.378998598516148</v>
          </cell>
          <cell r="J44">
            <v>17910.345631901408</v>
          </cell>
          <cell r="K44">
            <v>1713.6901577875121</v>
          </cell>
          <cell r="L44">
            <v>2256.6454803465908</v>
          </cell>
          <cell r="M44">
            <v>23020.26240751176</v>
          </cell>
          <cell r="N44">
            <v>2807.9328476220735</v>
          </cell>
          <cell r="O44">
            <v>3.5703690807223372E-6</v>
          </cell>
          <cell r="P44">
            <v>210533.70902965192</v>
          </cell>
          <cell r="Q44">
            <v>210533.70902965183</v>
          </cell>
          <cell r="R44">
            <v>0</v>
          </cell>
          <cell r="T44">
            <v>3191.5406788802707</v>
          </cell>
          <cell r="U44">
            <v>23348.740169867462</v>
          </cell>
          <cell r="V44">
            <v>65888.878894298119</v>
          </cell>
          <cell r="W44">
            <v>794.43383238779131</v>
          </cell>
          <cell r="X44">
            <v>453.10254542924241</v>
          </cell>
          <cell r="Y44">
            <v>16588.071462139807</v>
          </cell>
          <cell r="Z44">
            <v>70.757014498823096</v>
          </cell>
          <cell r="AA44">
            <v>11789.426636859498</v>
          </cell>
          <cell r="AB44">
            <v>1390.452150784369</v>
          </cell>
          <cell r="AC44">
            <v>2092.5602052702197</v>
          </cell>
          <cell r="AD44">
            <v>19828.076203380948</v>
          </cell>
          <cell r="AE44">
            <v>2494.2141317185947</v>
          </cell>
          <cell r="AF44">
            <v>3.5636641227284038E-6</v>
          </cell>
          <cell r="AG44">
            <v>147930.25392907881</v>
          </cell>
          <cell r="AH44">
            <v>147930.25392907855</v>
          </cell>
          <cell r="AI44">
            <v>2.6193447411060333E-10</v>
          </cell>
        </row>
        <row r="45">
          <cell r="C45">
            <v>10018.229741602863</v>
          </cell>
          <cell r="D45">
            <v>50141.228417317085</v>
          </cell>
          <cell r="E45">
            <v>75428.194619309128</v>
          </cell>
          <cell r="F45">
            <v>918.38825788996542</v>
          </cell>
          <cell r="G45">
            <v>3202.3602006777132</v>
          </cell>
          <cell r="H45">
            <v>13177.107046454297</v>
          </cell>
          <cell r="I45">
            <v>60.460801073223678</v>
          </cell>
          <cell r="J45">
            <v>16431.598704781016</v>
          </cell>
          <cell r="K45">
            <v>254.1000107937067</v>
          </cell>
          <cell r="L45">
            <v>4101.6909059395102</v>
          </cell>
          <cell r="M45">
            <v>1786.3813544514553</v>
          </cell>
          <cell r="N45">
            <v>703.02475829840785</v>
          </cell>
          <cell r="O45">
            <v>0</v>
          </cell>
          <cell r="P45">
            <v>176222.76481858839</v>
          </cell>
          <cell r="Q45">
            <v>176222.7648185883</v>
          </cell>
          <cell r="R45">
            <v>0</v>
          </cell>
          <cell r="T45">
            <v>8975.6854829010317</v>
          </cell>
          <cell r="U45">
            <v>38285.387087132047</v>
          </cell>
          <cell r="V45">
            <v>49033.394375037868</v>
          </cell>
          <cell r="W45">
            <v>706.82112202687574</v>
          </cell>
          <cell r="X45">
            <v>2530.6803163705172</v>
          </cell>
          <cell r="Y45">
            <v>12125.537796718105</v>
          </cell>
          <cell r="Z45">
            <v>53.865310207411888</v>
          </cell>
          <cell r="AA45">
            <v>14641.894675192136</v>
          </cell>
          <cell r="AB45">
            <v>233.30452449152367</v>
          </cell>
          <cell r="AC45">
            <v>3904.3900373350389</v>
          </cell>
          <cell r="AD45">
            <v>1634.6080031005044</v>
          </cell>
          <cell r="AE45">
            <v>641.88093140481158</v>
          </cell>
          <cell r="AF45">
            <v>0</v>
          </cell>
          <cell r="AG45">
            <v>132767.44966191784</v>
          </cell>
          <cell r="AH45">
            <v>132767.44966191781</v>
          </cell>
          <cell r="AI45">
            <v>0</v>
          </cell>
        </row>
        <row r="46">
          <cell r="C46">
            <v>1651.5695579295605</v>
          </cell>
          <cell r="D46">
            <v>22032.01160884097</v>
          </cell>
          <cell r="E46">
            <v>240938.45727722155</v>
          </cell>
          <cell r="F46">
            <v>9.4750175287850489</v>
          </cell>
          <cell r="G46">
            <v>2.8204619622460845</v>
          </cell>
          <cell r="H46">
            <v>26540.2543435017</v>
          </cell>
          <cell r="I46">
            <v>3685.6368294440786</v>
          </cell>
          <cell r="J46">
            <v>13920.31751275022</v>
          </cell>
          <cell r="K46">
            <v>524.3449118805587</v>
          </cell>
          <cell r="L46">
            <v>1227.380029267835</v>
          </cell>
          <cell r="M46">
            <v>3728.0653827060651</v>
          </cell>
          <cell r="N46">
            <v>1306.8200598089836</v>
          </cell>
          <cell r="O46">
            <v>6.7416217027773655</v>
          </cell>
          <cell r="P46">
            <v>315573.89461454534</v>
          </cell>
          <cell r="Q46">
            <v>315573.89461454528</v>
          </cell>
          <cell r="R46">
            <v>0</v>
          </cell>
          <cell r="T46">
            <v>1227.6130191163734</v>
          </cell>
          <cell r="U46">
            <v>12625.552364338457</v>
          </cell>
          <cell r="V46">
            <v>123627.10414861645</v>
          </cell>
          <cell r="W46">
            <v>4.3469138805930729</v>
          </cell>
          <cell r="X46">
            <v>1.6941474858310155</v>
          </cell>
          <cell r="Y46">
            <v>23177.585888870522</v>
          </cell>
          <cell r="Z46">
            <v>2965.3243856447989</v>
          </cell>
          <cell r="AA46">
            <v>7849.0657504095652</v>
          </cell>
          <cell r="AB46">
            <v>449.57178892560148</v>
          </cell>
          <cell r="AC46">
            <v>1139.2842024630863</v>
          </cell>
          <cell r="AD46">
            <v>3077.8789230066509</v>
          </cell>
          <cell r="AE46">
            <v>1100.4308829480192</v>
          </cell>
          <cell r="AF46">
            <v>6.702855421637298</v>
          </cell>
          <cell r="AG46">
            <v>177252.15527112756</v>
          </cell>
          <cell r="AH46">
            <v>177252.15527112762</v>
          </cell>
          <cell r="AI46">
            <v>0</v>
          </cell>
        </row>
        <row r="47">
          <cell r="C47">
            <v>74222.065431173833</v>
          </cell>
          <cell r="D47">
            <v>197198.8399303272</v>
          </cell>
          <cell r="E47">
            <v>684485.32159119588</v>
          </cell>
          <cell r="F47">
            <v>1848.1451253759001</v>
          </cell>
          <cell r="G47">
            <v>120.68261317718203</v>
          </cell>
          <cell r="H47">
            <v>155666.66175391161</v>
          </cell>
          <cell r="I47">
            <v>2205.5170407438009</v>
          </cell>
          <cell r="J47">
            <v>105109.59128320662</v>
          </cell>
          <cell r="K47">
            <v>24269.613136852797</v>
          </cell>
          <cell r="L47">
            <v>97345.014468858979</v>
          </cell>
          <cell r="M47">
            <v>142311.14945881208</v>
          </cell>
          <cell r="N47">
            <v>67696.527089829164</v>
          </cell>
          <cell r="O47">
            <v>11.282231139763431</v>
          </cell>
          <cell r="P47">
            <v>1552490.4111546047</v>
          </cell>
          <cell r="Q47">
            <v>1552490.4111546047</v>
          </cell>
          <cell r="R47">
            <v>0</v>
          </cell>
          <cell r="T47">
            <v>61400.306007719104</v>
          </cell>
          <cell r="U47">
            <v>164096.33338861784</v>
          </cell>
          <cell r="V47">
            <v>509443.16165528412</v>
          </cell>
          <cell r="W47">
            <v>1592.5996300402162</v>
          </cell>
          <cell r="X47">
            <v>106.54665667912789</v>
          </cell>
          <cell r="Y47">
            <v>146219.86890587746</v>
          </cell>
          <cell r="Z47">
            <v>2028.033888654538</v>
          </cell>
          <cell r="AA47">
            <v>89686.704530841162</v>
          </cell>
          <cell r="AB47">
            <v>22261.470990638722</v>
          </cell>
          <cell r="AC47">
            <v>88544.980723890578</v>
          </cell>
          <cell r="AD47">
            <v>126073.74943863692</v>
          </cell>
          <cell r="AE47">
            <v>61490.861010080909</v>
          </cell>
          <cell r="AF47">
            <v>10.370283719699914</v>
          </cell>
          <cell r="AG47">
            <v>1272954.9871106804</v>
          </cell>
          <cell r="AH47">
            <v>1272954.9871106795</v>
          </cell>
          <cell r="AI47">
            <v>0</v>
          </cell>
        </row>
        <row r="48">
          <cell r="C48">
            <v>330.60662144818048</v>
          </cell>
          <cell r="D48">
            <v>13022.069934286164</v>
          </cell>
          <cell r="E48">
            <v>267.55085406686629</v>
          </cell>
          <cell r="F48">
            <v>-3.2665137955634194E-12</v>
          </cell>
          <cell r="G48">
            <v>1.7013668252019443E-11</v>
          </cell>
          <cell r="H48">
            <v>1220.7661164503186</v>
          </cell>
          <cell r="I48">
            <v>17.838354086950176</v>
          </cell>
          <cell r="J48">
            <v>178.85383560280337</v>
          </cell>
          <cell r="K48">
            <v>144.79429860248055</v>
          </cell>
          <cell r="L48">
            <v>14.461240484801774</v>
          </cell>
          <cell r="M48">
            <v>4.8023113530638208E-12</v>
          </cell>
          <cell r="N48">
            <v>263.72633275810824</v>
          </cell>
          <cell r="O48">
            <v>128.92483110615763</v>
          </cell>
          <cell r="P48">
            <v>15589.592418892851</v>
          </cell>
          <cell r="Q48">
            <v>15589.592418892851</v>
          </cell>
          <cell r="R48">
            <v>0</v>
          </cell>
          <cell r="T48">
            <v>310.85085460227293</v>
          </cell>
          <cell r="U48">
            <v>11091.684313965019</v>
          </cell>
          <cell r="V48">
            <v>235.73693788682141</v>
          </cell>
          <cell r="W48">
            <v>-3.2230656817387358E-4</v>
          </cell>
          <cell r="X48">
            <v>-1.298328573960672E-5</v>
          </cell>
          <cell r="Y48">
            <v>1196.2770391286676</v>
          </cell>
          <cell r="Z48">
            <v>15.773368269906619</v>
          </cell>
          <cell r="AA48">
            <v>165.7594126311688</v>
          </cell>
          <cell r="AB48">
            <v>137.66370552587608</v>
          </cell>
          <cell r="AC48">
            <v>13.822275688018951</v>
          </cell>
          <cell r="AD48">
            <v>4.6958153990186547E-12</v>
          </cell>
          <cell r="AE48">
            <v>258.16758520264887</v>
          </cell>
          <cell r="AF48">
            <v>126.16636443802184</v>
          </cell>
          <cell r="AG48">
            <v>13551.901522048574</v>
          </cell>
          <cell r="AH48">
            <v>13551.901522048584</v>
          </cell>
          <cell r="AI48">
            <v>0</v>
          </cell>
        </row>
        <row r="49">
          <cell r="C49">
            <v>13156.227551396414</v>
          </cell>
          <cell r="D49">
            <v>35927.094701587965</v>
          </cell>
          <cell r="E49">
            <v>71360.301942102349</v>
          </cell>
          <cell r="F49">
            <v>1745.1751810699739</v>
          </cell>
          <cell r="G49">
            <v>1923.146497573764</v>
          </cell>
          <cell r="H49">
            <v>14739.739157564265</v>
          </cell>
          <cell r="I49">
            <v>2091.5064647447521</v>
          </cell>
          <cell r="J49">
            <v>8873.6204856817003</v>
          </cell>
          <cell r="K49">
            <v>6322.8010488645632</v>
          </cell>
          <cell r="L49">
            <v>2993.5326805094473</v>
          </cell>
          <cell r="M49">
            <v>327.28381824548302</v>
          </cell>
          <cell r="N49">
            <v>2212.8951370416457</v>
          </cell>
          <cell r="O49">
            <v>254.6571617695061</v>
          </cell>
          <cell r="P49">
            <v>161927.98182815179</v>
          </cell>
          <cell r="Q49">
            <v>161927.98182815179</v>
          </cell>
          <cell r="R49">
            <v>0</v>
          </cell>
          <cell r="T49">
            <v>12025.299832677187</v>
          </cell>
          <cell r="U49">
            <v>25498.912382619223</v>
          </cell>
          <cell r="V49">
            <v>42994.791173591366</v>
          </cell>
          <cell r="W49">
            <v>1381.4492361588348</v>
          </cell>
          <cell r="X49">
            <v>1330.320215953278</v>
          </cell>
          <cell r="Y49">
            <v>12645.22410343499</v>
          </cell>
          <cell r="Z49">
            <v>1701.1265214455998</v>
          </cell>
          <cell r="AA49">
            <v>6650.0737589184555</v>
          </cell>
          <cell r="AB49">
            <v>5289.0135230470542</v>
          </cell>
          <cell r="AC49">
            <v>2698.4736536131786</v>
          </cell>
          <cell r="AD49">
            <v>275.48428899036412</v>
          </cell>
          <cell r="AE49">
            <v>1825.1393561749858</v>
          </cell>
          <cell r="AF49">
            <v>226.07802373307783</v>
          </cell>
          <cell r="AG49">
            <v>114541.38607035758</v>
          </cell>
          <cell r="AH49">
            <v>114541.38607035761</v>
          </cell>
          <cell r="AI49">
            <v>0</v>
          </cell>
        </row>
        <row r="50">
          <cell r="C50">
            <v>1265.1564198406011</v>
          </cell>
          <cell r="D50">
            <v>10556.733889746154</v>
          </cell>
          <cell r="E50">
            <v>21597.739213030549</v>
          </cell>
          <cell r="F50">
            <v>6.8876766076988342E-11</v>
          </cell>
          <cell r="G50">
            <v>54.724127251628033</v>
          </cell>
          <cell r="H50">
            <v>1392.6191810208102</v>
          </cell>
          <cell r="I50">
            <v>3411.8558912049102</v>
          </cell>
          <cell r="J50">
            <v>1030.706444258899</v>
          </cell>
          <cell r="K50">
            <v>710.43083923378401</v>
          </cell>
          <cell r="L50">
            <v>941.0495897742145</v>
          </cell>
          <cell r="M50">
            <v>10886.043106493418</v>
          </cell>
          <cell r="N50">
            <v>695.19981963424971</v>
          </cell>
          <cell r="O50">
            <v>0</v>
          </cell>
          <cell r="P50">
            <v>52542.258521489275</v>
          </cell>
          <cell r="Q50">
            <v>52542.258521489166</v>
          </cell>
          <cell r="R50">
            <v>1.0913936421275139E-10</v>
          </cell>
          <cell r="T50">
            <v>1159.0347312157896</v>
          </cell>
          <cell r="U50">
            <v>9072.560814748238</v>
          </cell>
          <cell r="V50">
            <v>13567.639867273372</v>
          </cell>
          <cell r="W50">
            <v>6.2425245845837981E-11</v>
          </cell>
          <cell r="X50">
            <v>42.65736743404149</v>
          </cell>
          <cell r="Y50">
            <v>1325.855282600874</v>
          </cell>
          <cell r="Z50">
            <v>3040.461210376372</v>
          </cell>
          <cell r="AA50">
            <v>836.80980787968281</v>
          </cell>
          <cell r="AB50">
            <v>641.10044190970325</v>
          </cell>
          <cell r="AC50">
            <v>895.63750658531808</v>
          </cell>
          <cell r="AD50">
            <v>10202.040147051413</v>
          </cell>
          <cell r="AE50">
            <v>631.47190670542454</v>
          </cell>
          <cell r="AF50">
            <v>0</v>
          </cell>
          <cell r="AG50">
            <v>41415.269083780295</v>
          </cell>
          <cell r="AH50">
            <v>41415.269083780273</v>
          </cell>
          <cell r="AI50">
            <v>0</v>
          </cell>
        </row>
        <row r="51">
          <cell r="C51">
            <v>4913.8244337788628</v>
          </cell>
          <cell r="D51">
            <v>32144.20902673107</v>
          </cell>
          <cell r="E51">
            <v>79185.741444828745</v>
          </cell>
          <cell r="F51">
            <v>120.71870080424985</v>
          </cell>
          <cell r="G51">
            <v>0.5900293772595544</v>
          </cell>
          <cell r="H51">
            <v>15286.411752594722</v>
          </cell>
          <cell r="I51">
            <v>4532.453761381993</v>
          </cell>
          <cell r="J51">
            <v>7295.4372402943336</v>
          </cell>
          <cell r="K51">
            <v>1367.8006138345777</v>
          </cell>
          <cell r="L51">
            <v>312.06853036868029</v>
          </cell>
          <cell r="M51">
            <v>3055.7161535711193</v>
          </cell>
          <cell r="N51">
            <v>4016.489821636821</v>
          </cell>
          <cell r="O51">
            <v>0</v>
          </cell>
          <cell r="P51">
            <v>152231.46150920243</v>
          </cell>
          <cell r="Q51">
            <v>152231.46150920249</v>
          </cell>
          <cell r="R51">
            <v>0</v>
          </cell>
          <cell r="T51">
            <v>4255.7179072002336</v>
          </cell>
          <cell r="U51">
            <v>23747.510326796644</v>
          </cell>
          <cell r="V51">
            <v>43923.246772787184</v>
          </cell>
          <cell r="W51">
            <v>89.958150581990594</v>
          </cell>
          <cell r="X51">
            <v>0.36655009275551231</v>
          </cell>
          <cell r="Y51">
            <v>12681.064945137889</v>
          </cell>
          <cell r="Z51">
            <v>3686.0087732791685</v>
          </cell>
          <cell r="AA51">
            <v>5393.5707596403818</v>
          </cell>
          <cell r="AB51">
            <v>1104.0923367636692</v>
          </cell>
          <cell r="AC51">
            <v>283.34004081381119</v>
          </cell>
          <cell r="AD51">
            <v>2399.8868179778992</v>
          </cell>
          <cell r="AE51">
            <v>3389.2870990643951</v>
          </cell>
          <cell r="AF51">
            <v>0</v>
          </cell>
          <cell r="AG51">
            <v>100954.05048013604</v>
          </cell>
          <cell r="AH51">
            <v>100954.05048013631</v>
          </cell>
          <cell r="AI51">
            <v>-2.7648638933897018E-10</v>
          </cell>
        </row>
        <row r="52">
          <cell r="C52">
            <v>10056.255018797194</v>
          </cell>
          <cell r="D52">
            <v>30375.089080131122</v>
          </cell>
          <cell r="E52">
            <v>11608.94567799073</v>
          </cell>
          <cell r="F52">
            <v>17.510239627902322</v>
          </cell>
          <cell r="G52">
            <v>5.5739604402890253</v>
          </cell>
          <cell r="H52">
            <v>2810.7379242740139</v>
          </cell>
          <cell r="I52">
            <v>3416.4564333721264</v>
          </cell>
          <cell r="J52">
            <v>3091.1539602879334</v>
          </cell>
          <cell r="K52">
            <v>217.55920631866391</v>
          </cell>
          <cell r="L52">
            <v>476.14767377492802</v>
          </cell>
          <cell r="M52">
            <v>320.00515265674051</v>
          </cell>
          <cell r="N52">
            <v>579.83235000356046</v>
          </cell>
          <cell r="O52">
            <v>7.1742576034796979E-14</v>
          </cell>
          <cell r="P52">
            <v>62975.266677675208</v>
          </cell>
          <cell r="Q52">
            <v>62975.266677675056</v>
          </cell>
          <cell r="R52">
            <v>1.5279510989785194E-10</v>
          </cell>
          <cell r="T52">
            <v>6641.4123813976339</v>
          </cell>
          <cell r="U52">
            <v>19713.717713595943</v>
          </cell>
          <cell r="V52">
            <v>5695.1440205140707</v>
          </cell>
          <cell r="W52">
            <v>15.254896149293325</v>
          </cell>
          <cell r="X52">
            <v>3.3647208367629262</v>
          </cell>
          <cell r="Y52">
            <v>2423.5006374042678</v>
          </cell>
          <cell r="Z52">
            <v>2414.9388180611163</v>
          </cell>
          <cell r="AA52">
            <v>1945.5003037207634</v>
          </cell>
          <cell r="AB52">
            <v>147.53678733787146</v>
          </cell>
          <cell r="AC52">
            <v>411.35951180876577</v>
          </cell>
          <cell r="AD52">
            <v>260.85790220727807</v>
          </cell>
          <cell r="AE52">
            <v>452.55639383085787</v>
          </cell>
          <cell r="AF52">
            <v>6.7892532068557251E-14</v>
          </cell>
          <cell r="AG52">
            <v>40125.144086864624</v>
          </cell>
          <cell r="AH52">
            <v>40125.144086864631</v>
          </cell>
          <cell r="AI52">
            <v>0</v>
          </cell>
        </row>
        <row r="53">
          <cell r="C53">
            <v>35319.369671880966</v>
          </cell>
          <cell r="D53">
            <v>886.72649044824573</v>
          </cell>
          <cell r="E53">
            <v>12532.5921617862</v>
          </cell>
          <cell r="F53">
            <v>312.02104441654785</v>
          </cell>
          <cell r="G53">
            <v>22.714621153055294</v>
          </cell>
          <cell r="H53">
            <v>7659.3879339011219</v>
          </cell>
          <cell r="I53">
            <v>0</v>
          </cell>
          <cell r="J53">
            <v>4963.1978012282725</v>
          </cell>
          <cell r="K53">
            <v>94.120403108138277</v>
          </cell>
          <cell r="L53">
            <v>103.46296359133667</v>
          </cell>
          <cell r="M53">
            <v>370.28054019211254</v>
          </cell>
          <cell r="N53">
            <v>359.82556090798823</v>
          </cell>
          <cell r="O53">
            <v>6.3291666622754338E-15</v>
          </cell>
          <cell r="P53">
            <v>62623.699192613982</v>
          </cell>
          <cell r="Q53">
            <v>62623.699192613887</v>
          </cell>
          <cell r="R53">
            <v>9.4587448984384537E-11</v>
          </cell>
          <cell r="T53">
            <v>31560.254147537758</v>
          </cell>
          <cell r="U53">
            <v>756.19953103456623</v>
          </cell>
          <cell r="V53">
            <v>11181.664777899789</v>
          </cell>
          <cell r="W53">
            <v>268.00099421161605</v>
          </cell>
          <cell r="X53">
            <v>18.540438990795113</v>
          </cell>
          <cell r="Y53">
            <v>7274.451034697222</v>
          </cell>
          <cell r="Z53">
            <v>0</v>
          </cell>
          <cell r="AA53">
            <v>4265.939458772812</v>
          </cell>
          <cell r="AB53">
            <v>86.199783346402569</v>
          </cell>
          <cell r="AC53">
            <v>98.489400348103246</v>
          </cell>
          <cell r="AD53">
            <v>334.86593486978535</v>
          </cell>
          <cell r="AE53">
            <v>317.17466665065211</v>
          </cell>
          <cell r="AF53">
            <v>6.3249333866904376E-15</v>
          </cell>
          <cell r="AG53">
            <v>56161.780168359495</v>
          </cell>
          <cell r="AH53">
            <v>56161.780168359452</v>
          </cell>
          <cell r="AI53">
            <v>0</v>
          </cell>
        </row>
        <row r="54">
          <cell r="C54">
            <v>2098.2522533737206</v>
          </cell>
          <cell r="D54">
            <v>103.11931027850885</v>
          </cell>
          <cell r="E54">
            <v>57.56780402667313</v>
          </cell>
          <cell r="F54">
            <v>8.592457631150566</v>
          </cell>
          <cell r="G54">
            <v>13.969158065567672</v>
          </cell>
          <cell r="H54">
            <v>424.19863942866243</v>
          </cell>
          <cell r="I54">
            <v>57.167554289227034</v>
          </cell>
          <cell r="J54">
            <v>151.88076412777821</v>
          </cell>
          <cell r="K54">
            <v>6.3240424988083639</v>
          </cell>
          <cell r="L54">
            <v>12.285848234142664</v>
          </cell>
          <cell r="M54">
            <v>15.910920934984576</v>
          </cell>
          <cell r="N54">
            <v>5.687109810722605</v>
          </cell>
          <cell r="O54">
            <v>0</v>
          </cell>
          <cell r="P54">
            <v>2954.955862699946</v>
          </cell>
          <cell r="Q54">
            <v>2954.9558626999506</v>
          </cell>
          <cell r="R54">
            <v>-4.5474735088646412E-12</v>
          </cell>
          <cell r="T54">
            <v>1574.8657425245219</v>
          </cell>
          <cell r="U54">
            <v>81.738314839722349</v>
          </cell>
          <cell r="V54">
            <v>37.625363280448681</v>
          </cell>
          <cell r="W54">
            <v>6.3433249301701791</v>
          </cell>
          <cell r="X54">
            <v>8.4005315354567482</v>
          </cell>
          <cell r="Y54">
            <v>352.68518431406625</v>
          </cell>
          <cell r="Z54">
            <v>41.693407084261274</v>
          </cell>
          <cell r="AA54">
            <v>102.89316891948054</v>
          </cell>
          <cell r="AB54">
            <v>5.1294180629306165</v>
          </cell>
          <cell r="AC54">
            <v>10.778547991915433</v>
          </cell>
          <cell r="AD54">
            <v>12.128838974786536</v>
          </cell>
          <cell r="AE54">
            <v>4.8246364561244119</v>
          </cell>
          <cell r="AF54">
            <v>0</v>
          </cell>
          <cell r="AG54">
            <v>2239.106478913885</v>
          </cell>
          <cell r="AH54">
            <v>2239.1064789138886</v>
          </cell>
          <cell r="AI54">
            <v>-3.637978807091713E-12</v>
          </cell>
        </row>
        <row r="55">
          <cell r="C55">
            <v>378.54197131464963</v>
          </cell>
          <cell r="D55">
            <v>5530.6047683020188</v>
          </cell>
          <cell r="E55">
            <v>898.89144190066088</v>
          </cell>
          <cell r="F55">
            <v>0.1475077575830547</v>
          </cell>
          <cell r="G55">
            <v>252.68227678114437</v>
          </cell>
          <cell r="H55">
            <v>1165.6859791371253</v>
          </cell>
          <cell r="I55">
            <v>2.0254705606586416</v>
          </cell>
          <cell r="J55">
            <v>1411.3716638938508</v>
          </cell>
          <cell r="K55">
            <v>327.20711122247695</v>
          </cell>
          <cell r="L55">
            <v>39.972263495898744</v>
          </cell>
          <cell r="M55">
            <v>235.90932245328281</v>
          </cell>
          <cell r="N55">
            <v>2.4124967038851182</v>
          </cell>
          <cell r="O55">
            <v>0</v>
          </cell>
          <cell r="P55">
            <v>10245.452273523233</v>
          </cell>
          <cell r="Q55">
            <v>10245.45227352322</v>
          </cell>
          <cell r="R55">
            <v>0</v>
          </cell>
          <cell r="T55">
            <v>334.0803493059837</v>
          </cell>
          <cell r="U55">
            <v>4319.9600724744132</v>
          </cell>
          <cell r="V55">
            <v>529.19077291437543</v>
          </cell>
          <cell r="W55">
            <v>0.12225322670576029</v>
          </cell>
          <cell r="X55">
            <v>218.26958738059025</v>
          </cell>
          <cell r="Y55">
            <v>1105.9963673755192</v>
          </cell>
          <cell r="Z55">
            <v>1.811640720361841</v>
          </cell>
          <cell r="AA55">
            <v>1117.9555441711304</v>
          </cell>
          <cell r="AB55">
            <v>246.03154321558247</v>
          </cell>
          <cell r="AC55">
            <v>38.054524811249678</v>
          </cell>
          <cell r="AD55">
            <v>214.83273574950766</v>
          </cell>
          <cell r="AE55">
            <v>2.1743855298409738</v>
          </cell>
          <cell r="AF55">
            <v>0</v>
          </cell>
          <cell r="AG55">
            <v>8128.4797768752587</v>
          </cell>
          <cell r="AH55">
            <v>8128.4797768752587</v>
          </cell>
          <cell r="AI55">
            <v>0</v>
          </cell>
        </row>
        <row r="56">
          <cell r="C56">
            <v>1533.9154783040347</v>
          </cell>
          <cell r="D56">
            <v>13312.814425684473</v>
          </cell>
          <cell r="E56">
            <v>1352.3385996323482</v>
          </cell>
          <cell r="F56">
            <v>16.219941518203797</v>
          </cell>
          <cell r="G56">
            <v>18.559733112134715</v>
          </cell>
          <cell r="H56">
            <v>2252.5631717421875</v>
          </cell>
          <cell r="I56">
            <v>4.7473251047124077</v>
          </cell>
          <cell r="J56">
            <v>1329.124149681295</v>
          </cell>
          <cell r="K56">
            <v>78.730316221227767</v>
          </cell>
          <cell r="L56">
            <v>44.294357876036386</v>
          </cell>
          <cell r="M56">
            <v>253.73313144932249</v>
          </cell>
          <cell r="N56">
            <v>901.7183330227831</v>
          </cell>
          <cell r="O56">
            <v>0</v>
          </cell>
          <cell r="P56">
            <v>21098.758963348755</v>
          </cell>
          <cell r="Q56">
            <v>21098.758963348755</v>
          </cell>
          <cell r="R56">
            <v>0</v>
          </cell>
          <cell r="T56">
            <v>1481.434565352311</v>
          </cell>
          <cell r="U56">
            <v>12217.872406137958</v>
          </cell>
          <cell r="V56">
            <v>1059.381887173352</v>
          </cell>
          <cell r="W56">
            <v>11.573674013925682</v>
          </cell>
          <cell r="X56">
            <v>15.889309980392126</v>
          </cell>
          <cell r="Y56">
            <v>2153.8540746772933</v>
          </cell>
          <cell r="Z56">
            <v>4.2877208495849093</v>
          </cell>
          <cell r="AA56">
            <v>1178.3674966163226</v>
          </cell>
          <cell r="AB56">
            <v>75.402539728959439</v>
          </cell>
          <cell r="AC56">
            <v>43.369084932733358</v>
          </cell>
          <cell r="AD56">
            <v>249.86095545163724</v>
          </cell>
          <cell r="AE56">
            <v>860.10005940595477</v>
          </cell>
          <cell r="AF56">
            <v>0</v>
          </cell>
          <cell r="AG56">
            <v>19351.393774320422</v>
          </cell>
          <cell r="AH56">
            <v>19351.393774320455</v>
          </cell>
          <cell r="AI56">
            <v>-3.2741809263825417E-11</v>
          </cell>
        </row>
        <row r="57">
          <cell r="C57">
            <v>86.0231542397037</v>
          </cell>
          <cell r="D57">
            <v>206.77954956261837</v>
          </cell>
          <cell r="E57">
            <v>24.34022954537464</v>
          </cell>
          <cell r="F57">
            <v>0.34447746072189256</v>
          </cell>
          <cell r="G57">
            <v>0.53249416464687815</v>
          </cell>
          <cell r="H57">
            <v>76.043683899837973</v>
          </cell>
          <cell r="I57">
            <v>344.83128460302885</v>
          </cell>
          <cell r="J57">
            <v>346.75634070368744</v>
          </cell>
          <cell r="K57">
            <v>16.418372090193831</v>
          </cell>
          <cell r="L57">
            <v>9.4148910860797841</v>
          </cell>
          <cell r="M57">
            <v>30.366369197977058</v>
          </cell>
          <cell r="N57">
            <v>12.551456519779158</v>
          </cell>
          <cell r="O57">
            <v>5.369761459012345</v>
          </cell>
          <cell r="P57">
            <v>1159.7720645326617</v>
          </cell>
          <cell r="Q57">
            <v>1159.7720645326635</v>
          </cell>
          <cell r="R57">
            <v>-1.8189894035458565E-12</v>
          </cell>
          <cell r="T57">
            <v>62.457396317452115</v>
          </cell>
          <cell r="U57">
            <v>157.62691135277782</v>
          </cell>
          <cell r="V57">
            <v>15.282574242390412</v>
          </cell>
          <cell r="W57">
            <v>0.18765882255464222</v>
          </cell>
          <cell r="X57">
            <v>0.39386451340248163</v>
          </cell>
          <cell r="Y57">
            <v>62.323022260406404</v>
          </cell>
          <cell r="Z57">
            <v>271.99777460928897</v>
          </cell>
          <cell r="AA57">
            <v>197.88625726440097</v>
          </cell>
          <cell r="AB57">
            <v>14.082627993285737</v>
          </cell>
          <cell r="AC57">
            <v>8.2122262749967163</v>
          </cell>
          <cell r="AD57">
            <v>24.570683797151229</v>
          </cell>
          <cell r="AE57">
            <v>10.667687153128732</v>
          </cell>
          <cell r="AF57">
            <v>4.6782443107567779</v>
          </cell>
          <cell r="AG57">
            <v>830.36692891199311</v>
          </cell>
          <cell r="AH57">
            <v>830.36692891199334</v>
          </cell>
          <cell r="AI57">
            <v>0</v>
          </cell>
        </row>
        <row r="58">
          <cell r="C58">
            <v>908.90058099572059</v>
          </cell>
          <cell r="D58">
            <v>242.82949246761538</v>
          </cell>
          <cell r="E58">
            <v>14.757002253753244</v>
          </cell>
          <cell r="F58">
            <v>174.58247150747439</v>
          </cell>
          <cell r="G58">
            <v>2.6072224011784764</v>
          </cell>
          <cell r="H58">
            <v>116.31815774379211</v>
          </cell>
          <cell r="I58">
            <v>0.67275875114036643</v>
          </cell>
          <cell r="J58">
            <v>47.809579559784119</v>
          </cell>
          <cell r="K58">
            <v>22.020798618263164</v>
          </cell>
          <cell r="L58">
            <v>3.3816707542696132</v>
          </cell>
          <cell r="M58">
            <v>0.97388407827831958</v>
          </cell>
          <cell r="N58">
            <v>13.26634262871633</v>
          </cell>
          <cell r="O58">
            <v>0</v>
          </cell>
          <cell r="P58">
            <v>1548.1199617599862</v>
          </cell>
          <cell r="Q58">
            <v>1548.1199617599859</v>
          </cell>
          <cell r="R58">
            <v>0</v>
          </cell>
          <cell r="T58">
            <v>765.34180070909758</v>
          </cell>
          <cell r="U58">
            <v>209.75265149575668</v>
          </cell>
          <cell r="V58">
            <v>6.8022543243645925</v>
          </cell>
          <cell r="W58">
            <v>158.35538742865634</v>
          </cell>
          <cell r="X58">
            <v>1.5869561943872326</v>
          </cell>
          <cell r="Y58">
            <v>101.09676631030317</v>
          </cell>
          <cell r="Z58">
            <v>0.56959721037936761</v>
          </cell>
          <cell r="AA58">
            <v>28.601285302256855</v>
          </cell>
          <cell r="AB58">
            <v>19.869075139816182</v>
          </cell>
          <cell r="AC58">
            <v>3.1272299874395055</v>
          </cell>
          <cell r="AD58">
            <v>0.92761295979867264</v>
          </cell>
          <cell r="AE58">
            <v>11.393765499411465</v>
          </cell>
          <cell r="AF58">
            <v>0</v>
          </cell>
          <cell r="AG58">
            <v>1307.4243825616679</v>
          </cell>
          <cell r="AH58">
            <v>1307.4243825616682</v>
          </cell>
          <cell r="AI58">
            <v>0</v>
          </cell>
        </row>
        <row r="59">
          <cell r="C59">
            <v>4845.013165179932</v>
          </cell>
          <cell r="D59">
            <v>14.065479344657053</v>
          </cell>
          <cell r="E59">
            <v>3482.8370242156752</v>
          </cell>
          <cell r="F59">
            <v>0.10773999486417624</v>
          </cell>
          <cell r="G59">
            <v>14.144766083041795</v>
          </cell>
          <cell r="H59">
            <v>94.32273161329735</v>
          </cell>
          <cell r="I59">
            <v>11.517195588245933</v>
          </cell>
          <cell r="J59">
            <v>436.52051618588422</v>
          </cell>
          <cell r="K59">
            <v>7.4627986297921112</v>
          </cell>
          <cell r="L59">
            <v>13.925641715161415</v>
          </cell>
          <cell r="M59">
            <v>49.069343988392873</v>
          </cell>
          <cell r="N59">
            <v>30.904826622322464</v>
          </cell>
          <cell r="O59">
            <v>0</v>
          </cell>
          <cell r="P59">
            <v>8999.8912291612669</v>
          </cell>
          <cell r="Q59">
            <v>8999.8912291612669</v>
          </cell>
          <cell r="R59">
            <v>0</v>
          </cell>
          <cell r="T59">
            <v>4507.1670669857613</v>
          </cell>
          <cell r="U59">
            <v>9.4288260989842012</v>
          </cell>
          <cell r="V59">
            <v>3278.0177770171699</v>
          </cell>
          <cell r="W59">
            <v>9.0063852734536196E-2</v>
          </cell>
          <cell r="X59">
            <v>7.7668458901935988</v>
          </cell>
          <cell r="Y59">
            <v>73.21924360790662</v>
          </cell>
          <cell r="Z59">
            <v>8.0018327182302897</v>
          </cell>
          <cell r="AA59">
            <v>341.76770397388157</v>
          </cell>
          <cell r="AB59">
            <v>5.6730037013270023</v>
          </cell>
          <cell r="AC59">
            <v>12.629961149363199</v>
          </cell>
          <cell r="AD59">
            <v>36.332429084797674</v>
          </cell>
          <cell r="AE59">
            <v>25.35321634020239</v>
          </cell>
          <cell r="AF59">
            <v>0</v>
          </cell>
          <cell r="AG59">
            <v>8305.4479704205532</v>
          </cell>
          <cell r="AH59">
            <v>8305.4479704205551</v>
          </cell>
          <cell r="AI59">
            <v>0</v>
          </cell>
        </row>
        <row r="60">
          <cell r="C60">
            <v>73.80774590308225</v>
          </cell>
          <cell r="D60">
            <v>14.160214796776195</v>
          </cell>
          <cell r="E60">
            <v>104.27420588317196</v>
          </cell>
          <cell r="F60">
            <v>196.19610511956176</v>
          </cell>
          <cell r="G60">
            <v>4.914452036886105E-2</v>
          </cell>
          <cell r="H60">
            <v>36.937448716221816</v>
          </cell>
          <cell r="I60">
            <v>12.024948893958127</v>
          </cell>
          <cell r="J60">
            <v>67.916722083395811</v>
          </cell>
          <cell r="K60">
            <v>0.98256528679907407</v>
          </cell>
          <cell r="L60">
            <v>5.4002139915802321</v>
          </cell>
          <cell r="M60">
            <v>0.22559391924556357</v>
          </cell>
          <cell r="N60">
            <v>8.7682168383188763</v>
          </cell>
          <cell r="O60">
            <v>0</v>
          </cell>
          <cell r="P60">
            <v>520.74312595248057</v>
          </cell>
          <cell r="Q60">
            <v>520.74312595248045</v>
          </cell>
          <cell r="R60">
            <v>0</v>
          </cell>
          <cell r="T60">
            <v>69.185364980528647</v>
          </cell>
          <cell r="U60">
            <v>10.529050143575635</v>
          </cell>
          <cell r="V60">
            <v>82.192015494185668</v>
          </cell>
          <cell r="W60">
            <v>174.88665865951316</v>
          </cell>
          <cell r="X60">
            <v>3.4097160306950147E-2</v>
          </cell>
          <cell r="Y60">
            <v>32.020331228285436</v>
          </cell>
          <cell r="Z60">
            <v>9.8904609834397021</v>
          </cell>
          <cell r="AA60">
            <v>44.406601151473851</v>
          </cell>
          <cell r="AB60">
            <v>0.79817867216094096</v>
          </cell>
          <cell r="AC60">
            <v>5.2325896150673223</v>
          </cell>
          <cell r="AD60">
            <v>0.18943415308671663</v>
          </cell>
          <cell r="AE60">
            <v>7.6403241605813763</v>
          </cell>
          <cell r="AF60">
            <v>0</v>
          </cell>
          <cell r="AG60">
            <v>437.0051064022054</v>
          </cell>
          <cell r="AH60">
            <v>437.0051064022062</v>
          </cell>
          <cell r="AI60">
            <v>-7.9580786405131221E-13</v>
          </cell>
        </row>
        <row r="61">
          <cell r="C61">
            <v>717.90750316425431</v>
          </cell>
          <cell r="D61">
            <v>71.284391309381917</v>
          </cell>
          <cell r="E61">
            <v>653.62269442600677</v>
          </cell>
          <cell r="F61">
            <v>38.749978357216079</v>
          </cell>
          <cell r="G61">
            <v>16.847302561110482</v>
          </cell>
          <cell r="H61">
            <v>132.80053363410047</v>
          </cell>
          <cell r="I61">
            <v>1.8407729725158539E-2</v>
          </cell>
          <cell r="J61">
            <v>46.685933988801793</v>
          </cell>
          <cell r="K61">
            <v>36.741481874999174</v>
          </cell>
          <cell r="L61">
            <v>9.8662869541412124E-2</v>
          </cell>
          <cell r="M61">
            <v>0.50827174804317443</v>
          </cell>
          <cell r="N61">
            <v>58.540336237378973</v>
          </cell>
          <cell r="O61">
            <v>0</v>
          </cell>
          <cell r="P61">
            <v>1773.8054979005597</v>
          </cell>
          <cell r="Q61">
            <v>1773.8054979005619</v>
          </cell>
          <cell r="R61">
            <v>-2.2737367544323206E-12</v>
          </cell>
          <cell r="T61">
            <v>498.7056034791633</v>
          </cell>
          <cell r="U61">
            <v>36.39129618392154</v>
          </cell>
          <cell r="V61">
            <v>495.50007798621419</v>
          </cell>
          <cell r="W61">
            <v>24.773239890615457</v>
          </cell>
          <cell r="X61">
            <v>9.7412998640058852</v>
          </cell>
          <cell r="Y61">
            <v>103.34722947595034</v>
          </cell>
          <cell r="Z61">
            <v>1.2164576622164143E-2</v>
          </cell>
          <cell r="AA61">
            <v>27.736580696511979</v>
          </cell>
          <cell r="AB61">
            <v>21.831244086026668</v>
          </cell>
          <cell r="AC61">
            <v>7.9616576454014612E-2</v>
          </cell>
          <cell r="AD61">
            <v>0.39949234236672704</v>
          </cell>
          <cell r="AE61">
            <v>46.30560308157974</v>
          </cell>
          <cell r="AF61">
            <v>0</v>
          </cell>
          <cell r="AG61">
            <v>1264.8234482394321</v>
          </cell>
          <cell r="AH61">
            <v>1264.8234482394344</v>
          </cell>
          <cell r="AI61">
            <v>-2.2737367544323206E-12</v>
          </cell>
        </row>
        <row r="62">
          <cell r="C62">
            <v>221.32130919812008</v>
          </cell>
          <cell r="D62">
            <v>2079.7619911676011</v>
          </cell>
          <cell r="E62">
            <v>25.796416093624199</v>
          </cell>
          <cell r="F62">
            <v>9.1286022314101253E-2</v>
          </cell>
          <cell r="G62">
            <v>44.323275968403067</v>
          </cell>
          <cell r="H62">
            <v>407.8452898367749</v>
          </cell>
          <cell r="I62">
            <v>880.25000015243495</v>
          </cell>
          <cell r="J62">
            <v>194.42584495386572</v>
          </cell>
          <cell r="K62">
            <v>45.055565065291695</v>
          </cell>
          <cell r="L62">
            <v>24.928681313668328</v>
          </cell>
          <cell r="M62">
            <v>45.625098708951739</v>
          </cell>
          <cell r="N62">
            <v>71.117641106025857</v>
          </cell>
          <cell r="O62">
            <v>0</v>
          </cell>
          <cell r="P62">
            <v>4040.5423995870756</v>
          </cell>
          <cell r="Q62">
            <v>4040.5423995870724</v>
          </cell>
          <cell r="R62">
            <v>0</v>
          </cell>
          <cell r="T62">
            <v>198.97634027178313</v>
          </cell>
          <cell r="U62">
            <v>1327.5915322034057</v>
          </cell>
          <cell r="V62">
            <v>16.454620848655708</v>
          </cell>
          <cell r="W62">
            <v>4.9756673782168727E-2</v>
          </cell>
          <cell r="X62">
            <v>31.187189581492234</v>
          </cell>
          <cell r="Y62">
            <v>317.91065845259845</v>
          </cell>
          <cell r="Z62">
            <v>747.06402086232845</v>
          </cell>
          <cell r="AA62">
            <v>144.25922839114776</v>
          </cell>
          <cell r="AB62">
            <v>37.131825643192876</v>
          </cell>
          <cell r="AC62">
            <v>23.46589385519723</v>
          </cell>
          <cell r="AD62">
            <v>36.838786620641628</v>
          </cell>
          <cell r="AE62">
            <v>56.980612117942961</v>
          </cell>
          <cell r="AF62">
            <v>0</v>
          </cell>
          <cell r="AG62">
            <v>2937.9104655221681</v>
          </cell>
          <cell r="AH62">
            <v>2937.9104655221668</v>
          </cell>
          <cell r="AI62">
            <v>0</v>
          </cell>
        </row>
        <row r="63">
          <cell r="C63">
            <v>19.570540898643589</v>
          </cell>
          <cell r="D63">
            <v>13.503243055619004</v>
          </cell>
          <cell r="E63">
            <v>0.78257968316935478</v>
          </cell>
          <cell r="F63">
            <v>14.873524323849621</v>
          </cell>
          <cell r="G63">
            <v>1.4280489742041198</v>
          </cell>
          <cell r="H63">
            <v>33.536666694307797</v>
          </cell>
          <cell r="I63">
            <v>1399.0884241023896</v>
          </cell>
          <cell r="J63">
            <v>221.95297989930646</v>
          </cell>
          <cell r="K63">
            <v>51.129724369487107</v>
          </cell>
          <cell r="L63">
            <v>1.4833333168058193E-13</v>
          </cell>
          <cell r="M63">
            <v>3.1468323151141999</v>
          </cell>
          <cell r="N63">
            <v>31.092747436357904</v>
          </cell>
          <cell r="O63">
            <v>0</v>
          </cell>
          <cell r="P63">
            <v>1790.1053117524489</v>
          </cell>
          <cell r="Q63">
            <v>1790.1053117524493</v>
          </cell>
          <cell r="R63">
            <v>0</v>
          </cell>
          <cell r="T63">
            <v>10.753115490017702</v>
          </cell>
          <cell r="U63">
            <v>8.9297916817946206</v>
          </cell>
          <cell r="V63">
            <v>0.47925895961339565</v>
          </cell>
          <cell r="W63">
            <v>6.9364119418689194</v>
          </cell>
          <cell r="X63">
            <v>0.80339955555924492</v>
          </cell>
          <cell r="Y63">
            <v>25.928481359740672</v>
          </cell>
          <cell r="Z63">
            <v>1023.7126116838122</v>
          </cell>
          <cell r="AA63">
            <v>99.000319139154158</v>
          </cell>
          <cell r="AB63">
            <v>36.319893727305697</v>
          </cell>
          <cell r="AC63">
            <v>1.3519188464813096E-13</v>
          </cell>
          <cell r="AD63">
            <v>2.8535901674365824</v>
          </cell>
          <cell r="AE63">
            <v>22.835376467394383</v>
          </cell>
          <cell r="AF63">
            <v>0</v>
          </cell>
          <cell r="AG63">
            <v>1238.5522501736975</v>
          </cell>
          <cell r="AH63">
            <v>1238.5522501736962</v>
          </cell>
          <cell r="AI63">
            <v>0</v>
          </cell>
        </row>
        <row r="64">
          <cell r="C64">
            <v>78.900892992185049</v>
          </cell>
          <cell r="D64">
            <v>182.31587237710517</v>
          </cell>
          <cell r="E64">
            <v>83.061088960865689</v>
          </cell>
          <cell r="F64">
            <v>2.955959959039054</v>
          </cell>
          <cell r="G64">
            <v>36.842513931861873</v>
          </cell>
          <cell r="H64">
            <v>109.46059933740665</v>
          </cell>
          <cell r="I64">
            <v>6.4700733188904289</v>
          </cell>
          <cell r="J64">
            <v>194.62929172410102</v>
          </cell>
          <cell r="K64">
            <v>36.106571354140158</v>
          </cell>
          <cell r="L64">
            <v>0.94332261513202376</v>
          </cell>
          <cell r="M64">
            <v>7.1323934546037266</v>
          </cell>
          <cell r="N64">
            <v>327.74085104142421</v>
          </cell>
          <cell r="O64">
            <v>0</v>
          </cell>
          <cell r="P64">
            <v>1066.5594310667552</v>
          </cell>
          <cell r="Q64">
            <v>1066.5594310667568</v>
          </cell>
          <cell r="R64">
            <v>0</v>
          </cell>
          <cell r="T64">
            <v>72.58758329585811</v>
          </cell>
          <cell r="U64">
            <v>137.58185783556235</v>
          </cell>
          <cell r="V64">
            <v>50.053510776302566</v>
          </cell>
          <cell r="W64">
            <v>2.384738172306172</v>
          </cell>
          <cell r="X64">
            <v>26.815709603331683</v>
          </cell>
          <cell r="Y64">
            <v>101.37647019409901</v>
          </cell>
          <cell r="Z64">
            <v>5.6137760748103425</v>
          </cell>
          <cell r="AA64">
            <v>149.41900946931594</v>
          </cell>
          <cell r="AB64">
            <v>30.92082949196611</v>
          </cell>
          <cell r="AC64">
            <v>0.87826802638157675</v>
          </cell>
          <cell r="AD64">
            <v>5.9977856123933551</v>
          </cell>
          <cell r="AE64">
            <v>298.0046664827795</v>
          </cell>
          <cell r="AF64">
            <v>0</v>
          </cell>
          <cell r="AG64">
            <v>881.63420503510667</v>
          </cell>
          <cell r="AH64">
            <v>881.63420503510633</v>
          </cell>
          <cell r="AI64">
            <v>0</v>
          </cell>
        </row>
        <row r="65">
          <cell r="C65">
            <v>59.942478312268456</v>
          </cell>
          <cell r="D65">
            <v>6710.1276823844346</v>
          </cell>
          <cell r="E65">
            <v>139236.37423571441</v>
          </cell>
          <cell r="F65">
            <v>899.3532723723913</v>
          </cell>
          <cell r="G65">
            <v>876.46926874132942</v>
          </cell>
          <cell r="H65">
            <v>58024.234412909704</v>
          </cell>
          <cell r="I65">
            <v>42.797820165574123</v>
          </cell>
          <cell r="J65">
            <v>39111.172291655967</v>
          </cell>
          <cell r="K65">
            <v>1822.4633650625403</v>
          </cell>
          <cell r="L65">
            <v>18753.621944162544</v>
          </cell>
          <cell r="M65">
            <v>17638.77868290518</v>
          </cell>
          <cell r="N65">
            <v>1001.0017084288148</v>
          </cell>
          <cell r="O65">
            <v>1.8389012007059802</v>
          </cell>
          <cell r="P65">
            <v>284178.17606401583</v>
          </cell>
          <cell r="Q65">
            <v>284178.17606401566</v>
          </cell>
          <cell r="R65">
            <v>0</v>
          </cell>
          <cell r="T65">
            <v>40.331623984055248</v>
          </cell>
          <cell r="U65">
            <v>3256.8348399286288</v>
          </cell>
          <cell r="V65">
            <v>47870.442634703752</v>
          </cell>
          <cell r="W65">
            <v>453.49016076064339</v>
          </cell>
          <cell r="X65">
            <v>546.82319927692538</v>
          </cell>
          <cell r="Y65">
            <v>38763.435840635735</v>
          </cell>
          <cell r="Z65">
            <v>28.563835981605298</v>
          </cell>
          <cell r="AA65">
            <v>14527.64809641514</v>
          </cell>
          <cell r="AB65">
            <v>1181.0828650399824</v>
          </cell>
          <cell r="AC65">
            <v>13558.284775819999</v>
          </cell>
          <cell r="AD65">
            <v>11580.443786800099</v>
          </cell>
          <cell r="AE65">
            <v>799.33851684933188</v>
          </cell>
          <cell r="AF65">
            <v>1.8365938055607429</v>
          </cell>
          <cell r="AG65">
            <v>132608.55677000145</v>
          </cell>
          <cell r="AH65">
            <v>132608.55677000133</v>
          </cell>
          <cell r="AI65">
            <v>0</v>
          </cell>
        </row>
        <row r="66">
          <cell r="C66">
            <v>87.980923093773015</v>
          </cell>
          <cell r="D66">
            <v>6237.1785242242977</v>
          </cell>
          <cell r="E66">
            <v>9308.4843325011498</v>
          </cell>
          <cell r="F66">
            <v>621.05603029071597</v>
          </cell>
          <cell r="G66">
            <v>145.56532318986621</v>
          </cell>
          <cell r="H66">
            <v>85496.05757517858</v>
          </cell>
          <cell r="I66">
            <v>52.321670852301807</v>
          </cell>
          <cell r="J66">
            <v>22955.774443709222</v>
          </cell>
          <cell r="K66">
            <v>2404.3897727551794</v>
          </cell>
          <cell r="L66">
            <v>12959.832088035128</v>
          </cell>
          <cell r="M66">
            <v>2070.5252948183579</v>
          </cell>
          <cell r="N66">
            <v>1094.4953664805844</v>
          </cell>
          <cell r="O66">
            <v>0</v>
          </cell>
          <cell r="P66">
            <v>143433.66134512916</v>
          </cell>
          <cell r="Q66">
            <v>143433.66134512925</v>
          </cell>
          <cell r="R66">
            <v>0</v>
          </cell>
          <cell r="T66">
            <v>43.235528498164456</v>
          </cell>
          <cell r="U66">
            <v>3008.792096381339</v>
          </cell>
          <cell r="V66">
            <v>1954.9686909563793</v>
          </cell>
          <cell r="W66">
            <v>481.05286538928516</v>
          </cell>
          <cell r="X66">
            <v>96.875775478818184</v>
          </cell>
          <cell r="Y66">
            <v>64102.366366667688</v>
          </cell>
          <cell r="Z66">
            <v>37.410752241410471</v>
          </cell>
          <cell r="AA66">
            <v>15078.693771079079</v>
          </cell>
          <cell r="AB66">
            <v>1816.837687461107</v>
          </cell>
          <cell r="AC66">
            <v>11582.019665324337</v>
          </cell>
          <cell r="AD66">
            <v>1761.4037812245954</v>
          </cell>
          <cell r="AE66">
            <v>940.87044844552599</v>
          </cell>
          <cell r="AF66">
            <v>0</v>
          </cell>
          <cell r="AG66">
            <v>100904.52742914773</v>
          </cell>
          <cell r="AH66">
            <v>100904.52742914773</v>
          </cell>
          <cell r="AI66">
            <v>0</v>
          </cell>
        </row>
        <row r="67">
          <cell r="C67">
            <v>830965.00966211723</v>
          </cell>
          <cell r="D67">
            <v>353862.48235520127</v>
          </cell>
          <cell r="E67">
            <v>908205.37758048635</v>
          </cell>
          <cell r="F67">
            <v>21347.846556916658</v>
          </cell>
          <cell r="G67">
            <v>11377.516659824294</v>
          </cell>
          <cell r="H67">
            <v>60698.224365310183</v>
          </cell>
          <cell r="I67">
            <v>73804.91028010122</v>
          </cell>
          <cell r="J67">
            <v>114057.49564120517</v>
          </cell>
          <cell r="K67">
            <v>6662.3248755770746</v>
          </cell>
          <cell r="L67">
            <v>74784.19329754413</v>
          </cell>
          <cell r="M67">
            <v>221341.31393649793</v>
          </cell>
          <cell r="N67">
            <v>51942.303885216868</v>
          </cell>
          <cell r="O67">
            <v>6106.853107938733</v>
          </cell>
          <cell r="P67">
            <v>2735155.8522039363</v>
          </cell>
          <cell r="Q67">
            <v>2735155.8522039424</v>
          </cell>
          <cell r="R67">
            <v>-6.0535967350006104E-9</v>
          </cell>
          <cell r="T67">
            <v>651827.12634074467</v>
          </cell>
          <cell r="U67">
            <v>224607.22829507029</v>
          </cell>
          <cell r="V67">
            <v>501340.17436172575</v>
          </cell>
          <cell r="W67">
            <v>14954.779952613653</v>
          </cell>
          <cell r="X67">
            <v>7794.5002570196375</v>
          </cell>
          <cell r="Y67">
            <v>41697.648879896056</v>
          </cell>
          <cell r="Z67">
            <v>53857.305477649861</v>
          </cell>
          <cell r="AA67">
            <v>57324.923698256105</v>
          </cell>
          <cell r="AB67">
            <v>4544.6671862279682</v>
          </cell>
          <cell r="AC67">
            <v>57080.26463938797</v>
          </cell>
          <cell r="AD67">
            <v>161286.90556495223</v>
          </cell>
          <cell r="AE67">
            <v>38580.486050368207</v>
          </cell>
          <cell r="AF67">
            <v>5663.369332008745</v>
          </cell>
          <cell r="AG67">
            <v>1820559.3800359212</v>
          </cell>
          <cell r="AH67">
            <v>1820559.3800359196</v>
          </cell>
          <cell r="AI67">
            <v>0</v>
          </cell>
        </row>
        <row r="141">
          <cell r="C141">
            <v>4.6601512131382226</v>
          </cell>
          <cell r="D141">
            <v>0.6221515090569989</v>
          </cell>
          <cell r="E141">
            <v>0.41596311224146004</v>
          </cell>
          <cell r="F141">
            <v>0.15694321752016638</v>
          </cell>
          <cell r="G141">
            <v>0.68680583431640296</v>
          </cell>
          <cell r="H141">
            <v>0.77407054537958442</v>
          </cell>
          <cell r="I141">
            <v>2.4297742741490347</v>
          </cell>
          <cell r="J141">
            <v>0.8056831192522842</v>
          </cell>
          <cell r="K141">
            <v>0.48232693250850472</v>
          </cell>
          <cell r="L141">
            <v>0.2346339404030513</v>
          </cell>
          <cell r="M141">
            <v>0.52751100397526929</v>
          </cell>
          <cell r="N141">
            <v>1.3926509775029881</v>
          </cell>
          <cell r="O141">
            <v>0.28334374530520456</v>
          </cell>
          <cell r="P141">
            <v>1</v>
          </cell>
        </row>
        <row r="142">
          <cell r="C142">
            <v>0.1488603475420224</v>
          </cell>
          <cell r="D142">
            <v>1.3876287353326631</v>
          </cell>
          <cell r="E142">
            <v>1.1328086233251873</v>
          </cell>
          <cell r="F142">
            <v>3.0452304183018226</v>
          </cell>
          <cell r="G142">
            <v>1.7605968907604757</v>
          </cell>
          <cell r="H142">
            <v>0.89536766678340995</v>
          </cell>
          <cell r="I142">
            <v>1.5178805995285058</v>
          </cell>
          <cell r="J142">
            <v>0.95615753388117797</v>
          </cell>
          <cell r="K142">
            <v>1.2328170643133036</v>
          </cell>
          <cell r="L142">
            <v>0.68985511189108517</v>
          </cell>
          <cell r="M142">
            <v>0.66432631752549964</v>
          </cell>
          <cell r="N142">
            <v>0.8937422005452248</v>
          </cell>
          <cell r="O142">
            <v>1.2447234316048677E-9</v>
          </cell>
          <cell r="P142">
            <v>1</v>
          </cell>
        </row>
        <row r="143">
          <cell r="C143">
            <v>0.141589564560999</v>
          </cell>
          <cell r="D143">
            <v>1.0711977364637744</v>
          </cell>
          <cell r="E143">
            <v>0.97881061657494828</v>
          </cell>
          <cell r="F143">
            <v>4.2442217726568527</v>
          </cell>
          <cell r="G143">
            <v>4.2058012916293395</v>
          </cell>
          <cell r="H143">
            <v>1.1948473493756377</v>
          </cell>
          <cell r="I143">
            <v>0.53514184892410088</v>
          </cell>
          <cell r="J143">
            <v>1.3758919751579173</v>
          </cell>
          <cell r="K143">
            <v>1.9495688505473057</v>
          </cell>
          <cell r="L143">
            <v>0.89442035981872337</v>
          </cell>
          <cell r="M143">
            <v>1.4054594785820032</v>
          </cell>
          <cell r="N143">
            <v>1.2087616995895689</v>
          </cell>
          <cell r="O143">
            <v>1.5149914977634486E-2</v>
          </cell>
          <cell r="P143">
            <v>1</v>
          </cell>
        </row>
        <row r="144">
          <cell r="C144">
            <v>0.99919285522671675</v>
          </cell>
          <cell r="D144">
            <v>0.99406611225749208</v>
          </cell>
          <cell r="E144">
            <v>0.84522115837017586</v>
          </cell>
          <cell r="F144">
            <v>5.7844453968097254</v>
          </cell>
          <cell r="G144">
            <v>5.4855549009624909</v>
          </cell>
          <cell r="H144">
            <v>1.5457207201599079</v>
          </cell>
          <cell r="I144">
            <v>0.21687875280752331</v>
          </cell>
          <cell r="J144">
            <v>1.0932752015188036</v>
          </cell>
          <cell r="K144">
            <v>1.735032416351366</v>
          </cell>
          <cell r="L144">
            <v>0.29776742157549996</v>
          </cell>
          <cell r="M144">
            <v>1.0685899528347997</v>
          </cell>
          <cell r="N144">
            <v>1.3735026607000116</v>
          </cell>
          <cell r="O144">
            <v>0</v>
          </cell>
          <cell r="P144">
            <v>1</v>
          </cell>
        </row>
        <row r="145">
          <cell r="C145">
            <v>2.7000085029309551</v>
          </cell>
          <cell r="D145">
            <v>1.8214983800778866</v>
          </cell>
          <cell r="E145">
            <v>0.6527819103129433</v>
          </cell>
          <cell r="F145">
            <v>0.3323754031424882</v>
          </cell>
          <cell r="G145">
            <v>1.3037696864580535</v>
          </cell>
          <cell r="H145">
            <v>0.20667917187985843</v>
          </cell>
          <cell r="I145">
            <v>1.0723255106457714</v>
          </cell>
          <cell r="J145">
            <v>0.41308650959392479</v>
          </cell>
          <cell r="K145">
            <v>0.30436122629743773</v>
          </cell>
          <cell r="L145">
            <v>0.4728319098541679</v>
          </cell>
          <cell r="M145">
            <v>0.81168613902728881</v>
          </cell>
          <cell r="N145">
            <v>0.5156129478929572</v>
          </cell>
          <cell r="O145">
            <v>8.2722800649585382E-4</v>
          </cell>
          <cell r="P145">
            <v>1</v>
          </cell>
        </row>
        <row r="146">
          <cell r="C146">
            <v>1.9739293559291367</v>
          </cell>
          <cell r="D146">
            <v>0.98460107844113465</v>
          </cell>
          <cell r="E146">
            <v>0.77998172506389085</v>
          </cell>
          <cell r="F146">
            <v>1.1220919021474478</v>
          </cell>
          <cell r="G146">
            <v>1.0545608153278156</v>
          </cell>
          <cell r="H146">
            <v>0.87301346578952665</v>
          </cell>
          <cell r="I146">
            <v>2.458275598970308</v>
          </cell>
          <cell r="J146">
            <v>0.92127289544558355</v>
          </cell>
          <cell r="K146">
            <v>1.2245529145687637</v>
          </cell>
          <cell r="L146">
            <v>0.55064959792086421</v>
          </cell>
          <cell r="M146">
            <v>0.97439263430305867</v>
          </cell>
          <cell r="N146">
            <v>1.6547941418612422</v>
          </cell>
          <cell r="O146">
            <v>0</v>
          </cell>
          <cell r="P146">
            <v>1</v>
          </cell>
        </row>
        <row r="147">
          <cell r="C147">
            <v>6.9881397612356604E-3</v>
          </cell>
          <cell r="D147">
            <v>0.67445232157684376</v>
          </cell>
          <cell r="E147">
            <v>0.95387440784207289</v>
          </cell>
          <cell r="F147">
            <v>4.794007757648183</v>
          </cell>
          <cell r="G147">
            <v>0.22746010117017448</v>
          </cell>
          <cell r="H147">
            <v>1.8745971917073039</v>
          </cell>
          <cell r="I147">
            <v>1.6091203373103884</v>
          </cell>
          <cell r="J147">
            <v>0.68107034227001251</v>
          </cell>
          <cell r="K147">
            <v>0.86502978507197459</v>
          </cell>
          <cell r="L147">
            <v>4.5389096305701804</v>
          </cell>
          <cell r="M147">
            <v>0.99966551689925809</v>
          </cell>
          <cell r="N147">
            <v>0.95133125201673407</v>
          </cell>
          <cell r="O147">
            <v>4.61009153380047E-2</v>
          </cell>
          <cell r="P147">
            <v>1</v>
          </cell>
        </row>
        <row r="148">
          <cell r="C148">
            <v>0.12246121292038725</v>
          </cell>
          <cell r="D148">
            <v>1.4839031893324692</v>
          </cell>
          <cell r="E148">
            <v>1.2736276226940444</v>
          </cell>
          <cell r="F148">
            <v>0.28789161160569809</v>
          </cell>
          <cell r="G148">
            <v>1.2597488224739566</v>
          </cell>
          <cell r="H148">
            <v>0.8993237364688581</v>
          </cell>
          <cell r="I148">
            <v>0.56447076333843971</v>
          </cell>
          <cell r="J148">
            <v>0.74694047209547765</v>
          </cell>
          <cell r="K148">
            <v>0.19763298764402035</v>
          </cell>
          <cell r="L148">
            <v>6.8150575580176398E-2</v>
          </cell>
          <cell r="M148">
            <v>0.59148487464247979</v>
          </cell>
          <cell r="N148">
            <v>0.38268543293746021</v>
          </cell>
          <cell r="O148">
            <v>0</v>
          </cell>
          <cell r="P148">
            <v>1</v>
          </cell>
        </row>
        <row r="149">
          <cell r="C149">
            <v>0.15412706034996462</v>
          </cell>
          <cell r="D149">
            <v>0.1509138048362399</v>
          </cell>
          <cell r="E149">
            <v>0.11412000677383743</v>
          </cell>
          <cell r="F149">
            <v>5.0806825166255669E-2</v>
          </cell>
          <cell r="G149">
            <v>2.0410931604782596</v>
          </cell>
          <cell r="H149">
            <v>1.3885333304266687</v>
          </cell>
          <cell r="I149">
            <v>0.12791061961904582</v>
          </cell>
          <cell r="J149">
            <v>7.0092153143456271</v>
          </cell>
          <cell r="K149">
            <v>1.7581999528018379</v>
          </cell>
          <cell r="L149">
            <v>6.7004155779762549</v>
          </cell>
          <cell r="M149">
            <v>1.7110127935394193</v>
          </cell>
          <cell r="N149">
            <v>2.2368073176371399</v>
          </cell>
          <cell r="O149">
            <v>1.5713005214660667E-5</v>
          </cell>
          <cell r="P149">
            <v>1</v>
          </cell>
        </row>
        <row r="150">
          <cell r="C150">
            <v>0.25655092520123807</v>
          </cell>
          <cell r="D150">
            <v>1.0926373608209983</v>
          </cell>
          <cell r="E150">
            <v>1.4018437086766167</v>
          </cell>
          <cell r="F150">
            <v>3.2485708820229844</v>
          </cell>
          <cell r="G150">
            <v>2.0418830730008635</v>
          </cell>
          <cell r="H150">
            <v>0.19296427295701149</v>
          </cell>
          <cell r="I150">
            <v>0.20660389916407257</v>
          </cell>
          <cell r="J150">
            <v>0.81061478448612734</v>
          </cell>
          <cell r="K150">
            <v>0.64899493046106094</v>
          </cell>
          <cell r="L150">
            <v>0.14923279380306784</v>
          </cell>
          <cell r="M150">
            <v>0.64536355676130552</v>
          </cell>
          <cell r="N150">
            <v>1.0093293290090271</v>
          </cell>
          <cell r="O150">
            <v>0</v>
          </cell>
          <cell r="P150">
            <v>1</v>
          </cell>
        </row>
        <row r="151">
          <cell r="C151">
            <v>0.1237692427971496</v>
          </cell>
          <cell r="D151">
            <v>1.0084244786531198</v>
          </cell>
          <cell r="E151">
            <v>1.3773251018819264</v>
          </cell>
          <cell r="F151">
            <v>1.1805436421431816</v>
          </cell>
          <cell r="G151">
            <v>0.51159894417791363</v>
          </cell>
          <cell r="H151">
            <v>0.69154070837988546</v>
          </cell>
          <cell r="I151">
            <v>0.54733643613249339</v>
          </cell>
          <cell r="J151">
            <v>0.57379970194709917</v>
          </cell>
          <cell r="K151">
            <v>0.59689244892097659</v>
          </cell>
          <cell r="L151">
            <v>0.72756095044550362</v>
          </cell>
          <cell r="M151">
            <v>0.80869630161182893</v>
          </cell>
          <cell r="N151">
            <v>0.83340763829417897</v>
          </cell>
          <cell r="O151">
            <v>3.0205633140009058E-7</v>
          </cell>
          <cell r="P151">
            <v>1</v>
          </cell>
        </row>
        <row r="152">
          <cell r="C152">
            <v>0.58832586317510849</v>
          </cell>
          <cell r="D152">
            <v>1.1517393973807397</v>
          </cell>
          <cell r="E152">
            <v>0.57439293742104591</v>
          </cell>
          <cell r="F152">
            <v>3.3697726138168731</v>
          </cell>
          <cell r="G152">
            <v>4.3055584161590552</v>
          </cell>
          <cell r="H152">
            <v>1.4355867952001131</v>
          </cell>
          <cell r="I152">
            <v>8.5699433344185977E-2</v>
          </cell>
          <cell r="J152">
            <v>4.280585257337628</v>
          </cell>
          <cell r="K152">
            <v>0.989066978777281</v>
          </cell>
          <cell r="L152">
            <v>0.38569198392953219</v>
          </cell>
          <cell r="M152">
            <v>0.95457739544777287</v>
          </cell>
          <cell r="N152">
            <v>1.0441462603039104</v>
          </cell>
          <cell r="O152">
            <v>1.0184728265506178E-6</v>
          </cell>
          <cell r="P152">
            <v>1</v>
          </cell>
        </row>
        <row r="153">
          <cell r="C153">
            <v>0.40378045460679746</v>
          </cell>
          <cell r="D153">
            <v>1.2493238586772153</v>
          </cell>
          <cell r="E153">
            <v>1.0619496388446306</v>
          </cell>
          <cell r="F153">
            <v>0.60063342227864092</v>
          </cell>
          <cell r="G153">
            <v>1.9199768596655484</v>
          </cell>
          <cell r="H153">
            <v>0.87799841683753932</v>
          </cell>
          <cell r="I153">
            <v>2.062162794223382</v>
          </cell>
          <cell r="J153">
            <v>1.0133868820015157</v>
          </cell>
          <cell r="K153">
            <v>1.3799416449376383</v>
          </cell>
          <cell r="L153">
            <v>0.50122984093375422</v>
          </cell>
          <cell r="M153">
            <v>1.100980384244034</v>
          </cell>
          <cell r="N153">
            <v>1.1187233757645938</v>
          </cell>
          <cell r="O153">
            <v>0</v>
          </cell>
          <cell r="P153">
            <v>1</v>
          </cell>
        </row>
        <row r="154">
          <cell r="C154">
            <v>0.37319595624183888</v>
          </cell>
          <cell r="D154">
            <v>1.9401420733823818</v>
          </cell>
          <cell r="E154">
            <v>0.71671565468794207</v>
          </cell>
          <cell r="F154">
            <v>5.3023770633463654</v>
          </cell>
          <cell r="G154">
            <v>4.9671280338481312</v>
          </cell>
          <cell r="H154">
            <v>0.48441183620015582</v>
          </cell>
          <cell r="I154">
            <v>0.11202163384844342</v>
          </cell>
          <cell r="J154">
            <v>2.4043520465257378</v>
          </cell>
          <cell r="K154">
            <v>2.5012345302761441</v>
          </cell>
          <cell r="L154">
            <v>0.40615244948837004</v>
          </cell>
          <cell r="M154">
            <v>0.99292478035839715</v>
          </cell>
          <cell r="N154">
            <v>1.2882978924571089</v>
          </cell>
          <cell r="O154">
            <v>0</v>
          </cell>
          <cell r="P154">
            <v>1</v>
          </cell>
        </row>
        <row r="155">
          <cell r="C155">
            <v>0.14921982910524861</v>
          </cell>
          <cell r="D155">
            <v>1.5234843682649599</v>
          </cell>
          <cell r="E155">
            <v>1.1896656477845182</v>
          </cell>
          <cell r="F155">
            <v>1.7113667739164622</v>
          </cell>
          <cell r="G155">
            <v>0.13823265707709489</v>
          </cell>
          <cell r="H155">
            <v>0.24797204344822779</v>
          </cell>
          <cell r="I155">
            <v>0.21435047572738417</v>
          </cell>
          <cell r="J155">
            <v>0.81438283307391035</v>
          </cell>
          <cell r="K155">
            <v>0.60019519359833906</v>
          </cell>
          <cell r="L155">
            <v>0.32776526322052407</v>
          </cell>
          <cell r="M155">
            <v>1.5095094709004679</v>
          </cell>
          <cell r="N155">
            <v>0.84583669379195892</v>
          </cell>
          <cell r="O155">
            <v>1.3966774200636134E-7</v>
          </cell>
          <cell r="P155">
            <v>1</v>
          </cell>
        </row>
        <row r="156">
          <cell r="C156">
            <v>0.28031897615897799</v>
          </cell>
          <cell r="D156">
            <v>0.97976512448663533</v>
          </cell>
          <cell r="E156">
            <v>1.061800599918979</v>
          </cell>
          <cell r="F156">
            <v>0.9743538668459002</v>
          </cell>
          <cell r="G156">
            <v>1.0262430803031697E-3</v>
          </cell>
          <cell r="H156">
            <v>1.3934450574743644</v>
          </cell>
          <cell r="I156">
            <v>0</v>
          </cell>
          <cell r="J156">
            <v>1.2891194563356592</v>
          </cell>
          <cell r="K156">
            <v>1.3422966649988508</v>
          </cell>
          <cell r="L156">
            <v>0.67190566240606631</v>
          </cell>
          <cell r="M156">
            <v>1.3589977762827825</v>
          </cell>
          <cell r="N156">
            <v>1.190791593434021</v>
          </cell>
          <cell r="O156">
            <v>0</v>
          </cell>
          <cell r="P156">
            <v>1</v>
          </cell>
        </row>
        <row r="157">
          <cell r="C157">
            <v>0.54446393628819256</v>
          </cell>
          <cell r="D157">
            <v>0.61840863329184159</v>
          </cell>
          <cell r="E157">
            <v>0.77674058469267548</v>
          </cell>
          <cell r="F157">
            <v>0.35934926768784387</v>
          </cell>
          <cell r="G157">
            <v>0.87064397577279939</v>
          </cell>
          <cell r="H157">
            <v>1.31526686758182</v>
          </cell>
          <cell r="I157">
            <v>1.6340019806302934</v>
          </cell>
          <cell r="J157">
            <v>0.66076218134574116</v>
          </cell>
          <cell r="K157">
            <v>2.0144054409601062</v>
          </cell>
          <cell r="L157">
            <v>4.3980173401235962</v>
          </cell>
          <cell r="M157">
            <v>1.9508410459722769</v>
          </cell>
          <cell r="N157">
            <v>2.5062903468431963</v>
          </cell>
          <cell r="O157">
            <v>8.9400070313773242E-2</v>
          </cell>
          <cell r="P157">
            <v>1</v>
          </cell>
        </row>
        <row r="158">
          <cell r="C158">
            <v>0.46093586044024837</v>
          </cell>
          <cell r="D158">
            <v>0.20501809058885309</v>
          </cell>
          <cell r="E158">
            <v>0.51472135794730189</v>
          </cell>
          <cell r="F158">
            <v>0.46448893838294547</v>
          </cell>
          <cell r="G158">
            <v>3.3972400185542297</v>
          </cell>
          <cell r="H158">
            <v>2.1293882520295377</v>
          </cell>
          <cell r="I158">
            <v>4.1591385595940444E-2</v>
          </cell>
          <cell r="J158">
            <v>7.1475266242820465</v>
          </cell>
          <cell r="K158">
            <v>1.3641905470317859</v>
          </cell>
          <cell r="L158">
            <v>0.70378593605651973</v>
          </cell>
          <cell r="M158">
            <v>0.40243422221563296</v>
          </cell>
          <cell r="N158">
            <v>0.71777799192934499</v>
          </cell>
          <cell r="O158">
            <v>4.9209063354696658E-6</v>
          </cell>
          <cell r="P158">
            <v>1</v>
          </cell>
        </row>
        <row r="159">
          <cell r="C159">
            <v>1.1663337021583629</v>
          </cell>
          <cell r="D159">
            <v>1.3312680127468317</v>
          </cell>
          <cell r="E159">
            <v>0.67498020872270859</v>
          </cell>
          <cell r="F159">
            <v>5.9480708581026995</v>
          </cell>
          <cell r="G159">
            <v>3.5867169166448054</v>
          </cell>
          <cell r="H159">
            <v>0.62522740496101425</v>
          </cell>
          <cell r="I159">
            <v>8.6549779102917848E-2</v>
          </cell>
          <cell r="J159">
            <v>1.9144122943940156</v>
          </cell>
          <cell r="K159">
            <v>3.1654712485218659</v>
          </cell>
          <cell r="L159">
            <v>0.18602683708125078</v>
          </cell>
          <cell r="M159">
            <v>1.2733901727420116</v>
          </cell>
          <cell r="N159">
            <v>2.6259799099921559</v>
          </cell>
          <cell r="O159">
            <v>2.6198734552501861</v>
          </cell>
          <cell r="P159">
            <v>1</v>
          </cell>
        </row>
        <row r="160">
          <cell r="C160">
            <v>0.27338747228544008</v>
          </cell>
          <cell r="D160">
            <v>0.85090083279748163</v>
          </cell>
          <cell r="E160">
            <v>1.3783426165261157</v>
          </cell>
          <cell r="F160">
            <v>1.6360226610388999</v>
          </cell>
          <cell r="G160">
            <v>1.1686248958068501</v>
          </cell>
          <cell r="H160">
            <v>0.73944776785015887</v>
          </cell>
          <cell r="I160">
            <v>0.2701090194178119</v>
          </cell>
          <cell r="J160">
            <v>0.83561132733185561</v>
          </cell>
          <cell r="K160">
            <v>0.76946014589373646</v>
          </cell>
          <cell r="L160">
            <v>0.10927510410144772</v>
          </cell>
          <cell r="M160">
            <v>0.79151959217676993</v>
          </cell>
          <cell r="N160">
            <v>1.0431828315598941</v>
          </cell>
          <cell r="O160">
            <v>0</v>
          </cell>
          <cell r="P160">
            <v>1</v>
          </cell>
        </row>
        <row r="161">
          <cell r="C161">
            <v>2.4370127881720172</v>
          </cell>
          <cell r="D161">
            <v>2.3043962932046385</v>
          </cell>
          <cell r="E161">
            <v>0.67956698839168261</v>
          </cell>
          <cell r="F161">
            <v>7.9301043580494238E-2</v>
          </cell>
          <cell r="G161">
            <v>0.71668300703519072</v>
          </cell>
          <cell r="H161">
            <v>3.6208874524412617E-3</v>
          </cell>
          <cell r="I161">
            <v>2.2644495667832607</v>
          </cell>
          <cell r="J161">
            <v>0.28479145770371123</v>
          </cell>
          <cell r="K161">
            <v>1.1355247395147365</v>
          </cell>
          <cell r="L161">
            <v>1.9996363344049532E-2</v>
          </cell>
          <cell r="M161">
            <v>0.320088534031858</v>
          </cell>
          <cell r="N161">
            <v>0.58607632831740364</v>
          </cell>
          <cell r="O161">
            <v>0</v>
          </cell>
          <cell r="P161">
            <v>1</v>
          </cell>
        </row>
        <row r="162">
          <cell r="C162">
            <v>0.72631136041160516</v>
          </cell>
          <cell r="D162">
            <v>1.0777394704213301</v>
          </cell>
          <cell r="E162">
            <v>0.68276099607638285</v>
          </cell>
          <cell r="F162">
            <v>2.0583238393609335E-3</v>
          </cell>
          <cell r="G162">
            <v>0.95841380653252173</v>
          </cell>
          <cell r="H162">
            <v>0.83226276535895638</v>
          </cell>
          <cell r="I162">
            <v>1.3339692598069875E-14</v>
          </cell>
          <cell r="J162">
            <v>1.1491693149702433</v>
          </cell>
          <cell r="K162">
            <v>1.3720768922772553</v>
          </cell>
          <cell r="L162">
            <v>0.17013912226044101</v>
          </cell>
          <cell r="M162">
            <v>3.9715590108981385</v>
          </cell>
          <cell r="N162">
            <v>1.8399023303306383</v>
          </cell>
          <cell r="O162">
            <v>0</v>
          </cell>
          <cell r="P162">
            <v>1</v>
          </cell>
        </row>
        <row r="163">
          <cell r="C163">
            <v>0.28709830191113117</v>
          </cell>
          <cell r="D163">
            <v>1.4316306612299565</v>
          </cell>
          <cell r="E163">
            <v>0.73387075195656359</v>
          </cell>
          <cell r="F163">
            <v>2.4247373251405089E-3</v>
          </cell>
          <cell r="G163">
            <v>6.6429709521141259E-2</v>
          </cell>
          <cell r="H163">
            <v>0.80975871178760661</v>
          </cell>
          <cell r="I163">
            <v>1.0023923692816985</v>
          </cell>
          <cell r="J163">
            <v>0.35919886297111342</v>
          </cell>
          <cell r="K163">
            <v>1.2506231620701422</v>
          </cell>
          <cell r="L163">
            <v>3.4069870769059283</v>
          </cell>
          <cell r="M163">
            <v>2.8782716091726015</v>
          </cell>
          <cell r="N163">
            <v>1.1554187452850475</v>
          </cell>
          <cell r="O163">
            <v>0</v>
          </cell>
          <cell r="P163">
            <v>1</v>
          </cell>
        </row>
        <row r="164">
          <cell r="C164">
            <v>0.1517298657325761</v>
          </cell>
          <cell r="D164">
            <v>1.6961606219341951</v>
          </cell>
          <cell r="E164">
            <v>1.2169429734567128</v>
          </cell>
          <cell r="F164">
            <v>0.48288932972350401</v>
          </cell>
          <cell r="G164">
            <v>0.61916792196185144</v>
          </cell>
          <cell r="H164">
            <v>0.53514870172191176</v>
          </cell>
          <cell r="I164">
            <v>2.1789229129173603E-2</v>
          </cell>
          <cell r="J164">
            <v>0.62958042898084066</v>
          </cell>
          <cell r="K164">
            <v>2.2329392445732559</v>
          </cell>
          <cell r="L164">
            <v>0.38174885208686482</v>
          </cell>
          <cell r="M164">
            <v>0.71713700057614793</v>
          </cell>
          <cell r="N164">
            <v>0.60112674037753355</v>
          </cell>
          <cell r="O164">
            <v>0</v>
          </cell>
          <cell r="P164">
            <v>1</v>
          </cell>
        </row>
        <row r="165">
          <cell r="C165">
            <v>2.8493207310073342E-2</v>
          </cell>
          <cell r="D165">
            <v>0.40292888421730416</v>
          </cell>
          <cell r="E165">
            <v>1.5136384438412078</v>
          </cell>
          <cell r="F165">
            <v>9.9159258150541926E-2</v>
          </cell>
          <cell r="G165">
            <v>1.5690123744220453E-3</v>
          </cell>
          <cell r="H165">
            <v>1.5374690528707045</v>
          </cell>
          <cell r="I165">
            <v>0.90160477327999233</v>
          </cell>
          <cell r="J165">
            <v>1.1941626526120508</v>
          </cell>
          <cell r="K165">
            <v>0.21583193926367142</v>
          </cell>
          <cell r="L165">
            <v>0.17746407711320747</v>
          </cell>
          <cell r="M165">
            <v>0.26496559646091072</v>
          </cell>
          <cell r="N165">
            <v>0.18412600719384903</v>
          </cell>
          <cell r="O165">
            <v>2.266373567049162</v>
          </cell>
          <cell r="P165">
            <v>1</v>
          </cell>
        </row>
        <row r="166">
          <cell r="C166">
            <v>1.3750436486092314E-2</v>
          </cell>
          <cell r="D166">
            <v>0.45357438956437868</v>
          </cell>
          <cell r="E166">
            <v>1.7612308252902213</v>
          </cell>
          <cell r="F166">
            <v>0.81265630303484648</v>
          </cell>
          <cell r="G166">
            <v>0.16601182318613941</v>
          </cell>
          <cell r="H166">
            <v>0.25499190701611524</v>
          </cell>
          <cell r="I166">
            <v>0.45066331641889201</v>
          </cell>
          <cell r="J166">
            <v>0.65486282705720911</v>
          </cell>
          <cell r="K166">
            <v>0.18229344179006116</v>
          </cell>
          <cell r="L166">
            <v>0.14714905090634847</v>
          </cell>
          <cell r="M166">
            <v>0.41887349084151992</v>
          </cell>
          <cell r="N166">
            <v>0.39224869004250223</v>
          </cell>
          <cell r="O166">
            <v>0</v>
          </cell>
          <cell r="P166">
            <v>1</v>
          </cell>
        </row>
        <row r="167">
          <cell r="C167">
            <v>0.57020750628950501</v>
          </cell>
          <cell r="D167">
            <v>1.5621140684523616</v>
          </cell>
          <cell r="E167">
            <v>0.78036263376080484</v>
          </cell>
          <cell r="F167">
            <v>1.3855804218900247</v>
          </cell>
          <cell r="G167">
            <v>2.1245169270836652</v>
          </cell>
          <cell r="H167">
            <v>1.6738498624499363</v>
          </cell>
          <cell r="I167">
            <v>0.47337269228401319</v>
          </cell>
          <cell r="J167">
            <v>2.5259047424077568</v>
          </cell>
          <cell r="K167">
            <v>0.95765623927435573</v>
          </cell>
          <cell r="L167">
            <v>9.5829066200573451E-2</v>
          </cell>
          <cell r="M167">
            <v>0.30668016226488604</v>
          </cell>
          <cell r="N167">
            <v>0.89477918620974917</v>
          </cell>
          <cell r="O167">
            <v>7.6004420332987864E-9</v>
          </cell>
          <cell r="P167">
            <v>1</v>
          </cell>
        </row>
        <row r="168">
          <cell r="C168">
            <v>4.786210960138599E-2</v>
          </cell>
          <cell r="D168">
            <v>0.26478776919198904</v>
          </cell>
          <cell r="E168">
            <v>0.15983427213096682</v>
          </cell>
          <cell r="F168">
            <v>0.65159017390665741</v>
          </cell>
          <cell r="G168">
            <v>3.5200499169912027</v>
          </cell>
          <cell r="H168">
            <v>1.3499282692021428</v>
          </cell>
          <cell r="I168">
            <v>7.1877607306113284E-2</v>
          </cell>
          <cell r="J168">
            <v>0.558407718887448</v>
          </cell>
          <cell r="K168">
            <v>6.9643713571035963</v>
          </cell>
          <cell r="L168">
            <v>18.251490795091186</v>
          </cell>
          <cell r="M168">
            <v>1.5341519871004614</v>
          </cell>
          <cell r="N168">
            <v>0.87235654292886566</v>
          </cell>
          <cell r="O168">
            <v>1.6517489505760891E-2</v>
          </cell>
          <cell r="P168">
            <v>1</v>
          </cell>
        </row>
        <row r="169">
          <cell r="C169">
            <v>0.80678514339000018</v>
          </cell>
          <cell r="D169">
            <v>1.8036113602728707</v>
          </cell>
          <cell r="E169">
            <v>0.42304689406902429</v>
          </cell>
          <cell r="F169">
            <v>2.7571987617581697</v>
          </cell>
          <cell r="G169">
            <v>2.7231360507271987</v>
          </cell>
          <cell r="H169">
            <v>1.1916339481870268</v>
          </cell>
          <cell r="I169">
            <v>4.3763849100401798E-2</v>
          </cell>
          <cell r="J169">
            <v>3.5882024140435789</v>
          </cell>
          <cell r="K169">
            <v>1.1821638225331192</v>
          </cell>
          <cell r="L169">
            <v>1.1606734381655988</v>
          </cell>
          <cell r="M169">
            <v>0.8599711588716501</v>
          </cell>
          <cell r="N169">
            <v>1.2521921504234728</v>
          </cell>
          <cell r="O169">
            <v>2.020859922030412E-6</v>
          </cell>
          <cell r="P169">
            <v>1</v>
          </cell>
        </row>
        <row r="170">
          <cell r="C170">
            <v>1.6215451536206404</v>
          </cell>
          <cell r="D170">
            <v>0.83789729397842017</v>
          </cell>
          <cell r="E170">
            <v>1.3867224969510601</v>
          </cell>
          <cell r="F170">
            <v>0.14278616978752812</v>
          </cell>
          <cell r="G170">
            <v>1.5780287510816209E-4</v>
          </cell>
          <cell r="H170">
            <v>0.45395361420815289</v>
          </cell>
          <cell r="I170">
            <v>1.4330381779712609E-8</v>
          </cell>
          <cell r="J170">
            <v>0.21291430023162478</v>
          </cell>
          <cell r="K170">
            <v>6.2457368217613933E-2</v>
          </cell>
          <cell r="L170">
            <v>0.10572861419382076</v>
          </cell>
          <cell r="M170">
            <v>1.4494880973207384E-2</v>
          </cell>
          <cell r="N170">
            <v>5.1534730264029107E-3</v>
          </cell>
          <cell r="O170">
            <v>0</v>
          </cell>
          <cell r="P170">
            <v>1</v>
          </cell>
        </row>
        <row r="171">
          <cell r="C171">
            <v>7.1492307911796324E-2</v>
          </cell>
          <cell r="D171">
            <v>0.35876573292217928</v>
          </cell>
          <cell r="E171">
            <v>0.24855965837641733</v>
          </cell>
          <cell r="F171">
            <v>0.26126614808940124</v>
          </cell>
          <cell r="G171">
            <v>1.2880450513008774</v>
          </cell>
          <cell r="H171">
            <v>0.30853884641125284</v>
          </cell>
          <cell r="I171">
            <v>0.2419824392661872</v>
          </cell>
          <cell r="J171">
            <v>0.79195492367398135</v>
          </cell>
          <cell r="K171">
            <v>0.82760510441228075</v>
          </cell>
          <cell r="L171">
            <v>15.739724238509453</v>
          </cell>
          <cell r="M171">
            <v>1.3421699488538279</v>
          </cell>
          <cell r="N171">
            <v>8.8868061569120833</v>
          </cell>
          <cell r="O171">
            <v>3.3843346591012495E-4</v>
          </cell>
          <cell r="P171">
            <v>1</v>
          </cell>
        </row>
        <row r="172">
          <cell r="C172">
            <v>0.94415973172066736</v>
          </cell>
          <cell r="D172">
            <v>1.1024912272283482</v>
          </cell>
          <cell r="E172">
            <v>0.81309040673642052</v>
          </cell>
          <cell r="F172">
            <v>0.75267623234411163</v>
          </cell>
          <cell r="G172">
            <v>2.0975252644807485</v>
          </cell>
          <cell r="H172">
            <v>1.3454796769118671</v>
          </cell>
          <cell r="I172">
            <v>2.779066071450045E-2</v>
          </cell>
          <cell r="J172">
            <v>1.2227234175520703</v>
          </cell>
          <cell r="K172">
            <v>1.2041780648656109</v>
          </cell>
          <cell r="L172">
            <v>0.83741192404254239</v>
          </cell>
          <cell r="M172">
            <v>1.6687650329727273</v>
          </cell>
          <cell r="N172">
            <v>1.3140292681197567</v>
          </cell>
          <cell r="O172">
            <v>0</v>
          </cell>
          <cell r="P172">
            <v>1</v>
          </cell>
        </row>
        <row r="173">
          <cell r="C173">
            <v>4.7749858999914068</v>
          </cell>
          <cell r="D173">
            <v>0.40013342488626374</v>
          </cell>
          <cell r="E173">
            <v>0.48805822001252858</v>
          </cell>
          <cell r="F173">
            <v>0.71631825914886982</v>
          </cell>
          <cell r="G173">
            <v>0.48187918488237153</v>
          </cell>
          <cell r="H173">
            <v>5.9705321538966363E-2</v>
          </cell>
          <cell r="I173">
            <v>1.5061384852690899E-2</v>
          </cell>
          <cell r="J173">
            <v>1.8762373806660071</v>
          </cell>
          <cell r="K173">
            <v>1.000375707582559</v>
          </cell>
          <cell r="L173">
            <v>0.35472628552307151</v>
          </cell>
          <cell r="M173">
            <v>0.70901147744524551</v>
          </cell>
          <cell r="N173">
            <v>0.46657187091528507</v>
          </cell>
          <cell r="O173">
            <v>3.6345229679025766E-9</v>
          </cell>
          <cell r="P173">
            <v>1</v>
          </cell>
        </row>
        <row r="174">
          <cell r="C174">
            <v>0.36294210845218189</v>
          </cell>
          <cell r="D174">
            <v>1.3777487537827349</v>
          </cell>
          <cell r="E174">
            <v>0.9389760663526151</v>
          </cell>
          <cell r="F174">
            <v>1.0883410375817901</v>
          </cell>
          <cell r="G174">
            <v>7.2757966963467746</v>
          </cell>
          <cell r="H174">
            <v>2.1358139078396441</v>
          </cell>
          <cell r="I174">
            <v>2.8402167149078908E-2</v>
          </cell>
          <cell r="J174">
            <v>0.81925494306364099</v>
          </cell>
          <cell r="K174">
            <v>0.52868821032531788</v>
          </cell>
          <cell r="L174">
            <v>0.16554362112367399</v>
          </cell>
          <cell r="M174">
            <v>0.7276250866545273</v>
          </cell>
          <cell r="N174">
            <v>0.86822202019202266</v>
          </cell>
          <cell r="O174">
            <v>0</v>
          </cell>
          <cell r="P174">
            <v>1</v>
          </cell>
        </row>
        <row r="175">
          <cell r="C175">
            <v>0.2565060152239817</v>
          </cell>
          <cell r="D175">
            <v>1.6797652682080768</v>
          </cell>
          <cell r="E175">
            <v>0.74965273415066891</v>
          </cell>
          <cell r="F175">
            <v>0.68531968597974757</v>
          </cell>
          <cell r="G175">
            <v>3.5329633972592087</v>
          </cell>
          <cell r="H175">
            <v>1.9947275526058785</v>
          </cell>
          <cell r="I175">
            <v>1.181787642416176</v>
          </cell>
          <cell r="J175">
            <v>1.7869225010540728</v>
          </cell>
          <cell r="K175">
            <v>1.6033346259688903</v>
          </cell>
          <cell r="L175">
            <v>0.31523760233141429</v>
          </cell>
          <cell r="M175">
            <v>0.697532686728213</v>
          </cell>
          <cell r="N175">
            <v>1.1066364279285801</v>
          </cell>
          <cell r="O175">
            <v>2.4926682262314065E-2</v>
          </cell>
          <cell r="P175">
            <v>1</v>
          </cell>
        </row>
        <row r="176">
          <cell r="C176">
            <v>0.46866543004706862</v>
          </cell>
          <cell r="D176">
            <v>1.0844848951823054</v>
          </cell>
          <cell r="E176">
            <v>0.92778195843500855</v>
          </cell>
          <cell r="F176">
            <v>1.5192280891882628</v>
          </cell>
          <cell r="G176">
            <v>5.7524555701227076</v>
          </cell>
          <cell r="H176">
            <v>1.3140205890100238</v>
          </cell>
          <cell r="I176">
            <v>1.2426144564536319</v>
          </cell>
          <cell r="J176">
            <v>2.052003451875688</v>
          </cell>
          <cell r="K176">
            <v>1.6898322953049165</v>
          </cell>
          <cell r="L176">
            <v>0.28433483663474302</v>
          </cell>
          <cell r="M176">
            <v>0.72592550319394511</v>
          </cell>
          <cell r="N176">
            <v>1.2292860717627156</v>
          </cell>
          <cell r="O176">
            <v>0</v>
          </cell>
          <cell r="P176">
            <v>1</v>
          </cell>
        </row>
        <row r="177">
          <cell r="C177">
            <v>3.492673578433513</v>
          </cell>
          <cell r="D177">
            <v>0.16313308709725835</v>
          </cell>
          <cell r="E177">
            <v>0.47259170291593255</v>
          </cell>
          <cell r="F177">
            <v>0.84463382697594402</v>
          </cell>
          <cell r="G177">
            <v>0.16647972127678412</v>
          </cell>
          <cell r="H177">
            <v>2.4691624366373</v>
          </cell>
          <cell r="I177">
            <v>4.0431972879993984E-2</v>
          </cell>
          <cell r="J177">
            <v>2.8497014774378209</v>
          </cell>
          <cell r="K177">
            <v>0.40818672843670073</v>
          </cell>
          <cell r="L177">
            <v>6.8464038166163111E-3</v>
          </cell>
          <cell r="M177">
            <v>4.910648594159657E-2</v>
          </cell>
          <cell r="N177">
            <v>6.3802615968030385E-2</v>
          </cell>
          <cell r="O177">
            <v>0</v>
          </cell>
          <cell r="P177">
            <v>1</v>
          </cell>
        </row>
        <row r="178">
          <cell r="C178">
            <v>0.20121047249343474</v>
          </cell>
          <cell r="D178">
            <v>0.87675646159748788</v>
          </cell>
          <cell r="E178">
            <v>1.4486235476961569</v>
          </cell>
          <cell r="F178">
            <v>0.77893056082580581</v>
          </cell>
          <cell r="G178">
            <v>2.0697817895846251</v>
          </cell>
          <cell r="H178">
            <v>1.0762361305862023</v>
          </cell>
          <cell r="I178">
            <v>4.0015486901642722E-2</v>
          </cell>
          <cell r="J178">
            <v>0.54332151797384798</v>
          </cell>
          <cell r="K178">
            <v>0.46740854385932495</v>
          </cell>
          <cell r="L178">
            <v>0.17810000649444099</v>
          </cell>
          <cell r="M178">
            <v>0.39307371380739958</v>
          </cell>
          <cell r="N178">
            <v>0.56002336028977073</v>
          </cell>
          <cell r="O178">
            <v>0</v>
          </cell>
          <cell r="P178">
            <v>1</v>
          </cell>
        </row>
        <row r="179">
          <cell r="C179">
            <v>0.15138997821798245</v>
          </cell>
          <cell r="D179">
            <v>1.1704831530258564</v>
          </cell>
          <cell r="E179">
            <v>1.2173891372551862</v>
          </cell>
          <cell r="F179">
            <v>5.0820208494037509</v>
          </cell>
          <cell r="G179">
            <v>3.2135165827532628</v>
          </cell>
          <cell r="H179">
            <v>0.62427187949425833</v>
          </cell>
          <cell r="I179">
            <v>5.7956045520766407E-2</v>
          </cell>
          <cell r="J179">
            <v>1.3604966296876417</v>
          </cell>
          <cell r="K179">
            <v>1.5919937008509009</v>
          </cell>
          <cell r="L179">
            <v>0.40147007142673313</v>
          </cell>
          <cell r="M179">
            <v>0.59828811957100492</v>
          </cell>
          <cell r="N179">
            <v>0.88894087392721288</v>
          </cell>
          <cell r="O179">
            <v>0</v>
          </cell>
          <cell r="P179">
            <v>1</v>
          </cell>
        </row>
        <row r="180">
          <cell r="C180">
            <v>0.17008840435928305</v>
          </cell>
          <cell r="D180">
            <v>1.0635077614609305</v>
          </cell>
          <cell r="E180">
            <v>1.0771659113051011</v>
          </cell>
          <cell r="F180">
            <v>0.99070124919592806</v>
          </cell>
          <cell r="G180">
            <v>0.70047150751900844</v>
          </cell>
          <cell r="H180">
            <v>1.144953492603269</v>
          </cell>
          <cell r="I180">
            <v>3.7984318582163536E-2</v>
          </cell>
          <cell r="J180">
            <v>1.4264296399508594</v>
          </cell>
          <cell r="K180">
            <v>1.2131761219399759</v>
          </cell>
          <cell r="L180">
            <v>0.34810790818397352</v>
          </cell>
          <cell r="M180">
            <v>1.6724329316549282</v>
          </cell>
          <cell r="N180">
            <v>0.71402028495481396</v>
          </cell>
          <cell r="O180">
            <v>3.9920122968634501E-8</v>
          </cell>
          <cell r="P180">
            <v>1</v>
          </cell>
        </row>
        <row r="181">
          <cell r="C181">
            <v>0.52278206189556831</v>
          </cell>
          <cell r="D181">
            <v>1.9725890523524676</v>
          </cell>
          <cell r="E181">
            <v>0.91425770354619262</v>
          </cell>
          <cell r="F181">
            <v>1.1634603219224728</v>
          </cell>
          <cell r="G181">
            <v>4.6255604622103572</v>
          </cell>
          <cell r="H181">
            <v>0.95547412534955023</v>
          </cell>
          <cell r="I181">
            <v>3.2516478122892455E-2</v>
          </cell>
          <cell r="J181">
            <v>1.5634566298378794</v>
          </cell>
          <cell r="K181">
            <v>0.21490962468529276</v>
          </cell>
          <cell r="L181">
            <v>0.7559152614691419</v>
          </cell>
          <cell r="M181">
            <v>0.15505017070367766</v>
          </cell>
          <cell r="N181">
            <v>0.21357680398325526</v>
          </cell>
          <cell r="O181">
            <v>0</v>
          </cell>
          <cell r="P181">
            <v>1</v>
          </cell>
        </row>
        <row r="182">
          <cell r="C182">
            <v>4.8126857055756991E-2</v>
          </cell>
          <cell r="D182">
            <v>0.48401268274815934</v>
          </cell>
          <cell r="E182">
            <v>1.6308048026948638</v>
          </cell>
          <cell r="F182">
            <v>6.7029536714354604E-3</v>
          </cell>
          <cell r="G182">
            <v>2.2749684108267945E-3</v>
          </cell>
          <cell r="H182">
            <v>1.0746446434124122</v>
          </cell>
          <cell r="I182">
            <v>1.1068864827479612</v>
          </cell>
          <cell r="J182">
            <v>0.73963269550538135</v>
          </cell>
          <cell r="K182">
            <v>0.24764478187454383</v>
          </cell>
          <cell r="L182">
            <v>0.12631361876355074</v>
          </cell>
          <cell r="M182">
            <v>0.18069350122311148</v>
          </cell>
          <cell r="N182">
            <v>0.22169719433774451</v>
          </cell>
          <cell r="O182">
            <v>5.0287924135721626E-2</v>
          </cell>
          <cell r="P182">
            <v>1</v>
          </cell>
        </row>
        <row r="183">
          <cell r="C183">
            <v>0.43963859405666156</v>
          </cell>
          <cell r="D183">
            <v>0.88060082696776942</v>
          </cell>
          <cell r="E183">
            <v>0.94174243255773959</v>
          </cell>
          <cell r="F183">
            <v>0.26576293414847019</v>
          </cell>
          <cell r="G183">
            <v>1.9786636356047459E-2</v>
          </cell>
          <cell r="H183">
            <v>1.2812313392521</v>
          </cell>
          <cell r="I183">
            <v>0.13463969082893892</v>
          </cell>
          <cell r="J183">
            <v>1.1352237021556062</v>
          </cell>
          <cell r="K183">
            <v>2.3299527835238574</v>
          </cell>
          <cell r="L183">
            <v>2.036371367723802</v>
          </cell>
          <cell r="M183">
            <v>1.4020712447648565</v>
          </cell>
          <cell r="N183">
            <v>2.3344411888518573</v>
          </cell>
          <cell r="O183">
            <v>1.7106708915610273E-2</v>
          </cell>
          <cell r="P183">
            <v>1</v>
          </cell>
        </row>
        <row r="184">
          <cell r="C184">
            <v>0.19501521120794627</v>
          </cell>
          <cell r="D184">
            <v>5.7909380913097035</v>
          </cell>
          <cell r="E184">
            <v>3.6657978054244839E-2</v>
          </cell>
          <cell r="F184">
            <v>-4.6777499308030234E-14</v>
          </cell>
          <cell r="G184">
            <v>2.7779178124970767E-13</v>
          </cell>
          <cell r="H184">
            <v>1.000595563533768</v>
          </cell>
          <cell r="I184">
            <v>0.1084455245728813</v>
          </cell>
          <cell r="J184">
            <v>0.19236742273310609</v>
          </cell>
          <cell r="K184">
            <v>1.3842989628356257</v>
          </cell>
          <cell r="L184">
            <v>3.0126104753239746E-2</v>
          </cell>
          <cell r="M184">
            <v>4.7116783510625826E-15</v>
          </cell>
          <cell r="N184">
            <v>0.9056579611358212</v>
          </cell>
          <cell r="O184">
            <v>19.467142562753576</v>
          </cell>
          <cell r="P184">
            <v>1</v>
          </cell>
        </row>
        <row r="185">
          <cell r="C185">
            <v>0.74713860046314851</v>
          </cell>
          <cell r="D185">
            <v>1.5381682947498752</v>
          </cell>
          <cell r="E185">
            <v>0.94130789669795623</v>
          </cell>
          <cell r="F185">
            <v>2.4060485709447179</v>
          </cell>
          <cell r="G185">
            <v>3.0230592447635551</v>
          </cell>
          <cell r="H185">
            <v>1.1631313523757278</v>
          </cell>
          <cell r="I185">
            <v>1.2241338933414356</v>
          </cell>
          <cell r="J185">
            <v>0.91885498668334131</v>
          </cell>
          <cell r="K185">
            <v>5.8197027973162268</v>
          </cell>
          <cell r="L185">
            <v>0.60039116816321669</v>
          </cell>
          <cell r="M185">
            <v>3.091453457216738E-2</v>
          </cell>
          <cell r="N185">
            <v>0.73161803995135977</v>
          </cell>
          <cell r="O185">
            <v>3.7019827473271816</v>
          </cell>
          <cell r="P185">
            <v>1</v>
          </cell>
        </row>
        <row r="186">
          <cell r="C186">
            <v>0.22142527252048841</v>
          </cell>
          <cell r="D186">
            <v>1.3929146204177751</v>
          </cell>
          <cell r="E186">
            <v>0.87800397505809824</v>
          </cell>
          <cell r="F186">
            <v>2.9265185153546222E-13</v>
          </cell>
          <cell r="G186">
            <v>0.26511011639463822</v>
          </cell>
          <cell r="H186">
            <v>0.33867606334291056</v>
          </cell>
          <cell r="I186">
            <v>6.1542276464215204</v>
          </cell>
          <cell r="J186">
            <v>0.32892303106306098</v>
          </cell>
          <cell r="K186">
            <v>2.0152376186794769</v>
          </cell>
          <cell r="L186">
            <v>0.58166906502539772</v>
          </cell>
          <cell r="M186">
            <v>3.168993841052584</v>
          </cell>
          <cell r="N186">
            <v>0.7083475369963782</v>
          </cell>
          <cell r="O186">
            <v>0</v>
          </cell>
          <cell r="P186">
            <v>1</v>
          </cell>
        </row>
        <row r="187">
          <cell r="C187">
            <v>0.29682940383678491</v>
          </cell>
          <cell r="D187">
            <v>1.4638682328033923</v>
          </cell>
          <cell r="E187">
            <v>1.1110650764383581</v>
          </cell>
          <cell r="F187">
            <v>0.17703429312645466</v>
          </cell>
          <cell r="G187">
            <v>9.8656433606619624E-4</v>
          </cell>
          <cell r="H187">
            <v>1.2831044288851665</v>
          </cell>
          <cell r="I187">
            <v>2.8217632946738109</v>
          </cell>
          <cell r="J187">
            <v>0.80355376096065079</v>
          </cell>
          <cell r="K187">
            <v>1.3391572300692236</v>
          </cell>
          <cell r="L187">
            <v>6.6576008416256258E-2</v>
          </cell>
          <cell r="M187">
            <v>0.30702141965927199</v>
          </cell>
          <cell r="N187">
            <v>1.4124976312594915</v>
          </cell>
          <cell r="O187">
            <v>0</v>
          </cell>
          <cell r="P187">
            <v>1</v>
          </cell>
        </row>
        <row r="188">
          <cell r="C188">
            <v>1.4684459443513835</v>
          </cell>
          <cell r="D188">
            <v>3.3438840107321259</v>
          </cell>
          <cell r="E188">
            <v>0.39374920499213539</v>
          </cell>
          <cell r="F188">
            <v>6.2073943911819279E-2</v>
          </cell>
          <cell r="G188">
            <v>2.2529422527572299E-2</v>
          </cell>
          <cell r="H188">
            <v>0.57031028749152901</v>
          </cell>
          <cell r="I188">
            <v>5.1415905208041623</v>
          </cell>
          <cell r="J188">
            <v>0.82303565601544015</v>
          </cell>
          <cell r="K188">
            <v>0.51489733439749885</v>
          </cell>
          <cell r="L188">
            <v>0.24555220942077391</v>
          </cell>
          <cell r="M188">
            <v>7.7722549549315345E-2</v>
          </cell>
          <cell r="N188">
            <v>0.49292165834902357</v>
          </cell>
          <cell r="O188">
            <v>2.681682454655292E-15</v>
          </cell>
          <cell r="P188">
            <v>1</v>
          </cell>
        </row>
        <row r="189">
          <cell r="C189">
            <v>5.1863990332569267</v>
          </cell>
          <cell r="D189">
            <v>9.816453749530675E-2</v>
          </cell>
          <cell r="E189">
            <v>0.42746357670341567</v>
          </cell>
          <cell r="F189">
            <v>1.1123268832896165</v>
          </cell>
          <cell r="G189">
            <v>9.2325777392444672E-2</v>
          </cell>
          <cell r="H189">
            <v>1.5628461089477013</v>
          </cell>
          <cell r="I189">
            <v>0</v>
          </cell>
          <cell r="J189">
            <v>1.3288956967324945</v>
          </cell>
          <cell r="K189">
            <v>0.22400527921546462</v>
          </cell>
          <cell r="L189">
            <v>5.3656012040159927E-2</v>
          </cell>
          <cell r="M189">
            <v>9.0438271462255665E-2</v>
          </cell>
          <cell r="N189">
            <v>0.307608808494853</v>
          </cell>
          <cell r="O189">
            <v>2.3790754370461915E-16</v>
          </cell>
          <cell r="P189">
            <v>1</v>
          </cell>
        </row>
        <row r="190">
          <cell r="C190">
            <v>6.5297777701318589</v>
          </cell>
          <cell r="D190">
            <v>0.24193163523041361</v>
          </cell>
          <cell r="E190">
            <v>4.1612670833098601E-2</v>
          </cell>
          <cell r="F190">
            <v>0.64916286198207918</v>
          </cell>
          <cell r="G190">
            <v>1.2033041830558702</v>
          </cell>
          <cell r="H190">
            <v>1.8343370595206276</v>
          </cell>
          <cell r="I190">
            <v>1.8335393252798147</v>
          </cell>
          <cell r="J190">
            <v>0.86182642146324262</v>
          </cell>
          <cell r="K190">
            <v>0.31897524115892439</v>
          </cell>
          <cell r="L190">
            <v>0.13502877956620404</v>
          </cell>
          <cell r="M190">
            <v>8.2357736425449662E-2</v>
          </cell>
          <cell r="N190">
            <v>0.10303531187372315</v>
          </cell>
          <cell r="O190">
            <v>0</v>
          </cell>
          <cell r="P190">
            <v>1</v>
          </cell>
        </row>
        <row r="191">
          <cell r="C191">
            <v>0.33976184479969584</v>
          </cell>
          <cell r="D191">
            <v>3.7423564348064087</v>
          </cell>
          <cell r="E191">
            <v>0.18740148899833378</v>
          </cell>
          <cell r="F191">
            <v>3.2141858999777252E-3</v>
          </cell>
          <cell r="G191">
            <v>6.277689626565663</v>
          </cell>
          <cell r="H191">
            <v>1.4538222312826727</v>
          </cell>
          <cell r="I191">
            <v>1.8736411463047727E-2</v>
          </cell>
          <cell r="J191">
            <v>2.3098208034304304</v>
          </cell>
          <cell r="K191">
            <v>4.7599763185129902</v>
          </cell>
          <cell r="L191">
            <v>0.12670676459270275</v>
          </cell>
          <cell r="M191">
            <v>0.3521875919209233</v>
          </cell>
          <cell r="N191">
            <v>1.2606109302413071E-2</v>
          </cell>
          <cell r="O191">
            <v>0</v>
          </cell>
          <cell r="P191">
            <v>1</v>
          </cell>
        </row>
        <row r="192">
          <cell r="C192">
            <v>0.6685535824587594</v>
          </cell>
          <cell r="D192">
            <v>4.3743812076755679</v>
          </cell>
          <cell r="E192">
            <v>0.13690693875411358</v>
          </cell>
          <cell r="F192">
            <v>0.1716246397318365</v>
          </cell>
          <cell r="G192">
            <v>0.22390872106494605</v>
          </cell>
          <cell r="H192">
            <v>1.3642090807695071</v>
          </cell>
          <cell r="I192">
            <v>2.1324736709451043E-2</v>
          </cell>
          <cell r="J192">
            <v>1.0562741890919833</v>
          </cell>
          <cell r="K192">
            <v>0.55615811449856134</v>
          </cell>
          <cell r="L192">
            <v>6.8181051391736108E-2</v>
          </cell>
          <cell r="M192">
            <v>0.18394176568677881</v>
          </cell>
          <cell r="N192">
            <v>2.2880181389303513</v>
          </cell>
          <cell r="O192">
            <v>0</v>
          </cell>
          <cell r="P192">
            <v>1</v>
          </cell>
        </row>
        <row r="193">
          <cell r="C193">
            <v>0.68207859461152398</v>
          </cell>
          <cell r="D193">
            <v>1.2360572917422863</v>
          </cell>
          <cell r="E193">
            <v>4.4827957562635655E-2</v>
          </cell>
          <cell r="F193">
            <v>6.6309451075024992E-2</v>
          </cell>
          <cell r="G193">
            <v>0.11686875094197374</v>
          </cell>
          <cell r="H193">
            <v>0.83782125052486134</v>
          </cell>
          <cell r="I193">
            <v>28.179003491604089</v>
          </cell>
          <cell r="J193">
            <v>5.0132550133009905</v>
          </cell>
          <cell r="K193">
            <v>2.1099426121218463</v>
          </cell>
          <cell r="L193">
            <v>0.26364215396097973</v>
          </cell>
          <cell r="M193">
            <v>0.40047951529359743</v>
          </cell>
          <cell r="N193">
            <v>0.57938461214856518</v>
          </cell>
          <cell r="O193">
            <v>10.898902034863257</v>
          </cell>
          <cell r="P193">
            <v>1</v>
          </cell>
        </row>
        <row r="194">
          <cell r="C194">
            <v>5.3988774776700641</v>
          </cell>
          <cell r="D194">
            <v>1.0874279245694611</v>
          </cell>
          <cell r="E194">
            <v>2.0360594716445506E-2</v>
          </cell>
          <cell r="F194">
            <v>25.17580071081494</v>
          </cell>
          <cell r="G194">
            <v>0.42867648558918009</v>
          </cell>
          <cell r="H194">
            <v>0.96007192953979414</v>
          </cell>
          <cell r="I194">
            <v>4.1185691268228068E-2</v>
          </cell>
          <cell r="J194">
            <v>0.517819431027296</v>
          </cell>
          <cell r="K194">
            <v>2.1200282482102297</v>
          </cell>
          <cell r="L194">
            <v>7.0941261268642211E-2</v>
          </cell>
          <cell r="M194">
            <v>9.6219420637005271E-3</v>
          </cell>
          <cell r="N194">
            <v>0.45876689717172625</v>
          </cell>
          <cell r="O194">
            <v>0</v>
          </cell>
          <cell r="P194">
            <v>1</v>
          </cell>
        </row>
        <row r="195">
          <cell r="C195">
            <v>4.9505038432796367</v>
          </cell>
          <cell r="D195">
            <v>1.0834800928415078E-2</v>
          </cell>
          <cell r="E195">
            <v>0.82659508400002779</v>
          </cell>
          <cell r="F195">
            <v>2.6725568679353473E-3</v>
          </cell>
          <cell r="G195">
            <v>0.40005039385671559</v>
          </cell>
          <cell r="H195">
            <v>0.13391831500889062</v>
          </cell>
          <cell r="I195">
            <v>0.12128332537466671</v>
          </cell>
          <cell r="J195">
            <v>0.81327126655390791</v>
          </cell>
          <cell r="K195">
            <v>0.12358838452179773</v>
          </cell>
          <cell r="L195">
            <v>5.0251629729923801E-2</v>
          </cell>
          <cell r="M195">
            <v>8.3393667475950978E-2</v>
          </cell>
          <cell r="N195">
            <v>0.18383767767641551</v>
          </cell>
          <cell r="O195">
            <v>0</v>
          </cell>
          <cell r="P195">
            <v>1</v>
          </cell>
        </row>
        <row r="196">
          <cell r="C196">
            <v>1.3033771338385642</v>
          </cell>
          <cell r="D196">
            <v>0.18851675483688901</v>
          </cell>
          <cell r="E196">
            <v>0.42771085403666964</v>
          </cell>
          <cell r="F196">
            <v>84.111252679625551</v>
          </cell>
          <cell r="G196">
            <v>2.4021921771208671E-2</v>
          </cell>
          <cell r="H196">
            <v>0.9063672755076041</v>
          </cell>
          <cell r="I196">
            <v>2.1885239720589102</v>
          </cell>
          <cell r="J196">
            <v>2.1868611056356042</v>
          </cell>
          <cell r="K196">
            <v>0.28122314710033325</v>
          </cell>
          <cell r="L196">
            <v>0.33679033389018725</v>
          </cell>
          <cell r="M196">
            <v>6.6261906284289379E-3</v>
          </cell>
          <cell r="N196">
            <v>0.90143249583390961</v>
          </cell>
          <cell r="O196">
            <v>0</v>
          </cell>
          <cell r="P196">
            <v>1</v>
          </cell>
        </row>
        <row r="197">
          <cell r="C197">
            <v>3.7218099868386481</v>
          </cell>
          <cell r="D197">
            <v>0.27860705433072708</v>
          </cell>
          <cell r="E197">
            <v>0.78707850574366123</v>
          </cell>
          <cell r="F197">
            <v>4.8769997451168461</v>
          </cell>
          <cell r="G197">
            <v>2.4175784290614746</v>
          </cell>
          <cell r="H197">
            <v>0.95665355763713189</v>
          </cell>
          <cell r="I197">
            <v>9.8352600396344977E-4</v>
          </cell>
          <cell r="J197">
            <v>0.44131438535588724</v>
          </cell>
          <cell r="K197">
            <v>3.0871935969857183</v>
          </cell>
          <cell r="L197">
            <v>1.8064250219225011E-3</v>
          </cell>
          <cell r="M197">
            <v>4.3827838848472548E-3</v>
          </cell>
          <cell r="N197">
            <v>1.7668296966891424</v>
          </cell>
          <cell r="O197">
            <v>0</v>
          </cell>
          <cell r="P197">
            <v>1</v>
          </cell>
        </row>
        <row r="198">
          <cell r="C198">
            <v>0.50370384189063</v>
          </cell>
          <cell r="D198">
            <v>3.5684336676159902</v>
          </cell>
          <cell r="E198">
            <v>1.3636930628098478E-2</v>
          </cell>
          <cell r="F198">
            <v>5.0437305865321655E-3</v>
          </cell>
          <cell r="G198">
            <v>2.7922119199602249</v>
          </cell>
          <cell r="H198">
            <v>1.2897830048362888</v>
          </cell>
          <cell r="I198">
            <v>20.647048593723202</v>
          </cell>
          <cell r="J198">
            <v>0.80683059046601069</v>
          </cell>
          <cell r="K198">
            <v>1.6619653512117625</v>
          </cell>
          <cell r="L198">
            <v>0.20036960024691497</v>
          </cell>
          <cell r="M198">
            <v>0.1727126831010857</v>
          </cell>
          <cell r="N198">
            <v>0.94228689044506941</v>
          </cell>
          <cell r="O198">
            <v>0</v>
          </cell>
          <cell r="P198">
            <v>1</v>
          </cell>
        </row>
        <row r="199">
          <cell r="C199">
            <v>0.10053469136258676</v>
          </cell>
          <cell r="D199">
            <v>5.229536076435682E-2</v>
          </cell>
          <cell r="E199">
            <v>9.3378504405175369E-4</v>
          </cell>
          <cell r="F199">
            <v>1.8549088447164412</v>
          </cell>
          <cell r="G199">
            <v>0.20305828486164035</v>
          </cell>
          <cell r="H199">
            <v>0.23938789219693088</v>
          </cell>
          <cell r="I199">
            <v>74.072703632837118</v>
          </cell>
          <cell r="J199">
            <v>2.0789805589118493</v>
          </cell>
          <cell r="K199">
            <v>4.2570432578008512</v>
          </cell>
          <cell r="L199">
            <v>2.6911156674896034E-15</v>
          </cell>
          <cell r="M199">
            <v>2.6887789686253907E-2</v>
          </cell>
          <cell r="N199">
            <v>0.92987804146139674</v>
          </cell>
          <cell r="O199">
            <v>0</v>
          </cell>
          <cell r="P199">
            <v>1</v>
          </cell>
        </row>
        <row r="200">
          <cell r="C200">
            <v>0.68028134144935481</v>
          </cell>
          <cell r="D200">
            <v>1.1850674762364279</v>
          </cell>
          <cell r="E200">
            <v>0.16634489852460305</v>
          </cell>
          <cell r="F200">
            <v>0.61872939867655019</v>
          </cell>
          <cell r="G200">
            <v>8.7926622150676597</v>
          </cell>
          <cell r="H200">
            <v>1.3113953180915876</v>
          </cell>
          <cell r="I200">
            <v>0.57493103983234073</v>
          </cell>
          <cell r="J200">
            <v>3.059786830887552</v>
          </cell>
          <cell r="K200">
            <v>5.0456181805197184</v>
          </cell>
          <cell r="L200">
            <v>2.8724162864195258E-2</v>
          </cell>
          <cell r="M200">
            <v>0.10228461500625374</v>
          </cell>
          <cell r="N200">
            <v>16.450950330142398</v>
          </cell>
          <cell r="O200">
            <v>0</v>
          </cell>
          <cell r="P200">
            <v>1</v>
          </cell>
        </row>
        <row r="201">
          <cell r="C201">
            <v>1.9397049474460617E-3</v>
          </cell>
          <cell r="D201">
            <v>0.16369813113288934</v>
          </cell>
          <cell r="E201">
            <v>1.0465474148620162</v>
          </cell>
          <cell r="F201">
            <v>0.70652390718052749</v>
          </cell>
          <cell r="G201">
            <v>0.78505875989869289</v>
          </cell>
          <cell r="H201">
            <v>2.6090329496623892</v>
          </cell>
          <cell r="I201">
            <v>1.4273239117462174E-2</v>
          </cell>
          <cell r="J201">
            <v>2.3076935708059771</v>
          </cell>
          <cell r="K201">
            <v>0.95583136477158837</v>
          </cell>
          <cell r="L201">
            <v>2.1432193852448176</v>
          </cell>
          <cell r="M201">
            <v>0.94937517433940066</v>
          </cell>
          <cell r="N201">
            <v>0.18857736825290181</v>
          </cell>
          <cell r="O201">
            <v>1.5232390787110382E-2</v>
          </cell>
          <cell r="P201">
            <v>1</v>
          </cell>
        </row>
        <row r="202">
          <cell r="C202">
            <v>5.6406497165506827E-3</v>
          </cell>
          <cell r="D202">
            <v>0.30146767391344365</v>
          </cell>
          <cell r="E202">
            <v>0.13861965504214482</v>
          </cell>
          <cell r="F202">
            <v>0.96664489957630761</v>
          </cell>
          <cell r="G202">
            <v>0.25832297738728627</v>
          </cell>
          <cell r="H202">
            <v>7.6165074587663293</v>
          </cell>
          <cell r="I202">
            <v>3.4571811340205934E-2</v>
          </cell>
          <cell r="J202">
            <v>2.6835450694913612</v>
          </cell>
          <cell r="K202">
            <v>2.4984288170890987</v>
          </cell>
          <cell r="L202">
            <v>2.934407909966755</v>
          </cell>
          <cell r="M202">
            <v>0.22079515452561421</v>
          </cell>
          <cell r="N202">
            <v>0.40851529101918893</v>
          </cell>
          <cell r="O202">
            <v>0</v>
          </cell>
          <cell r="P202">
            <v>1</v>
          </cell>
        </row>
        <row r="203">
          <cell r="C203">
            <v>2.7937810041673719</v>
          </cell>
          <cell r="D203">
            <v>0.89692494259688782</v>
          </cell>
          <cell r="E203">
            <v>0.70924930240284934</v>
          </cell>
          <cell r="F203">
            <v>1.7424457274364378</v>
          </cell>
          <cell r="G203">
            <v>1.0588186817582446</v>
          </cell>
          <cell r="H203">
            <v>0.28356640418609363</v>
          </cell>
          <cell r="I203">
            <v>2.5573772248724045</v>
          </cell>
          <cell r="J203">
            <v>0.69921346462462608</v>
          </cell>
          <cell r="K203">
            <v>0.36304204209521501</v>
          </cell>
          <cell r="L203">
            <v>0.88797334578457465</v>
          </cell>
          <cell r="M203">
            <v>1.2377715267495482</v>
          </cell>
          <cell r="N203">
            <v>1.0166807604400676</v>
          </cell>
          <cell r="O203">
            <v>5.2557632632227413</v>
          </cell>
          <cell r="P203">
            <v>1</v>
          </cell>
        </row>
        <row r="209">
          <cell r="C209">
            <v>2.76479499056058</v>
          </cell>
          <cell r="D209">
            <v>0.57903407897359338</v>
          </cell>
          <cell r="E209">
            <v>0.3316085988519123</v>
          </cell>
          <cell r="F209">
            <v>0.70839594081372192</v>
          </cell>
          <cell r="G209">
            <v>2.3717200878217555</v>
          </cell>
          <cell r="H209">
            <v>0.5810431771858654</v>
          </cell>
          <cell r="I209">
            <v>1.5985716596314714</v>
          </cell>
          <cell r="J209">
            <v>0.92637062285862004</v>
          </cell>
          <cell r="K209">
            <v>0.77344884167187611</v>
          </cell>
          <cell r="L209">
            <v>0.91988422933003511</v>
          </cell>
          <cell r="M209">
            <v>0.92092715560813221</v>
          </cell>
          <cell r="N209">
            <v>1.2436496606975358</v>
          </cell>
          <cell r="O209">
            <v>1.4597721978521101</v>
          </cell>
          <cell r="P209">
            <v>1</v>
          </cell>
        </row>
        <row r="210">
          <cell r="C210">
            <v>0.20827638241003871</v>
          </cell>
          <cell r="D210">
            <v>1.418491895290422</v>
          </cell>
          <cell r="E210">
            <v>1.2319706513227782</v>
          </cell>
          <cell r="F210">
            <v>1.0266816531897316</v>
          </cell>
          <cell r="G210">
            <v>2.4441049522242633</v>
          </cell>
          <cell r="H210">
            <v>0.95581450848244787</v>
          </cell>
          <cell r="I210">
            <v>1.8891231041268042</v>
          </cell>
          <cell r="J210">
            <v>1.1384209387530522</v>
          </cell>
          <cell r="K210">
            <v>0.99099336451593556</v>
          </cell>
          <cell r="L210">
            <v>0.84658125174676901</v>
          </cell>
          <cell r="M210">
            <v>1.005553057204231</v>
          </cell>
          <cell r="N210">
            <v>1.0378516826510804</v>
          </cell>
          <cell r="O210">
            <v>1.2952766048832695E-9</v>
          </cell>
          <cell r="P210">
            <v>1</v>
          </cell>
        </row>
        <row r="211">
          <cell r="C211">
            <v>0.1189482986893958</v>
          </cell>
          <cell r="D211">
            <v>1.0596400527928629</v>
          </cell>
          <cell r="E211">
            <v>0.90502518788859365</v>
          </cell>
          <cell r="F211">
            <v>0.98206584123229079</v>
          </cell>
          <cell r="G211">
            <v>2.6245665786250707</v>
          </cell>
          <cell r="H211">
            <v>1.1050553560228114</v>
          </cell>
          <cell r="I211">
            <v>0.87607350050418098</v>
          </cell>
          <cell r="J211">
            <v>1.3209981799004071</v>
          </cell>
          <cell r="K211">
            <v>1.670951033580454</v>
          </cell>
          <cell r="L211">
            <v>1.1409101323663857</v>
          </cell>
          <cell r="M211">
            <v>1.6054395417078646</v>
          </cell>
          <cell r="N211">
            <v>1.3167848099570765</v>
          </cell>
          <cell r="O211">
            <v>3.0307726855886428E-2</v>
          </cell>
          <cell r="P211">
            <v>1</v>
          </cell>
        </row>
        <row r="212">
          <cell r="C212">
            <v>0.77408576404202378</v>
          </cell>
          <cell r="D212">
            <v>1.0581692370822546</v>
          </cell>
          <cell r="E212">
            <v>0.60270017151190358</v>
          </cell>
          <cell r="F212">
            <v>1.9140790334346209</v>
          </cell>
          <cell r="G212">
            <v>3.8319926649358513</v>
          </cell>
          <cell r="H212">
            <v>1.4695617479761944</v>
          </cell>
          <cell r="I212">
            <v>0.20833458928896031</v>
          </cell>
          <cell r="J212">
            <v>1.1682494158134622</v>
          </cell>
          <cell r="K212">
            <v>1.4778419725543637</v>
          </cell>
          <cell r="L212">
            <v>1.3532679899923907</v>
          </cell>
          <cell r="M212">
            <v>1.0111595874378789</v>
          </cell>
          <cell r="N212">
            <v>1.0694092150208905</v>
          </cell>
          <cell r="O212">
            <v>0</v>
          </cell>
          <cell r="P212">
            <v>1</v>
          </cell>
        </row>
        <row r="213">
          <cell r="C213">
            <v>1.8229696890747678</v>
          </cell>
          <cell r="D213">
            <v>1.4166420519163827</v>
          </cell>
          <cell r="E213">
            <v>0.72254130033934361</v>
          </cell>
          <cell r="F213">
            <v>0.88069781714137807</v>
          </cell>
          <cell r="G213">
            <v>0.86557991111496779</v>
          </cell>
          <cell r="H213">
            <v>0.77596267290190613</v>
          </cell>
          <cell r="I213">
            <v>0.79953304738329334</v>
          </cell>
          <cell r="J213">
            <v>0.86799707074742827</v>
          </cell>
          <cell r="K213">
            <v>0.50557384659313265</v>
          </cell>
          <cell r="L213">
            <v>0.74965674417700601</v>
          </cell>
          <cell r="M213">
            <v>0.90995771455659835</v>
          </cell>
          <cell r="N213">
            <v>0.60851637818375381</v>
          </cell>
          <cell r="O213">
            <v>6.337779228706373E-4</v>
          </cell>
          <cell r="P213">
            <v>1</v>
          </cell>
        </row>
        <row r="214">
          <cell r="C214">
            <v>1.5181357322973128</v>
          </cell>
          <cell r="D214">
            <v>0.96998376588164181</v>
          </cell>
          <cell r="E214">
            <v>0.75454960920874969</v>
          </cell>
          <cell r="F214">
            <v>0.85574501540844283</v>
          </cell>
          <cell r="G214">
            <v>1.0541685323591969</v>
          </cell>
          <cell r="H214">
            <v>0.83693867945724387</v>
          </cell>
          <cell r="I214">
            <v>2.1563079084219718</v>
          </cell>
          <cell r="J214">
            <v>0.95854971673387734</v>
          </cell>
          <cell r="K214">
            <v>1.2740373155067479</v>
          </cell>
          <cell r="L214">
            <v>0.82901753519810983</v>
          </cell>
          <cell r="M214">
            <v>0.96553706460096378</v>
          </cell>
          <cell r="N214">
            <v>1.3260205494640196</v>
          </cell>
          <cell r="O214">
            <v>0</v>
          </cell>
          <cell r="P214">
            <v>1</v>
          </cell>
        </row>
        <row r="215">
          <cell r="C215">
            <v>5.8553902379740889E-2</v>
          </cell>
          <cell r="D215">
            <v>0.79561088011043057</v>
          </cell>
          <cell r="E215">
            <v>1.1510992518273926</v>
          </cell>
          <cell r="F215">
            <v>0.85952578379569844</v>
          </cell>
          <cell r="G215">
            <v>0.96452816891294491</v>
          </cell>
          <cell r="H215">
            <v>1.454814365801947</v>
          </cell>
          <cell r="I215">
            <v>0.99938055420303651</v>
          </cell>
          <cell r="J215">
            <v>0.70488533028164457</v>
          </cell>
          <cell r="K215">
            <v>1.0302957680271945</v>
          </cell>
          <cell r="L215">
            <v>2.8128391517100289</v>
          </cell>
          <cell r="M215">
            <v>0.87944805239207824</v>
          </cell>
          <cell r="N215">
            <v>1.1889674038793432</v>
          </cell>
          <cell r="O215">
            <v>4.1412678991123782E-2</v>
          </cell>
          <cell r="P215">
            <v>1</v>
          </cell>
        </row>
        <row r="216">
          <cell r="C216">
            <v>0.87864198262114912</v>
          </cell>
          <cell r="D216">
            <v>1.5834009352384859</v>
          </cell>
          <cell r="E216">
            <v>1.2905642788729796</v>
          </cell>
          <cell r="F216">
            <v>0.97700034873178121</v>
          </cell>
          <cell r="G216">
            <v>0.36003870770532403</v>
          </cell>
          <cell r="H216">
            <v>0.9841921623715244</v>
          </cell>
          <cell r="I216">
            <v>1.0539324342191079</v>
          </cell>
          <cell r="J216">
            <v>0.87101631118267708</v>
          </cell>
          <cell r="K216">
            <v>0.64064214475390546</v>
          </cell>
          <cell r="L216">
            <v>0.83538226634957646</v>
          </cell>
          <cell r="M216">
            <v>0.50564418099472985</v>
          </cell>
          <cell r="N216">
            <v>0.53939298347654274</v>
          </cell>
          <cell r="O216">
            <v>0</v>
          </cell>
          <cell r="P216">
            <v>1</v>
          </cell>
        </row>
        <row r="217">
          <cell r="C217">
            <v>0.10806413152899842</v>
          </cell>
          <cell r="D217">
            <v>0.26103307065067227</v>
          </cell>
          <cell r="E217">
            <v>0.12838317920377607</v>
          </cell>
          <cell r="F217">
            <v>0.50214805930182382</v>
          </cell>
          <cell r="G217">
            <v>1.7674422691556086</v>
          </cell>
          <cell r="H217">
            <v>1.3885472672869767</v>
          </cell>
          <cell r="I217">
            <v>0.89245977894771134</v>
          </cell>
          <cell r="J217">
            <v>3.3307887632561091</v>
          </cell>
          <cell r="K217">
            <v>1.3294576491795214</v>
          </cell>
          <cell r="L217">
            <v>3.1622680189281387</v>
          </cell>
          <cell r="M217">
            <v>1.7229973320028356</v>
          </cell>
          <cell r="N217">
            <v>1.715431559182188</v>
          </cell>
          <cell r="O217">
            <v>0.28498004271488447</v>
          </cell>
          <cell r="P217">
            <v>1</v>
          </cell>
        </row>
        <row r="218">
          <cell r="C218">
            <v>0.27427362611948802</v>
          </cell>
          <cell r="D218">
            <v>1.4091407649050034</v>
          </cell>
          <cell r="E218">
            <v>1.4497808015994162</v>
          </cell>
          <cell r="F218">
            <v>1.5324336761218422</v>
          </cell>
          <cell r="G218">
            <v>2.4389873181216655</v>
          </cell>
          <cell r="H218">
            <v>0.80238183949436492</v>
          </cell>
          <cell r="I218">
            <v>0.46437118484130974</v>
          </cell>
          <cell r="J218">
            <v>1.1295830082896812</v>
          </cell>
          <cell r="K218">
            <v>1.0509240765020846</v>
          </cell>
          <cell r="L218">
            <v>0.56782319694463856</v>
          </cell>
          <cell r="M218">
            <v>0.78638129879960172</v>
          </cell>
          <cell r="N218">
            <v>1.0049849005832894</v>
          </cell>
          <cell r="O218">
            <v>0</v>
          </cell>
          <cell r="P218">
            <v>1</v>
          </cell>
        </row>
        <row r="219">
          <cell r="C219">
            <v>9.4905145226558019E-2</v>
          </cell>
          <cell r="D219">
            <v>0.99812688380325698</v>
          </cell>
          <cell r="E219">
            <v>1.5257009008125184</v>
          </cell>
          <cell r="F219">
            <v>0.86583065720678665</v>
          </cell>
          <cell r="G219">
            <v>1.2299576716122027</v>
          </cell>
          <cell r="H219">
            <v>0.74730360833580356</v>
          </cell>
          <cell r="I219">
            <v>0.4072483623055313</v>
          </cell>
          <cell r="J219">
            <v>0.91849864633792488</v>
          </cell>
          <cell r="K219">
            <v>0.9049706928233896</v>
          </cell>
          <cell r="L219">
            <v>0.70194490861984804</v>
          </cell>
          <cell r="M219">
            <v>1.3790300943149956</v>
          </cell>
          <cell r="N219">
            <v>1.2771753525551126</v>
          </cell>
          <cell r="O219">
            <v>2.8215762749317159E-7</v>
          </cell>
          <cell r="P219">
            <v>1</v>
          </cell>
        </row>
        <row r="220">
          <cell r="C220">
            <v>0.69491567061523962</v>
          </cell>
          <cell r="D220">
            <v>1.1956452283147443</v>
          </cell>
          <cell r="E220">
            <v>0.7294530424769341</v>
          </cell>
          <cell r="F220">
            <v>0.89193720927507048</v>
          </cell>
          <cell r="G220">
            <v>2.3808448022090447</v>
          </cell>
          <cell r="H220">
            <v>1.1435027361367869</v>
          </cell>
          <cell r="I220">
            <v>0.44951314355266869</v>
          </cell>
          <cell r="J220">
            <v>1.9872754090513507</v>
          </cell>
          <cell r="K220">
            <v>1.1010145176798305</v>
          </cell>
          <cell r="L220">
            <v>0.85085293212011981</v>
          </cell>
          <cell r="M220">
            <v>1.1044759912525228</v>
          </cell>
          <cell r="N220">
            <v>1.2647767808362584</v>
          </cell>
          <cell r="O220">
            <v>0.7029735539085612</v>
          </cell>
          <cell r="P220">
            <v>1</v>
          </cell>
        </row>
        <row r="221">
          <cell r="C221">
            <v>0.4061098922470105</v>
          </cell>
          <cell r="D221">
            <v>1.331127483204922</v>
          </cell>
          <cell r="E221">
            <v>0.95786757646304699</v>
          </cell>
          <cell r="F221">
            <v>1.4012731445469244</v>
          </cell>
          <cell r="G221">
            <v>2.0425286768673914</v>
          </cell>
          <cell r="H221">
            <v>0.86794410183667259</v>
          </cell>
          <cell r="I221">
            <v>2.0795331781601862</v>
          </cell>
          <cell r="J221">
            <v>1.2520446566206715</v>
          </cell>
          <cell r="K221">
            <v>1.3291639264170818</v>
          </cell>
          <cell r="L221">
            <v>0.80478032889916751</v>
          </cell>
          <cell r="M221">
            <v>1.1848520880521289</v>
          </cell>
          <cell r="N221">
            <v>1.6000409271028286</v>
          </cell>
          <cell r="O221">
            <v>0</v>
          </cell>
          <cell r="P221">
            <v>1</v>
          </cell>
        </row>
        <row r="222">
          <cell r="C222">
            <v>0.44378277337788324</v>
          </cell>
          <cell r="D222">
            <v>1.8202965246260825</v>
          </cell>
          <cell r="E222">
            <v>0.68709548941807386</v>
          </cell>
          <cell r="F222">
            <v>1.7380039026137066</v>
          </cell>
          <cell r="G222">
            <v>2.2307936436195357</v>
          </cell>
          <cell r="H222">
            <v>0.71277032863925727</v>
          </cell>
          <cell r="I222">
            <v>0.25578502460627001</v>
          </cell>
          <cell r="J222">
            <v>2.3315665130635037</v>
          </cell>
          <cell r="K222">
            <v>1.8559637061257017</v>
          </cell>
          <cell r="L222">
            <v>0.58406200873063063</v>
          </cell>
          <cell r="M222">
            <v>1.2514297274059716</v>
          </cell>
          <cell r="N222">
            <v>0.930497367742249</v>
          </cell>
          <cell r="O222">
            <v>0</v>
          </cell>
          <cell r="P222">
            <v>1</v>
          </cell>
        </row>
        <row r="223">
          <cell r="C223">
            <v>0.31061727184842081</v>
          </cell>
          <cell r="D223">
            <v>1.4524046445660566</v>
          </cell>
          <cell r="E223">
            <v>1.3000380513816954</v>
          </cell>
          <cell r="F223">
            <v>1.3674850369632483</v>
          </cell>
          <cell r="G223">
            <v>1.1195641459197356</v>
          </cell>
          <cell r="H223">
            <v>0.50274437794828286</v>
          </cell>
          <cell r="I223">
            <v>0.37988439386422468</v>
          </cell>
          <cell r="J223">
            <v>1.1647653016089468</v>
          </cell>
          <cell r="K223">
            <v>1.0632065435854392</v>
          </cell>
          <cell r="L223">
            <v>0.39731491135336289</v>
          </cell>
          <cell r="M223">
            <v>1.3352150743345106</v>
          </cell>
          <cell r="N223">
            <v>1.5058760342299775</v>
          </cell>
          <cell r="O223">
            <v>1.4133480768247523E-7</v>
          </cell>
          <cell r="P223">
            <v>1</v>
          </cell>
        </row>
        <row r="224">
          <cell r="C224">
            <v>0.23854094745601004</v>
          </cell>
          <cell r="D224">
            <v>0.98103536621138798</v>
          </cell>
          <cell r="E224">
            <v>0.99714114134126008</v>
          </cell>
          <cell r="F224">
            <v>0.64546105173226487</v>
          </cell>
          <cell r="G224">
            <v>0.56084092400553287</v>
          </cell>
          <cell r="H224">
            <v>1.0080775917559497</v>
          </cell>
          <cell r="I224">
            <v>0.7674875678901435</v>
          </cell>
          <cell r="J224">
            <v>1.366524893329923</v>
          </cell>
          <cell r="K224">
            <v>1.2856988661492263</v>
          </cell>
          <cell r="L224">
            <v>0.86896962564858071</v>
          </cell>
          <cell r="M224">
            <v>1.7107552278385327</v>
          </cell>
          <cell r="N224">
            <v>1.5399923950492271</v>
          </cell>
          <cell r="O224">
            <v>0</v>
          </cell>
          <cell r="P224">
            <v>1</v>
          </cell>
        </row>
        <row r="225">
          <cell r="C225">
            <v>0.44115650791566824</v>
          </cell>
          <cell r="D225">
            <v>0.84448761018451812</v>
          </cell>
          <cell r="E225">
            <v>0.75316888815545968</v>
          </cell>
          <cell r="F225">
            <v>0.43919840698072204</v>
          </cell>
          <cell r="G225">
            <v>1.8410001794389388</v>
          </cell>
          <cell r="H225">
            <v>0.88252209450243579</v>
          </cell>
          <cell r="I225">
            <v>1.1773895306941455</v>
          </cell>
          <cell r="J225">
            <v>0.75973847756853319</v>
          </cell>
          <cell r="K225">
            <v>1.8751398589513604</v>
          </cell>
          <cell r="L225">
            <v>2.369766215274915</v>
          </cell>
          <cell r="M225">
            <v>1.6302810558723102</v>
          </cell>
          <cell r="N225">
            <v>1.7916717963508175</v>
          </cell>
          <cell r="O225">
            <v>9.5370692508547406E-2</v>
          </cell>
          <cell r="P225">
            <v>1</v>
          </cell>
        </row>
        <row r="226">
          <cell r="C226">
            <v>0.28536746928441448</v>
          </cell>
          <cell r="D226">
            <v>0.29754854338786463</v>
          </cell>
          <cell r="E226">
            <v>0.41323146436656816</v>
          </cell>
          <cell r="F226">
            <v>0.41587877876082979</v>
          </cell>
          <cell r="G226">
            <v>1.5676119383599705</v>
          </cell>
          <cell r="H226">
            <v>1.7497028901764782</v>
          </cell>
          <cell r="I226">
            <v>0.24312587116471038</v>
          </cell>
          <cell r="J226">
            <v>4.4210582926522486</v>
          </cell>
          <cell r="K226">
            <v>1.5131469001638873</v>
          </cell>
          <cell r="L226">
            <v>0.96542837882694799</v>
          </cell>
          <cell r="M226">
            <v>1.3210553130602689</v>
          </cell>
          <cell r="N226">
            <v>0.65009031819208829</v>
          </cell>
          <cell r="O226">
            <v>4.3825371841496074E-6</v>
          </cell>
          <cell r="P226">
            <v>1</v>
          </cell>
        </row>
        <row r="227">
          <cell r="C227">
            <v>0.69473565890012279</v>
          </cell>
          <cell r="D227">
            <v>1.160140184707094</v>
          </cell>
          <cell r="E227">
            <v>0.64947143975166721</v>
          </cell>
          <cell r="F227">
            <v>1.5637250759569425</v>
          </cell>
          <cell r="G227">
            <v>1.9552695831283031</v>
          </cell>
          <cell r="H227">
            <v>1.3401415908753505</v>
          </cell>
          <cell r="I227">
            <v>0.2955623414326049</v>
          </cell>
          <cell r="J227">
            <v>1.3449362714987372</v>
          </cell>
          <cell r="K227">
            <v>2.2865760422644037</v>
          </cell>
          <cell r="L227">
            <v>0.44670347197222088</v>
          </cell>
          <cell r="M227">
            <v>1.274010336397932</v>
          </cell>
          <cell r="N227">
            <v>1.6447864072018241</v>
          </cell>
          <cell r="O227">
            <v>2.3645549714224225</v>
          </cell>
          <cell r="P227">
            <v>1</v>
          </cell>
        </row>
        <row r="228">
          <cell r="C228">
            <v>0.34229055514419149</v>
          </cell>
          <cell r="D228">
            <v>1.0760778054289855</v>
          </cell>
          <cell r="E228">
            <v>1.408545239149507</v>
          </cell>
          <cell r="F228">
            <v>1.0570431269603189</v>
          </cell>
          <cell r="G228">
            <v>0.81073453691158737</v>
          </cell>
          <cell r="H228">
            <v>0.7658174779504392</v>
          </cell>
          <cell r="I228">
            <v>0.3863950824203608</v>
          </cell>
          <cell r="J228">
            <v>1.1459682080519338</v>
          </cell>
          <cell r="K228">
            <v>0.93545438157809879</v>
          </cell>
          <cell r="L228">
            <v>0.46585143211962038</v>
          </cell>
          <cell r="M228">
            <v>1.2472307885672451</v>
          </cell>
          <cell r="N228">
            <v>1.2377263976101811</v>
          </cell>
          <cell r="O228">
            <v>0</v>
          </cell>
          <cell r="P228">
            <v>1</v>
          </cell>
        </row>
        <row r="229">
          <cell r="C229">
            <v>2.6456563718223483</v>
          </cell>
          <cell r="D229">
            <v>1.9047436956094481</v>
          </cell>
          <cell r="E229">
            <v>0.69663784532310269</v>
          </cell>
          <cell r="F229">
            <v>0.26737992237237229</v>
          </cell>
          <cell r="G229">
            <v>0.92087350297673121</v>
          </cell>
          <cell r="H229">
            <v>0.68129347298992282</v>
          </cell>
          <cell r="I229">
            <v>1.3161876059081932</v>
          </cell>
          <cell r="J229">
            <v>0.35216327797587099</v>
          </cell>
          <cell r="K229">
            <v>0.9305605004099432</v>
          </cell>
          <cell r="L229">
            <v>0.38189493007624287</v>
          </cell>
          <cell r="M229">
            <v>0.2203521754675089</v>
          </cell>
          <cell r="N229">
            <v>0.47281179568508286</v>
          </cell>
          <cell r="O229">
            <v>0</v>
          </cell>
          <cell r="P229">
            <v>1</v>
          </cell>
        </row>
        <row r="230">
          <cell r="C230">
            <v>0.9829963853907917</v>
          </cell>
          <cell r="D230">
            <v>0.71550014696224751</v>
          </cell>
          <cell r="E230">
            <v>0.60406994029900896</v>
          </cell>
          <cell r="F230">
            <v>0.68198426067865303</v>
          </cell>
          <cell r="G230">
            <v>1.293761403496885</v>
          </cell>
          <cell r="H230">
            <v>1.1772806429928027</v>
          </cell>
          <cell r="I230">
            <v>0.629634275766212</v>
          </cell>
          <cell r="J230">
            <v>1.1533432998140263</v>
          </cell>
          <cell r="K230">
            <v>1.1118527590416674</v>
          </cell>
          <cell r="L230">
            <v>0.87186985833494535</v>
          </cell>
          <cell r="M230">
            <v>1.7632897297703132</v>
          </cell>
          <cell r="N230">
            <v>1.5244040391225728</v>
          </cell>
          <cell r="O230">
            <v>0</v>
          </cell>
          <cell r="P230">
            <v>1</v>
          </cell>
        </row>
        <row r="231">
          <cell r="C231">
            <v>0.14981033070741445</v>
          </cell>
          <cell r="D231">
            <v>1.9373972951249745</v>
          </cell>
          <cell r="E231">
            <v>0.89489271462572895</v>
          </cell>
          <cell r="F231">
            <v>0.34103348387204807</v>
          </cell>
          <cell r="G231">
            <v>0.27145637901186648</v>
          </cell>
          <cell r="H231">
            <v>0.6432224244330067</v>
          </cell>
          <cell r="I231">
            <v>1.0412034713533789</v>
          </cell>
          <cell r="J231">
            <v>0.56288152962709714</v>
          </cell>
          <cell r="K231">
            <v>1.2465036698346457</v>
          </cell>
          <cell r="L231">
            <v>2.6655286219115135</v>
          </cell>
          <cell r="M231">
            <v>1.3671223231624539</v>
          </cell>
          <cell r="N231">
            <v>1.6212510278060401</v>
          </cell>
          <cell r="O231">
            <v>0</v>
          </cell>
          <cell r="P231">
            <v>1</v>
          </cell>
        </row>
        <row r="232">
          <cell r="C232">
            <v>0.21013524286586213</v>
          </cell>
          <cell r="D232">
            <v>1.6061541611656984</v>
          </cell>
          <cell r="E232">
            <v>1.1790746915920043</v>
          </cell>
          <cell r="F232">
            <v>0.84782864997284879</v>
          </cell>
          <cell r="G232">
            <v>1.2715595007062823</v>
          </cell>
          <cell r="H232">
            <v>0.77681950300216451</v>
          </cell>
          <cell r="I232">
            <v>0.71059163703504646</v>
          </cell>
          <cell r="J232">
            <v>1.0895489761381578</v>
          </cell>
          <cell r="K232">
            <v>1.4707994635995563</v>
          </cell>
          <cell r="L232">
            <v>0.95423243869659113</v>
          </cell>
          <cell r="M232">
            <v>1.2857782534243438</v>
          </cell>
          <cell r="N232">
            <v>1.0268098667053798</v>
          </cell>
          <cell r="O232">
            <v>0</v>
          </cell>
          <cell r="P232">
            <v>1</v>
          </cell>
        </row>
        <row r="233">
          <cell r="C233">
            <v>5.6338235618933266E-2</v>
          </cell>
          <cell r="D233">
            <v>0.75598971306719576</v>
          </cell>
          <cell r="E233">
            <v>1.6530682542320281</v>
          </cell>
          <cell r="F233">
            <v>0.82116282670397189</v>
          </cell>
          <cell r="G233">
            <v>0.84307265294275724</v>
          </cell>
          <cell r="H233">
            <v>1.3893687655077775</v>
          </cell>
          <cell r="I233">
            <v>1.5106867745527575</v>
          </cell>
          <cell r="J233">
            <v>1.099083838577805</v>
          </cell>
          <cell r="K233">
            <v>0.9336327434945485</v>
          </cell>
          <cell r="L233">
            <v>0.7999892125365371</v>
          </cell>
          <cell r="M233">
            <v>0.7170877144639296</v>
          </cell>
          <cell r="N233">
            <v>0.64949261236913014</v>
          </cell>
          <cell r="O233">
            <v>1.549601840321289</v>
          </cell>
          <cell r="P233">
            <v>1</v>
          </cell>
        </row>
        <row r="234">
          <cell r="C234">
            <v>9.0931753347358354E-2</v>
          </cell>
          <cell r="D234">
            <v>0.71822896342331333</v>
          </cell>
          <cell r="E234">
            <v>2.1020557235011248</v>
          </cell>
          <cell r="F234">
            <v>0.76915673374312898</v>
          </cell>
          <cell r="G234">
            <v>0.22084013203168479</v>
          </cell>
          <cell r="H234">
            <v>0.69895952456022004</v>
          </cell>
          <cell r="I234">
            <v>1.1231002971736441</v>
          </cell>
          <cell r="J234">
            <v>0.85145516934233634</v>
          </cell>
          <cell r="K234">
            <v>0.3319069921332366</v>
          </cell>
          <cell r="L234">
            <v>0.69665137758208873</v>
          </cell>
          <cell r="M234">
            <v>0.68474479303782843</v>
          </cell>
          <cell r="N234">
            <v>0.86659029277792077</v>
          </cell>
          <cell r="O234">
            <v>0</v>
          </cell>
          <cell r="P234">
            <v>1</v>
          </cell>
        </row>
        <row r="235">
          <cell r="C235">
            <v>0.36396122543505066</v>
          </cell>
          <cell r="D235">
            <v>1.8624537246374093</v>
          </cell>
          <cell r="E235">
            <v>0.68558343127275978</v>
          </cell>
          <cell r="F235">
            <v>0.84743675636568838</v>
          </cell>
          <cell r="G235">
            <v>1.9321928140301081</v>
          </cell>
          <cell r="H235">
            <v>1.5762665980994912</v>
          </cell>
          <cell r="I235">
            <v>0.57649357107568511</v>
          </cell>
          <cell r="J235">
            <v>3.1706047648522682</v>
          </cell>
          <cell r="K235">
            <v>0.99924571483131563</v>
          </cell>
          <cell r="L235">
            <v>0.31572276657030213</v>
          </cell>
          <cell r="M235">
            <v>0.58186171576956291</v>
          </cell>
          <cell r="N235">
            <v>0.59827125291966143</v>
          </cell>
          <cell r="O235">
            <v>7.7934303049702774E-9</v>
          </cell>
          <cell r="P235">
            <v>1</v>
          </cell>
        </row>
        <row r="236">
          <cell r="C236">
            <v>3.8299336385752523E-2</v>
          </cell>
          <cell r="D236">
            <v>0.36111898148853827</v>
          </cell>
          <cell r="E236">
            <v>0.20000692296006564</v>
          </cell>
          <cell r="F236">
            <v>0.33499447836087437</v>
          </cell>
          <cell r="G236">
            <v>2.5676127375423987</v>
          </cell>
          <cell r="H236">
            <v>1.0924471806537464</v>
          </cell>
          <cell r="I236">
            <v>0.51581849351261144</v>
          </cell>
          <cell r="J236">
            <v>0.72228063046637192</v>
          </cell>
          <cell r="K236">
            <v>3.7760397960476744</v>
          </cell>
          <cell r="L236">
            <v>7.1442735655830045</v>
          </cell>
          <cell r="M236">
            <v>1.3808165424633954</v>
          </cell>
          <cell r="N236">
            <v>1.0666985822914778</v>
          </cell>
          <cell r="O236">
            <v>5.8046378958668057E-2</v>
          </cell>
          <cell r="P236">
            <v>1</v>
          </cell>
        </row>
        <row r="237">
          <cell r="C237">
            <v>0.62681649745933732</v>
          </cell>
          <cell r="D237">
            <v>1.6703563109725785</v>
          </cell>
          <cell r="E237">
            <v>0.42791267081852669</v>
          </cell>
          <cell r="F237">
            <v>1.2999531718866144</v>
          </cell>
          <cell r="G237">
            <v>1.6498325601586636</v>
          </cell>
          <cell r="H237">
            <v>1.1659577054946586</v>
          </cell>
          <cell r="I237">
            <v>0.27269642309751702</v>
          </cell>
          <cell r="J237">
            <v>3.061954275196209</v>
          </cell>
          <cell r="K237">
            <v>1.1901493386040893</v>
          </cell>
          <cell r="L237">
            <v>0.86459996625674529</v>
          </cell>
          <cell r="M237">
            <v>0.98284028570288939</v>
          </cell>
          <cell r="N237">
            <v>0.90983319179545485</v>
          </cell>
          <cell r="O237">
            <v>1.9222933811421883E-6</v>
          </cell>
          <cell r="P237">
            <v>1</v>
          </cell>
        </row>
        <row r="238">
          <cell r="C238">
            <v>1.8063963037028608</v>
          </cell>
          <cell r="D238">
            <v>1.0869875803340592</v>
          </cell>
          <cell r="E238">
            <v>1.2345664020335205</v>
          </cell>
          <cell r="F238">
            <v>0.61658505282119902</v>
          </cell>
          <cell r="G238">
            <v>0.15827748665445907</v>
          </cell>
          <cell r="H238">
            <v>1.0447947073630528</v>
          </cell>
          <cell r="I238">
            <v>0.25559114086946483</v>
          </cell>
          <cell r="J238">
            <v>0.38605245239441671</v>
          </cell>
          <cell r="K238">
            <v>0.3333672689457623</v>
          </cell>
          <cell r="L238">
            <v>0.21055859687609557</v>
          </cell>
          <cell r="M238">
            <v>0.66123343227602827</v>
          </cell>
          <cell r="N238">
            <v>3.0316794527450164E-2</v>
          </cell>
          <cell r="O238">
            <v>0</v>
          </cell>
          <cell r="P238">
            <v>1</v>
          </cell>
        </row>
        <row r="239">
          <cell r="C239">
            <v>9.6040362969199447E-2</v>
          </cell>
          <cell r="D239">
            <v>0.87233646964208089</v>
          </cell>
          <cell r="E239">
            <v>0.44117903796621377</v>
          </cell>
          <cell r="F239">
            <v>0.35271608631378704</v>
          </cell>
          <cell r="G239">
            <v>1.7605886240332318</v>
          </cell>
          <cell r="H239">
            <v>0.6431320682272802</v>
          </cell>
          <cell r="I239">
            <v>0.57077964519074065</v>
          </cell>
          <cell r="J239">
            <v>1.3221617031440873</v>
          </cell>
          <cell r="K239">
            <v>1.2830585888881318</v>
          </cell>
          <cell r="L239">
            <v>2.8451870644048229</v>
          </cell>
          <cell r="M239">
            <v>1.540626809605981</v>
          </cell>
          <cell r="N239">
            <v>5.4792252195999405</v>
          </cell>
          <cell r="O239">
            <v>8.4576109809865792E-3</v>
          </cell>
          <cell r="P239">
            <v>1</v>
          </cell>
        </row>
        <row r="240">
          <cell r="C240">
            <v>0.76782689690198158</v>
          </cell>
          <cell r="D240">
            <v>1.094373364193064</v>
          </cell>
          <cell r="E240">
            <v>0.64657805795706103</v>
          </cell>
          <cell r="F240">
            <v>0.5636630489601282</v>
          </cell>
          <cell r="G240">
            <v>1.7097794520940812</v>
          </cell>
          <cell r="H240">
            <v>1.2313302430683852</v>
          </cell>
          <cell r="I240">
            <v>0.2969587033104048</v>
          </cell>
          <cell r="J240">
            <v>1.1574068431414295</v>
          </cell>
          <cell r="K240">
            <v>1.0672888471843422</v>
          </cell>
          <cell r="L240">
            <v>1.1878151375527024</v>
          </cell>
          <cell r="M240">
            <v>1.5818639559856358</v>
          </cell>
          <cell r="N240">
            <v>1.2506898204698109</v>
          </cell>
          <cell r="O240">
            <v>0</v>
          </cell>
          <cell r="P240">
            <v>1</v>
          </cell>
        </row>
        <row r="241">
          <cell r="C241">
            <v>3.4998709012941771</v>
          </cell>
          <cell r="D241">
            <v>0.41754556429831391</v>
          </cell>
          <cell r="E241">
            <v>0.43163714366595668</v>
          </cell>
          <cell r="F241">
            <v>0.59426405106483182</v>
          </cell>
          <cell r="G241">
            <v>0.64658077874476738</v>
          </cell>
          <cell r="H241">
            <v>0.41650084396343745</v>
          </cell>
          <cell r="I241">
            <v>0.23433065683621634</v>
          </cell>
          <cell r="J241">
            <v>1.1909798284139503</v>
          </cell>
          <cell r="K241">
            <v>0.70055276732282656</v>
          </cell>
          <cell r="L241">
            <v>0.50950975420357592</v>
          </cell>
          <cell r="M241">
            <v>0.61105793718138812</v>
          </cell>
          <cell r="N241">
            <v>0.60777263910172308</v>
          </cell>
          <cell r="O241">
            <v>2.9657904268768067E-9</v>
          </cell>
          <cell r="P241">
            <v>1</v>
          </cell>
        </row>
        <row r="242">
          <cell r="C242">
            <v>0.4722740856625352</v>
          </cell>
          <cell r="D242">
            <v>1.41718337283838</v>
          </cell>
          <cell r="E242">
            <v>0.80933011603239913</v>
          </cell>
          <cell r="F242">
            <v>1.1456581472495801</v>
          </cell>
          <cell r="G242">
            <v>4.1901340255962802</v>
          </cell>
          <cell r="H242">
            <v>2.0546879490209196</v>
          </cell>
          <cell r="I242">
            <v>0.2947323162379446</v>
          </cell>
          <cell r="J242">
            <v>1.1018856324579731</v>
          </cell>
          <cell r="K242">
            <v>0.80110585253921651</v>
          </cell>
          <cell r="L242">
            <v>0.4206648967714226</v>
          </cell>
          <cell r="M242">
            <v>0.7946558697826116</v>
          </cell>
          <cell r="N242">
            <v>1.0166877149781572</v>
          </cell>
          <cell r="O242">
            <v>0</v>
          </cell>
          <cell r="P242">
            <v>1</v>
          </cell>
        </row>
        <row r="243">
          <cell r="C243">
            <v>0.26761966393472192</v>
          </cell>
          <cell r="D243">
            <v>1.7198030695266722</v>
          </cell>
          <cell r="E243">
            <v>0.71242589722948169</v>
          </cell>
          <cell r="F243">
            <v>0.82512716385126017</v>
          </cell>
          <cell r="G243">
            <v>2.1584275589207866</v>
          </cell>
          <cell r="H243">
            <v>1.6861543128282357</v>
          </cell>
          <cell r="I243">
            <v>1.2308510474682275</v>
          </cell>
          <cell r="J243">
            <v>1.5963540483079528</v>
          </cell>
          <cell r="K243">
            <v>1.1958706290340888</v>
          </cell>
          <cell r="L243">
            <v>0.81656787798135522</v>
          </cell>
          <cell r="M243">
            <v>0.97244783289327141</v>
          </cell>
          <cell r="N243">
            <v>1.148111092461011</v>
          </cell>
          <cell r="O243">
            <v>2.3208896557162198E-2</v>
          </cell>
          <cell r="P243">
            <v>1</v>
          </cell>
        </row>
        <row r="244">
          <cell r="C244">
            <v>0.45964264680477229</v>
          </cell>
          <cell r="D244">
            <v>1.3958674891791905</v>
          </cell>
          <cell r="E244">
            <v>1.112401956652461</v>
          </cell>
          <cell r="F244">
            <v>1.6393405416316726</v>
          </cell>
          <cell r="G244">
            <v>4.5917280848491977</v>
          </cell>
          <cell r="H244">
            <v>0.73672911358468329</v>
          </cell>
          <cell r="I244">
            <v>1.0264270172979755</v>
          </cell>
          <cell r="J244">
            <v>1.6275847145199165</v>
          </cell>
          <cell r="K244">
            <v>1.2355523119415419</v>
          </cell>
          <cell r="L244">
            <v>0.52310289017019107</v>
          </cell>
          <cell r="M244">
            <v>0.85022537441098478</v>
          </cell>
          <cell r="N244">
            <v>1.0406310809857309</v>
          </cell>
          <cell r="O244">
            <v>0</v>
          </cell>
          <cell r="P244">
            <v>1</v>
          </cell>
        </row>
        <row r="245">
          <cell r="C245">
            <v>2.0650068228009766</v>
          </cell>
          <cell r="D245">
            <v>0.22230812224444846</v>
          </cell>
          <cell r="E245">
            <v>0.60930696930053296</v>
          </cell>
          <cell r="F245">
            <v>1.4079451353572832</v>
          </cell>
          <cell r="G245">
            <v>0.3213975480406045</v>
          </cell>
          <cell r="H245">
            <v>1.8115832179980234</v>
          </cell>
          <cell r="I245">
            <v>0.16856190080314934</v>
          </cell>
          <cell r="J245">
            <v>1.9589932046963305</v>
          </cell>
          <cell r="K245">
            <v>0.90559402499947517</v>
          </cell>
          <cell r="L245">
            <v>0.23434654931201651</v>
          </cell>
          <cell r="M245">
            <v>0.37564176006233019</v>
          </cell>
          <cell r="N245">
            <v>0.60808855449644483</v>
          </cell>
          <cell r="O245">
            <v>0</v>
          </cell>
          <cell r="P245">
            <v>1</v>
          </cell>
        </row>
        <row r="246">
          <cell r="C246">
            <v>0.25418219052031893</v>
          </cell>
          <cell r="D246">
            <v>1.2916739776781976</v>
          </cell>
          <cell r="E246">
            <v>1.4212398249034273</v>
          </cell>
          <cell r="F246">
            <v>1.1097732968886291</v>
          </cell>
          <cell r="G246">
            <v>3.0996454256083825</v>
          </cell>
          <cell r="H246">
            <v>1.3190206625332053</v>
          </cell>
          <cell r="I246">
            <v>0.16494231516134839</v>
          </cell>
          <cell r="J246">
            <v>0.95460911213806199</v>
          </cell>
          <cell r="K246">
            <v>0.69147886800801528</v>
          </cell>
          <cell r="L246">
            <v>0.34544576417331252</v>
          </cell>
          <cell r="M246">
            <v>0.88537168360421015</v>
          </cell>
          <cell r="N246">
            <v>0.56037926754904888</v>
          </cell>
          <cell r="O246">
            <v>0</v>
          </cell>
          <cell r="P246">
            <v>1</v>
          </cell>
        </row>
        <row r="247">
          <cell r="C247">
            <v>0.1674704144192054</v>
          </cell>
          <cell r="D247">
            <v>1.2835076666564382</v>
          </cell>
          <cell r="E247">
            <v>1.3538515595923268</v>
          </cell>
          <cell r="F247">
            <v>1.4092175406379053</v>
          </cell>
          <cell r="G247">
            <v>3.1302483868736792</v>
          </cell>
          <cell r="H247">
            <v>0.81066265199015752</v>
          </cell>
          <cell r="I247">
            <v>0.47319111328891156</v>
          </cell>
          <cell r="J247">
            <v>1.3018409059921978</v>
          </cell>
          <cell r="K247">
            <v>1.1907449706233837</v>
          </cell>
          <cell r="L247">
            <v>0.72743522700608743</v>
          </cell>
          <cell r="M247">
            <v>0.9832502542742898</v>
          </cell>
          <cell r="N247">
            <v>1.0347802491256208</v>
          </cell>
          <cell r="O247">
            <v>0</v>
          </cell>
          <cell r="P247">
            <v>1</v>
          </cell>
        </row>
        <row r="248">
          <cell r="C248">
            <v>0.277560505663142</v>
          </cell>
          <cell r="D248">
            <v>1.0599659711317051</v>
          </cell>
          <cell r="E248">
            <v>1.1777050426680524</v>
          </cell>
          <cell r="F248">
            <v>0.92807092565065186</v>
          </cell>
          <cell r="G248">
            <v>1.5138313427713801</v>
          </cell>
          <cell r="H248">
            <v>1.0235257456470643</v>
          </cell>
          <cell r="I248">
            <v>0.58195373943881867</v>
          </cell>
          <cell r="J248">
            <v>1.3381593919716754</v>
          </cell>
          <cell r="K248">
            <v>0.6889631466142988</v>
          </cell>
          <cell r="L248">
            <v>0.49697683564463674</v>
          </cell>
          <cell r="M248">
            <v>1.4599600745855403</v>
          </cell>
          <cell r="N248">
            <v>1.1978402067007312</v>
          </cell>
          <cell r="O248">
            <v>3.8479862406549908E-8</v>
          </cell>
          <cell r="P248">
            <v>1</v>
          </cell>
        </row>
        <row r="249">
          <cell r="C249">
            <v>0.68151730716148551</v>
          </cell>
          <cell r="D249">
            <v>1.8237960758663445</v>
          </cell>
          <cell r="E249">
            <v>0.81176039846345205</v>
          </cell>
          <cell r="F249">
            <v>1.1261184350129834</v>
          </cell>
          <cell r="G249">
            <v>1.3673741345735537</v>
          </cell>
          <cell r="H249">
            <v>1.2295671151450702</v>
          </cell>
          <cell r="I249">
            <v>0.45275895893343243</v>
          </cell>
          <cell r="J249">
            <v>2.3422178358729564</v>
          </cell>
          <cell r="K249">
            <v>0.78173049493110713</v>
          </cell>
          <cell r="L249">
            <v>0.90549489580058384</v>
          </cell>
          <cell r="M249">
            <v>0.57437425727802949</v>
          </cell>
          <cell r="N249">
            <v>0.25593504210798129</v>
          </cell>
          <cell r="O249">
            <v>0</v>
          </cell>
          <cell r="P249">
            <v>1</v>
          </cell>
        </row>
        <row r="250">
          <cell r="C250">
            <v>6.7148946011896818E-2</v>
          </cell>
          <cell r="D250">
            <v>0.57807541570538257</v>
          </cell>
          <cell r="E250">
            <v>2.1263996280655366</v>
          </cell>
          <cell r="F250">
            <v>0.72094875224939359</v>
          </cell>
          <cell r="G250">
            <v>0.2834276020574466</v>
          </cell>
          <cell r="H250">
            <v>1.433150130803994</v>
          </cell>
          <cell r="I250">
            <v>1.0604749093370314</v>
          </cell>
          <cell r="J250">
            <v>0.6065738500683453</v>
          </cell>
          <cell r="K250">
            <v>0.53369151361912637</v>
          </cell>
          <cell r="L250">
            <v>0.56129076688766566</v>
          </cell>
          <cell r="M250">
            <v>0.33954765121116431</v>
          </cell>
          <cell r="N250">
            <v>0.58280656427016087</v>
          </cell>
          <cell r="O250">
            <v>6.0852836717299734E-2</v>
          </cell>
          <cell r="P250">
            <v>1</v>
          </cell>
        </row>
        <row r="251">
          <cell r="C251">
            <v>0.4578507058363247</v>
          </cell>
          <cell r="D251">
            <v>0.93952765434227248</v>
          </cell>
          <cell r="E251">
            <v>1.0888217523775956</v>
          </cell>
          <cell r="F251">
            <v>0.36140421849252646</v>
          </cell>
          <cell r="G251">
            <v>0.36053163304337088</v>
          </cell>
          <cell r="H251">
            <v>1.0228812680954691</v>
          </cell>
          <cell r="I251">
            <v>0.51954495645996079</v>
          </cell>
          <cell r="J251">
            <v>0.83384023474328317</v>
          </cell>
          <cell r="K251">
            <v>1.4388422775299137</v>
          </cell>
          <cell r="L251">
            <v>1.3230665600006735</v>
          </cell>
          <cell r="M251">
            <v>1.4010256235352838</v>
          </cell>
          <cell r="N251">
            <v>1.6479461886411764</v>
          </cell>
          <cell r="O251">
            <v>0.23702119210141595</v>
          </cell>
          <cell r="P251">
            <v>1</v>
          </cell>
        </row>
        <row r="252">
          <cell r="C252">
            <v>0.80307701630276829</v>
          </cell>
          <cell r="D252">
            <v>4.4533575809045729</v>
          </cell>
          <cell r="E252">
            <v>0.10056356066377919</v>
          </cell>
          <cell r="F252">
            <v>0.58016987812883114</v>
          </cell>
          <cell r="G252">
            <v>0.95252132189619554</v>
          </cell>
          <cell r="H252">
            <v>1.4043936513641788</v>
          </cell>
          <cell r="I252">
            <v>0.53110581366173026</v>
          </cell>
          <cell r="J252">
            <v>0.64495601783322687</v>
          </cell>
          <cell r="K252">
            <v>1.2109615813887664</v>
          </cell>
          <cell r="L252">
            <v>0.94867991596175849</v>
          </cell>
          <cell r="M252">
            <v>0.15944151865288875</v>
          </cell>
          <cell r="N252">
            <v>1.8987505433314047</v>
          </cell>
          <cell r="O252">
            <v>43.337779319966977</v>
          </cell>
          <cell r="P252">
            <v>1</v>
          </cell>
        </row>
        <row r="253">
          <cell r="C253">
            <v>1.79835663140882</v>
          </cell>
          <cell r="D253">
            <v>0.80623045024064277</v>
          </cell>
          <cell r="E253">
            <v>0.88429650922196812</v>
          </cell>
          <cell r="F253">
            <v>1.0310063575659225</v>
          </cell>
          <cell r="G253">
            <v>1.1755542508676717</v>
          </cell>
          <cell r="H253">
            <v>1.2807722753751603</v>
          </cell>
          <cell r="I253">
            <v>0.98675056831966823</v>
          </cell>
          <cell r="J253">
            <v>0.69890259545320743</v>
          </cell>
          <cell r="K253">
            <v>2.8344675366751324</v>
          </cell>
          <cell r="L253">
            <v>1.0312687643947211</v>
          </cell>
          <cell r="M253">
            <v>0.18208415460913552</v>
          </cell>
          <cell r="N253">
            <v>0.57552167375463825</v>
          </cell>
          <cell r="O253">
            <v>7.5824654203245778</v>
          </cell>
          <cell r="P253">
            <v>1</v>
          </cell>
        </row>
        <row r="254">
          <cell r="C254">
            <v>0.77064684310776943</v>
          </cell>
          <cell r="D254">
            <v>1.3750518674511063</v>
          </cell>
          <cell r="E254">
            <v>0.71670972313183856</v>
          </cell>
          <cell r="F254">
            <v>1.6883621831360425</v>
          </cell>
          <cell r="G254">
            <v>8.1219844017242956E-2</v>
          </cell>
          <cell r="H254">
            <v>1.1993027702736563</v>
          </cell>
          <cell r="I254">
            <v>2.7896424954791641</v>
          </cell>
          <cell r="J254">
            <v>0.43024433694753067</v>
          </cell>
          <cell r="K254">
            <v>2.0483957389301986</v>
          </cell>
          <cell r="L254">
            <v>0.73758636832958191</v>
          </cell>
          <cell r="M254">
            <v>1.5745933012103017</v>
          </cell>
          <cell r="N254">
            <v>0.5457858917729278</v>
          </cell>
          <cell r="O254">
            <v>0</v>
          </cell>
          <cell r="P254">
            <v>1</v>
          </cell>
        </row>
        <row r="255">
          <cell r="C255">
            <v>0.63093315710353304</v>
          </cell>
          <cell r="D255">
            <v>1.6270121088192975</v>
          </cell>
          <cell r="E255">
            <v>1.0169891646405549</v>
          </cell>
          <cell r="F255">
            <v>1.3932907343475762</v>
          </cell>
          <cell r="G255">
            <v>4.0339708279963797E-2</v>
          </cell>
          <cell r="H255">
            <v>1.6571848757789678</v>
          </cell>
          <cell r="I255">
            <v>1.7774019463225341</v>
          </cell>
          <cell r="J255">
            <v>0.80704861121864302</v>
          </cell>
          <cell r="K255">
            <v>0.97183853062469372</v>
          </cell>
          <cell r="L255">
            <v>0.72046343623863618</v>
          </cell>
          <cell r="M255">
            <v>0.52807808332153761</v>
          </cell>
          <cell r="N255">
            <v>0.93260950705001366</v>
          </cell>
          <cell r="O255">
            <v>0</v>
          </cell>
          <cell r="P255">
            <v>1</v>
          </cell>
        </row>
        <row r="256">
          <cell r="C256">
            <v>1.6492393303965096</v>
          </cell>
          <cell r="D256">
            <v>3.12059762604739</v>
          </cell>
          <cell r="E256">
            <v>0.51116366206868358</v>
          </cell>
          <cell r="F256">
            <v>1.0380928479273739</v>
          </cell>
          <cell r="G256">
            <v>0.22177554584594533</v>
          </cell>
          <cell r="H256">
            <v>0.91465574072034961</v>
          </cell>
          <cell r="I256">
            <v>3.1518832374927106</v>
          </cell>
          <cell r="J256">
            <v>0.7913776435081048</v>
          </cell>
          <cell r="K256">
            <v>0.33998206481529047</v>
          </cell>
          <cell r="L256">
            <v>0.59770291175306967</v>
          </cell>
          <cell r="M256">
            <v>0.23226073602804131</v>
          </cell>
          <cell r="N256">
            <v>0.34176506503557902</v>
          </cell>
          <cell r="O256">
            <v>0.18970504077024772</v>
          </cell>
          <cell r="P256">
            <v>1</v>
          </cell>
        </row>
        <row r="257">
          <cell r="C257">
            <v>3.2050403557568865</v>
          </cell>
          <cell r="D257">
            <v>0.11101095462343268</v>
          </cell>
          <cell r="E257">
            <v>0.51862851559848677</v>
          </cell>
          <cell r="F257">
            <v>0.49878715146213709</v>
          </cell>
          <cell r="G257">
            <v>0.50896366144908711</v>
          </cell>
          <cell r="H257">
            <v>1.4530929888261288</v>
          </cell>
          <cell r="I257">
            <v>1.8975027031609984E-2</v>
          </cell>
          <cell r="J257">
            <v>1.3879958175685161</v>
          </cell>
          <cell r="K257">
            <v>0.3633213952097869</v>
          </cell>
          <cell r="L257">
            <v>0.46485033089058569</v>
          </cell>
          <cell r="M257">
            <v>0.19798460620459132</v>
          </cell>
          <cell r="N257">
            <v>9.2099291945193132E-2</v>
          </cell>
          <cell r="O257">
            <v>1.8059737617322147E-16</v>
          </cell>
          <cell r="P257">
            <v>1</v>
          </cell>
        </row>
        <row r="258">
          <cell r="C258">
            <v>3.8317075247781478</v>
          </cell>
          <cell r="D258">
            <v>0.2117597396269357</v>
          </cell>
          <cell r="E258">
            <v>7.3832452776926627E-2</v>
          </cell>
          <cell r="F258">
            <v>0.53856227753151908</v>
          </cell>
          <cell r="G258">
            <v>2.062257551011426</v>
          </cell>
          <cell r="H258">
            <v>1.3282384137980938</v>
          </cell>
          <cell r="I258">
            <v>0.8631562947476874</v>
          </cell>
          <cell r="J258">
            <v>1.0799294443421639</v>
          </cell>
          <cell r="K258">
            <v>0.86066694409263178</v>
          </cell>
          <cell r="L258">
            <v>0.50225767695028789</v>
          </cell>
          <cell r="M258">
            <v>0.22303812244488672</v>
          </cell>
          <cell r="N258">
            <v>0.42166270236658132</v>
          </cell>
          <cell r="O258">
            <v>0</v>
          </cell>
          <cell r="P258">
            <v>1</v>
          </cell>
        </row>
        <row r="259">
          <cell r="C259">
            <v>0.65784943431251575</v>
          </cell>
          <cell r="D259">
            <v>3.9237042951930587</v>
          </cell>
          <cell r="E259">
            <v>0.24757031393776913</v>
          </cell>
          <cell r="F259">
            <v>0.59448368147815578</v>
          </cell>
          <cell r="G259">
            <v>1.6432402804146351</v>
          </cell>
          <cell r="H259">
            <v>1.471435687960118</v>
          </cell>
          <cell r="I259">
            <v>9.4333632296451628E-2</v>
          </cell>
          <cell r="J259">
            <v>2.0523577807180802</v>
          </cell>
          <cell r="K259">
            <v>1.1220519148957755</v>
          </cell>
          <cell r="L259">
            <v>0.89606503381412217</v>
          </cell>
          <cell r="M259">
            <v>0.24197996570360406</v>
          </cell>
          <cell r="N259">
            <v>0.4602127380338179</v>
          </cell>
          <cell r="O259">
            <v>0</v>
          </cell>
          <cell r="P259">
            <v>1</v>
          </cell>
        </row>
        <row r="260">
          <cell r="C260">
            <v>2.3933359211878944</v>
          </cell>
          <cell r="D260">
            <v>2.3326477820034754</v>
          </cell>
          <cell r="E260">
            <v>0.17408431266085928</v>
          </cell>
          <cell r="F260">
            <v>0.38340991682805742</v>
          </cell>
          <cell r="G260">
            <v>7.3828382517613866E-2</v>
          </cell>
          <cell r="H260">
            <v>1.5645078676164523</v>
          </cell>
          <cell r="I260">
            <v>8.3443952814333242E-2</v>
          </cell>
          <cell r="J260">
            <v>0.84263262235995007</v>
          </cell>
          <cell r="K260">
            <v>0.39367557472598202</v>
          </cell>
          <cell r="L260">
            <v>0.23208837190610865</v>
          </cell>
          <cell r="M260">
            <v>0.31881051647698028</v>
          </cell>
          <cell r="N260">
            <v>1.1806683551794568</v>
          </cell>
          <cell r="O260">
            <v>0</v>
          </cell>
          <cell r="P260">
            <v>1</v>
          </cell>
        </row>
        <row r="261">
          <cell r="C261">
            <v>0.7770477241856083</v>
          </cell>
          <cell r="D261">
            <v>1.4324889692126943</v>
          </cell>
          <cell r="E261">
            <v>9.0253725856217978E-2</v>
          </cell>
          <cell r="F261">
            <v>0.84717863784012837</v>
          </cell>
          <cell r="G261">
            <v>5.579428877531372E-2</v>
          </cell>
          <cell r="H261">
            <v>0.95063691841928744</v>
          </cell>
          <cell r="I261">
            <v>16.297606567196048</v>
          </cell>
          <cell r="J261">
            <v>2.3246936086159367</v>
          </cell>
          <cell r="K261">
            <v>3.7137756367144901</v>
          </cell>
          <cell r="L261">
            <v>1.1784021295313647</v>
          </cell>
          <cell r="M261">
            <v>0.61581030505880341</v>
          </cell>
          <cell r="N261">
            <v>0.38867941097815051</v>
          </cell>
          <cell r="O261">
            <v>20.23468923303092</v>
          </cell>
          <cell r="P261">
            <v>1</v>
          </cell>
        </row>
        <row r="262">
          <cell r="C262">
            <v>3.608547505100073</v>
          </cell>
          <cell r="D262">
            <v>1.0243455534864567</v>
          </cell>
          <cell r="E262">
            <v>4.8419876832934604E-2</v>
          </cell>
          <cell r="F262">
            <v>5.3354463200187201</v>
          </cell>
          <cell r="G262">
            <v>0.14868408260320848</v>
          </cell>
          <cell r="H262">
            <v>0.90773398022101903</v>
          </cell>
          <cell r="I262">
            <v>2.7372249850681766E-2</v>
          </cell>
          <cell r="J262">
            <v>0.4114430420861937</v>
          </cell>
          <cell r="K262">
            <v>1.0140433165866642</v>
          </cell>
          <cell r="L262">
            <v>0.49773090155427019</v>
          </cell>
          <cell r="M262">
            <v>3.2565666012183851E-2</v>
          </cell>
          <cell r="N262">
            <v>0.18558807106989109</v>
          </cell>
          <cell r="O262">
            <v>0</v>
          </cell>
          <cell r="P262">
            <v>1</v>
          </cell>
        </row>
        <row r="263">
          <cell r="C263">
            <v>4.5660033461265233</v>
          </cell>
          <cell r="D263">
            <v>2.2369726830504689E-2</v>
          </cell>
          <cell r="E263">
            <v>0.74892688130908469</v>
          </cell>
          <cell r="F263">
            <v>0.10858124711279941</v>
          </cell>
          <cell r="G263">
            <v>0.12111624036793235</v>
          </cell>
          <cell r="H263">
            <v>0.12936856837105856</v>
          </cell>
          <cell r="I263">
            <v>0.38255299243068047</v>
          </cell>
          <cell r="J263">
            <v>0.22507022478728905</v>
          </cell>
          <cell r="K263">
            <v>0.51769612532742948</v>
          </cell>
          <cell r="L263">
            <v>0.29195474700567081</v>
          </cell>
          <cell r="M263">
            <v>8.3362148370696665E-2</v>
          </cell>
          <cell r="N263">
            <v>0.18479226027443041</v>
          </cell>
          <cell r="O263">
            <v>0</v>
          </cell>
          <cell r="P263">
            <v>1</v>
          </cell>
        </row>
        <row r="264">
          <cell r="C264">
            <v>1.0830930098804668</v>
          </cell>
          <cell r="D264">
            <v>0.19335515838335929</v>
          </cell>
          <cell r="E264">
            <v>0.30005602184517183</v>
          </cell>
          <cell r="F264">
            <v>17.746916352804494</v>
          </cell>
          <cell r="G264">
            <v>0.844498159641343</v>
          </cell>
          <cell r="H264">
            <v>0.53625579378165278</v>
          </cell>
          <cell r="I264">
            <v>1.4673267725865859</v>
          </cell>
          <cell r="J264">
            <v>1.457430585141066</v>
          </cell>
          <cell r="K264">
            <v>0.61390634622668261</v>
          </cell>
          <cell r="L264">
            <v>0.82676314408912932</v>
          </cell>
          <cell r="M264">
            <v>0.1385124116501957</v>
          </cell>
          <cell r="N264">
            <v>0.57782948622068109</v>
          </cell>
          <cell r="O264">
            <v>0</v>
          </cell>
          <cell r="P264">
            <v>1</v>
          </cell>
        </row>
        <row r="265">
          <cell r="C265">
            <v>2.3032068603909583</v>
          </cell>
          <cell r="D265">
            <v>0.21629507177530372</v>
          </cell>
          <cell r="E265">
            <v>1.3362357435364254</v>
          </cell>
          <cell r="F265">
            <v>0.96066158208865282</v>
          </cell>
          <cell r="G265">
            <v>0.71119624510285495</v>
          </cell>
          <cell r="H265">
            <v>1.0802496864968365</v>
          </cell>
          <cell r="I265">
            <v>0.16237223090816774</v>
          </cell>
          <cell r="J265">
            <v>0.42697027116744435</v>
          </cell>
          <cell r="K265">
            <v>1.4438568555987257</v>
          </cell>
          <cell r="L265">
            <v>2.4683014826968566E-2</v>
          </cell>
          <cell r="M265">
            <v>8.306298856081179E-2</v>
          </cell>
          <cell r="N265">
            <v>0.79085102104459237</v>
          </cell>
          <cell r="O265">
            <v>0</v>
          </cell>
          <cell r="P265">
            <v>1</v>
          </cell>
        </row>
        <row r="266">
          <cell r="C266">
            <v>1.1320131711608419</v>
          </cell>
          <cell r="D266">
            <v>4.053609355144836</v>
          </cell>
          <cell r="E266">
            <v>3.4311382162506149E-2</v>
          </cell>
          <cell r="F266">
            <v>0.10663556203637249</v>
          </cell>
          <cell r="G266">
            <v>1.2020670802845912</v>
          </cell>
          <cell r="H266">
            <v>1.1116683804296819</v>
          </cell>
          <cell r="I266">
            <v>10.967400947217431</v>
          </cell>
          <cell r="J266">
            <v>1.1224873457469122</v>
          </cell>
          <cell r="K266">
            <v>1.3749549574783066</v>
          </cell>
          <cell r="L266">
            <v>0.19358537018885652</v>
          </cell>
          <cell r="M266">
            <v>0.19714642530433152</v>
          </cell>
          <cell r="N266">
            <v>0.648165166600569</v>
          </cell>
          <cell r="O266">
            <v>0</v>
          </cell>
          <cell r="P266">
            <v>1</v>
          </cell>
        </row>
        <row r="267">
          <cell r="C267">
            <v>0.47170084638298965</v>
          </cell>
          <cell r="D267">
            <v>0.25465097195689912</v>
          </cell>
          <cell r="E267">
            <v>1.1138128444760288E-2</v>
          </cell>
          <cell r="F267">
            <v>0.63887881476277886</v>
          </cell>
          <cell r="G267">
            <v>2.6898477641274186</v>
          </cell>
          <cell r="H267">
            <v>0.54769145317847356</v>
          </cell>
          <cell r="I267">
            <v>42.441276637332166</v>
          </cell>
          <cell r="J267">
            <v>1.3077572642301216</v>
          </cell>
          <cell r="K267">
            <v>3.261847043131525</v>
          </cell>
          <cell r="L267">
            <v>0.64205527857810929</v>
          </cell>
          <cell r="M267">
            <v>0.66213360328660609</v>
          </cell>
          <cell r="N267">
            <v>0.65435374193035678</v>
          </cell>
          <cell r="O267">
            <v>0</v>
          </cell>
          <cell r="P267">
            <v>1</v>
          </cell>
        </row>
        <row r="268">
          <cell r="C268">
            <v>0.95336291655750249</v>
          </cell>
          <cell r="D268">
            <v>0.93212363353723648</v>
          </cell>
          <cell r="E268">
            <v>0.16675490251440686</v>
          </cell>
          <cell r="F268">
            <v>0.60837285401034091</v>
          </cell>
          <cell r="G268">
            <v>3.2872686099451705</v>
          </cell>
          <cell r="H268">
            <v>1.255213063746645</v>
          </cell>
          <cell r="I268">
            <v>1.0045603652817283</v>
          </cell>
          <cell r="J268">
            <v>2.2069259896656312</v>
          </cell>
          <cell r="K268">
            <v>1.9841548128887514</v>
          </cell>
          <cell r="L268">
            <v>0.23438169943540441</v>
          </cell>
          <cell r="M268">
            <v>0.39718348180142765</v>
          </cell>
          <cell r="N268">
            <v>7.3580331542464164</v>
          </cell>
          <cell r="O268">
            <v>0</v>
          </cell>
          <cell r="P268">
            <v>1</v>
          </cell>
        </row>
        <row r="269">
          <cell r="C269">
            <v>2.5069616566958594E-3</v>
          </cell>
          <cell r="D269">
            <v>0.26630306168082879</v>
          </cell>
          <cell r="E269">
            <v>1.050829886651184</v>
          </cell>
          <cell r="F269">
            <v>0.55494033742818383</v>
          </cell>
          <cell r="G269">
            <v>0.64053193700300959</v>
          </cell>
          <cell r="H269">
            <v>2.2167447142410763</v>
          </cell>
          <cell r="I269">
            <v>0.50110477188779756</v>
          </cell>
          <cell r="J269">
            <v>1.6432415128058127</v>
          </cell>
          <cell r="K269">
            <v>1.0372239324238872</v>
          </cell>
          <cell r="L269">
            <v>2.0266446896361701</v>
          </cell>
          <cell r="M269">
            <v>1.0622161262559544</v>
          </cell>
          <cell r="N269">
            <v>0.26114687545761911</v>
          </cell>
          <cell r="O269">
            <v>2.2174861954751292E-2</v>
          </cell>
          <cell r="P269">
            <v>1</v>
          </cell>
        </row>
        <row r="270">
          <cell r="C270">
            <v>2.191737878988644E-3</v>
          </cell>
          <cell r="D270">
            <v>0.22037687940876391</v>
          </cell>
          <cell r="E270">
            <v>1.9439014990927511E-2</v>
          </cell>
          <cell r="F270">
            <v>0.53749033917796241</v>
          </cell>
          <cell r="G270">
            <v>0.2202771600310251</v>
          </cell>
          <cell r="H270">
            <v>3.5052412554612893</v>
          </cell>
          <cell r="I270">
            <v>0.34332436415504736</v>
          </cell>
          <cell r="J270">
            <v>1.7449390640696392</v>
          </cell>
          <cell r="K270">
            <v>3.0145678013270851</v>
          </cell>
          <cell r="L270">
            <v>3.2049916369963429</v>
          </cell>
          <cell r="M270">
            <v>1.1032594467566654</v>
          </cell>
          <cell r="N270">
            <v>0.99709493314357744</v>
          </cell>
          <cell r="O270">
            <v>0</v>
          </cell>
          <cell r="P270">
            <v>1</v>
          </cell>
        </row>
        <row r="271">
          <cell r="C271">
            <v>2.6823713926423611</v>
          </cell>
          <cell r="D271">
            <v>0.62392786292110269</v>
          </cell>
          <cell r="E271">
            <v>0.46046475882210647</v>
          </cell>
          <cell r="F271">
            <v>2.1651382354975648</v>
          </cell>
          <cell r="G271">
            <v>1.0189017698330887</v>
          </cell>
          <cell r="H271">
            <v>0.61202676696630554</v>
          </cell>
          <cell r="I271">
            <v>1.6427135404781352</v>
          </cell>
          <cell r="J271">
            <v>0.76055741260145759</v>
          </cell>
          <cell r="K271">
            <v>0.54334538247304398</v>
          </cell>
          <cell r="L271">
            <v>0.90806101237527748</v>
          </cell>
          <cell r="M271">
            <v>0.77760234594830502</v>
          </cell>
          <cell r="N271">
            <v>0.60898536303845829</v>
          </cell>
          <cell r="O271">
            <v>4.898898182085647</v>
          </cell>
          <cell r="P271">
            <v>1</v>
          </cell>
        </row>
      </sheetData>
      <sheetData sheetId="12">
        <row r="5">
          <cell r="C5">
            <v>173926.74586701527</v>
          </cell>
          <cell r="D5">
            <v>27839.200823630206</v>
          </cell>
          <cell r="E5">
            <v>59638.141092531849</v>
          </cell>
          <cell r="F5">
            <v>267.02995054881603</v>
          </cell>
          <cell r="G5">
            <v>834.94057562447631</v>
          </cell>
          <cell r="H5">
            <v>19865.522479516865</v>
          </cell>
          <cell r="I5">
            <v>7528.017364742007</v>
          </cell>
          <cell r="J5">
            <v>15476.519092180322</v>
          </cell>
          <cell r="K5">
            <v>972.84936938534372</v>
          </cell>
          <cell r="L5">
            <v>2455.6882920794728</v>
          </cell>
          <cell r="M5">
            <v>10753.867502347641</v>
          </cell>
          <cell r="N5">
            <v>7835.9600698008771</v>
          </cell>
          <cell r="O5">
            <v>45.189506266525783</v>
          </cell>
          <cell r="P5">
            <v>327439.67198566964</v>
          </cell>
          <cell r="Q5">
            <v>327439.67198566964</v>
          </cell>
          <cell r="R5">
            <v>0</v>
          </cell>
          <cell r="T5">
            <v>152340.56227964605</v>
          </cell>
          <cell r="U5">
            <v>23828.599933207595</v>
          </cell>
          <cell r="V5">
            <v>42521.906081774025</v>
          </cell>
          <cell r="W5">
            <v>242.41585881315555</v>
          </cell>
          <cell r="X5">
            <v>695.1811171947586</v>
          </cell>
          <cell r="Y5">
            <v>17861.82229250914</v>
          </cell>
          <cell r="Z5">
            <v>6939.3302394147995</v>
          </cell>
          <cell r="AA5">
            <v>13410.365717682387</v>
          </cell>
          <cell r="AB5">
            <v>855.79586750079136</v>
          </cell>
          <cell r="AC5">
            <v>2354.5284775073774</v>
          </cell>
          <cell r="AD5">
            <v>9946.8385318015189</v>
          </cell>
          <cell r="AE5">
            <v>7298.3094561283015</v>
          </cell>
          <cell r="AF5">
            <v>42.949712491171454</v>
          </cell>
          <cell r="AG5">
            <v>278338.60556567105</v>
          </cell>
          <cell r="AH5">
            <v>278338.60556567111</v>
          </cell>
          <cell r="AI5">
            <v>0</v>
          </cell>
        </row>
        <row r="6">
          <cell r="C6">
            <v>3776.5557677255238</v>
          </cell>
          <cell r="D6">
            <v>41329.40769990666</v>
          </cell>
          <cell r="E6">
            <v>111663.71147395505</v>
          </cell>
          <cell r="F6">
            <v>2333.9984491816431</v>
          </cell>
          <cell r="G6">
            <v>1351.8909999487694</v>
          </cell>
          <cell r="H6">
            <v>13559.922521753386</v>
          </cell>
          <cell r="I6">
            <v>2960.4706448545667</v>
          </cell>
          <cell r="J6">
            <v>12003.36957063268</v>
          </cell>
          <cell r="K6">
            <v>1502.3239750426421</v>
          </cell>
          <cell r="L6">
            <v>5221.7307276460688</v>
          </cell>
          <cell r="M6">
            <v>9769.488789132567</v>
          </cell>
          <cell r="N6">
            <v>3307.5321187542813</v>
          </cell>
          <cell r="O6">
            <v>0</v>
          </cell>
          <cell r="P6">
            <v>208780.40273853383</v>
          </cell>
          <cell r="Q6">
            <v>208780.40273853345</v>
          </cell>
          <cell r="R6">
            <v>3.7834979593753815E-10</v>
          </cell>
          <cell r="T6">
            <v>2873.3425307933135</v>
          </cell>
          <cell r="U6">
            <v>26257.074538371846</v>
          </cell>
          <cell r="V6">
            <v>59586.810519479302</v>
          </cell>
          <cell r="W6">
            <v>1506.4218415633034</v>
          </cell>
          <cell r="X6">
            <v>998.60160412604603</v>
          </cell>
          <cell r="Y6">
            <v>11387.339086699107</v>
          </cell>
          <cell r="Z6">
            <v>2595.8437946586309</v>
          </cell>
          <cell r="AA6">
            <v>9445.655704372577</v>
          </cell>
          <cell r="AB6">
            <v>1231.1472883023011</v>
          </cell>
          <cell r="AC6">
            <v>4643.587855853526</v>
          </cell>
          <cell r="AD6">
            <v>8327.4360410944209</v>
          </cell>
          <cell r="AE6">
            <v>2919.8443785918435</v>
          </cell>
          <cell r="AF6">
            <v>0</v>
          </cell>
          <cell r="AG6">
            <v>131773.10518390621</v>
          </cell>
          <cell r="AH6">
            <v>131773.10518390618</v>
          </cell>
          <cell r="AI6">
            <v>0</v>
          </cell>
        </row>
        <row r="7">
          <cell r="C7">
            <v>5667.8942493531431</v>
          </cell>
          <cell r="D7">
            <v>55479.120372929552</v>
          </cell>
          <cell r="E7">
            <v>182462.4677239068</v>
          </cell>
          <cell r="F7">
            <v>6734.3802996815539</v>
          </cell>
          <cell r="G7">
            <v>6132.9681608395495</v>
          </cell>
          <cell r="H7">
            <v>32556.534220384707</v>
          </cell>
          <cell r="I7">
            <v>1996.4707621911937</v>
          </cell>
          <cell r="J7">
            <v>29018.703486106544</v>
          </cell>
          <cell r="K7">
            <v>5096.293762124662</v>
          </cell>
          <cell r="L7">
            <v>9860.5947790884147</v>
          </cell>
          <cell r="M7">
            <v>32210.087779105674</v>
          </cell>
          <cell r="N7">
            <v>8098.2944953675742</v>
          </cell>
          <cell r="O7">
            <v>1.8573589607536076</v>
          </cell>
          <cell r="P7">
            <v>375315.66745004005</v>
          </cell>
          <cell r="Q7">
            <v>375315.66745004035</v>
          </cell>
          <cell r="R7">
            <v>0</v>
          </cell>
          <cell r="T7">
            <v>3407.670082380404</v>
          </cell>
          <cell r="U7">
            <v>29437.353298173559</v>
          </cell>
          <cell r="V7">
            <v>71750.898649592738</v>
          </cell>
          <cell r="W7">
            <v>4671.5933594874396</v>
          </cell>
          <cell r="X7">
            <v>3873.9688753261776</v>
          </cell>
          <cell r="Y7">
            <v>24588.354024116725</v>
          </cell>
          <cell r="Z7">
            <v>1476.7870056776133</v>
          </cell>
          <cell r="AA7">
            <v>18286.874688742726</v>
          </cell>
          <cell r="AB7">
            <v>4035.987220554849</v>
          </cell>
          <cell r="AC7">
            <v>8169.0726798506257</v>
          </cell>
          <cell r="AD7">
            <v>25495.292214505414</v>
          </cell>
          <cell r="AE7">
            <v>6591.0536258573165</v>
          </cell>
          <cell r="AF7">
            <v>1.8422786224029799</v>
          </cell>
          <cell r="AG7">
            <v>201786.74800288797</v>
          </cell>
          <cell r="AH7">
            <v>201786.74800288799</v>
          </cell>
          <cell r="AI7">
            <v>0</v>
          </cell>
        </row>
        <row r="8">
          <cell r="C8">
            <v>3341.1122870602585</v>
          </cell>
          <cell r="D8">
            <v>4516.9511205120252</v>
          </cell>
          <cell r="E8">
            <v>12876.477981665346</v>
          </cell>
          <cell r="F8">
            <v>790.94410860392929</v>
          </cell>
          <cell r="G8">
            <v>382.90123821112417</v>
          </cell>
          <cell r="H8">
            <v>3156.6577947220503</v>
          </cell>
          <cell r="I8">
            <v>59.775125755242939</v>
          </cell>
          <cell r="J8">
            <v>1892.5886222196291</v>
          </cell>
          <cell r="K8">
            <v>310.02651244977483</v>
          </cell>
          <cell r="L8">
            <v>321.29347075091437</v>
          </cell>
          <cell r="M8">
            <v>1850.6307538404692</v>
          </cell>
          <cell r="N8">
            <v>659.58313592407171</v>
          </cell>
          <cell r="O8">
            <v>0</v>
          </cell>
          <cell r="P8">
            <v>30158.94215171484</v>
          </cell>
          <cell r="Q8">
            <v>30158.942151714829</v>
          </cell>
          <cell r="R8">
            <v>0</v>
          </cell>
          <cell r="T8">
            <v>2558.3211356213001</v>
          </cell>
          <cell r="U8">
            <v>3070.4750238406282</v>
          </cell>
          <cell r="V8">
            <v>6113.1102656502107</v>
          </cell>
          <cell r="W8">
            <v>476.27227295224156</v>
          </cell>
          <cell r="X8">
            <v>257.8530587967013</v>
          </cell>
          <cell r="Y8">
            <v>2575.3605347507028</v>
          </cell>
          <cell r="Z8">
            <v>50.117481858711507</v>
          </cell>
          <cell r="AA8">
            <v>1273.7989372638913</v>
          </cell>
          <cell r="AB8">
            <v>270.79379052390755</v>
          </cell>
          <cell r="AC8">
            <v>305.22885966426611</v>
          </cell>
          <cell r="AD8">
            <v>1559.0949632121672</v>
          </cell>
          <cell r="AE8">
            <v>552.76021649841391</v>
          </cell>
          <cell r="AF8">
            <v>0</v>
          </cell>
          <cell r="AG8">
            <v>19063.186540633138</v>
          </cell>
          <cell r="AH8">
            <v>19063.186540633138</v>
          </cell>
          <cell r="AI8">
            <v>0</v>
          </cell>
        </row>
        <row r="9">
          <cell r="C9">
            <v>98607.15281948843</v>
          </cell>
          <cell r="D9">
            <v>72217.445629547612</v>
          </cell>
          <cell r="E9">
            <v>88018.746547484203</v>
          </cell>
          <cell r="F9">
            <v>604.42149207784723</v>
          </cell>
          <cell r="G9">
            <v>1501.4517800413266</v>
          </cell>
          <cell r="H9">
            <v>4737.9434775215295</v>
          </cell>
          <cell r="I9">
            <v>3582.6229287244487</v>
          </cell>
          <cell r="J9">
            <v>7210.1859653438069</v>
          </cell>
          <cell r="K9">
            <v>358.57533657733268</v>
          </cell>
          <cell r="L9">
            <v>4435.7628900818991</v>
          </cell>
          <cell r="M9">
            <v>15818.093043484205</v>
          </cell>
          <cell r="N9">
            <v>2891.2547450580432</v>
          </cell>
          <cell r="O9">
            <v>0.12818294349877571</v>
          </cell>
          <cell r="P9">
            <v>299983.78483837412</v>
          </cell>
          <cell r="Q9">
            <v>299983.78483837377</v>
          </cell>
          <cell r="R9">
            <v>0</v>
          </cell>
          <cell r="T9">
            <v>82663.924302313579</v>
          </cell>
          <cell r="U9">
            <v>55444.687637692259</v>
          </cell>
          <cell r="V9">
            <v>60931.463333752603</v>
          </cell>
          <cell r="W9">
            <v>492.90746626159228</v>
          </cell>
          <cell r="X9">
            <v>1221.2896508186238</v>
          </cell>
          <cell r="Y9">
            <v>4261.418734938431</v>
          </cell>
          <cell r="Z9">
            <v>2998.3259688870412</v>
          </cell>
          <cell r="AA9">
            <v>5657.8676571573615</v>
          </cell>
          <cell r="AB9">
            <v>301.37009570447935</v>
          </cell>
          <cell r="AC9">
            <v>3960.3247248252355</v>
          </cell>
          <cell r="AD9">
            <v>14395.586031944245</v>
          </cell>
          <cell r="AE9">
            <v>2605.7474352475988</v>
          </cell>
          <cell r="AF9">
            <v>0.12739874348129973</v>
          </cell>
          <cell r="AG9">
            <v>234935.04043828655</v>
          </cell>
          <cell r="AH9">
            <v>234935.04043828647</v>
          </cell>
          <cell r="AI9">
            <v>0</v>
          </cell>
        </row>
        <row r="10">
          <cell r="C10">
            <v>132050.66949539073</v>
          </cell>
          <cell r="D10">
            <v>72915.020656594817</v>
          </cell>
          <cell r="E10">
            <v>196900.2691418803</v>
          </cell>
          <cell r="F10">
            <v>2523.8822375101363</v>
          </cell>
          <cell r="G10">
            <v>2100.7331702674164</v>
          </cell>
          <cell r="H10">
            <v>34818.939670951193</v>
          </cell>
          <cell r="I10">
            <v>13495.87142333364</v>
          </cell>
          <cell r="J10">
            <v>29029.563944948299</v>
          </cell>
          <cell r="K10">
            <v>4394.8336191916014</v>
          </cell>
          <cell r="L10">
            <v>8953.3789779649323</v>
          </cell>
          <cell r="M10">
            <v>32856.252533448016</v>
          </cell>
          <cell r="N10">
            <v>16644.326987204873</v>
          </cell>
          <cell r="O10">
            <v>0</v>
          </cell>
          <cell r="P10">
            <v>546683.74185868585</v>
          </cell>
          <cell r="Q10">
            <v>546683.74185868609</v>
          </cell>
          <cell r="R10">
            <v>0</v>
          </cell>
          <cell r="T10">
            <v>113562.53894369162</v>
          </cell>
          <cell r="U10">
            <v>52259.00971983312</v>
          </cell>
          <cell r="V10">
            <v>123231.94003220559</v>
          </cell>
          <cell r="W10">
            <v>2285.6561456346822</v>
          </cell>
          <cell r="X10">
            <v>1604.6454106071142</v>
          </cell>
          <cell r="Y10">
            <v>29545.72813811275</v>
          </cell>
          <cell r="Z10">
            <v>12019.804669660867</v>
          </cell>
          <cell r="AA10">
            <v>23227.650428892022</v>
          </cell>
          <cell r="AB10">
            <v>3783.0597037638654</v>
          </cell>
          <cell r="AC10">
            <v>8092.7522839137691</v>
          </cell>
          <cell r="AD10">
            <v>28179.502095177213</v>
          </cell>
          <cell r="AE10">
            <v>14864.682319030197</v>
          </cell>
          <cell r="AF10">
            <v>0</v>
          </cell>
          <cell r="AG10">
            <v>412656.96989052277</v>
          </cell>
          <cell r="AH10">
            <v>412656.96989052312</v>
          </cell>
          <cell r="AI10">
            <v>0</v>
          </cell>
        </row>
        <row r="11">
          <cell r="C11">
            <v>270.11474754989752</v>
          </cell>
          <cell r="D11">
            <v>32984.203623846755</v>
          </cell>
          <cell r="E11">
            <v>152603.06884425777</v>
          </cell>
          <cell r="F11">
            <v>7422.7407794941773</v>
          </cell>
          <cell r="G11">
            <v>270.51087832576445</v>
          </cell>
          <cell r="H11">
            <v>52828.186119770362</v>
          </cell>
          <cell r="I11">
            <v>5025.6407634800134</v>
          </cell>
          <cell r="J11">
            <v>12581.437869810405</v>
          </cell>
          <cell r="K11">
            <v>2021.7509704934769</v>
          </cell>
          <cell r="L11">
            <v>45111.126382572707</v>
          </cell>
          <cell r="M11">
            <v>23278.899590483659</v>
          </cell>
          <cell r="N11">
            <v>5550.0992487234162</v>
          </cell>
          <cell r="O11">
            <v>6.16767725291984</v>
          </cell>
          <cell r="P11">
            <v>339953.94749606127</v>
          </cell>
          <cell r="Q11">
            <v>339953.94749606203</v>
          </cell>
          <cell r="R11">
            <v>-7.5669959187507629E-10</v>
          </cell>
          <cell r="T11">
            <v>211.64714944035035</v>
          </cell>
          <cell r="U11">
            <v>23895.508800754891</v>
          </cell>
          <cell r="V11">
            <v>99692.904204307604</v>
          </cell>
          <cell r="W11">
            <v>5143.0830294491352</v>
          </cell>
          <cell r="X11">
            <v>213.0852167939648</v>
          </cell>
          <cell r="Y11">
            <v>45100.915175698887</v>
          </cell>
          <cell r="Z11">
            <v>4257.0059418242017</v>
          </cell>
          <cell r="AA11">
            <v>9640.3403851493058</v>
          </cell>
          <cell r="AB11">
            <v>1743.8726229121423</v>
          </cell>
          <cell r="AC11">
            <v>40340.364133956624</v>
          </cell>
          <cell r="AD11">
            <v>19562.057881284003</v>
          </cell>
          <cell r="AE11">
            <v>4969.7103782767608</v>
          </cell>
          <cell r="AF11">
            <v>6.1671738804976384</v>
          </cell>
          <cell r="AG11">
            <v>254776.6620937284</v>
          </cell>
          <cell r="AH11">
            <v>254776.66209372843</v>
          </cell>
          <cell r="AI11">
            <v>0</v>
          </cell>
        </row>
        <row r="12">
          <cell r="C12">
            <v>26779.28933113817</v>
          </cell>
          <cell r="D12">
            <v>435483.75397010444</v>
          </cell>
          <cell r="E12">
            <v>1203579.2541795042</v>
          </cell>
          <cell r="F12">
            <v>2605.5714786472167</v>
          </cell>
          <cell r="G12">
            <v>11341.766971656896</v>
          </cell>
          <cell r="H12">
            <v>161669.72697796058</v>
          </cell>
          <cell r="I12">
            <v>9642.6994465679782</v>
          </cell>
          <cell r="J12">
            <v>88491.635788892148</v>
          </cell>
          <cell r="K12">
            <v>2839.8107051209113</v>
          </cell>
          <cell r="L12">
            <v>5333.9937135288819</v>
          </cell>
          <cell r="M12">
            <v>77434.406606920631</v>
          </cell>
          <cell r="N12">
            <v>12591.04088852833</v>
          </cell>
          <cell r="O12">
            <v>0</v>
          </cell>
          <cell r="P12">
            <v>2037792.9500585704</v>
          </cell>
          <cell r="Q12">
            <v>2037792.9500585692</v>
          </cell>
          <cell r="R12">
            <v>0</v>
          </cell>
          <cell r="T12">
            <v>23115.469246486275</v>
          </cell>
          <cell r="U12">
            <v>373444.47315882449</v>
          </cell>
          <cell r="V12">
            <v>878543.18164543575</v>
          </cell>
          <cell r="W12">
            <v>2007.177668983991</v>
          </cell>
          <cell r="X12">
            <v>9161.6276746617714</v>
          </cell>
          <cell r="Y12">
            <v>145501.78351358697</v>
          </cell>
          <cell r="Z12">
            <v>8674.2235639242572</v>
          </cell>
          <cell r="AA12">
            <v>73197.070267392322</v>
          </cell>
          <cell r="AB12">
            <v>2548.9148653146467</v>
          </cell>
          <cell r="AC12">
            <v>4911.4497169234364</v>
          </cell>
          <cell r="AD12">
            <v>64576.638129910796</v>
          </cell>
          <cell r="AE12">
            <v>11135.105073147291</v>
          </cell>
          <cell r="AF12">
            <v>0</v>
          </cell>
          <cell r="AG12">
            <v>1596817.1145245919</v>
          </cell>
          <cell r="AH12">
            <v>1596817.1145245933</v>
          </cell>
          <cell r="AI12">
            <v>0</v>
          </cell>
        </row>
        <row r="13">
          <cell r="C13">
            <v>164.64638928545494</v>
          </cell>
          <cell r="D13">
            <v>88.479767555907728</v>
          </cell>
          <cell r="E13">
            <v>419.26735703556943</v>
          </cell>
          <cell r="F13">
            <v>5.3225714540902462</v>
          </cell>
          <cell r="G13">
            <v>74.718021782540134</v>
          </cell>
          <cell r="H13">
            <v>1171.7465863814509</v>
          </cell>
          <cell r="I13">
            <v>11.434634727667284</v>
          </cell>
          <cell r="J13">
            <v>3624.2050202363098</v>
          </cell>
          <cell r="K13">
            <v>112.40701860203991</v>
          </cell>
          <cell r="L13">
            <v>2224.5079535243112</v>
          </cell>
          <cell r="M13">
            <v>917.00732511027866</v>
          </cell>
          <cell r="N13">
            <v>312.78313862863314</v>
          </cell>
          <cell r="O13">
            <v>5.4053049777813603E-6</v>
          </cell>
          <cell r="P13">
            <v>9126.5257897295578</v>
          </cell>
          <cell r="Q13">
            <v>9126.5257897295651</v>
          </cell>
          <cell r="R13">
            <v>0</v>
          </cell>
          <cell r="T13">
            <v>129.5940238892758</v>
          </cell>
          <cell r="U13">
            <v>58.865801681263463</v>
          </cell>
          <cell r="V13">
            <v>232.87212610564148</v>
          </cell>
          <cell r="W13">
            <v>3.1290890737728274</v>
          </cell>
          <cell r="X13">
            <v>57.094935540100977</v>
          </cell>
          <cell r="Y13">
            <v>1051.9443481610101</v>
          </cell>
          <cell r="Z13">
            <v>9.289466539153187</v>
          </cell>
          <cell r="AA13">
            <v>2211.2291693617453</v>
          </cell>
          <cell r="AB13">
            <v>97.334344489267352</v>
          </cell>
          <cell r="AC13">
            <v>1829.2081207645765</v>
          </cell>
          <cell r="AD13">
            <v>810.50429689783437</v>
          </cell>
          <cell r="AE13">
            <v>275.9446078261908</v>
          </cell>
          <cell r="AF13">
            <v>5.4047417001615048E-6</v>
          </cell>
          <cell r="AG13">
            <v>6767.0103357345733</v>
          </cell>
          <cell r="AH13">
            <v>6767.0103357345697</v>
          </cell>
          <cell r="AI13">
            <v>0</v>
          </cell>
        </row>
        <row r="14">
          <cell r="C14">
            <v>4385.9721119427822</v>
          </cell>
          <cell r="D14">
            <v>23694.102566856898</v>
          </cell>
          <cell r="E14">
            <v>103568.93563714872</v>
          </cell>
          <cell r="F14">
            <v>2763.5781903075876</v>
          </cell>
          <cell r="G14">
            <v>1212.0582038793525</v>
          </cell>
          <cell r="H14">
            <v>2150.1492037155608</v>
          </cell>
          <cell r="I14">
            <v>276.13950814848124</v>
          </cell>
          <cell r="J14">
            <v>6901.7609832638354</v>
          </cell>
          <cell r="K14">
            <v>633.63423634356423</v>
          </cell>
          <cell r="L14">
            <v>752.22699773703243</v>
          </cell>
          <cell r="M14">
            <v>6306.2231723120312</v>
          </cell>
          <cell r="N14">
            <v>2841.0236216777867</v>
          </cell>
          <cell r="O14">
            <v>3.538483021627486E-6</v>
          </cell>
          <cell r="P14">
            <v>155485.80443687213</v>
          </cell>
          <cell r="Q14">
            <v>155485.80443687207</v>
          </cell>
          <cell r="R14">
            <v>0</v>
          </cell>
          <cell r="T14">
            <v>3216.8280091781289</v>
          </cell>
          <cell r="U14">
            <v>14343.639870261613</v>
          </cell>
          <cell r="V14">
            <v>50514.934415352676</v>
          </cell>
          <cell r="W14">
            <v>1732.1278405160056</v>
          </cell>
          <cell r="X14">
            <v>896.29980512286249</v>
          </cell>
          <cell r="Y14">
            <v>1697.3996582185791</v>
          </cell>
          <cell r="Z14">
            <v>225.54052712749444</v>
          </cell>
          <cell r="AA14">
            <v>5237.1120904929867</v>
          </cell>
          <cell r="AB14">
            <v>532.34703026949853</v>
          </cell>
          <cell r="AC14">
            <v>661.86778062628582</v>
          </cell>
          <cell r="AD14">
            <v>5084.043620071292</v>
          </cell>
          <cell r="AE14">
            <v>2294.4012138872845</v>
          </cell>
          <cell r="AF14">
            <v>3.5331840405757851E-6</v>
          </cell>
          <cell r="AG14">
            <v>86436.541864657876</v>
          </cell>
          <cell r="AH14">
            <v>86436.541864657862</v>
          </cell>
          <cell r="AI14">
            <v>0</v>
          </cell>
        </row>
        <row r="15">
          <cell r="C15">
            <v>25668.828851829268</v>
          </cell>
          <cell r="D15">
            <v>235141.04127774778</v>
          </cell>
          <cell r="E15">
            <v>1059318.1292960607</v>
          </cell>
          <cell r="F15">
            <v>8080.6095444516714</v>
          </cell>
          <cell r="G15">
            <v>2758.0600636349577</v>
          </cell>
          <cell r="H15">
            <v>81654.627527394114</v>
          </cell>
          <cell r="I15">
            <v>8983.2363930693555</v>
          </cell>
          <cell r="J15">
            <v>50810.634424624674</v>
          </cell>
          <cell r="K15">
            <v>5967.0213396686959</v>
          </cell>
          <cell r="L15">
            <v>32454.171193401457</v>
          </cell>
          <cell r="M15">
            <v>83833.647709198165</v>
          </cell>
          <cell r="N15">
            <v>25383.812049973134</v>
          </cell>
          <cell r="O15">
            <v>4.6263599811760607E-4</v>
          </cell>
          <cell r="P15">
            <v>1620053.8201336898</v>
          </cell>
          <cell r="Q15">
            <v>1620053.8201336931</v>
          </cell>
          <cell r="R15">
            <v>-3.2596290111541748E-9</v>
          </cell>
          <cell r="T15">
            <v>18369.694972207195</v>
          </cell>
          <cell r="U15">
            <v>162430.4671820307</v>
          </cell>
          <cell r="V15">
            <v>685329.49465294601</v>
          </cell>
          <cell r="W15">
            <v>5851.292430456394</v>
          </cell>
          <cell r="X15">
            <v>2153.4410603625834</v>
          </cell>
          <cell r="Y15">
            <v>70466.930553964019</v>
          </cell>
          <cell r="Z15">
            <v>7725.301208935226</v>
          </cell>
          <cell r="AA15">
            <v>38393.92540313409</v>
          </cell>
          <cell r="AB15">
            <v>4966.9850506067805</v>
          </cell>
          <cell r="AC15">
            <v>29247.049727610665</v>
          </cell>
          <cell r="AD15">
            <v>74418.857569990534</v>
          </cell>
          <cell r="AE15">
            <v>22684.181122583999</v>
          </cell>
          <cell r="AF15">
            <v>4.5353127528990255E-4</v>
          </cell>
          <cell r="AG15">
            <v>1122037.6213883595</v>
          </cell>
          <cell r="AH15">
            <v>1122037.6213883569</v>
          </cell>
          <cell r="AI15">
            <v>2.5611370801925659E-9</v>
          </cell>
        </row>
        <row r="16">
          <cell r="C16">
            <v>11792.139547017236</v>
          </cell>
          <cell r="D16">
            <v>27252.295265344259</v>
          </cell>
          <cell r="E16">
            <v>46494.735311653756</v>
          </cell>
          <cell r="F16">
            <v>2326.1677708546804</v>
          </cell>
          <cell r="G16">
            <v>2499.9902299203309</v>
          </cell>
          <cell r="H16">
            <v>18640.483171001855</v>
          </cell>
          <cell r="I16">
            <v>145.1614920731426</v>
          </cell>
          <cell r="J16">
            <v>40200.022022094476</v>
          </cell>
          <cell r="K16">
            <v>1083.7489405275546</v>
          </cell>
          <cell r="L16">
            <v>1710.8740073981194</v>
          </cell>
          <cell r="M16">
            <v>10087.353311535997</v>
          </cell>
          <cell r="N16">
            <v>3299.7641646346738</v>
          </cell>
          <cell r="O16">
            <v>4.0507662301839995E-5</v>
          </cell>
          <cell r="P16">
            <v>165532.73527456372</v>
          </cell>
          <cell r="Q16">
            <v>165532.73527456395</v>
          </cell>
          <cell r="R16">
            <v>-2.3283064365386963E-10</v>
          </cell>
          <cell r="T16">
            <v>9574.7466176970611</v>
          </cell>
          <cell r="U16">
            <v>17232.37991238854</v>
          </cell>
          <cell r="V16">
            <v>29859.267029652005</v>
          </cell>
          <cell r="W16">
            <v>1797.1713398402446</v>
          </cell>
          <cell r="X16">
            <v>1698.0913557441409</v>
          </cell>
          <cell r="Y16">
            <v>14718.850256746809</v>
          </cell>
          <cell r="Z16">
            <v>116.62208653526015</v>
          </cell>
          <cell r="AA16">
            <v>13991.896022328023</v>
          </cell>
          <cell r="AB16">
            <v>863.3905429843046</v>
          </cell>
          <cell r="AC16">
            <v>1571.2218041784035</v>
          </cell>
          <cell r="AD16">
            <v>8181.7443232699879</v>
          </cell>
          <cell r="AE16">
            <v>2908.1766025521956</v>
          </cell>
          <cell r="AF16">
            <v>4.0457392157513022E-5</v>
          </cell>
          <cell r="AG16">
            <v>102513.55793437437</v>
          </cell>
          <cell r="AH16">
            <v>102513.55793437424</v>
          </cell>
          <cell r="AI16">
            <v>1.3096723705530167E-10</v>
          </cell>
        </row>
        <row r="17">
          <cell r="C17">
            <v>15898.691509855504</v>
          </cell>
          <cell r="D17">
            <v>66529.601228462736</v>
          </cell>
          <cell r="E17">
            <v>193565.68542639568</v>
          </cell>
          <cell r="F17">
            <v>1002.8026725221403</v>
          </cell>
          <cell r="G17">
            <v>2556.0709531063126</v>
          </cell>
          <cell r="H17">
            <v>25368.428892698834</v>
          </cell>
          <cell r="I17">
            <v>8012.9036458332921</v>
          </cell>
          <cell r="J17">
            <v>22626.404936742339</v>
          </cell>
          <cell r="K17">
            <v>2965.988709035053</v>
          </cell>
          <cell r="L17">
            <v>6415.3260275037037</v>
          </cell>
          <cell r="M17">
            <v>26746.11562172393</v>
          </cell>
          <cell r="N17">
            <v>7535.5672984079829</v>
          </cell>
          <cell r="O17">
            <v>2.086854986608991E-4</v>
          </cell>
          <cell r="P17">
            <v>379223.58713097306</v>
          </cell>
          <cell r="Q17">
            <v>379223.58713097358</v>
          </cell>
          <cell r="R17">
            <v>-5.2386894822120667E-10</v>
          </cell>
          <cell r="T17">
            <v>13565.414759849868</v>
          </cell>
          <cell r="U17">
            <v>49486.329445523537</v>
          </cell>
          <cell r="V17">
            <v>108444.41929103721</v>
          </cell>
          <cell r="W17">
            <v>717.9140588038531</v>
          </cell>
          <cell r="X17">
            <v>2204.8492901457116</v>
          </cell>
          <cell r="Y17">
            <v>23041.420484984093</v>
          </cell>
          <cell r="Z17">
            <v>7299.8827973914595</v>
          </cell>
          <cell r="AA17">
            <v>18512.969840848291</v>
          </cell>
          <cell r="AB17">
            <v>2596.7957188543551</v>
          </cell>
          <cell r="AC17">
            <v>6055.9561498794365</v>
          </cell>
          <cell r="AD17">
            <v>24081.263280144263</v>
          </cell>
          <cell r="AE17">
            <v>6780.1167498284876</v>
          </cell>
          <cell r="AF17">
            <v>2.0790630109486976E-4</v>
          </cell>
          <cell r="AG17">
            <v>262787.33207519684</v>
          </cell>
          <cell r="AH17">
            <v>262787.33207519702</v>
          </cell>
          <cell r="AI17">
            <v>0</v>
          </cell>
        </row>
        <row r="18">
          <cell r="C18">
            <v>685.04369552500657</v>
          </cell>
          <cell r="D18">
            <v>4228.4709065513662</v>
          </cell>
          <cell r="E18">
            <v>6192.783094661876</v>
          </cell>
          <cell r="F18">
            <v>319.46158121691047</v>
          </cell>
          <cell r="G18">
            <v>359.10540623509235</v>
          </cell>
          <cell r="H18">
            <v>771.46067969938076</v>
          </cell>
          <cell r="I18">
            <v>14.616806856276634</v>
          </cell>
          <cell r="J18">
            <v>2033.5796363691179</v>
          </cell>
          <cell r="K18">
            <v>220.50964080441622</v>
          </cell>
          <cell r="L18">
            <v>151.28310933355175</v>
          </cell>
          <cell r="M18">
            <v>909.03259545417131</v>
          </cell>
          <cell r="N18">
            <v>416.17218450780888</v>
          </cell>
          <cell r="O18">
            <v>0</v>
          </cell>
          <cell r="P18">
            <v>16301.519337214973</v>
          </cell>
          <cell r="Q18">
            <v>16301.519337214993</v>
          </cell>
          <cell r="R18">
            <v>-2.0008883439004421E-11</v>
          </cell>
          <cell r="T18">
            <v>487.98485937660598</v>
          </cell>
          <cell r="U18">
            <v>2501.8122969110159</v>
          </cell>
          <cell r="V18">
            <v>2375.173622802547</v>
          </cell>
          <cell r="W18">
            <v>233.30367676775307</v>
          </cell>
          <cell r="X18">
            <v>238.36252171279781</v>
          </cell>
          <cell r="Y18">
            <v>631.86394037180025</v>
          </cell>
          <cell r="Z18">
            <v>11.384446713912942</v>
          </cell>
          <cell r="AA18">
            <v>1365.8578676743177</v>
          </cell>
          <cell r="AB18">
            <v>169.17107116142705</v>
          </cell>
          <cell r="AC18">
            <v>133.64332017978165</v>
          </cell>
          <cell r="AD18">
            <v>747.76375958825497</v>
          </cell>
          <cell r="AE18">
            <v>314.18307077883799</v>
          </cell>
          <cell r="AF18">
            <v>0</v>
          </cell>
          <cell r="AG18">
            <v>9210.5044540390518</v>
          </cell>
          <cell r="AH18">
            <v>9210.5044540390481</v>
          </cell>
          <cell r="AI18">
            <v>0</v>
          </cell>
        </row>
        <row r="19">
          <cell r="C19">
            <v>2179.9698088425548</v>
          </cell>
          <cell r="D19">
            <v>23362.7499286362</v>
          </cell>
          <cell r="E19">
            <v>57651.638824349684</v>
          </cell>
          <cell r="F19">
            <v>436.39371875319267</v>
          </cell>
          <cell r="G19">
            <v>39.566205640969677</v>
          </cell>
          <cell r="H19">
            <v>1793.8705544853437</v>
          </cell>
          <cell r="I19">
            <v>202.86988533406239</v>
          </cell>
          <cell r="J19">
            <v>5414.0425280080881</v>
          </cell>
          <cell r="K19">
            <v>395.64349325794876</v>
          </cell>
          <cell r="L19">
            <v>1275.3852244077038</v>
          </cell>
          <cell r="M19">
            <v>10401.676376725951</v>
          </cell>
          <cell r="N19">
            <v>1600.4198357107271</v>
          </cell>
          <cell r="O19">
            <v>6.1500790237262761E-6</v>
          </cell>
          <cell r="P19">
            <v>104754.22639030249</v>
          </cell>
          <cell r="Q19">
            <v>104754.22639030236</v>
          </cell>
          <cell r="R19">
            <v>1.3096723705530167E-10</v>
          </cell>
          <cell r="T19">
            <v>1652.0469652956303</v>
          </cell>
          <cell r="U19">
            <v>16506.014570019644</v>
          </cell>
          <cell r="V19">
            <v>32650.51673957875</v>
          </cell>
          <cell r="W19">
            <v>317.18320959808648</v>
          </cell>
          <cell r="X19">
            <v>29.037994862743382</v>
          </cell>
          <cell r="Y19">
            <v>1492.4393468113576</v>
          </cell>
          <cell r="Z19">
            <v>167.47147471797564</v>
          </cell>
          <cell r="AA19">
            <v>3777.9031821058347</v>
          </cell>
          <cell r="AB19">
            <v>335.00963888935553</v>
          </cell>
          <cell r="AC19">
            <v>1104.2460875347879</v>
          </cell>
          <cell r="AD19">
            <v>8688.0951116192482</v>
          </cell>
          <cell r="AE19">
            <v>1412.55656776248</v>
          </cell>
          <cell r="AF19">
            <v>6.1437070799403346E-6</v>
          </cell>
          <cell r="AG19">
            <v>68132.520894939604</v>
          </cell>
          <cell r="AH19">
            <v>68132.520894939604</v>
          </cell>
          <cell r="AI19">
            <v>0</v>
          </cell>
        </row>
        <row r="20">
          <cell r="C20">
            <v>25073.817369683424</v>
          </cell>
          <cell r="D20">
            <v>106315.83767363404</v>
          </cell>
          <cell r="E20">
            <v>363617.58440289361</v>
          </cell>
          <cell r="F20">
            <v>4369.3554614612458</v>
          </cell>
          <cell r="G20">
            <v>4.1761324437846428</v>
          </cell>
          <cell r="H20">
            <v>83173.115065277423</v>
          </cell>
          <cell r="I20">
            <v>1.337717813702588E-2</v>
          </cell>
          <cell r="J20">
            <v>54959.952955312001</v>
          </cell>
          <cell r="K20">
            <v>6623.1140713312489</v>
          </cell>
          <cell r="L20">
            <v>17039.472473431368</v>
          </cell>
          <cell r="M20">
            <v>71846.722327132375</v>
          </cell>
          <cell r="N20">
            <v>16828.224101323103</v>
          </cell>
          <cell r="O20">
            <v>3.917587139790168</v>
          </cell>
          <cell r="P20">
            <v>749855.30299824139</v>
          </cell>
          <cell r="Q20">
            <v>749855.3029982429</v>
          </cell>
          <cell r="R20">
            <v>-1.5133991837501526E-9</v>
          </cell>
          <cell r="T20">
            <v>19120.861070299608</v>
          </cell>
          <cell r="U20">
            <v>76141.65662946261</v>
          </cell>
          <cell r="V20">
            <v>218938.91896474815</v>
          </cell>
          <cell r="W20">
            <v>2927.2992851593053</v>
          </cell>
          <cell r="X20">
            <v>3.3164045120455214</v>
          </cell>
          <cell r="Y20">
            <v>71545.257438454122</v>
          </cell>
          <cell r="Z20">
            <v>1.0929747434051503E-2</v>
          </cell>
          <cell r="AA20">
            <v>41734.905953235066</v>
          </cell>
          <cell r="AB20">
            <v>5673.3006914727794</v>
          </cell>
          <cell r="AC20">
            <v>15602.501373217769</v>
          </cell>
          <cell r="AD20">
            <v>63347.574094059448</v>
          </cell>
          <cell r="AE20">
            <v>14505.774668618204</v>
          </cell>
          <cell r="AF20">
            <v>3.8812013410257737</v>
          </cell>
          <cell r="AG20">
            <v>529545.25870432763</v>
          </cell>
          <cell r="AH20">
            <v>529545.2587043274</v>
          </cell>
          <cell r="AI20">
            <v>0</v>
          </cell>
        </row>
        <row r="21">
          <cell r="C21">
            <v>44899.503646698227</v>
          </cell>
          <cell r="D21">
            <v>67046.520912353997</v>
          </cell>
          <cell r="E21">
            <v>277368.77386140416</v>
          </cell>
          <cell r="F21">
            <v>1192.5080600746962</v>
          </cell>
          <cell r="G21">
            <v>2115.8211229128156</v>
          </cell>
          <cell r="H21">
            <v>78150.692418397768</v>
          </cell>
          <cell r="I21">
            <v>11804.912980537898</v>
          </cell>
          <cell r="J21">
            <v>27437.601127985734</v>
          </cell>
          <cell r="K21">
            <v>10239.353958026903</v>
          </cell>
          <cell r="L21">
            <v>94386.147689246427</v>
          </cell>
          <cell r="M21">
            <v>95272.376580999087</v>
          </cell>
          <cell r="N21">
            <v>34572.875127675965</v>
          </cell>
          <cell r="O21">
            <v>27.374406706865571</v>
          </cell>
          <cell r="P21">
            <v>744514.46189302055</v>
          </cell>
          <cell r="Q21">
            <v>744514.46189302043</v>
          </cell>
          <cell r="R21">
            <v>0</v>
          </cell>
          <cell r="T21">
            <v>35931.468311833327</v>
          </cell>
          <cell r="U21">
            <v>49162.211656474741</v>
          </cell>
          <cell r="V21">
            <v>172099.61889417947</v>
          </cell>
          <cell r="W21">
            <v>693.39772821614827</v>
          </cell>
          <cell r="X21">
            <v>1770.4131768562961</v>
          </cell>
          <cell r="Y21">
            <v>66955.161710748027</v>
          </cell>
          <cell r="Z21">
            <v>10108.0893890917</v>
          </cell>
          <cell r="AA21">
            <v>22134.486596160907</v>
          </cell>
          <cell r="AB21">
            <v>8459.0029903167524</v>
          </cell>
          <cell r="AC21">
            <v>83315.389013566179</v>
          </cell>
          <cell r="AD21">
            <v>83768.978846760394</v>
          </cell>
          <cell r="AE21">
            <v>30922.791937693852</v>
          </cell>
          <cell r="AF21">
            <v>27.149813326940695</v>
          </cell>
          <cell r="AG21">
            <v>565348.16006522474</v>
          </cell>
          <cell r="AH21">
            <v>565348.16006522416</v>
          </cell>
          <cell r="AI21">
            <v>0</v>
          </cell>
        </row>
        <row r="22">
          <cell r="C22">
            <v>2052.9166006132646</v>
          </cell>
          <cell r="D22">
            <v>1472.8509465787706</v>
          </cell>
          <cell r="E22">
            <v>19305.911732398657</v>
          </cell>
          <cell r="F22">
            <v>85.298545316777862</v>
          </cell>
          <cell r="G22">
            <v>637.83390747492285</v>
          </cell>
          <cell r="H22">
            <v>8437.5705807099675</v>
          </cell>
          <cell r="I22">
            <v>27.640746505153203</v>
          </cell>
          <cell r="J22">
            <v>20158.521926340563</v>
          </cell>
          <cell r="K22">
            <v>410.17274148054571</v>
          </cell>
          <cell r="L22">
            <v>1093.664695385748</v>
          </cell>
          <cell r="M22">
            <v>1163.9881626530403</v>
          </cell>
          <cell r="N22">
            <v>621.82303467166128</v>
          </cell>
          <cell r="O22">
            <v>6.0127990273786978E-5</v>
          </cell>
          <cell r="P22">
            <v>55468.193680257056</v>
          </cell>
          <cell r="Q22">
            <v>55468.193680257027</v>
          </cell>
          <cell r="R22">
            <v>0</v>
          </cell>
          <cell r="T22">
            <v>1712.4376767848948</v>
          </cell>
          <cell r="U22">
            <v>1189.3508580071818</v>
          </cell>
          <cell r="V22">
            <v>10421.056751356831</v>
          </cell>
          <cell r="W22">
            <v>69.970897884416189</v>
          </cell>
          <cell r="X22">
            <v>509.59566420337342</v>
          </cell>
          <cell r="Y22">
            <v>7456.7760926529027</v>
          </cell>
          <cell r="Z22">
            <v>23.938240023459322</v>
          </cell>
          <cell r="AA22">
            <v>15385.360366946526</v>
          </cell>
          <cell r="AB22">
            <v>380.27736699328989</v>
          </cell>
          <cell r="AC22">
            <v>1036.2416555735595</v>
          </cell>
          <cell r="AD22">
            <v>1056.1606565511695</v>
          </cell>
          <cell r="AE22">
            <v>573.15288376820808</v>
          </cell>
          <cell r="AF22">
            <v>6.009331685314658E-5</v>
          </cell>
          <cell r="AG22">
            <v>39814.319170839131</v>
          </cell>
          <cell r="AH22">
            <v>39814.319170839117</v>
          </cell>
          <cell r="AI22">
            <v>0</v>
          </cell>
        </row>
        <row r="23">
          <cell r="C23">
            <v>2999.6345207504464</v>
          </cell>
          <cell r="D23">
            <v>4868.1081319681944</v>
          </cell>
          <cell r="E23">
            <v>7104.3106057620844</v>
          </cell>
          <cell r="F23">
            <v>638.72283853856152</v>
          </cell>
          <cell r="G23">
            <v>207.14754300742067</v>
          </cell>
          <cell r="H23">
            <v>1131.4018982736366</v>
          </cell>
          <cell r="I23">
            <v>17.58455767247213</v>
          </cell>
          <cell r="J23">
            <v>2481.6474329489006</v>
          </cell>
          <cell r="K23">
            <v>459.73673208480335</v>
          </cell>
          <cell r="L23">
            <v>108.29587827773499</v>
          </cell>
          <cell r="M23">
            <v>1768.8035100943453</v>
          </cell>
          <cell r="N23">
            <v>991.32088976518014</v>
          </cell>
          <cell r="O23">
            <v>9.9524783572916409</v>
          </cell>
          <cell r="P23">
            <v>22786.667017501069</v>
          </cell>
          <cell r="Q23">
            <v>22786.667017501048</v>
          </cell>
          <cell r="R23">
            <v>0</v>
          </cell>
          <cell r="T23">
            <v>1932.3684565712915</v>
          </cell>
          <cell r="U23">
            <v>3466.0245089177993</v>
          </cell>
          <cell r="V23">
            <v>4798.9129469838563</v>
          </cell>
          <cell r="W23">
            <v>424.02568501033699</v>
          </cell>
          <cell r="X23">
            <v>158.24419618828631</v>
          </cell>
          <cell r="Y23">
            <v>1031.3028494080365</v>
          </cell>
          <cell r="Z23">
            <v>14.436669426014749</v>
          </cell>
          <cell r="AA23">
            <v>1963.1633869785651</v>
          </cell>
          <cell r="AB23">
            <v>415.02978698822795</v>
          </cell>
          <cell r="AC23">
            <v>96.788399792299657</v>
          </cell>
          <cell r="AD23">
            <v>1553.9981654530154</v>
          </cell>
          <cell r="AE23">
            <v>848.827646994818</v>
          </cell>
          <cell r="AF23">
            <v>9.5889627502148063</v>
          </cell>
          <cell r="AG23">
            <v>16712.711661462767</v>
          </cell>
          <cell r="AH23">
            <v>16712.711661462785</v>
          </cell>
          <cell r="AI23">
            <v>0</v>
          </cell>
        </row>
        <row r="24">
          <cell r="C24">
            <v>3563.0654276398909</v>
          </cell>
          <cell r="D24">
            <v>15400.219457498768</v>
          </cell>
          <cell r="E24">
            <v>72954.172781400644</v>
          </cell>
          <cell r="F24">
            <v>1324.8976173129267</v>
          </cell>
          <cell r="G24">
            <v>488.80320300961819</v>
          </cell>
          <cell r="H24">
            <v>6443.9607372284645</v>
          </cell>
          <cell r="I24">
            <v>261.74984247934628</v>
          </cell>
          <cell r="J24">
            <v>5858.1481159609248</v>
          </cell>
          <cell r="K24">
            <v>445.03926762770766</v>
          </cell>
          <cell r="L24">
            <v>362.3776023911019</v>
          </cell>
          <cell r="M24">
            <v>5881.4649765701488</v>
          </cell>
          <cell r="N24">
            <v>2393.3462701533326</v>
          </cell>
          <cell r="O24">
            <v>5.9067379939839575E-7</v>
          </cell>
          <cell r="P24">
            <v>115377.24529986356</v>
          </cell>
          <cell r="Q24">
            <v>115377.24529986354</v>
          </cell>
          <cell r="R24">
            <v>0</v>
          </cell>
          <cell r="T24">
            <v>2563.0424915318104</v>
          </cell>
          <cell r="U24">
            <v>8394.3312935817703</v>
          </cell>
          <cell r="V24">
            <v>26518.683398576883</v>
          </cell>
          <cell r="W24">
            <v>838.53087666157182</v>
          </cell>
          <cell r="X24">
            <v>316.63782079445059</v>
          </cell>
          <cell r="Y24">
            <v>4711.1944650290416</v>
          </cell>
          <cell r="Z24">
            <v>195.76067733401254</v>
          </cell>
          <cell r="AA24">
            <v>3897.1770793161313</v>
          </cell>
          <cell r="AB24">
            <v>372.78527005268819</v>
          </cell>
          <cell r="AC24">
            <v>319.74006132080785</v>
          </cell>
          <cell r="AD24">
            <v>4840.0682666568855</v>
          </cell>
          <cell r="AE24">
            <v>1904.9808107232038</v>
          </cell>
          <cell r="AF24">
            <v>5.8990358684689281E-7</v>
          </cell>
          <cell r="AG24">
            <v>54872.932512169158</v>
          </cell>
          <cell r="AH24">
            <v>54872.932512169209</v>
          </cell>
          <cell r="AI24">
            <v>0</v>
          </cell>
        </row>
        <row r="25">
          <cell r="C25">
            <v>68655.612219944946</v>
          </cell>
          <cell r="D25">
            <v>75691.820604943656</v>
          </cell>
          <cell r="E25">
            <v>70878.335451816034</v>
          </cell>
          <cell r="F25">
            <v>85.908663539755622</v>
          </cell>
          <cell r="G25">
            <v>645.86910281750772</v>
          </cell>
          <cell r="H25">
            <v>211.57076757376103</v>
          </cell>
          <cell r="I25">
            <v>5155.9813572631574</v>
          </cell>
          <cell r="J25">
            <v>4432.5595857682683</v>
          </cell>
          <cell r="K25">
            <v>1840.899154742483</v>
          </cell>
          <cell r="L25">
            <v>153.08535876235297</v>
          </cell>
          <cell r="M25">
            <v>5083.4232423818539</v>
          </cell>
          <cell r="N25">
            <v>2594.4072234009573</v>
          </cell>
          <cell r="O25">
            <v>0</v>
          </cell>
          <cell r="P25">
            <v>235429.47273295475</v>
          </cell>
          <cell r="Q25">
            <v>235429.47273295518</v>
          </cell>
          <cell r="R25">
            <v>-4.3655745685100555E-10</v>
          </cell>
          <cell r="T25">
            <v>63022.371691434397</v>
          </cell>
          <cell r="U25">
            <v>62235.006858427994</v>
          </cell>
          <cell r="V25">
            <v>54767.492408743252</v>
          </cell>
          <cell r="W25">
            <v>72.306970214851731</v>
          </cell>
          <cell r="X25">
            <v>516.4245753006287</v>
          </cell>
          <cell r="Y25">
            <v>192.7551310342005</v>
          </cell>
          <cell r="Z25">
            <v>4690.7295167181765</v>
          </cell>
          <cell r="AA25">
            <v>3507.7787786268268</v>
          </cell>
          <cell r="AB25">
            <v>1709.4419436898959</v>
          </cell>
          <cell r="AC25">
            <v>144.42096167432808</v>
          </cell>
          <cell r="AD25">
            <v>4506.412488977553</v>
          </cell>
          <cell r="AE25">
            <v>2329.4135273941797</v>
          </cell>
          <cell r="AF25">
            <v>0</v>
          </cell>
          <cell r="AG25">
            <v>197694.55485223627</v>
          </cell>
          <cell r="AH25">
            <v>197694.5548522363</v>
          </cell>
          <cell r="AI25">
            <v>0</v>
          </cell>
        </row>
        <row r="26">
          <cell r="C26">
            <v>24773.357558477419</v>
          </cell>
          <cell r="D26">
            <v>61641.242987976526</v>
          </cell>
          <cell r="E26">
            <v>120579.37780613173</v>
          </cell>
          <cell r="F26">
            <v>2.9521677972832814</v>
          </cell>
          <cell r="G26">
            <v>958.46305367906098</v>
          </cell>
          <cell r="H26">
            <v>23610.715307108821</v>
          </cell>
          <cell r="I26">
            <v>205.38645738706489</v>
          </cell>
          <cell r="J26">
            <v>22184.994703919725</v>
          </cell>
          <cell r="K26">
            <v>2715.6270552246842</v>
          </cell>
          <cell r="L26">
            <v>1562.528867420245</v>
          </cell>
          <cell r="M26">
            <v>91933.771211237865</v>
          </cell>
          <cell r="N26">
            <v>11497.599514337207</v>
          </cell>
          <cell r="O26">
            <v>0</v>
          </cell>
          <cell r="P26">
            <v>361666.01669069764</v>
          </cell>
          <cell r="Q26">
            <v>361666.01669069787</v>
          </cell>
          <cell r="R26">
            <v>0</v>
          </cell>
          <cell r="T26">
            <v>23461.546273821285</v>
          </cell>
          <cell r="U26">
            <v>49850.359032867258</v>
          </cell>
          <cell r="V26">
            <v>75530.295639897318</v>
          </cell>
          <cell r="W26">
            <v>2.4021665375974321</v>
          </cell>
          <cell r="X26">
            <v>788.19729921275734</v>
          </cell>
          <cell r="Y26">
            <v>22594.30612817291</v>
          </cell>
          <cell r="Z26">
            <v>187.67966274060373</v>
          </cell>
          <cell r="AA26">
            <v>18358.387442645115</v>
          </cell>
          <cell r="AB26">
            <v>2440.3403891041953</v>
          </cell>
          <cell r="AC26">
            <v>1496.5021839811561</v>
          </cell>
          <cell r="AD26">
            <v>82468.465408745033</v>
          </cell>
          <cell r="AE26">
            <v>10848.499753289034</v>
          </cell>
          <cell r="AF26">
            <v>0</v>
          </cell>
          <cell r="AG26">
            <v>288026.98138101428</v>
          </cell>
          <cell r="AH26">
            <v>288026.98138101399</v>
          </cell>
          <cell r="AI26">
            <v>0</v>
          </cell>
        </row>
        <row r="27">
          <cell r="C27">
            <v>9669.8003971223789</v>
          </cell>
          <cell r="D27">
            <v>49832.426362538616</v>
          </cell>
          <cell r="E27">
            <v>80516.690849293082</v>
          </cell>
          <cell r="F27">
            <v>54.156872622122549</v>
          </cell>
          <cell r="G27">
            <v>68.867651427064402</v>
          </cell>
          <cell r="H27">
            <v>15393.36710813933</v>
          </cell>
          <cell r="I27">
            <v>2074.2700822169677</v>
          </cell>
          <cell r="J27">
            <v>6637.3248460685691</v>
          </cell>
          <cell r="K27">
            <v>1863.0416019081279</v>
          </cell>
          <cell r="L27">
            <v>25305.594457853287</v>
          </cell>
          <cell r="M27">
            <v>44725.09276535784</v>
          </cell>
          <cell r="N27">
            <v>4767.8506067610815</v>
          </cell>
          <cell r="O27">
            <v>3.9242856358590004</v>
          </cell>
          <cell r="P27">
            <v>240912.40788694433</v>
          </cell>
          <cell r="Q27">
            <v>240912.40788694448</v>
          </cell>
          <cell r="R27">
            <v>0</v>
          </cell>
          <cell r="T27">
            <v>4989.0722958548331</v>
          </cell>
          <cell r="U27">
            <v>26752.243028999081</v>
          </cell>
          <cell r="V27">
            <v>38088.134976782319</v>
          </cell>
          <cell r="W27">
            <v>39.521569996943207</v>
          </cell>
          <cell r="X27">
            <v>35.701773145646932</v>
          </cell>
          <cell r="Y27">
            <v>9204.9047966476046</v>
          </cell>
          <cell r="Z27">
            <v>1654.8996636418858</v>
          </cell>
          <cell r="AA27">
            <v>4121.9707430446979</v>
          </cell>
          <cell r="AB27">
            <v>1535.5657548885547</v>
          </cell>
          <cell r="AC27">
            <v>16593.720435181793</v>
          </cell>
          <cell r="AD27">
            <v>24339.424302195446</v>
          </cell>
          <cell r="AE27">
            <v>4101.1868535925541</v>
          </cell>
          <cell r="AF27">
            <v>3.9193400443224382</v>
          </cell>
          <cell r="AG27">
            <v>131460.26553401566</v>
          </cell>
          <cell r="AH27">
            <v>131460.26553401566</v>
          </cell>
          <cell r="AI27">
            <v>0</v>
          </cell>
        </row>
        <row r="28">
          <cell r="C28">
            <v>9051.3633749958317</v>
          </cell>
          <cell r="D28">
            <v>139576.39768626189</v>
          </cell>
          <cell r="E28">
            <v>331027.44188867457</v>
          </cell>
          <cell r="F28">
            <v>1151.9278052187806</v>
          </cell>
          <cell r="G28">
            <v>1652.246748218485</v>
          </cell>
          <cell r="H28">
            <v>24403.679091167123</v>
          </cell>
          <cell r="I28">
            <v>131.65025296651606</v>
          </cell>
          <cell r="J28">
            <v>18893.701761600561</v>
          </cell>
          <cell r="K28">
            <v>7709.3557649940503</v>
          </cell>
          <cell r="L28">
            <v>6796.8187051620507</v>
          </cell>
          <cell r="M28">
            <v>27155.874613192351</v>
          </cell>
          <cell r="N28">
            <v>6047.4111445836643</v>
          </cell>
          <cell r="O28">
            <v>3.6120351123960011</v>
          </cell>
          <cell r="P28">
            <v>573601.4808721483</v>
          </cell>
          <cell r="Q28">
            <v>573601.48087214737</v>
          </cell>
          <cell r="R28">
            <v>9.3132257461547852E-10</v>
          </cell>
          <cell r="T28">
            <v>7594.8328575406986</v>
          </cell>
          <cell r="U28">
            <v>106209.42222508899</v>
          </cell>
          <cell r="V28">
            <v>216213.87411235471</v>
          </cell>
          <cell r="W28">
            <v>837.32465959774129</v>
          </cell>
          <cell r="X28">
            <v>1364.1962159749341</v>
          </cell>
          <cell r="Y28">
            <v>21536.331060099059</v>
          </cell>
          <cell r="Z28">
            <v>117.69722012511116</v>
          </cell>
          <cell r="AA28">
            <v>15135.104966769846</v>
          </cell>
          <cell r="AB28">
            <v>6837.8727786066174</v>
          </cell>
          <cell r="AC28">
            <v>6323.8849712610554</v>
          </cell>
          <cell r="AD28">
            <v>24390.462488684516</v>
          </cell>
          <cell r="AE28">
            <v>5348.9347259708429</v>
          </cell>
          <cell r="AF28">
            <v>3.591758026555127</v>
          </cell>
          <cell r="AG28">
            <v>411913.53004010074</v>
          </cell>
          <cell r="AH28">
            <v>411913.53004010016</v>
          </cell>
          <cell r="AI28">
            <v>5.8207660913467407E-10</v>
          </cell>
        </row>
        <row r="29">
          <cell r="C29">
            <v>2710.7010647921074</v>
          </cell>
          <cell r="D29">
            <v>52212.936204229089</v>
          </cell>
          <cell r="E29">
            <v>636449.8759830303</v>
          </cell>
          <cell r="F29">
            <v>422.53287577630334</v>
          </cell>
          <cell r="G29">
            <v>2.40513395478352</v>
          </cell>
          <cell r="H29">
            <v>108218.36741953653</v>
          </cell>
          <cell r="I29">
            <v>6618.2564638096701</v>
          </cell>
          <cell r="J29">
            <v>60618.876459503444</v>
          </cell>
          <cell r="K29">
            <v>1243.676536389579</v>
          </cell>
          <cell r="L29">
            <v>5726.3742984614673</v>
          </cell>
          <cell r="M29">
            <v>16745.111629893738</v>
          </cell>
          <cell r="N29">
            <v>2880.8381663136238</v>
          </cell>
          <cell r="O29">
            <v>975.37033424053379</v>
          </cell>
          <cell r="P29">
            <v>894825.32256993128</v>
          </cell>
          <cell r="Q29">
            <v>894825.32256992976</v>
          </cell>
          <cell r="R29">
            <v>1.5133991837501526E-9</v>
          </cell>
          <cell r="T29">
            <v>1685.2000664191557</v>
          </cell>
          <cell r="U29">
            <v>43015.384437965724</v>
          </cell>
          <cell r="V29">
            <v>498049.68376043462</v>
          </cell>
          <cell r="W29">
            <v>288.08477687912483</v>
          </cell>
          <cell r="X29">
            <v>2.0779914442249243</v>
          </cell>
          <cell r="Y29">
            <v>102358.36694582942</v>
          </cell>
          <cell r="Z29">
            <v>5996.7869388226409</v>
          </cell>
          <cell r="AA29">
            <v>47500.331878653727</v>
          </cell>
          <cell r="AB29">
            <v>1176.3123874260957</v>
          </cell>
          <cell r="AC29">
            <v>5445.1868559768391</v>
          </cell>
          <cell r="AD29">
            <v>15796.782713462455</v>
          </cell>
          <cell r="AE29">
            <v>2712.0946490109882</v>
          </cell>
          <cell r="AF29">
            <v>885.51461102754752</v>
          </cell>
          <cell r="AG29">
            <v>724911.80801335268</v>
          </cell>
          <cell r="AH29">
            <v>724911.80801335257</v>
          </cell>
          <cell r="AI29">
            <v>0</v>
          </cell>
        </row>
        <row r="30">
          <cell r="C30">
            <v>918.99440458865286</v>
          </cell>
          <cell r="D30">
            <v>41006.888409974221</v>
          </cell>
          <cell r="E30">
            <v>549856.48713194113</v>
          </cell>
          <cell r="F30">
            <v>822.36276015417639</v>
          </cell>
          <cell r="G30">
            <v>331.22421663447807</v>
          </cell>
          <cell r="H30">
            <v>12281.496062428871</v>
          </cell>
          <cell r="I30">
            <v>2881.7471913172321</v>
          </cell>
          <cell r="J30">
            <v>21529.782179087539</v>
          </cell>
          <cell r="K30">
            <v>626.05566303696321</v>
          </cell>
          <cell r="L30">
            <v>2506.7314062446103</v>
          </cell>
          <cell r="M30">
            <v>16368.971225283105</v>
          </cell>
          <cell r="N30">
            <v>2941.6681174637488</v>
          </cell>
          <cell r="O30">
            <v>0</v>
          </cell>
          <cell r="P30">
            <v>652072.4087681548</v>
          </cell>
          <cell r="Q30">
            <v>652072.40876815561</v>
          </cell>
          <cell r="R30">
            <v>0</v>
          </cell>
          <cell r="T30">
            <v>750.00193791121728</v>
          </cell>
          <cell r="U30">
            <v>28217.122837004681</v>
          </cell>
          <cell r="V30">
            <v>310876.45768102712</v>
          </cell>
          <cell r="W30">
            <v>428.39568047743279</v>
          </cell>
          <cell r="X30">
            <v>225.3731911379158</v>
          </cell>
          <cell r="Y30">
            <v>10569.932449107369</v>
          </cell>
          <cell r="Z30">
            <v>2385.7418919029592</v>
          </cell>
          <cell r="AA30">
            <v>13863.288181337539</v>
          </cell>
          <cell r="AB30">
            <v>514.83062082274637</v>
          </cell>
          <cell r="AC30">
            <v>2239.8058084394461</v>
          </cell>
          <cell r="AD30">
            <v>14010.566959160906</v>
          </cell>
          <cell r="AE30">
            <v>2444.0902383159491</v>
          </cell>
          <cell r="AF30">
            <v>0</v>
          </cell>
          <cell r="AG30">
            <v>386525.60747664527</v>
          </cell>
          <cell r="AH30">
            <v>386525.60747664567</v>
          </cell>
          <cell r="AI30">
            <v>0</v>
          </cell>
        </row>
        <row r="31">
          <cell r="C31">
            <v>1751.2558224254024</v>
          </cell>
          <cell r="D31">
            <v>6206.2417458396558</v>
          </cell>
          <cell r="E31">
            <v>11083.780457892721</v>
          </cell>
          <cell r="F31">
            <v>124.49566809215703</v>
          </cell>
          <cell r="G31">
            <v>196.08300243359358</v>
          </cell>
          <cell r="H31">
            <v>3188.721448859334</v>
          </cell>
          <cell r="I31">
            <v>138.84449468996405</v>
          </cell>
          <cell r="J31">
            <v>3842.3128546702683</v>
          </cell>
          <cell r="K31">
            <v>112.32800498897194</v>
          </cell>
          <cell r="L31">
            <v>87.411904288952854</v>
          </cell>
          <cell r="M31">
            <v>443.91312063663452</v>
          </cell>
          <cell r="N31">
            <v>444.31324757631313</v>
          </cell>
          <cell r="O31">
            <v>1.1840820935179439E-6</v>
          </cell>
          <cell r="P31">
            <v>27619.70177357805</v>
          </cell>
          <cell r="Q31">
            <v>27619.70177357801</v>
          </cell>
          <cell r="R31">
            <v>4.0017766878008842E-11</v>
          </cell>
          <cell r="T31">
            <v>1138.5916285502547</v>
          </cell>
          <cell r="U31">
            <v>4211.1339131008144</v>
          </cell>
          <cell r="V31">
            <v>4625.1701422459373</v>
          </cell>
          <cell r="W31">
            <v>83.515716588868358</v>
          </cell>
          <cell r="X31">
            <v>162.58115091242962</v>
          </cell>
          <cell r="Y31">
            <v>2901.0770779547811</v>
          </cell>
          <cell r="Z31">
            <v>120.38330564217533</v>
          </cell>
          <cell r="AA31">
            <v>3216.511849591896</v>
          </cell>
          <cell r="AB31">
            <v>101.10544438334531</v>
          </cell>
          <cell r="AC31">
            <v>79.702347336862346</v>
          </cell>
          <cell r="AD31">
            <v>384.78110142412277</v>
          </cell>
          <cell r="AE31">
            <v>366.19710198531124</v>
          </cell>
          <cell r="AF31">
            <v>1.1838255279665558E-6</v>
          </cell>
          <cell r="AG31">
            <v>17390.750780900624</v>
          </cell>
          <cell r="AH31">
            <v>17390.750780900627</v>
          </cell>
          <cell r="AI31">
            <v>0</v>
          </cell>
        </row>
        <row r="32">
          <cell r="C32">
            <v>493.64467300824623</v>
          </cell>
          <cell r="D32">
            <v>3235.0633632644694</v>
          </cell>
          <cell r="E32">
            <v>7125.4071700311542</v>
          </cell>
          <cell r="F32">
            <v>256.26225782411348</v>
          </cell>
          <cell r="G32">
            <v>1105.6898687962605</v>
          </cell>
          <cell r="H32">
            <v>11010.214523713639</v>
          </cell>
          <cell r="I32">
            <v>79.272329864055919</v>
          </cell>
          <cell r="J32">
            <v>3217.225205230252</v>
          </cell>
          <cell r="K32">
            <v>3518.3768582055391</v>
          </cell>
          <cell r="L32">
            <v>54684.467013895381</v>
          </cell>
          <cell r="M32">
            <v>9286.7407764694253</v>
          </cell>
          <cell r="N32">
            <v>1672.6671024615762</v>
          </cell>
          <cell r="O32">
            <v>1.0131743480888897</v>
          </cell>
          <cell r="P32">
            <v>95686.044317112202</v>
          </cell>
          <cell r="Q32">
            <v>95686.044317112261</v>
          </cell>
          <cell r="R32">
            <v>0</v>
          </cell>
          <cell r="T32">
            <v>228.38939235013635</v>
          </cell>
          <cell r="U32">
            <v>1279.1780188048992</v>
          </cell>
          <cell r="V32">
            <v>2319.1090316379423</v>
          </cell>
          <cell r="W32">
            <v>113.21522143000323</v>
          </cell>
          <cell r="X32">
            <v>614.40501592143937</v>
          </cell>
          <cell r="Y32">
            <v>6065.8041245359882</v>
          </cell>
          <cell r="Z32">
            <v>59.392715834730367</v>
          </cell>
          <cell r="AA32">
            <v>1773.9948274271069</v>
          </cell>
          <cell r="AB32">
            <v>1965.9908393928922</v>
          </cell>
          <cell r="AC32">
            <v>16097.058607800946</v>
          </cell>
          <cell r="AD32">
            <v>4851.0476261281483</v>
          </cell>
          <cell r="AE32">
            <v>1159.9409140019279</v>
          </cell>
          <cell r="AF32">
            <v>1.0106653520678226</v>
          </cell>
          <cell r="AG32">
            <v>36528.537000618235</v>
          </cell>
          <cell r="AH32">
            <v>36528.537000618133</v>
          </cell>
          <cell r="AI32">
            <v>1.0186340659856796E-10</v>
          </cell>
        </row>
        <row r="33">
          <cell r="C33">
            <v>1010.8225760469817</v>
          </cell>
          <cell r="D33">
            <v>3334.9888308057953</v>
          </cell>
          <cell r="E33">
            <v>2777.7869967026886</v>
          </cell>
          <cell r="F33">
            <v>155.70758196979926</v>
          </cell>
          <cell r="G33">
            <v>142.37988424493295</v>
          </cell>
          <cell r="H33">
            <v>1074.2451426626023</v>
          </cell>
          <cell r="I33">
            <v>6.6878937970738273</v>
          </cell>
          <cell r="J33">
            <v>2782.5279025960263</v>
          </cell>
          <cell r="K33">
            <v>90.649009467093435</v>
          </cell>
          <cell r="L33">
            <v>516.34824311611533</v>
          </cell>
          <cell r="M33">
            <v>764.71219002309795</v>
          </cell>
          <cell r="N33">
            <v>289.27766860033876</v>
          </cell>
          <cell r="O33">
            <v>1.0491489105259754E-5</v>
          </cell>
          <cell r="P33">
            <v>12946.133930524034</v>
          </cell>
          <cell r="Q33">
            <v>12946.133930524044</v>
          </cell>
          <cell r="R33">
            <v>0</v>
          </cell>
          <cell r="T33">
            <v>673.80063462465603</v>
          </cell>
          <cell r="U33">
            <v>2181.3959539576394</v>
          </cell>
          <cell r="V33">
            <v>1580.2285092180023</v>
          </cell>
          <cell r="W33">
            <v>98.610240027647023</v>
          </cell>
          <cell r="X33">
            <v>94.805005935588554</v>
          </cell>
          <cell r="Y33">
            <v>924.48695703967383</v>
          </cell>
          <cell r="Z33">
            <v>5.3952438741433797</v>
          </cell>
          <cell r="AA33">
            <v>1979.9754910956422</v>
          </cell>
          <cell r="AB33">
            <v>76.732215979563051</v>
          </cell>
          <cell r="AC33">
            <v>466.41117364953067</v>
          </cell>
          <cell r="AD33">
            <v>634.57578975325907</v>
          </cell>
          <cell r="AE33">
            <v>236.95319622860382</v>
          </cell>
          <cell r="AF33">
            <v>1.0490286566678427E-5</v>
          </cell>
          <cell r="AG33">
            <v>8953.3704218742369</v>
          </cell>
          <cell r="AH33">
            <v>8953.3704218742241</v>
          </cell>
          <cell r="AI33">
            <v>0</v>
          </cell>
        </row>
        <row r="34">
          <cell r="C34">
            <v>74017.633610614081</v>
          </cell>
          <cell r="D34">
            <v>40990.794183595288</v>
          </cell>
          <cell r="E34">
            <v>208885.6221845391</v>
          </cell>
          <cell r="F34">
            <v>180.21796825177319</v>
          </cell>
          <cell r="G34">
            <v>8.2448189882315692E-4</v>
          </cell>
          <cell r="H34">
            <v>12524.509450505655</v>
          </cell>
          <cell r="I34">
            <v>1.2919674950523968E-3</v>
          </cell>
          <cell r="J34">
            <v>4487.0581120038214</v>
          </cell>
          <cell r="K34">
            <v>122.40752127709327</v>
          </cell>
          <cell r="L34">
            <v>941.84424370923841</v>
          </cell>
          <cell r="M34">
            <v>318.63968544652784</v>
          </cell>
          <cell r="N34">
            <v>61.005110321164565</v>
          </cell>
          <cell r="O34">
            <v>5.9995910045363707E-3</v>
          </cell>
          <cell r="P34">
            <v>342529.74018630415</v>
          </cell>
          <cell r="Q34">
            <v>342529.74018630321</v>
          </cell>
          <cell r="R34">
            <v>9.3132257461547852E-10</v>
          </cell>
          <cell r="T34">
            <v>68473.046217752068</v>
          </cell>
          <cell r="U34">
            <v>30045.603806934774</v>
          </cell>
          <cell r="V34">
            <v>114055.12625565095</v>
          </cell>
          <cell r="W34">
            <v>142.19808438366186</v>
          </cell>
          <cell r="X34">
            <v>-9.5795168344925971E-5</v>
          </cell>
          <cell r="Y34">
            <v>11661.791011694333</v>
          </cell>
          <cell r="Z34">
            <v>7.1997200658405571E-4</v>
          </cell>
          <cell r="AA34">
            <v>3643.6534866122465</v>
          </cell>
          <cell r="AB34">
            <v>105.13639602853611</v>
          </cell>
          <cell r="AC34">
            <v>847.0953314097369</v>
          </cell>
          <cell r="AD34">
            <v>307.62587855227775</v>
          </cell>
          <cell r="AE34">
            <v>56.633804984770528</v>
          </cell>
          <cell r="AF34">
            <v>5.965229985198865E-3</v>
          </cell>
          <cell r="AG34">
            <v>229337.91686341015</v>
          </cell>
          <cell r="AH34">
            <v>229337.91686341018</v>
          </cell>
          <cell r="AI34">
            <v>0</v>
          </cell>
        </row>
        <row r="35">
          <cell r="C35">
            <v>73.21300481758189</v>
          </cell>
          <cell r="D35">
            <v>670.25078533942838</v>
          </cell>
          <cell r="E35">
            <v>1319.3382945757942</v>
          </cell>
          <cell r="F35">
            <v>13.801930632154095</v>
          </cell>
          <cell r="G35">
            <v>42.044317903410295</v>
          </cell>
          <cell r="H35">
            <v>282.22658482043329</v>
          </cell>
          <cell r="I35">
            <v>30.737536949064246</v>
          </cell>
          <cell r="J35">
            <v>738.53950607187471</v>
          </cell>
          <cell r="K35">
            <v>97.086577456117041</v>
          </cell>
          <cell r="L35">
            <v>5885.3760984591718</v>
          </cell>
          <cell r="M35">
            <v>1182.149778948537</v>
          </cell>
          <cell r="N35">
            <v>2461.5171940612245</v>
          </cell>
          <cell r="O35">
            <v>4.6267742751288834</v>
          </cell>
          <cell r="P35">
            <v>12800.908384309922</v>
          </cell>
          <cell r="Q35">
            <v>12800.908384309931</v>
          </cell>
          <cell r="R35">
            <v>0</v>
          </cell>
          <cell r="T35">
            <v>44.812135891486896</v>
          </cell>
          <cell r="U35">
            <v>374.69420888099421</v>
          </cell>
          <cell r="V35">
            <v>494.65976573187061</v>
          </cell>
          <cell r="W35">
            <v>3.620357883772066</v>
          </cell>
          <cell r="X35">
            <v>23.76390447065674</v>
          </cell>
          <cell r="Y35">
            <v>209.35418232252101</v>
          </cell>
          <cell r="Z35">
            <v>20.213172225334876</v>
          </cell>
          <cell r="AA35">
            <v>378.79462755741218</v>
          </cell>
          <cell r="AB35">
            <v>57.752620880432431</v>
          </cell>
          <cell r="AC35">
            <v>774.54561910141592</v>
          </cell>
          <cell r="AD35">
            <v>684.15160759608057</v>
          </cell>
          <cell r="AE35">
            <v>1018.6952083606479</v>
          </cell>
          <cell r="AF35">
            <v>4.6132928496415575</v>
          </cell>
          <cell r="AG35">
            <v>4089.6707037522669</v>
          </cell>
          <cell r="AH35">
            <v>4089.6707037522674</v>
          </cell>
          <cell r="AI35">
            <v>0</v>
          </cell>
        </row>
        <row r="36">
          <cell r="C36">
            <v>54427.104261369503</v>
          </cell>
          <cell r="D36">
            <v>88199.077524970853</v>
          </cell>
          <cell r="E36">
            <v>226349.86477894714</v>
          </cell>
          <cell r="F36">
            <v>1874.4500513644114</v>
          </cell>
          <cell r="G36">
            <v>3884.3787891629163</v>
          </cell>
          <cell r="H36">
            <v>55910.346527807087</v>
          </cell>
          <cell r="I36">
            <v>158.8396216774706</v>
          </cell>
          <cell r="J36">
            <v>39089.413107032851</v>
          </cell>
          <cell r="K36">
            <v>4275.3384654831307</v>
          </cell>
          <cell r="L36">
            <v>11914.424992424774</v>
          </cell>
          <cell r="M36">
            <v>58514.624703368529</v>
          </cell>
          <cell r="N36">
            <v>13675.394007668157</v>
          </cell>
          <cell r="O36">
            <v>0</v>
          </cell>
          <cell r="P36">
            <v>558273.25683127681</v>
          </cell>
          <cell r="Q36">
            <v>558273.25683127646</v>
          </cell>
          <cell r="R36">
            <v>0</v>
          </cell>
          <cell r="T36">
            <v>41258.3500221828</v>
          </cell>
          <cell r="U36">
            <v>49538.030138753064</v>
          </cell>
          <cell r="V36">
            <v>87297.057568190561</v>
          </cell>
          <cell r="W36">
            <v>1192.6495014427592</v>
          </cell>
          <cell r="X36">
            <v>2675.835818890494</v>
          </cell>
          <cell r="Y36">
            <v>45499.76831575219</v>
          </cell>
          <cell r="Z36">
            <v>122.9034165012017</v>
          </cell>
          <cell r="AA36">
            <v>26284.05939435435</v>
          </cell>
          <cell r="AB36">
            <v>3382.3821905190671</v>
          </cell>
          <cell r="AC36">
            <v>10667.893432042434</v>
          </cell>
          <cell r="AD36">
            <v>48587.614688881346</v>
          </cell>
          <cell r="AE36">
            <v>11356.850967168593</v>
          </cell>
          <cell r="AF36">
            <v>0</v>
          </cell>
          <cell r="AG36">
            <v>327863.3954546788</v>
          </cell>
          <cell r="AH36">
            <v>327863.39545467758</v>
          </cell>
          <cell r="AI36">
            <v>1.2223608791828156E-9</v>
          </cell>
        </row>
        <row r="37">
          <cell r="C37">
            <v>109833.56572865762</v>
          </cell>
          <cell r="D37">
            <v>10979.65235363339</v>
          </cell>
          <cell r="E37">
            <v>44213.478297210568</v>
          </cell>
          <cell r="F37">
            <v>788.642278015447</v>
          </cell>
          <cell r="G37">
            <v>333.86932778458555</v>
          </cell>
          <cell r="H37">
            <v>715.50255056526532</v>
          </cell>
          <cell r="I37">
            <v>134.19308617677686</v>
          </cell>
          <cell r="J37">
            <v>19749.962745654022</v>
          </cell>
          <cell r="K37">
            <v>1342.1203317810441</v>
          </cell>
          <cell r="L37">
            <v>2524.4394676485117</v>
          </cell>
          <cell r="M37">
            <v>7808.091936898084</v>
          </cell>
          <cell r="N37">
            <v>1758.8297275288894</v>
          </cell>
          <cell r="O37">
            <v>3.502153601382082E-6</v>
          </cell>
          <cell r="P37">
            <v>200182.34783505634</v>
          </cell>
          <cell r="Q37">
            <v>200182.3478350566</v>
          </cell>
          <cell r="R37">
            <v>-2.6193447411060333E-10</v>
          </cell>
          <cell r="T37">
            <v>102166.70146245755</v>
          </cell>
          <cell r="U37">
            <v>8758.7269177242706</v>
          </cell>
          <cell r="V37">
            <v>30282.999942089493</v>
          </cell>
          <cell r="W37">
            <v>727.97850108323155</v>
          </cell>
          <cell r="X37">
            <v>269.84599049936662</v>
          </cell>
          <cell r="Y37">
            <v>619.83264332347221</v>
          </cell>
          <cell r="Z37">
            <v>117.50409462451375</v>
          </cell>
          <cell r="AA37">
            <v>13371.52031385263</v>
          </cell>
          <cell r="AB37">
            <v>1146.6171963812706</v>
          </cell>
          <cell r="AC37">
            <v>2337.6879915093236</v>
          </cell>
          <cell r="AD37">
            <v>6575.8924084243818</v>
          </cell>
          <cell r="AE37">
            <v>1541.4886561994176</v>
          </cell>
          <cell r="AF37">
            <v>3.4991102777055496E-6</v>
          </cell>
          <cell r="AG37">
            <v>167916.79612166807</v>
          </cell>
          <cell r="AH37">
            <v>167916.79612166804</v>
          </cell>
          <cell r="AI37">
            <v>0</v>
          </cell>
        </row>
        <row r="38">
          <cell r="C38">
            <v>8755.646230171471</v>
          </cell>
          <cell r="D38">
            <v>44972.147215255478</v>
          </cell>
          <cell r="E38">
            <v>98495.708589484537</v>
          </cell>
          <cell r="F38">
            <v>1062.191405135726</v>
          </cell>
          <cell r="G38">
            <v>6721.0020099237518</v>
          </cell>
          <cell r="H38">
            <v>33708.696062805975</v>
          </cell>
          <cell r="I38">
            <v>68.202296851484718</v>
          </cell>
          <cell r="J38">
            <v>12018.073483419121</v>
          </cell>
          <cell r="K38">
            <v>832.00334512538791</v>
          </cell>
          <cell r="L38">
            <v>1059.6389770001228</v>
          </cell>
          <cell r="M38">
            <v>10504.91123411741</v>
          </cell>
          <cell r="N38">
            <v>3575.6499676706335</v>
          </cell>
          <cell r="O38">
            <v>2.3883944521289521E-5</v>
          </cell>
          <cell r="P38">
            <v>221773.87084084502</v>
          </cell>
          <cell r="Q38">
            <v>221773.87084084487</v>
          </cell>
          <cell r="R38">
            <v>0</v>
          </cell>
          <cell r="T38">
            <v>6902.8063884446401</v>
          </cell>
          <cell r="U38">
            <v>30546.015251234341</v>
          </cell>
          <cell r="V38">
            <v>53626.477550426251</v>
          </cell>
          <cell r="W38">
            <v>751.06913635631372</v>
          </cell>
          <cell r="X38">
            <v>4927.8261082386962</v>
          </cell>
          <cell r="Y38">
            <v>29256.241215519382</v>
          </cell>
          <cell r="Z38">
            <v>57.662851732100023</v>
          </cell>
          <cell r="AA38">
            <v>9245.0506096817007</v>
          </cell>
          <cell r="AB38">
            <v>659.41761286837402</v>
          </cell>
          <cell r="AC38">
            <v>946.12646553176637</v>
          </cell>
          <cell r="AD38">
            <v>8981.8523007304047</v>
          </cell>
          <cell r="AE38">
            <v>3021.3614566157557</v>
          </cell>
          <cell r="AF38">
            <v>2.3836532675522134E-5</v>
          </cell>
          <cell r="AG38">
            <v>148921.90697121626</v>
          </cell>
          <cell r="AH38">
            <v>148921.90697121638</v>
          </cell>
          <cell r="AI38">
            <v>0</v>
          </cell>
        </row>
        <row r="39">
          <cell r="C39">
            <v>1845.2490017350833</v>
          </cell>
          <cell r="D39">
            <v>16950.952650712388</v>
          </cell>
          <cell r="E39">
            <v>26244.75067823397</v>
          </cell>
          <cell r="F39">
            <v>227.64420931894313</v>
          </cell>
          <cell r="G39">
            <v>936.12860763616891</v>
          </cell>
          <cell r="H39">
            <v>9572.4605844323487</v>
          </cell>
          <cell r="I39">
            <v>807.1825721889935</v>
          </cell>
          <cell r="J39">
            <v>7223.907459295533</v>
          </cell>
          <cell r="K39">
            <v>650.73203825309997</v>
          </cell>
          <cell r="L39">
            <v>620.80908024289147</v>
          </cell>
          <cell r="M39">
            <v>2964.2928383012368</v>
          </cell>
          <cell r="N39">
            <v>1429.6715015071004</v>
          </cell>
          <cell r="O39">
            <v>0.50470066689639781</v>
          </cell>
          <cell r="P39">
            <v>69474.285922524636</v>
          </cell>
          <cell r="Q39">
            <v>69474.285922524679</v>
          </cell>
          <cell r="R39">
            <v>0</v>
          </cell>
          <cell r="T39">
            <v>1388.001726931283</v>
          </cell>
          <cell r="U39">
            <v>11994.082716626184</v>
          </cell>
          <cell r="V39">
            <v>13884.296374051422</v>
          </cell>
          <cell r="W39">
            <v>164.6151144424085</v>
          </cell>
          <cell r="X39">
            <v>713.88415533278453</v>
          </cell>
          <cell r="Y39">
            <v>8793.1668499092248</v>
          </cell>
          <cell r="Z39">
            <v>701.45086525478814</v>
          </cell>
          <cell r="AA39">
            <v>5573.7083102578908</v>
          </cell>
          <cell r="AB39">
            <v>574.29414734623697</v>
          </cell>
          <cell r="AC39">
            <v>585.31586679264933</v>
          </cell>
          <cell r="AD39">
            <v>2663.0127333416981</v>
          </cell>
          <cell r="AE39">
            <v>1247.0703063427652</v>
          </cell>
          <cell r="AF39">
            <v>0.50440077470095079</v>
          </cell>
          <cell r="AG39">
            <v>48283.403567404028</v>
          </cell>
          <cell r="AH39">
            <v>48283.403567404035</v>
          </cell>
          <cell r="AI39">
            <v>0</v>
          </cell>
        </row>
        <row r="40">
          <cell r="C40">
            <v>3397.0396901796948</v>
          </cell>
          <cell r="D40">
            <v>10195.409209213643</v>
          </cell>
          <cell r="E40">
            <v>26970.25978109226</v>
          </cell>
          <cell r="F40">
            <v>435.97624127407795</v>
          </cell>
          <cell r="G40">
            <v>1024.5219244668253</v>
          </cell>
          <cell r="H40">
            <v>6421.4476433393538</v>
          </cell>
          <cell r="I40">
            <v>993.6172601656915</v>
          </cell>
          <cell r="J40">
            <v>8261.8370441667957</v>
          </cell>
          <cell r="K40">
            <v>685.27329778250134</v>
          </cell>
          <cell r="L40">
            <v>410.3454502720345</v>
          </cell>
          <cell r="M40">
            <v>2854.282254830202</v>
          </cell>
          <cell r="N40">
            <v>2250.0070870975237</v>
          </cell>
          <cell r="O40">
            <v>0</v>
          </cell>
          <cell r="P40">
            <v>63900.016883880591</v>
          </cell>
          <cell r="Q40">
            <v>63900.016883880569</v>
          </cell>
          <cell r="R40">
            <v>0</v>
          </cell>
          <cell r="T40">
            <v>2791.5503293023767</v>
          </cell>
          <cell r="U40">
            <v>7615.1016771888535</v>
          </cell>
          <cell r="V40">
            <v>18465.010197909127</v>
          </cell>
          <cell r="W40">
            <v>282.99529075411448</v>
          </cell>
          <cell r="X40">
            <v>733.06758846298408</v>
          </cell>
          <cell r="Y40">
            <v>4770.1689605772626</v>
          </cell>
          <cell r="Z40">
            <v>815.61158696267103</v>
          </cell>
          <cell r="AA40">
            <v>6079.243087378567</v>
          </cell>
          <cell r="AB40">
            <v>549.90240463388159</v>
          </cell>
          <cell r="AC40">
            <v>373.72057268230435</v>
          </cell>
          <cell r="AD40">
            <v>2407.8673098985109</v>
          </cell>
          <cell r="AE40">
            <v>1945.6126795078967</v>
          </cell>
          <cell r="AF40">
            <v>0</v>
          </cell>
          <cell r="AG40">
            <v>46829.851685258553</v>
          </cell>
          <cell r="AH40">
            <v>46829.851685258582</v>
          </cell>
          <cell r="AI40">
            <v>0</v>
          </cell>
        </row>
        <row r="41">
          <cell r="C41">
            <v>201850.91815850753</v>
          </cell>
          <cell r="D41">
            <v>10767.996910483269</v>
          </cell>
          <cell r="E41">
            <v>103396.99527268537</v>
          </cell>
          <cell r="F41">
            <v>1684.8991346607913</v>
          </cell>
          <cell r="G41">
            <v>245.1488940218025</v>
          </cell>
          <cell r="H41">
            <v>100664.64941886344</v>
          </cell>
          <cell r="I41">
            <v>241.23760688215998</v>
          </cell>
          <cell r="J41">
            <v>77717.79074435959</v>
          </cell>
          <cell r="K41">
            <v>1353.0831735664121</v>
          </cell>
          <cell r="L41">
            <v>98.401931194218434</v>
          </cell>
          <cell r="M41">
            <v>1650.8224905287934</v>
          </cell>
          <cell r="N41">
            <v>705.64305948915887</v>
          </cell>
          <cell r="O41">
            <v>0</v>
          </cell>
          <cell r="P41">
            <v>500377.58679524256</v>
          </cell>
          <cell r="Q41">
            <v>500377.58679524122</v>
          </cell>
          <cell r="R41">
            <v>1.3387762010097504E-9</v>
          </cell>
          <cell r="T41">
            <v>191583.72363794487</v>
          </cell>
          <cell r="U41">
            <v>9557.450056968928</v>
          </cell>
          <cell r="V41">
            <v>93082.428673806178</v>
          </cell>
          <cell r="W41">
            <v>1556.6841364553761</v>
          </cell>
          <cell r="X41">
            <v>222.61455025000933</v>
          </cell>
          <cell r="Y41">
            <v>94889.352224118105</v>
          </cell>
          <cell r="Z41">
            <v>224.10977646179896</v>
          </cell>
          <cell r="AA41">
            <v>71281.587257944426</v>
          </cell>
          <cell r="AB41">
            <v>1293.4311459374403</v>
          </cell>
          <cell r="AC41">
            <v>93.770432933652089</v>
          </cell>
          <cell r="AD41">
            <v>1590.8689564612689</v>
          </cell>
          <cell r="AE41">
            <v>667.13761145596379</v>
          </cell>
          <cell r="AF41">
            <v>0</v>
          </cell>
          <cell r="AG41">
            <v>466043.15846073802</v>
          </cell>
          <cell r="AH41">
            <v>466043.15846073697</v>
          </cell>
          <cell r="AI41">
            <v>1.0477378964424133E-9</v>
          </cell>
        </row>
        <row r="42">
          <cell r="C42">
            <v>2329.8110755318821</v>
          </cell>
          <cell r="D42">
            <v>9692.0304847420975</v>
          </cell>
          <cell r="E42">
            <v>50664.035408704542</v>
          </cell>
          <cell r="F42">
            <v>269.56110500425416</v>
          </cell>
          <cell r="G42">
            <v>496.93507121711082</v>
          </cell>
          <cell r="H42">
            <v>4182.2506115496162</v>
          </cell>
          <cell r="I42">
            <v>29.89802608769434</v>
          </cell>
          <cell r="J42">
            <v>2412.4000478805006</v>
          </cell>
          <cell r="K42">
            <v>124.60010651517501</v>
          </cell>
          <cell r="L42">
            <v>86.372515626770294</v>
          </cell>
          <cell r="M42">
            <v>1813.3279999649949</v>
          </cell>
          <cell r="N42">
            <v>734.8021799781302</v>
          </cell>
          <cell r="O42">
            <v>0</v>
          </cell>
          <cell r="P42">
            <v>72836.024632802786</v>
          </cell>
          <cell r="Q42">
            <v>72836.024632802713</v>
          </cell>
          <cell r="R42">
            <v>0</v>
          </cell>
          <cell r="T42">
            <v>1760.5699173104147</v>
          </cell>
          <cell r="U42">
            <v>5910.2757099040527</v>
          </cell>
          <cell r="V42">
            <v>19469.349996054116</v>
          </cell>
          <cell r="W42">
            <v>156.75060815307131</v>
          </cell>
          <cell r="X42">
            <v>383.38315412073541</v>
          </cell>
          <cell r="Y42">
            <v>3489.5705835680669</v>
          </cell>
          <cell r="Z42">
            <v>24.061661818866796</v>
          </cell>
          <cell r="AA42">
            <v>1859.7046430397031</v>
          </cell>
          <cell r="AB42">
            <v>112.05090352988609</v>
          </cell>
          <cell r="AC42">
            <v>79.293633997688687</v>
          </cell>
          <cell r="AD42">
            <v>1554.4033285182309</v>
          </cell>
          <cell r="AE42">
            <v>637.16413513463681</v>
          </cell>
          <cell r="AF42">
            <v>0</v>
          </cell>
          <cell r="AG42">
            <v>35436.57827514947</v>
          </cell>
          <cell r="AH42">
            <v>35436.57827514955</v>
          </cell>
          <cell r="AI42">
            <v>-8.0035533756017685E-11</v>
          </cell>
        </row>
        <row r="43">
          <cell r="C43">
            <v>571.39916819099233</v>
          </cell>
          <cell r="D43">
            <v>4962.0784543800155</v>
          </cell>
          <cell r="E43">
            <v>17020.408556254493</v>
          </cell>
          <cell r="F43">
            <v>721.95867336672825</v>
          </cell>
          <cell r="G43">
            <v>345.43489185261649</v>
          </cell>
          <cell r="H43">
            <v>1425.04119957281</v>
          </cell>
          <cell r="I43">
            <v>18.801344722245744</v>
          </cell>
          <cell r="J43">
            <v>2585.0995781505803</v>
          </cell>
          <cell r="K43">
            <v>344.81259006905429</v>
          </cell>
          <cell r="L43">
            <v>319.91828255528299</v>
          </cell>
          <cell r="M43">
            <v>1076.6306396797199</v>
          </cell>
          <cell r="N43">
            <v>492.63088032277068</v>
          </cell>
          <cell r="O43">
            <v>3.4851085045456416</v>
          </cell>
          <cell r="P43">
            <v>29887.699367621852</v>
          </cell>
          <cell r="Q43">
            <v>29887.699367621848</v>
          </cell>
          <cell r="R43">
            <v>0</v>
          </cell>
          <cell r="T43">
            <v>416.24743258577456</v>
          </cell>
          <cell r="U43">
            <v>2974.0694517703018</v>
          </cell>
          <cell r="V43">
            <v>9242.0964575879862</v>
          </cell>
          <cell r="W43">
            <v>514.88049923325343</v>
          </cell>
          <cell r="X43">
            <v>238.75263449624219</v>
          </cell>
          <cell r="Y43">
            <v>1173.9451205371911</v>
          </cell>
          <cell r="Z43">
            <v>14.894577966807212</v>
          </cell>
          <cell r="AA43">
            <v>1880.997479807319</v>
          </cell>
          <cell r="AB43">
            <v>278.76715374741156</v>
          </cell>
          <cell r="AC43">
            <v>287.84301047869781</v>
          </cell>
          <cell r="AD43">
            <v>879.69422808299601</v>
          </cell>
          <cell r="AE43">
            <v>380.37916115393529</v>
          </cell>
          <cell r="AF43">
            <v>3.4844210758220511</v>
          </cell>
          <cell r="AG43">
            <v>18286.051628523739</v>
          </cell>
          <cell r="AH43">
            <v>18286.051628523735</v>
          </cell>
          <cell r="AI43">
            <v>0</v>
          </cell>
        </row>
        <row r="44">
          <cell r="C44">
            <v>5029.5813011492437</v>
          </cell>
          <cell r="D44">
            <v>35553.36525576828</v>
          </cell>
          <cell r="E44">
            <v>123492.45871871346</v>
          </cell>
          <cell r="F44">
            <v>979.3718723618324</v>
          </cell>
          <cell r="G44">
            <v>660.46923959939954</v>
          </cell>
          <cell r="H44">
            <v>22104.521698296554</v>
          </cell>
          <cell r="I44">
            <v>101.32896626434716</v>
          </cell>
          <cell r="J44">
            <v>19684.574263866689</v>
          </cell>
          <cell r="K44">
            <v>1644.4457010161102</v>
          </cell>
          <cell r="L44">
            <v>2723.5920676805499</v>
          </cell>
          <cell r="M44">
            <v>27964.412912891334</v>
          </cell>
          <cell r="N44">
            <v>3349.4002520165081</v>
          </cell>
          <cell r="O44">
            <v>5.6931605989645761E-6</v>
          </cell>
          <cell r="P44">
            <v>243287.52225531751</v>
          </cell>
          <cell r="Q44">
            <v>243287.52225531731</v>
          </cell>
          <cell r="R44">
            <v>0</v>
          </cell>
          <cell r="T44">
            <v>3993.7608583211941</v>
          </cell>
          <cell r="U44">
            <v>25385.392387093721</v>
          </cell>
          <cell r="V44">
            <v>75569.566719818278</v>
          </cell>
          <cell r="W44">
            <v>826.23724160717427</v>
          </cell>
          <cell r="X44">
            <v>510.89035684139446</v>
          </cell>
          <cell r="Y44">
            <v>19328.163651389914</v>
          </cell>
          <cell r="Z44">
            <v>84.721437267380068</v>
          </cell>
          <cell r="AA44">
            <v>12896.473989008391</v>
          </cell>
          <cell r="AB44">
            <v>1335.6009492588062</v>
          </cell>
          <cell r="AC44">
            <v>2538.6495981759263</v>
          </cell>
          <cell r="AD44">
            <v>24106.91254145297</v>
          </cell>
          <cell r="AE44">
            <v>2962.4253029337797</v>
          </cell>
          <cell r="AF44">
            <v>5.680731125470054E-6</v>
          </cell>
          <cell r="AG44">
            <v>169538.79503884964</v>
          </cell>
          <cell r="AH44">
            <v>169538.79503884993</v>
          </cell>
          <cell r="AI44">
            <v>-2.9103830456733704E-10</v>
          </cell>
        </row>
        <row r="45">
          <cell r="C45">
            <v>11221.310463078404</v>
          </cell>
          <cell r="D45">
            <v>64512.704769046926</v>
          </cell>
          <cell r="E45">
            <v>97063.807981158287</v>
          </cell>
          <cell r="F45">
            <v>950.16654413178435</v>
          </cell>
          <cell r="G45">
            <v>2674.858969045109</v>
          </cell>
          <cell r="H45">
            <v>11961.480059042364</v>
          </cell>
          <cell r="I45">
            <v>51.009896412383974</v>
          </cell>
          <cell r="J45">
            <v>16810.991072810215</v>
          </cell>
          <cell r="K45">
            <v>243.9521504914604</v>
          </cell>
          <cell r="L45">
            <v>3289.1202532002981</v>
          </cell>
          <cell r="M45">
            <v>1777.6868699995393</v>
          </cell>
          <cell r="N45">
            <v>795.08307657445084</v>
          </cell>
          <cell r="O45">
            <v>2.9112659273039923E-5</v>
          </cell>
          <cell r="P45">
            <v>211352.17213410389</v>
          </cell>
          <cell r="Q45">
            <v>211352.17213410407</v>
          </cell>
          <cell r="R45">
            <v>0</v>
          </cell>
          <cell r="T45">
            <v>9902.1256929316041</v>
          </cell>
          <cell r="U45">
            <v>46893.519051869502</v>
          </cell>
          <cell r="V45">
            <v>60238.573941578557</v>
          </cell>
          <cell r="W45">
            <v>813.63984284493881</v>
          </cell>
          <cell r="X45">
            <v>2066.55803614461</v>
          </cell>
          <cell r="Y45">
            <v>10999.090712901994</v>
          </cell>
          <cell r="Z45">
            <v>44.577554520925588</v>
          </cell>
          <cell r="AA45">
            <v>14818.365250735724</v>
          </cell>
          <cell r="AB45">
            <v>221.85999592264716</v>
          </cell>
          <cell r="AC45">
            <v>3116.1435259486093</v>
          </cell>
          <cell r="AD45">
            <v>1606.8414072866369</v>
          </cell>
          <cell r="AE45">
            <v>720.79896297170217</v>
          </cell>
          <cell r="AF45">
            <v>2.9000380537617785E-5</v>
          </cell>
          <cell r="AG45">
            <v>151442.09400465782</v>
          </cell>
          <cell r="AH45">
            <v>151442.09400465767</v>
          </cell>
          <cell r="AI45">
            <v>0</v>
          </cell>
        </row>
        <row r="46">
          <cell r="C46">
            <v>1711.0194293741713</v>
          </cell>
          <cell r="D46">
            <v>24735.997655176227</v>
          </cell>
          <cell r="E46">
            <v>270004.51820846082</v>
          </cell>
          <cell r="F46">
            <v>10.956309980344127</v>
          </cell>
          <cell r="G46">
            <v>1.0847284582906018</v>
          </cell>
          <cell r="H46">
            <v>30480.324225903831</v>
          </cell>
          <cell r="I46">
            <v>3728.535406725211</v>
          </cell>
          <cell r="J46">
            <v>14100.13765897377</v>
          </cell>
          <cell r="K46">
            <v>574.14925266120713</v>
          </cell>
          <cell r="L46">
            <v>1572.0326518061343</v>
          </cell>
          <cell r="M46">
            <v>4726.2139270331518</v>
          </cell>
          <cell r="N46">
            <v>1431.728788510326</v>
          </cell>
          <cell r="O46">
            <v>12.048546934323584</v>
          </cell>
          <cell r="P46">
            <v>353088.74678999779</v>
          </cell>
          <cell r="Q46">
            <v>353088.74678999808</v>
          </cell>
          <cell r="R46">
            <v>0</v>
          </cell>
          <cell r="T46">
            <v>1254.5665858573934</v>
          </cell>
          <cell r="U46">
            <v>13901.038577865449</v>
          </cell>
          <cell r="V46">
            <v>133558.77498435954</v>
          </cell>
          <cell r="W46">
            <v>4.090615174447751</v>
          </cell>
          <cell r="X46">
            <v>0.63653992871823739</v>
          </cell>
          <cell r="Y46">
            <v>26562.07999848697</v>
          </cell>
          <cell r="Z46">
            <v>2968.2052937553899</v>
          </cell>
          <cell r="AA46">
            <v>7314.8887337875349</v>
          </cell>
          <cell r="AB46">
            <v>483.89363064921804</v>
          </cell>
          <cell r="AC46">
            <v>1458.5364904668766</v>
          </cell>
          <cell r="AD46">
            <v>3883.3371896789126</v>
          </cell>
          <cell r="AE46">
            <v>1197.3398095770717</v>
          </cell>
          <cell r="AF46">
            <v>12.020651592885734</v>
          </cell>
          <cell r="AG46">
            <v>192599.40910118041</v>
          </cell>
          <cell r="AH46">
            <v>192599.40910118056</v>
          </cell>
          <cell r="AI46">
            <v>0</v>
          </cell>
        </row>
        <row r="47">
          <cell r="C47">
            <v>93841.361737550789</v>
          </cell>
          <cell r="D47">
            <v>215468.04191955246</v>
          </cell>
          <cell r="E47">
            <v>791670.36121545755</v>
          </cell>
          <cell r="F47">
            <v>1513.4712162503297</v>
          </cell>
          <cell r="G47">
            <v>106.44235331144974</v>
          </cell>
          <cell r="H47">
            <v>172548.36158205962</v>
          </cell>
          <cell r="I47">
            <v>1799.7026190139218</v>
          </cell>
          <cell r="J47">
            <v>117801.90632680486</v>
          </cell>
          <cell r="K47">
            <v>26713.892320696275</v>
          </cell>
          <cell r="L47">
            <v>106124.68445400349</v>
          </cell>
          <cell r="M47">
            <v>165659.09233040179</v>
          </cell>
          <cell r="N47">
            <v>74195.378332669075</v>
          </cell>
          <cell r="O47">
            <v>12.481704979343096</v>
          </cell>
          <cell r="P47">
            <v>1767455.1781127511</v>
          </cell>
          <cell r="Q47">
            <v>1767455.1781127516</v>
          </cell>
          <cell r="R47">
            <v>0</v>
          </cell>
          <cell r="T47">
            <v>77375.023733105219</v>
          </cell>
          <cell r="U47">
            <v>176915.16333014466</v>
          </cell>
          <cell r="V47">
            <v>577386.25002896285</v>
          </cell>
          <cell r="W47">
            <v>1325.5576755564311</v>
          </cell>
          <cell r="X47">
            <v>93.285686927932048</v>
          </cell>
          <cell r="Y47">
            <v>161560.87744631403</v>
          </cell>
          <cell r="Z47">
            <v>1645.4320812093415</v>
          </cell>
          <cell r="AA47">
            <v>98847.249675521918</v>
          </cell>
          <cell r="AB47">
            <v>24263.737225317622</v>
          </cell>
          <cell r="AC47">
            <v>97154.927238578821</v>
          </cell>
          <cell r="AD47">
            <v>146838.32185897126</v>
          </cell>
          <cell r="AE47">
            <v>66959.861076582281</v>
          </cell>
          <cell r="AF47">
            <v>11.428564397195666</v>
          </cell>
          <cell r="AG47">
            <v>1430377.1156215896</v>
          </cell>
          <cell r="AH47">
            <v>1430377.1156215891</v>
          </cell>
          <cell r="AI47">
            <v>0</v>
          </cell>
        </row>
        <row r="48">
          <cell r="C48">
            <v>581.4242577844592</v>
          </cell>
          <cell r="D48">
            <v>14813.330864554202</v>
          </cell>
          <cell r="E48">
            <v>291.96200790895142</v>
          </cell>
          <cell r="F48">
            <v>1.8064573762559557</v>
          </cell>
          <cell r="G48">
            <v>13.384622095469382</v>
          </cell>
          <cell r="H48">
            <v>2332.3242154015529</v>
          </cell>
          <cell r="I48">
            <v>76.514979639287731</v>
          </cell>
          <cell r="J48">
            <v>773.93925356675936</v>
          </cell>
          <cell r="K48">
            <v>272.62120202407414</v>
          </cell>
          <cell r="L48">
            <v>62.051267890183425</v>
          </cell>
          <cell r="M48">
            <v>5.2659107954705053</v>
          </cell>
          <cell r="N48">
            <v>34.90662086747124</v>
          </cell>
          <cell r="O48">
            <v>1703.0325121696458</v>
          </cell>
          <cell r="P48">
            <v>20962.56417207378</v>
          </cell>
          <cell r="Q48">
            <v>20962.564172073748</v>
          </cell>
          <cell r="R48">
            <v>3.2741809263825417E-11</v>
          </cell>
          <cell r="T48">
            <v>537.95617749058715</v>
          </cell>
          <cell r="U48">
            <v>12120.446200635508</v>
          </cell>
          <cell r="V48">
            <v>249.77893909194825</v>
          </cell>
          <cell r="W48">
            <v>1.6056979779410026</v>
          </cell>
          <cell r="X48">
            <v>11.161932054512638</v>
          </cell>
          <cell r="Y48">
            <v>2272.352105936709</v>
          </cell>
          <cell r="Z48">
            <v>65.642821977387086</v>
          </cell>
          <cell r="AA48">
            <v>703.73145080247684</v>
          </cell>
          <cell r="AB48">
            <v>256.20317418959598</v>
          </cell>
          <cell r="AC48">
            <v>58.715820602677269</v>
          </cell>
          <cell r="AD48">
            <v>5.0807529410728094</v>
          </cell>
          <cell r="AE48">
            <v>32.858597706298596</v>
          </cell>
          <cell r="AF48">
            <v>1657.0908861954497</v>
          </cell>
          <cell r="AG48">
            <v>17972.624557602165</v>
          </cell>
          <cell r="AH48">
            <v>17972.624557602172</v>
          </cell>
          <cell r="AI48">
            <v>0</v>
          </cell>
        </row>
        <row r="49">
          <cell r="C49">
            <v>19887.68174180686</v>
          </cell>
          <cell r="D49">
            <v>44388.793690040337</v>
          </cell>
          <cell r="E49">
            <v>81755.352775165113</v>
          </cell>
          <cell r="F49">
            <v>383.02354228955204</v>
          </cell>
          <cell r="G49">
            <v>1923.0970342615074</v>
          </cell>
          <cell r="H49">
            <v>19851.113486855538</v>
          </cell>
          <cell r="I49">
            <v>93.672202821262545</v>
          </cell>
          <cell r="J49">
            <v>7684.3297663058383</v>
          </cell>
          <cell r="K49">
            <v>3040.6403607412276</v>
          </cell>
          <cell r="L49">
            <v>943.459227010316</v>
          </cell>
          <cell r="M49">
            <v>738.33679225210244</v>
          </cell>
          <cell r="N49">
            <v>1321.8888640784583</v>
          </cell>
          <cell r="O49">
            <v>336.3686185211817</v>
          </cell>
          <cell r="P49">
            <v>182347.75810214932</v>
          </cell>
          <cell r="Q49">
            <v>182347.75810214947</v>
          </cell>
          <cell r="R49">
            <v>0</v>
          </cell>
          <cell r="T49">
            <v>17853.539046786223</v>
          </cell>
          <cell r="U49">
            <v>32939.459814085429</v>
          </cell>
          <cell r="V49">
            <v>49536.09608367677</v>
          </cell>
          <cell r="W49">
            <v>312.2519948888966</v>
          </cell>
          <cell r="X49">
            <v>1327.6951746429318</v>
          </cell>
          <cell r="Y49">
            <v>16420.196391317644</v>
          </cell>
          <cell r="Z49">
            <v>78.922007849064613</v>
          </cell>
          <cell r="AA49">
            <v>5810.826452879548</v>
          </cell>
          <cell r="AB49">
            <v>2402.4293514716983</v>
          </cell>
          <cell r="AC49">
            <v>841.57570292247556</v>
          </cell>
          <cell r="AD49">
            <v>638.33791814543133</v>
          </cell>
          <cell r="AE49">
            <v>1068.802442763706</v>
          </cell>
          <cell r="AF49">
            <v>336.05622347077241</v>
          </cell>
          <cell r="AG49">
            <v>129566.18860490057</v>
          </cell>
          <cell r="AH49">
            <v>129566.18860490064</v>
          </cell>
          <cell r="AI49">
            <v>0</v>
          </cell>
        </row>
        <row r="50">
          <cell r="C50">
            <v>1303.0797781670028</v>
          </cell>
          <cell r="D50">
            <v>10722.111319249112</v>
          </cell>
          <cell r="E50">
            <v>20891.016976978706</v>
          </cell>
          <cell r="F50">
            <v>11.311997292540628</v>
          </cell>
          <cell r="G50">
            <v>180.38762473969069</v>
          </cell>
          <cell r="H50">
            <v>2049.9550923488337</v>
          </cell>
          <cell r="I50">
            <v>3873.4705233379573</v>
          </cell>
          <cell r="J50">
            <v>1001.0149431019574</v>
          </cell>
          <cell r="K50">
            <v>658.42347859001609</v>
          </cell>
          <cell r="L50">
            <v>308.38192156931768</v>
          </cell>
          <cell r="M50">
            <v>10664.261402891767</v>
          </cell>
          <cell r="N50">
            <v>756.3475730934905</v>
          </cell>
          <cell r="O50">
            <v>1.91272931022446</v>
          </cell>
          <cell r="P50">
            <v>52421.675360670612</v>
          </cell>
          <cell r="Q50">
            <v>52421.675360670626</v>
          </cell>
          <cell r="R50">
            <v>0</v>
          </cell>
          <cell r="T50">
            <v>1204.5797627374861</v>
          </cell>
          <cell r="U50">
            <v>9334.0495756328419</v>
          </cell>
          <cell r="V50">
            <v>12491.193980837439</v>
          </cell>
          <cell r="W50">
            <v>10.498076789450991</v>
          </cell>
          <cell r="X50">
            <v>151.87649470640156</v>
          </cell>
          <cell r="Y50">
            <v>1954.3135942321969</v>
          </cell>
          <cell r="Z50">
            <v>3418.9836513535461</v>
          </cell>
          <cell r="AA50">
            <v>835.99226126687722</v>
          </cell>
          <cell r="AB50">
            <v>585.29718381076032</v>
          </cell>
          <cell r="AC50">
            <v>293.51452293190943</v>
          </cell>
          <cell r="AD50">
            <v>10000.257431126756</v>
          </cell>
          <cell r="AE50">
            <v>691.11787166311251</v>
          </cell>
          <cell r="AF50">
            <v>1.8530134225845867</v>
          </cell>
          <cell r="AG50">
            <v>40973.527420511367</v>
          </cell>
          <cell r="AH50">
            <v>40973.527420511353</v>
          </cell>
          <cell r="AI50">
            <v>0</v>
          </cell>
        </row>
        <row r="51">
          <cell r="C51">
            <v>11575.18874551422</v>
          </cell>
          <cell r="D51">
            <v>39059.420013941497</v>
          </cell>
          <cell r="E51">
            <v>87858.276881283789</v>
          </cell>
          <cell r="F51">
            <v>145.30527275062863</v>
          </cell>
          <cell r="G51">
            <v>1.3962809565102197</v>
          </cell>
          <cell r="H51">
            <v>22954.975884299358</v>
          </cell>
          <cell r="I51">
            <v>6418.3861410630161</v>
          </cell>
          <cell r="J51">
            <v>9847.6280208678363</v>
          </cell>
          <cell r="K51">
            <v>2032.4308560550712</v>
          </cell>
          <cell r="L51">
            <v>531.30666716265387</v>
          </cell>
          <cell r="M51">
            <v>4673.0094853507544</v>
          </cell>
          <cell r="N51">
            <v>4458.4573336370158</v>
          </cell>
          <cell r="O51">
            <v>0</v>
          </cell>
          <cell r="P51">
            <v>189555.78158288237</v>
          </cell>
          <cell r="Q51">
            <v>189555.78158288228</v>
          </cell>
          <cell r="R51">
            <v>0</v>
          </cell>
          <cell r="T51">
            <v>10019.871516092326</v>
          </cell>
          <cell r="U51">
            <v>28714.156363805909</v>
          </cell>
          <cell r="V51">
            <v>42192.528119103707</v>
          </cell>
          <cell r="W51">
            <v>99.284953238072262</v>
          </cell>
          <cell r="X51">
            <v>0.81557007947492199</v>
          </cell>
          <cell r="Y51">
            <v>19379.08793454785</v>
          </cell>
          <cell r="Z51">
            <v>5337.2256868148743</v>
          </cell>
          <cell r="AA51">
            <v>7125.9833482031236</v>
          </cell>
          <cell r="AB51">
            <v>1650.9872410567286</v>
          </cell>
          <cell r="AC51">
            <v>485.82109612197809</v>
          </cell>
          <cell r="AD51">
            <v>3769.0944392629085</v>
          </cell>
          <cell r="AE51">
            <v>3789.1852668540714</v>
          </cell>
          <cell r="AF51">
            <v>0</v>
          </cell>
          <cell r="AG51">
            <v>122564.04153518101</v>
          </cell>
          <cell r="AH51">
            <v>122564.04153518098</v>
          </cell>
          <cell r="AI51">
            <v>0</v>
          </cell>
        </row>
        <row r="52">
          <cell r="C52">
            <v>12736.144886921884</v>
          </cell>
          <cell r="D52">
            <v>38829.03550428673</v>
          </cell>
          <cell r="E52">
            <v>15696.163616409998</v>
          </cell>
          <cell r="F52">
            <v>20.403621444352577</v>
          </cell>
          <cell r="G52">
            <v>3.7351151401532099</v>
          </cell>
          <cell r="H52">
            <v>3530.2358543123128</v>
          </cell>
          <cell r="I52">
            <v>4118.2673084330736</v>
          </cell>
          <cell r="J52">
            <v>3728.2067068858901</v>
          </cell>
          <cell r="K52">
            <v>268.14716308098826</v>
          </cell>
          <cell r="L52">
            <v>542.81377550857201</v>
          </cell>
          <cell r="M52">
            <v>509.811595527544</v>
          </cell>
          <cell r="N52">
            <v>434.86616148841955</v>
          </cell>
          <cell r="O52">
            <v>0</v>
          </cell>
          <cell r="P52">
            <v>80417.831309439905</v>
          </cell>
          <cell r="Q52">
            <v>80417.831309439891</v>
          </cell>
          <cell r="R52">
            <v>0</v>
          </cell>
          <cell r="T52">
            <v>8400.548121820073</v>
          </cell>
          <cell r="U52">
            <v>24655.586528767581</v>
          </cell>
          <cell r="V52">
            <v>7719.3982364619205</v>
          </cell>
          <cell r="W52">
            <v>17.690046276302144</v>
          </cell>
          <cell r="X52">
            <v>2.3025280554671785</v>
          </cell>
          <cell r="Y52">
            <v>2977.3592766726592</v>
          </cell>
          <cell r="Z52">
            <v>2893.8808561438095</v>
          </cell>
          <cell r="AA52">
            <v>2331.3173705925351</v>
          </cell>
          <cell r="AB52">
            <v>179.0862809406305</v>
          </cell>
          <cell r="AC52">
            <v>442.27941056175388</v>
          </cell>
          <cell r="AD52">
            <v>407.66582381999535</v>
          </cell>
          <cell r="AE52">
            <v>336.0677960182187</v>
          </cell>
          <cell r="AF52">
            <v>0</v>
          </cell>
          <cell r="AG52">
            <v>50363.182276130952</v>
          </cell>
          <cell r="AH52">
            <v>50363.18227613085</v>
          </cell>
          <cell r="AI52">
            <v>1.0186340659856796E-10</v>
          </cell>
        </row>
        <row r="53">
          <cell r="C53">
            <v>55295.818981567929</v>
          </cell>
          <cell r="D53">
            <v>962.81767326486613</v>
          </cell>
          <cell r="E53">
            <v>16468.49097920458</v>
          </cell>
          <cell r="F53">
            <v>241.18233941771967</v>
          </cell>
          <cell r="G53">
            <v>41.224503111797439</v>
          </cell>
          <cell r="H53">
            <v>8124.0690182065491</v>
          </cell>
          <cell r="I53">
            <v>1.7046704711593672</v>
          </cell>
          <cell r="J53">
            <v>5574.2719500360827</v>
          </cell>
          <cell r="K53">
            <v>154.14034611647958</v>
          </cell>
          <cell r="L53">
            <v>119.12127637446191</v>
          </cell>
          <cell r="M53">
            <v>389.3118833251595</v>
          </cell>
          <cell r="N53">
            <v>412.11186652396947</v>
          </cell>
          <cell r="O53">
            <v>6.8554255832188943E-15</v>
          </cell>
          <cell r="P53">
            <v>87784.265487620723</v>
          </cell>
          <cell r="Q53">
            <v>87784.265487620753</v>
          </cell>
          <cell r="R53">
            <v>0</v>
          </cell>
          <cell r="T53">
            <v>49844.903996266301</v>
          </cell>
          <cell r="U53">
            <v>815.58530618513703</v>
          </cell>
          <cell r="V53">
            <v>14917.073182793332</v>
          </cell>
          <cell r="W53">
            <v>207.15363800988385</v>
          </cell>
          <cell r="X53">
            <v>34.813192070711743</v>
          </cell>
          <cell r="Y53">
            <v>7689.2454206321227</v>
          </cell>
          <cell r="Z53">
            <v>1.5166433019653009</v>
          </cell>
          <cell r="AA53">
            <v>4772.0568964857157</v>
          </cell>
          <cell r="AB53">
            <v>136.85754691396474</v>
          </cell>
          <cell r="AC53">
            <v>112.53167399530577</v>
          </cell>
          <cell r="AD53">
            <v>350.52037868777603</v>
          </cell>
          <cell r="AE53">
            <v>366.26683806189078</v>
          </cell>
          <cell r="AF53">
            <v>6.85501280030676E-15</v>
          </cell>
          <cell r="AG53">
            <v>79248.524713404113</v>
          </cell>
          <cell r="AH53">
            <v>79248.524713404098</v>
          </cell>
          <cell r="AI53">
            <v>0</v>
          </cell>
        </row>
        <row r="54">
          <cell r="C54">
            <v>3530.0445664867379</v>
          </cell>
          <cell r="D54">
            <v>84.658079506922022</v>
          </cell>
          <cell r="E54">
            <v>65.581337586756263</v>
          </cell>
          <cell r="F54">
            <v>24.337021828291711</v>
          </cell>
          <cell r="G54">
            <v>24.566828901022909</v>
          </cell>
          <cell r="H54">
            <v>652.65374200137228</v>
          </cell>
          <cell r="I54">
            <v>41.600992463966307</v>
          </cell>
          <cell r="J54">
            <v>218.33617955496749</v>
          </cell>
          <cell r="K54">
            <v>6.9289242964120099</v>
          </cell>
          <cell r="L54">
            <v>11.487422772807331</v>
          </cell>
          <cell r="M54">
            <v>102.5157390821813</v>
          </cell>
          <cell r="N54">
            <v>18.966929258306507</v>
          </cell>
          <cell r="O54">
            <v>2.8275992658421956E-16</v>
          </cell>
          <cell r="P54">
            <v>4781.6777637397436</v>
          </cell>
          <cell r="Q54">
            <v>4781.6777637397454</v>
          </cell>
          <cell r="R54">
            <v>0</v>
          </cell>
          <cell r="T54">
            <v>2359.7082229662201</v>
          </cell>
          <cell r="U54">
            <v>63.6946736292605</v>
          </cell>
          <cell r="V54">
            <v>41.465363043093184</v>
          </cell>
          <cell r="W54">
            <v>17.831797347880809</v>
          </cell>
          <cell r="X54">
            <v>13.527298895203076</v>
          </cell>
          <cell r="Y54">
            <v>568.831505041323</v>
          </cell>
          <cell r="Z54">
            <v>30.541975978445087</v>
          </cell>
          <cell r="AA54">
            <v>140.83815767605964</v>
          </cell>
          <cell r="AB54">
            <v>5.669096485110563</v>
          </cell>
          <cell r="AC54">
            <v>9.6471947049664024</v>
          </cell>
          <cell r="AD54">
            <v>85.399751765087061</v>
          </cell>
          <cell r="AE54">
            <v>14.666826024828961</v>
          </cell>
          <cell r="AF54">
            <v>-2.6090891494848743E-7</v>
          </cell>
          <cell r="AG54">
            <v>3351.8218632965686</v>
          </cell>
          <cell r="AH54">
            <v>3351.8218632965791</v>
          </cell>
          <cell r="AI54">
            <v>-1.0459189070388675E-11</v>
          </cell>
        </row>
        <row r="55">
          <cell r="C55">
            <v>484.80990442641769</v>
          </cell>
          <cell r="D55">
            <v>5038.0281289585837</v>
          </cell>
          <cell r="E55">
            <v>374.94920496540141</v>
          </cell>
          <cell r="F55">
            <v>0.21959648704552362</v>
          </cell>
          <cell r="G55">
            <v>42.328785535478318</v>
          </cell>
          <cell r="H55">
            <v>1440.932455449105</v>
          </cell>
          <cell r="I55">
            <v>310.03115207528879</v>
          </cell>
          <cell r="J55">
            <v>1593.4984587117024</v>
          </cell>
          <cell r="K55">
            <v>77.442437554168663</v>
          </cell>
          <cell r="L55">
            <v>79.434822445964016</v>
          </cell>
          <cell r="M55">
            <v>171.04153778311559</v>
          </cell>
          <cell r="N55">
            <v>341.63963307010118</v>
          </cell>
          <cell r="O55">
            <v>0</v>
          </cell>
          <cell r="P55">
            <v>9954.3561174623737</v>
          </cell>
          <cell r="Q55">
            <v>9954.3561174623592</v>
          </cell>
          <cell r="R55">
            <v>1.4551915228366852E-11</v>
          </cell>
          <cell r="T55">
            <v>430.07977234966819</v>
          </cell>
          <cell r="U55">
            <v>4195.9573335220448</v>
          </cell>
          <cell r="V55">
            <v>230.72384556355854</v>
          </cell>
          <cell r="W55">
            <v>0.17617909815590801</v>
          </cell>
          <cell r="X55">
            <v>33.273353021484589</v>
          </cell>
          <cell r="Y55">
            <v>1366.2821144937636</v>
          </cell>
          <cell r="Z55">
            <v>275.73208425055611</v>
          </cell>
          <cell r="AA55">
            <v>1290.5877616976077</v>
          </cell>
          <cell r="AB55">
            <v>54.300043700382503</v>
          </cell>
          <cell r="AC55">
            <v>75.945574107823006</v>
          </cell>
          <cell r="AD55">
            <v>148.3498194546728</v>
          </cell>
          <cell r="AE55">
            <v>301.32488375962879</v>
          </cell>
          <cell r="AF55">
            <v>0</v>
          </cell>
          <cell r="AG55">
            <v>8402.7327650193474</v>
          </cell>
          <cell r="AH55">
            <v>8402.7327650193438</v>
          </cell>
          <cell r="AI55">
            <v>0</v>
          </cell>
        </row>
        <row r="56">
          <cell r="C56">
            <v>1550.3134532851486</v>
          </cell>
          <cell r="D56">
            <v>13455.45851027034</v>
          </cell>
          <cell r="E56">
            <v>1366.9325076517243</v>
          </cell>
          <cell r="F56">
            <v>39.256666477395157</v>
          </cell>
          <cell r="G56">
            <v>44.919207982060321</v>
          </cell>
          <cell r="H56">
            <v>5451.7790596083432</v>
          </cell>
          <cell r="I56">
            <v>11.490296654110569</v>
          </cell>
          <cell r="J56">
            <v>3216.7484259239341</v>
          </cell>
          <cell r="K56">
            <v>190.54308589045039</v>
          </cell>
          <cell r="L56">
            <v>107.20247596306982</v>
          </cell>
          <cell r="M56">
            <v>645.66484500223373</v>
          </cell>
          <cell r="N56">
            <v>2182.3875306754776</v>
          </cell>
          <cell r="O56">
            <v>0</v>
          </cell>
          <cell r="P56">
            <v>28262.696065384291</v>
          </cell>
          <cell r="Q56">
            <v>28262.696065384254</v>
          </cell>
          <cell r="R56">
            <v>3.637978807091713E-11</v>
          </cell>
          <cell r="T56">
            <v>1499.1719332433254</v>
          </cell>
          <cell r="U56">
            <v>12393.941263608327</v>
          </cell>
          <cell r="V56">
            <v>1070.3857767435979</v>
          </cell>
          <cell r="W56">
            <v>29.473892818071828</v>
          </cell>
          <cell r="X56">
            <v>37.823086351515457</v>
          </cell>
          <cell r="Y56">
            <v>5208.0304529590576</v>
          </cell>
          <cell r="Z56">
            <v>10.418038672990882</v>
          </cell>
          <cell r="AA56">
            <v>2804.5771214700967</v>
          </cell>
          <cell r="AB56">
            <v>181.72879045111179</v>
          </cell>
          <cell r="AC56">
            <v>104.81281922846424</v>
          </cell>
          <cell r="AD56">
            <v>635.98549268539102</v>
          </cell>
          <cell r="AE56">
            <v>2080.5276188083449</v>
          </cell>
          <cell r="AF56">
            <v>0</v>
          </cell>
          <cell r="AG56">
            <v>26056.876287040293</v>
          </cell>
          <cell r="AH56">
            <v>26056.876287040322</v>
          </cell>
          <cell r="AI56">
            <v>-2.9103830456733704E-11</v>
          </cell>
        </row>
        <row r="57">
          <cell r="C57">
            <v>124.61969161528785</v>
          </cell>
          <cell r="D57">
            <v>261.59065974055176</v>
          </cell>
          <cell r="E57">
            <v>30.751535856140183</v>
          </cell>
          <cell r="F57">
            <v>0.48983443042517449</v>
          </cell>
          <cell r="G57">
            <v>0.73673496635226132</v>
          </cell>
          <cell r="H57">
            <v>97.251288433090025</v>
          </cell>
          <cell r="I57">
            <v>426.52219071535615</v>
          </cell>
          <cell r="J57">
            <v>435.48118084323767</v>
          </cell>
          <cell r="K57">
            <v>20.787244519363437</v>
          </cell>
          <cell r="L57">
            <v>11.956188370334264</v>
          </cell>
          <cell r="M57">
            <v>38.561062661411079</v>
          </cell>
          <cell r="N57">
            <v>15.920360422376</v>
          </cell>
          <cell r="O57">
            <v>6.8163316354243708</v>
          </cell>
          <cell r="P57">
            <v>1471.4843042093503</v>
          </cell>
          <cell r="Q57">
            <v>1471.4843042093494</v>
          </cell>
          <cell r="R57">
            <v>0</v>
          </cell>
          <cell r="T57">
            <v>91.937450187366181</v>
          </cell>
          <cell r="U57">
            <v>197.49706988445368</v>
          </cell>
          <cell r="V57">
            <v>18.978043817392763</v>
          </cell>
          <cell r="W57">
            <v>0.28358786915567868</v>
          </cell>
          <cell r="X57">
            <v>0.53121326061116425</v>
          </cell>
          <cell r="Y57">
            <v>78.782975370663081</v>
          </cell>
          <cell r="Z57">
            <v>335.16962244714438</v>
          </cell>
          <cell r="AA57">
            <v>246.14923705313234</v>
          </cell>
          <cell r="AB57">
            <v>17.827974548065384</v>
          </cell>
          <cell r="AC57">
            <v>10.217583247726512</v>
          </cell>
          <cell r="AD57">
            <v>30.620266783938479</v>
          </cell>
          <cell r="AE57">
            <v>13.853016110816219</v>
          </cell>
          <cell r="AF57">
            <v>5.8970396660171778</v>
          </cell>
          <cell r="AG57">
            <v>1047.7450802464832</v>
          </cell>
          <cell r="AH57">
            <v>1047.745080246483</v>
          </cell>
          <cell r="AI57">
            <v>0</v>
          </cell>
        </row>
        <row r="58">
          <cell r="C58">
            <v>1546.454902287941</v>
          </cell>
          <cell r="D58">
            <v>362.51868452139763</v>
          </cell>
          <cell r="E58">
            <v>9.7158116438279833</v>
          </cell>
          <cell r="F58">
            <v>462.92103459235091</v>
          </cell>
          <cell r="G58">
            <v>18.820866116390047</v>
          </cell>
          <cell r="H58">
            <v>160.53718230152546</v>
          </cell>
          <cell r="I58">
            <v>0.11255615746674372</v>
          </cell>
          <cell r="J58">
            <v>62.874235353613138</v>
          </cell>
          <cell r="K58">
            <v>32.920154992930144</v>
          </cell>
          <cell r="L58">
            <v>5.1788065895113622</v>
          </cell>
          <cell r="M58">
            <v>0.13213760419422216</v>
          </cell>
          <cell r="N58">
            <v>81.025071078492516</v>
          </cell>
          <cell r="O58">
            <v>0</v>
          </cell>
          <cell r="P58">
            <v>2743.2114432396406</v>
          </cell>
          <cell r="Q58">
            <v>2743.2114432396424</v>
          </cell>
          <cell r="R58">
            <v>0</v>
          </cell>
          <cell r="T58">
            <v>1296.0559614571218</v>
          </cell>
          <cell r="U58">
            <v>311.8603827435582</v>
          </cell>
          <cell r="V58">
            <v>6.9539756757693683</v>
          </cell>
          <cell r="W58">
            <v>418.15643179882818</v>
          </cell>
          <cell r="X58">
            <v>11.583837091297786</v>
          </cell>
          <cell r="Y58">
            <v>139.06320416383963</v>
          </cell>
          <cell r="Z58">
            <v>9.6427989959885635E-2</v>
          </cell>
          <cell r="AA58">
            <v>38.337498954160452</v>
          </cell>
          <cell r="AB58">
            <v>29.564522177142329</v>
          </cell>
          <cell r="AC58">
            <v>4.6968635968294645</v>
          </cell>
          <cell r="AD58">
            <v>0.12063205726378444</v>
          </cell>
          <cell r="AE58">
            <v>70.612306974871601</v>
          </cell>
          <cell r="AF58">
            <v>0</v>
          </cell>
          <cell r="AG58">
            <v>2327.1020446806424</v>
          </cell>
          <cell r="AH58">
            <v>2327.1020446806415</v>
          </cell>
          <cell r="AI58">
            <v>0</v>
          </cell>
        </row>
        <row r="59">
          <cell r="C59">
            <v>6625.1514879567731</v>
          </cell>
          <cell r="D59">
            <v>40.435413934034344</v>
          </cell>
          <cell r="E59">
            <v>5273.2421214773049</v>
          </cell>
          <cell r="F59">
            <v>0.19207116370980268</v>
          </cell>
          <cell r="G59">
            <v>25.927620435272477</v>
          </cell>
          <cell r="H59">
            <v>74.58239675730033</v>
          </cell>
          <cell r="I59">
            <v>20.694144885061942</v>
          </cell>
          <cell r="J59">
            <v>214.72112697139178</v>
          </cell>
          <cell r="K59">
            <v>8.2059892361647311</v>
          </cell>
          <cell r="L59">
            <v>17.807876061784366</v>
          </cell>
          <cell r="M59">
            <v>16.586259128029781</v>
          </cell>
          <cell r="N59">
            <v>53.452680398581144</v>
          </cell>
          <cell r="O59">
            <v>0</v>
          </cell>
          <cell r="P59">
            <v>12370.999188405405</v>
          </cell>
          <cell r="Q59">
            <v>12370.999188405382</v>
          </cell>
          <cell r="R59">
            <v>2.3646862246096134E-11</v>
          </cell>
          <cell r="T59">
            <v>6165.1437843284039</v>
          </cell>
          <cell r="U59">
            <v>28.891571036900586</v>
          </cell>
          <cell r="V59">
            <v>4848.6376571492428</v>
          </cell>
          <cell r="W59">
            <v>0.16043753953163217</v>
          </cell>
          <cell r="X59">
            <v>15.20985445336628</v>
          </cell>
          <cell r="Y59">
            <v>56.628929969792082</v>
          </cell>
          <cell r="Z59">
            <v>14.181244995268488</v>
          </cell>
          <cell r="AA59">
            <v>166.34527984316236</v>
          </cell>
          <cell r="AB59">
            <v>6.1245545462110895</v>
          </cell>
          <cell r="AC59">
            <v>16.116631729909738</v>
          </cell>
          <cell r="AD59">
            <v>12.803352980150501</v>
          </cell>
          <cell r="AE59">
            <v>44.761776245957648</v>
          </cell>
          <cell r="AF59">
            <v>0</v>
          </cell>
          <cell r="AG59">
            <v>11375.005074817898</v>
          </cell>
          <cell r="AH59">
            <v>11375.005074817895</v>
          </cell>
          <cell r="AI59">
            <v>0</v>
          </cell>
        </row>
        <row r="60">
          <cell r="C60">
            <v>96.284525420210102</v>
          </cell>
          <cell r="D60">
            <v>23.779358735928589</v>
          </cell>
          <cell r="E60">
            <v>93.487588423568724</v>
          </cell>
          <cell r="F60">
            <v>180.66949860216835</v>
          </cell>
          <cell r="G60">
            <v>0.27049585791158498</v>
          </cell>
          <cell r="H60">
            <v>44.20753685159255</v>
          </cell>
          <cell r="I60">
            <v>23.347484793831832</v>
          </cell>
          <cell r="J60">
            <v>93.752952671749355</v>
          </cell>
          <cell r="K60">
            <v>1.2934352989172746</v>
          </cell>
          <cell r="L60">
            <v>7.4333094625172338</v>
          </cell>
          <cell r="M60">
            <v>0.29536934652275199</v>
          </cell>
          <cell r="N60">
            <v>9.0109277080451466</v>
          </cell>
          <cell r="O60">
            <v>0</v>
          </cell>
          <cell r="P60">
            <v>573.83248317296363</v>
          </cell>
          <cell r="Q60">
            <v>573.83248317296261</v>
          </cell>
          <cell r="R60">
            <v>1.0231815394945443E-12</v>
          </cell>
          <cell r="T60">
            <v>89.729611450947004</v>
          </cell>
          <cell r="U60">
            <v>17.508669459356824</v>
          </cell>
          <cell r="V60">
            <v>72.362004952713519</v>
          </cell>
          <cell r="W60">
            <v>169.3202650081775</v>
          </cell>
          <cell r="X60">
            <v>0.18272591094705398</v>
          </cell>
          <cell r="Y60">
            <v>40.01016806975467</v>
          </cell>
          <cell r="Z60">
            <v>20.0160369923052</v>
          </cell>
          <cell r="AA60">
            <v>60.621107937505023</v>
          </cell>
          <cell r="AB60">
            <v>1.0927243353224612</v>
          </cell>
          <cell r="AC60">
            <v>7.1296998864525243</v>
          </cell>
          <cell r="AD60">
            <v>0.24697801282003362</v>
          </cell>
          <cell r="AE60">
            <v>7.8412786393665677</v>
          </cell>
          <cell r="AF60">
            <v>0</v>
          </cell>
          <cell r="AG60">
            <v>486.06127065566841</v>
          </cell>
          <cell r="AH60">
            <v>486.06127065566881</v>
          </cell>
          <cell r="AI60">
            <v>0</v>
          </cell>
        </row>
        <row r="61">
          <cell r="C61">
            <v>491.54443960554357</v>
          </cell>
          <cell r="D61">
            <v>72.017224917242402</v>
          </cell>
          <cell r="E61">
            <v>834.25491058093598</v>
          </cell>
          <cell r="F61">
            <v>59.680310370065428</v>
          </cell>
          <cell r="G61">
            <v>31.880908883055024</v>
          </cell>
          <cell r="H61">
            <v>124.08461631384955</v>
          </cell>
          <cell r="I61">
            <v>0.30969617223548851</v>
          </cell>
          <cell r="J61">
            <v>353.48021552666569</v>
          </cell>
          <cell r="K61">
            <v>13.88181883541804</v>
          </cell>
          <cell r="L61">
            <v>1.7926959280875578</v>
          </cell>
          <cell r="M61">
            <v>1.7338426260155204</v>
          </cell>
          <cell r="N61">
            <v>284.28896571408501</v>
          </cell>
          <cell r="O61">
            <v>0</v>
          </cell>
          <cell r="P61">
            <v>2268.9496454731993</v>
          </cell>
          <cell r="Q61">
            <v>2268.9496454731966</v>
          </cell>
          <cell r="R61">
            <v>0</v>
          </cell>
          <cell r="T61">
            <v>368.8555268300064</v>
          </cell>
          <cell r="U61">
            <v>44.87088111440827</v>
          </cell>
          <cell r="V61">
            <v>644.24321641347501</v>
          </cell>
          <cell r="W61">
            <v>41.470055337863293</v>
          </cell>
          <cell r="X61">
            <v>18.829533692009608</v>
          </cell>
          <cell r="Y61">
            <v>96.617545564787946</v>
          </cell>
          <cell r="Z61">
            <v>0.21832511188533593</v>
          </cell>
          <cell r="AA61">
            <v>208.79124947471195</v>
          </cell>
          <cell r="AB61">
            <v>9.646524395113321</v>
          </cell>
          <cell r="AC61">
            <v>1.4124689142919409</v>
          </cell>
          <cell r="AD61">
            <v>1.358492252909921</v>
          </cell>
          <cell r="AE61">
            <v>225.38995870598862</v>
          </cell>
          <cell r="AF61">
            <v>0</v>
          </cell>
          <cell r="AG61">
            <v>1661.7037778074516</v>
          </cell>
          <cell r="AH61">
            <v>1661.7037778074525</v>
          </cell>
          <cell r="AI61">
            <v>0</v>
          </cell>
        </row>
        <row r="62">
          <cell r="C62">
            <v>272.49774226573618</v>
          </cell>
          <cell r="D62">
            <v>2573.8351599998305</v>
          </cell>
          <cell r="E62">
            <v>40.285151902150915</v>
          </cell>
          <cell r="F62">
            <v>0.18340090393030103</v>
          </cell>
          <cell r="G62">
            <v>7.4899157421743476</v>
          </cell>
          <cell r="H62">
            <v>526.25812582989249</v>
          </cell>
          <cell r="I62">
            <v>649.13696669482442</v>
          </cell>
          <cell r="J62">
            <v>199.90093019112197</v>
          </cell>
          <cell r="K62">
            <v>80.869315518169259</v>
          </cell>
          <cell r="L62">
            <v>9.2790098912408645</v>
          </cell>
          <cell r="M62">
            <v>30.659536390386215</v>
          </cell>
          <cell r="N62">
            <v>40.188694861248891</v>
          </cell>
          <cell r="O62">
            <v>0</v>
          </cell>
          <cell r="P62">
            <v>4430.5839501907067</v>
          </cell>
          <cell r="Q62">
            <v>4430.5839501907049</v>
          </cell>
          <cell r="R62">
            <v>0</v>
          </cell>
          <cell r="T62">
            <v>251.18643771027638</v>
          </cell>
          <cell r="U62">
            <v>1661.8869046131902</v>
          </cell>
          <cell r="V62">
            <v>27.637489240403191</v>
          </cell>
          <cell r="W62">
            <v>0.10512695541822731</v>
          </cell>
          <cell r="X62">
            <v>5.3763684041141202</v>
          </cell>
          <cell r="Y62">
            <v>428.31641601592275</v>
          </cell>
          <cell r="Z62">
            <v>562.05233991340469</v>
          </cell>
          <cell r="AA62">
            <v>150.44288639193795</v>
          </cell>
          <cell r="AB62">
            <v>67.456824378981764</v>
          </cell>
          <cell r="AC62">
            <v>8.8768301826225837</v>
          </cell>
          <cell r="AD62">
            <v>25.971167786699546</v>
          </cell>
          <cell r="AE62">
            <v>33.053986094381777</v>
          </cell>
          <cell r="AF62">
            <v>0</v>
          </cell>
          <cell r="AG62">
            <v>3222.3627776873532</v>
          </cell>
          <cell r="AH62">
            <v>3222.3627776873545</v>
          </cell>
          <cell r="AI62">
            <v>0</v>
          </cell>
        </row>
        <row r="63">
          <cell r="C63">
            <v>11.323293618226462</v>
          </cell>
          <cell r="D63">
            <v>88.646722804967069</v>
          </cell>
          <cell r="E63">
            <v>0.79795216573652594</v>
          </cell>
          <cell r="F63">
            <v>2.0770740632430695</v>
          </cell>
          <cell r="G63">
            <v>33.327828267643696</v>
          </cell>
          <cell r="H63">
            <v>10.492273901644799</v>
          </cell>
          <cell r="I63">
            <v>1846.1621219536064</v>
          </cell>
          <cell r="J63">
            <v>99.438408366357237</v>
          </cell>
          <cell r="K63">
            <v>113.35003434832714</v>
          </cell>
          <cell r="L63">
            <v>28.145631522259148</v>
          </cell>
          <cell r="M63">
            <v>3.2812523748149429</v>
          </cell>
          <cell r="N63">
            <v>94.396995105569857</v>
          </cell>
          <cell r="O63">
            <v>0</v>
          </cell>
          <cell r="P63">
            <v>2331.4395884923956</v>
          </cell>
          <cell r="Q63">
            <v>2331.4395884923979</v>
          </cell>
          <cell r="R63">
            <v>0</v>
          </cell>
          <cell r="T63">
            <v>5.5998229975059353</v>
          </cell>
          <cell r="U63">
            <v>52.492403245667177</v>
          </cell>
          <cell r="V63">
            <v>0.53779368088387125</v>
          </cell>
          <cell r="W63">
            <v>0.58650930642634347</v>
          </cell>
          <cell r="X63">
            <v>19.672537738414988</v>
          </cell>
          <cell r="Y63">
            <v>7.4295273794920522</v>
          </cell>
          <cell r="Z63">
            <v>1069.74114759898</v>
          </cell>
          <cell r="AA63">
            <v>56.10807889771062</v>
          </cell>
          <cell r="AB63">
            <v>87.946915509095973</v>
          </cell>
          <cell r="AC63">
            <v>25.038819718262211</v>
          </cell>
          <cell r="AD63">
            <v>2.1766179196855155</v>
          </cell>
          <cell r="AE63">
            <v>79.794733475111002</v>
          </cell>
          <cell r="AF63">
            <v>0</v>
          </cell>
          <cell r="AG63">
            <v>1407.1249074672355</v>
          </cell>
          <cell r="AH63">
            <v>1407.1249074672342</v>
          </cell>
          <cell r="AI63">
            <v>0</v>
          </cell>
        </row>
        <row r="64">
          <cell r="C64">
            <v>115.08350052138209</v>
          </cell>
          <cell r="D64">
            <v>168.97918056570765</v>
          </cell>
          <cell r="E64">
            <v>96.017714374694634</v>
          </cell>
          <cell r="F64">
            <v>3.8517929649922871</v>
          </cell>
          <cell r="G64">
            <v>37.296115472413092</v>
          </cell>
          <cell r="H64">
            <v>98.255940258814576</v>
          </cell>
          <cell r="I64">
            <v>6.2440782255718847</v>
          </cell>
          <cell r="J64">
            <v>162.41302435278985</v>
          </cell>
          <cell r="K64">
            <v>34.315739801871253</v>
          </cell>
          <cell r="L64">
            <v>1.1481479643094286</v>
          </cell>
          <cell r="M64">
            <v>5.1828086032697449</v>
          </cell>
          <cell r="N64">
            <v>196.39686448491938</v>
          </cell>
          <cell r="O64">
            <v>0</v>
          </cell>
          <cell r="P64">
            <v>925.18490759073597</v>
          </cell>
          <cell r="Q64">
            <v>925.18490759073654</v>
          </cell>
          <cell r="R64">
            <v>0</v>
          </cell>
          <cell r="T64">
            <v>106.92693923457102</v>
          </cell>
          <cell r="U64">
            <v>126.82448201356793</v>
          </cell>
          <cell r="V64">
            <v>56.712821928678387</v>
          </cell>
          <cell r="W64">
            <v>3.0298627679695032</v>
          </cell>
          <cell r="X64">
            <v>27.594749969072094</v>
          </cell>
          <cell r="Y64">
            <v>92.885198767195675</v>
          </cell>
          <cell r="Z64">
            <v>5.3274591261645057</v>
          </cell>
          <cell r="AA64">
            <v>119.00459903213721</v>
          </cell>
          <cell r="AB64">
            <v>29.812273487361338</v>
          </cell>
          <cell r="AC64">
            <v>1.0381120585475498</v>
          </cell>
          <cell r="AD64">
            <v>4.362476658037731</v>
          </cell>
          <cell r="AE64">
            <v>181.74488170200158</v>
          </cell>
          <cell r="AF64">
            <v>0</v>
          </cell>
          <cell r="AG64">
            <v>755.26385674530457</v>
          </cell>
          <cell r="AH64">
            <v>755.26385674530525</v>
          </cell>
          <cell r="AI64">
            <v>0</v>
          </cell>
        </row>
        <row r="65">
          <cell r="C65">
            <v>80.640609384771906</v>
          </cell>
          <cell r="D65">
            <v>8313.5013697103914</v>
          </cell>
          <cell r="E65">
            <v>186167.1401092328</v>
          </cell>
          <cell r="F65">
            <v>1146.1079792228154</v>
          </cell>
          <cell r="G65">
            <v>1543.3302257838413</v>
          </cell>
          <cell r="H65">
            <v>72489.350900853256</v>
          </cell>
          <cell r="I65">
            <v>59.241810742183816</v>
          </cell>
          <cell r="J65">
            <v>41711.218485015394</v>
          </cell>
          <cell r="K65">
            <v>5313.0177943744084</v>
          </cell>
          <cell r="L65">
            <v>25336.772452388399</v>
          </cell>
          <cell r="M65">
            <v>25577.787488279864</v>
          </cell>
          <cell r="N65">
            <v>1189.9158805916493</v>
          </cell>
          <cell r="O65">
            <v>21.340999706845281</v>
          </cell>
          <cell r="P65">
            <v>368949.36610528664</v>
          </cell>
          <cell r="Q65">
            <v>368949.36610528658</v>
          </cell>
          <cell r="R65">
            <v>0</v>
          </cell>
          <cell r="T65">
            <v>54.784330004736262</v>
          </cell>
          <cell r="U65">
            <v>3890.0491325662447</v>
          </cell>
          <cell r="V65">
            <v>57617.134568272282</v>
          </cell>
          <cell r="W65">
            <v>497.670806562547</v>
          </cell>
          <cell r="X65">
            <v>923.92755357952512</v>
          </cell>
          <cell r="Y65">
            <v>46613.616522829412</v>
          </cell>
          <cell r="Z65">
            <v>39.522931964856085</v>
          </cell>
          <cell r="AA65">
            <v>13174.281164043452</v>
          </cell>
          <cell r="AB65">
            <v>3292.0643466087181</v>
          </cell>
          <cell r="AC65">
            <v>17056.875991938636</v>
          </cell>
          <cell r="AD65">
            <v>16459.220525857902</v>
          </cell>
          <cell r="AE65">
            <v>939.58638979400916</v>
          </cell>
          <cell r="AF65">
            <v>20.071008494376127</v>
          </cell>
          <cell r="AG65">
            <v>160578.80527251674</v>
          </cell>
          <cell r="AH65">
            <v>160578.80527251674</v>
          </cell>
          <cell r="AI65">
            <v>0</v>
          </cell>
        </row>
        <row r="66">
          <cell r="C66">
            <v>104.63490649007493</v>
          </cell>
          <cell r="D66">
            <v>6347.6373257377936</v>
          </cell>
          <cell r="E66">
            <v>10488.974761320049</v>
          </cell>
          <cell r="F66">
            <v>647.27966278716144</v>
          </cell>
          <cell r="G66">
            <v>1341.6501999493266</v>
          </cell>
          <cell r="H66">
            <v>97805.032277258011</v>
          </cell>
          <cell r="I66">
            <v>61.368223879850355</v>
          </cell>
          <cell r="J66">
            <v>24717.012977403745</v>
          </cell>
          <cell r="K66">
            <v>2620.1590069283088</v>
          </cell>
          <cell r="L66">
            <v>13949.484450988126</v>
          </cell>
          <cell r="M66">
            <v>2331.5314484205787</v>
          </cell>
          <cell r="N66">
            <v>815.23864317578784</v>
          </cell>
          <cell r="O66">
            <v>0</v>
          </cell>
          <cell r="P66">
            <v>161230.00388433877</v>
          </cell>
          <cell r="Q66">
            <v>161230.0038843388</v>
          </cell>
          <cell r="R66">
            <v>0</v>
          </cell>
          <cell r="T66">
            <v>48.363185934991506</v>
          </cell>
          <cell r="U66">
            <v>2947.1263929263864</v>
          </cell>
          <cell r="V66">
            <v>2202.3679862204744</v>
          </cell>
          <cell r="W66">
            <v>482.48212797775636</v>
          </cell>
          <cell r="X66">
            <v>840.55890352551137</v>
          </cell>
          <cell r="Y66">
            <v>72592.451583254908</v>
          </cell>
          <cell r="Z66">
            <v>42.410139139095882</v>
          </cell>
          <cell r="AA66">
            <v>14886.863580943636</v>
          </cell>
          <cell r="AB66">
            <v>1974.1195936789936</v>
          </cell>
          <cell r="AC66">
            <v>12390.607591057873</v>
          </cell>
          <cell r="AD66">
            <v>1995.1709349410355</v>
          </cell>
          <cell r="AE66">
            <v>705.58159268934503</v>
          </cell>
          <cell r="AF66">
            <v>0</v>
          </cell>
          <cell r="AG66">
            <v>111108.10361229001</v>
          </cell>
          <cell r="AH66">
            <v>111108.10361229003</v>
          </cell>
          <cell r="AI66">
            <v>0</v>
          </cell>
        </row>
        <row r="67">
          <cell r="C67">
            <v>1146573.9775425037</v>
          </cell>
          <cell r="D67">
            <v>439914.76367034274</v>
          </cell>
          <cell r="E67">
            <v>1210349.1716552887</v>
          </cell>
          <cell r="F67">
            <v>30228.1796785595</v>
          </cell>
          <cell r="G67">
            <v>15245.698044815663</v>
          </cell>
          <cell r="H67">
            <v>80676.261740265079</v>
          </cell>
          <cell r="I67">
            <v>102707.65429138424</v>
          </cell>
          <cell r="J67">
            <v>136488.77158575575</v>
          </cell>
          <cell r="K67">
            <v>10525.592004082884</v>
          </cell>
          <cell r="L67">
            <v>90442.732837794218</v>
          </cell>
          <cell r="M67">
            <v>268096.97841018939</v>
          </cell>
          <cell r="N67">
            <v>56597.451050430805</v>
          </cell>
          <cell r="O67">
            <v>6756.5669604301456</v>
          </cell>
          <cell r="P67">
            <v>3594603.7994718435</v>
          </cell>
          <cell r="Q67">
            <v>3594603.7994718361</v>
          </cell>
          <cell r="R67">
            <v>7.4505805969238281E-9</v>
          </cell>
          <cell r="T67">
            <v>900055.55707952124</v>
          </cell>
          <cell r="U67">
            <v>278025.00804942311</v>
          </cell>
          <cell r="V67">
            <v>693304.70386618259</v>
          </cell>
          <cell r="W67">
            <v>21375.197529323123</v>
          </cell>
          <cell r="X67">
            <v>10404.845408394394</v>
          </cell>
          <cell r="Y67">
            <v>55483.132412194565</v>
          </cell>
          <cell r="Z67">
            <v>74900.003643359567</v>
          </cell>
          <cell r="AA67">
            <v>68399.869917736432</v>
          </cell>
          <cell r="AB67">
            <v>7042.238397977867</v>
          </cell>
          <cell r="AC67">
            <v>68329.02579930982</v>
          </cell>
          <cell r="AD67">
            <v>194987.14412157709</v>
          </cell>
          <cell r="AE67">
            <v>42488.375298101419</v>
          </cell>
          <cell r="AF67">
            <v>6230.3676784214767</v>
          </cell>
          <cell r="AG67">
            <v>2421025.4692015229</v>
          </cell>
          <cell r="AH67">
            <v>2421025.4692015243</v>
          </cell>
          <cell r="AI67">
            <v>0</v>
          </cell>
        </row>
        <row r="141">
          <cell r="C141">
            <v>4.3703468083188026</v>
          </cell>
          <cell r="D141">
            <v>0.60002062713737536</v>
          </cell>
          <cell r="E141">
            <v>0.38959895278667139</v>
          </cell>
          <cell r="F141">
            <v>0.18245115875045601</v>
          </cell>
          <cell r="G141">
            <v>0.66466475760256127</v>
          </cell>
          <cell r="H141">
            <v>0.78466891253286508</v>
          </cell>
          <cell r="I141">
            <v>2.1769095853341454</v>
          </cell>
          <cell r="J141">
            <v>0.84741014425508754</v>
          </cell>
          <cell r="K141">
            <v>0.47211655440345535</v>
          </cell>
          <cell r="L141">
            <v>0.25762902646033586</v>
          </cell>
          <cell r="M141">
            <v>0.51327080162481808</v>
          </cell>
          <cell r="N141">
            <v>1.3719776870324925</v>
          </cell>
          <cell r="O141">
            <v>0.28962078344127584</v>
          </cell>
          <cell r="P141">
            <v>1</v>
          </cell>
        </row>
        <row r="142">
          <cell r="C142">
            <v>0.14882880616058056</v>
          </cell>
          <cell r="D142">
            <v>1.3970442545743578</v>
          </cell>
          <cell r="E142">
            <v>1.1440560632488008</v>
          </cell>
          <cell r="F142">
            <v>2.5010868873366987</v>
          </cell>
          <cell r="G142">
            <v>1.6878363167270463</v>
          </cell>
          <cell r="H142">
            <v>0.84001149402834263</v>
          </cell>
          <cell r="I142">
            <v>1.3426477986290006</v>
          </cell>
          <cell r="J142">
            <v>1.0307779366989687</v>
          </cell>
          <cell r="K142">
            <v>1.1434279154665086</v>
          </cell>
          <cell r="L142">
            <v>0.85916700612120112</v>
          </cell>
          <cell r="M142">
            <v>0.73129951007994776</v>
          </cell>
          <cell r="N142">
            <v>0.9082396759012541</v>
          </cell>
          <cell r="O142">
            <v>0</v>
          </cell>
          <cell r="P142">
            <v>1</v>
          </cell>
        </row>
        <row r="143">
          <cell r="C143">
            <v>0.12425271044226323</v>
          </cell>
          <cell r="D143">
            <v>1.0432144298197523</v>
          </cell>
          <cell r="E143">
            <v>1.0399245459104216</v>
          </cell>
          <cell r="F143">
            <v>4.0143837948409162</v>
          </cell>
          <cell r="G143">
            <v>4.2594389430847128</v>
          </cell>
          <cell r="H143">
            <v>1.12191311133288</v>
          </cell>
          <cell r="I143">
            <v>0.50368305000126645</v>
          </cell>
          <cell r="J143">
            <v>1.3862226094206747</v>
          </cell>
          <cell r="K143">
            <v>2.1577080569919924</v>
          </cell>
          <cell r="L143">
            <v>0.90252505430510144</v>
          </cell>
          <cell r="M143">
            <v>1.3412458422221589</v>
          </cell>
          <cell r="N143">
            <v>1.2370378903909776</v>
          </cell>
          <cell r="O143">
            <v>1.0385384385095946E-2</v>
          </cell>
          <cell r="P143">
            <v>1</v>
          </cell>
        </row>
        <row r="144">
          <cell r="C144">
            <v>0.91149815536898404</v>
          </cell>
          <cell r="D144">
            <v>1.0569878616368626</v>
          </cell>
          <cell r="E144">
            <v>0.91328424264701202</v>
          </cell>
          <cell r="F144">
            <v>5.8674262360502425</v>
          </cell>
          <cell r="G144">
            <v>3.3093983647506624</v>
          </cell>
          <cell r="H144">
            <v>1.3537209529338863</v>
          </cell>
          <cell r="I144">
            <v>0.18767026629459566</v>
          </cell>
          <cell r="J144">
            <v>1.1251017184273375</v>
          </cell>
          <cell r="K144">
            <v>1.6334944166353282</v>
          </cell>
          <cell r="L144">
            <v>0.36596423533096895</v>
          </cell>
          <cell r="M144">
            <v>0.95899610967023663</v>
          </cell>
          <cell r="N144">
            <v>1.2538326350675817</v>
          </cell>
          <cell r="O144">
            <v>0</v>
          </cell>
          <cell r="P144">
            <v>1</v>
          </cell>
        </row>
        <row r="145">
          <cell r="C145">
            <v>2.704527898561365</v>
          </cell>
          <cell r="D145">
            <v>1.698967441035117</v>
          </cell>
          <cell r="E145">
            <v>0.62762809884099091</v>
          </cell>
          <cell r="F145">
            <v>0.45077525275347552</v>
          </cell>
          <cell r="G145">
            <v>1.3046439070900315</v>
          </cell>
          <cell r="H145">
            <v>0.20427247302525545</v>
          </cell>
          <cell r="I145">
            <v>1.1308223848470791</v>
          </cell>
          <cell r="J145">
            <v>0.43092367340801374</v>
          </cell>
          <cell r="K145">
            <v>0.18994049184723569</v>
          </cell>
          <cell r="L145">
            <v>0.50795283940888247</v>
          </cell>
          <cell r="M145">
            <v>0.82408027703456255</v>
          </cell>
          <cell r="N145">
            <v>0.55255397682994978</v>
          </cell>
          <cell r="O145">
            <v>8.967179931317331E-4</v>
          </cell>
          <cell r="P145">
            <v>1</v>
          </cell>
        </row>
        <row r="146">
          <cell r="C146">
            <v>1.9873999561079063</v>
          </cell>
          <cell r="D146">
            <v>0.94128591049198462</v>
          </cell>
          <cell r="E146">
            <v>0.77043345068928748</v>
          </cell>
          <cell r="F146">
            <v>1.0328823970577861</v>
          </cell>
          <cell r="G146">
            <v>1.0016433592292757</v>
          </cell>
          <cell r="H146">
            <v>0.8237532380875322</v>
          </cell>
          <cell r="I146">
            <v>2.3375227680814388</v>
          </cell>
          <cell r="J146">
            <v>0.95204180997482502</v>
          </cell>
          <cell r="K146">
            <v>1.2774420371018953</v>
          </cell>
          <cell r="L146">
            <v>0.56260509211254495</v>
          </cell>
          <cell r="M146">
            <v>0.93927993312376867</v>
          </cell>
          <cell r="N146">
            <v>1.745485363553914</v>
          </cell>
          <cell r="O146">
            <v>0</v>
          </cell>
          <cell r="P146">
            <v>1</v>
          </cell>
        </row>
        <row r="147">
          <cell r="C147">
            <v>6.5374598475148316E-3</v>
          </cell>
          <cell r="D147">
            <v>0.68474146489822696</v>
          </cell>
          <cell r="E147">
            <v>0.96021427511741864</v>
          </cell>
          <cell r="F147">
            <v>4.8849728335004041</v>
          </cell>
          <cell r="G147">
            <v>0.20741636908410607</v>
          </cell>
          <cell r="H147">
            <v>2.0098486862460443</v>
          </cell>
          <cell r="I147">
            <v>1.3997885256741291</v>
          </cell>
          <cell r="J147">
            <v>0.6635319753041734</v>
          </cell>
          <cell r="K147">
            <v>0.94502325459705394</v>
          </cell>
          <cell r="L147">
            <v>4.5584419853472316</v>
          </cell>
          <cell r="M147">
            <v>1.0701768033700805</v>
          </cell>
          <cell r="N147">
            <v>0.93598047995543865</v>
          </cell>
          <cell r="O147">
            <v>3.8073690505929604E-2</v>
          </cell>
          <cell r="P147">
            <v>1</v>
          </cell>
        </row>
        <row r="148">
          <cell r="C148">
            <v>0.10812343113358945</v>
          </cell>
          <cell r="D148">
            <v>1.5081780500773077</v>
          </cell>
          <cell r="E148">
            <v>1.2633963480050066</v>
          </cell>
          <cell r="F148">
            <v>0.28606246946687097</v>
          </cell>
          <cell r="G148">
            <v>1.4507716024004202</v>
          </cell>
          <cell r="H148">
            <v>1.0260922348845898</v>
          </cell>
          <cell r="I148">
            <v>0.44805326978367788</v>
          </cell>
          <cell r="J148">
            <v>0.77856313347573292</v>
          </cell>
          <cell r="K148">
            <v>0.22144417474837785</v>
          </cell>
          <cell r="L148">
            <v>8.9917721495985703E-2</v>
          </cell>
          <cell r="M148">
            <v>0.59386412943708511</v>
          </cell>
          <cell r="N148">
            <v>0.35423193338846359</v>
          </cell>
          <cell r="O148">
            <v>0</v>
          </cell>
          <cell r="P148">
            <v>1</v>
          </cell>
        </row>
        <row r="149">
          <cell r="C149">
            <v>0.1484320045221629</v>
          </cell>
          <cell r="D149">
            <v>6.8419390479393535E-2</v>
          </cell>
          <cell r="E149">
            <v>9.8267644205303942E-2</v>
          </cell>
          <cell r="F149">
            <v>0.13047699989091147</v>
          </cell>
          <cell r="G149">
            <v>2.1340188987369846</v>
          </cell>
          <cell r="H149">
            <v>1.6605270825571019</v>
          </cell>
          <cell r="I149">
            <v>0.11863364836602729</v>
          </cell>
          <cell r="J149">
            <v>7.1196548401614548</v>
          </cell>
          <cell r="K149">
            <v>1.9571443908135682</v>
          </cell>
          <cell r="L149">
            <v>8.373004542321631</v>
          </cell>
          <cell r="M149">
            <v>1.5702922746953254</v>
          </cell>
          <cell r="N149">
            <v>1.9648254668711624</v>
          </cell>
          <cell r="O149">
            <v>1.2429055909479996E-6</v>
          </cell>
          <cell r="P149">
            <v>1</v>
          </cell>
        </row>
        <row r="150">
          <cell r="C150">
            <v>0.23208974311233893</v>
          </cell>
          <cell r="D150">
            <v>1.075450021149561</v>
          </cell>
          <cell r="E150">
            <v>1.4248322860990237</v>
          </cell>
          <cell r="F150">
            <v>3.9764814324150972</v>
          </cell>
          <cell r="G150">
            <v>2.0319410866479135</v>
          </cell>
          <cell r="H150">
            <v>0.17885274264713791</v>
          </cell>
          <cell r="I150">
            <v>0.16816239270077799</v>
          </cell>
          <cell r="J150">
            <v>0.79583097306973316</v>
          </cell>
          <cell r="K150">
            <v>0.64756417403387645</v>
          </cell>
          <cell r="L150">
            <v>0.16619234689519641</v>
          </cell>
          <cell r="M150">
            <v>0.63385769316377261</v>
          </cell>
          <cell r="N150">
            <v>1.0475390715403077</v>
          </cell>
          <cell r="O150">
            <v>4.7758402949042355E-8</v>
          </cell>
          <cell r="P150">
            <v>1</v>
          </cell>
        </row>
        <row r="151">
          <cell r="C151">
            <v>0.13036392825003432</v>
          </cell>
          <cell r="D151">
            <v>1.0243295647460224</v>
          </cell>
          <cell r="E151">
            <v>1.3986915193876501</v>
          </cell>
          <cell r="F151">
            <v>1.1159188834963114</v>
          </cell>
          <cell r="G151">
            <v>0.44376460404379686</v>
          </cell>
          <cell r="H151">
            <v>0.65188218277679288</v>
          </cell>
          <cell r="I151">
            <v>0.52504250309357958</v>
          </cell>
          <cell r="J151">
            <v>0.56231134059314447</v>
          </cell>
          <cell r="K151">
            <v>0.58527917577299404</v>
          </cell>
          <cell r="L151">
            <v>0.68816713721266209</v>
          </cell>
          <cell r="M151">
            <v>0.80872728437550667</v>
          </cell>
          <cell r="N151">
            <v>0.89828372557724812</v>
          </cell>
          <cell r="O151">
            <v>5.9928499552697839E-7</v>
          </cell>
          <cell r="P151">
            <v>1</v>
          </cell>
        </row>
        <row r="152">
          <cell r="C152">
            <v>0.58612405473757256</v>
          </cell>
          <cell r="D152">
            <v>1.1618763386423503</v>
          </cell>
          <cell r="E152">
            <v>0.60082067317401189</v>
          </cell>
          <cell r="F152">
            <v>3.1439460866283961</v>
          </cell>
          <cell r="G152">
            <v>3.9367043623175491</v>
          </cell>
          <cell r="H152">
            <v>1.4564347263345552</v>
          </cell>
          <cell r="I152">
            <v>8.3034506362753557E-2</v>
          </cell>
          <cell r="J152">
            <v>4.3540565663193771</v>
          </cell>
          <cell r="K152">
            <v>1.0403505910847026</v>
          </cell>
          <cell r="L152">
            <v>0.35504793099327797</v>
          </cell>
          <cell r="M152">
            <v>0.95237177413076135</v>
          </cell>
          <cell r="N152">
            <v>1.1428392329705237</v>
          </cell>
          <cell r="O152">
            <v>5.135428814854502E-7</v>
          </cell>
          <cell r="P152">
            <v>1</v>
          </cell>
        </row>
        <row r="153">
          <cell r="C153">
            <v>0.34494262774224371</v>
          </cell>
          <cell r="D153">
            <v>1.2381130227304624</v>
          </cell>
          <cell r="E153">
            <v>1.0918375017458268</v>
          </cell>
          <cell r="F153">
            <v>0.59161351679937857</v>
          </cell>
          <cell r="G153">
            <v>1.7569360116207904</v>
          </cell>
          <cell r="H153">
            <v>0.86519894479827653</v>
          </cell>
          <cell r="I153">
            <v>2.0007169639140794</v>
          </cell>
          <cell r="J153">
            <v>1.0697243474595033</v>
          </cell>
          <cell r="K153">
            <v>1.2428224087562147</v>
          </cell>
          <cell r="L153">
            <v>0.58113393893178167</v>
          </cell>
          <cell r="M153">
            <v>1.102246047956505</v>
          </cell>
          <cell r="N153">
            <v>1.1392177458985902</v>
          </cell>
          <cell r="O153">
            <v>1.1548361061970392E-6</v>
          </cell>
          <cell r="P153">
            <v>1</v>
          </cell>
        </row>
        <row r="154">
          <cell r="C154">
            <v>0.34575702854126383</v>
          </cell>
          <cell r="D154">
            <v>1.8306106160681075</v>
          </cell>
          <cell r="E154">
            <v>0.81261112687867243</v>
          </cell>
          <cell r="F154">
            <v>4.3843831561437243</v>
          </cell>
          <cell r="G154">
            <v>5.7421196973642479</v>
          </cell>
          <cell r="H154">
            <v>0.61207334033290273</v>
          </cell>
          <cell r="I154">
            <v>8.4901526906771024E-2</v>
          </cell>
          <cell r="J154">
            <v>2.236581705663633</v>
          </cell>
          <cell r="K154">
            <v>2.1494850164164525</v>
          </cell>
          <cell r="L154">
            <v>0.31879772082601787</v>
          </cell>
          <cell r="M154">
            <v>0.87149429259690336</v>
          </cell>
          <cell r="N154">
            <v>1.4636293079767189</v>
          </cell>
          <cell r="O154">
            <v>0</v>
          </cell>
          <cell r="P154">
            <v>1</v>
          </cell>
        </row>
        <row r="155">
          <cell r="C155">
            <v>0.17122207341541543</v>
          </cell>
          <cell r="D155">
            <v>1.5739579288376937</v>
          </cell>
          <cell r="E155">
            <v>1.1772401966106465</v>
          </cell>
          <cell r="F155">
            <v>0.93201925378637229</v>
          </cell>
          <cell r="G155">
            <v>9.8453516224085227E-2</v>
          </cell>
          <cell r="H155">
            <v>0.22148141976570176</v>
          </cell>
          <cell r="I155">
            <v>0.18337372441530589</v>
          </cell>
          <cell r="J155">
            <v>0.92662022746949158</v>
          </cell>
          <cell r="K155">
            <v>0.60016048469999139</v>
          </cell>
          <cell r="L155">
            <v>0.41823721757849242</v>
          </cell>
          <cell r="M155">
            <v>1.551832911819272</v>
          </cell>
          <cell r="N155">
            <v>0.8758878502489893</v>
          </cell>
          <cell r="O155">
            <v>1.2320620098285151E-7</v>
          </cell>
          <cell r="P155">
            <v>1</v>
          </cell>
        </row>
        <row r="156">
          <cell r="C156">
            <v>0.27512104849696795</v>
          </cell>
          <cell r="D156">
            <v>1.000601642556064</v>
          </cell>
          <cell r="E156">
            <v>1.0372713664830735</v>
          </cell>
          <cell r="F156">
            <v>1.3036405398665847</v>
          </cell>
          <cell r="G156">
            <v>1.4516943211657456E-3</v>
          </cell>
          <cell r="H156">
            <v>1.4345749785509962</v>
          </cell>
          <cell r="I156">
            <v>1.6891885123156501E-6</v>
          </cell>
          <cell r="J156">
            <v>1.3140762087742293</v>
          </cell>
          <cell r="K156">
            <v>1.4035235096501666</v>
          </cell>
          <cell r="L156">
            <v>0.78060535712621593</v>
          </cell>
          <cell r="M156">
            <v>1.497416684174155</v>
          </cell>
          <cell r="N156">
            <v>1.2866100823595246</v>
          </cell>
          <cell r="O156">
            <v>1.0963888808679207E-2</v>
          </cell>
          <cell r="P156">
            <v>1</v>
          </cell>
        </row>
        <row r="157">
          <cell r="C157">
            <v>0.49619139528090211</v>
          </cell>
          <cell r="D157">
            <v>0.63554136444890419</v>
          </cell>
          <cell r="E157">
            <v>0.79691024079634132</v>
          </cell>
          <cell r="F157">
            <v>0.35834894654686017</v>
          </cell>
          <cell r="G157">
            <v>0.74077137481359179</v>
          </cell>
          <cell r="H157">
            <v>1.3576175504285013</v>
          </cell>
          <cell r="I157">
            <v>1.5013457810976492</v>
          </cell>
          <cell r="J157">
            <v>0.66073097579403473</v>
          </cell>
          <cell r="K157">
            <v>2.1854171240836258</v>
          </cell>
          <cell r="L157">
            <v>4.3549981227949379</v>
          </cell>
          <cell r="M157">
            <v>1.9998942665938149</v>
          </cell>
          <cell r="N157">
            <v>2.6622478811504817</v>
          </cell>
          <cell r="O157">
            <v>7.7160494357970288E-2</v>
          </cell>
          <cell r="P157">
            <v>1</v>
          </cell>
        </row>
        <row r="158">
          <cell r="C158">
            <v>0.30451459320359614</v>
          </cell>
          <cell r="D158">
            <v>0.18739391656242263</v>
          </cell>
          <cell r="E158">
            <v>0.74451126310279159</v>
          </cell>
          <cell r="F158">
            <v>0.34404523605526116</v>
          </cell>
          <cell r="G158">
            <v>2.9973810749605834</v>
          </cell>
          <cell r="H158">
            <v>1.9673931139357568</v>
          </cell>
          <cell r="I158">
            <v>4.7184224410246937E-2</v>
          </cell>
          <cell r="J158">
            <v>6.5157787566933392</v>
          </cell>
          <cell r="K158">
            <v>1.1750536500371458</v>
          </cell>
          <cell r="L158">
            <v>0.67731862624299155</v>
          </cell>
          <cell r="M158">
            <v>0.32795761165766479</v>
          </cell>
          <cell r="N158">
            <v>0.6427009076520187</v>
          </cell>
          <cell r="O158">
            <v>2.2748674105113518E-6</v>
          </cell>
          <cell r="P158">
            <v>1</v>
          </cell>
        </row>
        <row r="159">
          <cell r="C159">
            <v>1.0830995209989738</v>
          </cell>
          <cell r="D159">
            <v>1.5077180134144919</v>
          </cell>
          <cell r="E159">
            <v>0.66690828724857021</v>
          </cell>
          <cell r="F159">
            <v>6.2711846219566354</v>
          </cell>
          <cell r="G159">
            <v>2.3696126624513942</v>
          </cell>
          <cell r="H159">
            <v>0.64217567163933953</v>
          </cell>
          <cell r="I159">
            <v>7.307043931479798E-2</v>
          </cell>
          <cell r="J159">
            <v>1.9525894694685968</v>
          </cell>
          <cell r="K159">
            <v>3.2059985543115483</v>
          </cell>
          <cell r="L159">
            <v>0.16326157093937327</v>
          </cell>
          <cell r="M159">
            <v>1.213142897740195</v>
          </cell>
          <cell r="N159">
            <v>2.4941328511261887</v>
          </cell>
          <cell r="O159">
            <v>0.91658735191680774</v>
          </cell>
          <cell r="P159">
            <v>1</v>
          </cell>
        </row>
        <row r="160">
          <cell r="C160">
            <v>0.25408817761728353</v>
          </cell>
          <cell r="D160">
            <v>0.94199252650163756</v>
          </cell>
          <cell r="E160">
            <v>1.3525550523705432</v>
          </cell>
          <cell r="F160">
            <v>2.5690946250819531</v>
          </cell>
          <cell r="G160">
            <v>1.1043131884341368</v>
          </cell>
          <cell r="H160">
            <v>0.72235464777233438</v>
          </cell>
          <cell r="I160">
            <v>0.21481140680094268</v>
          </cell>
          <cell r="J160">
            <v>0.91031531592683113</v>
          </cell>
          <cell r="K160">
            <v>0.61293312154741753</v>
          </cell>
          <cell r="L160">
            <v>0.10789318927358439</v>
          </cell>
          <cell r="M160">
            <v>0.79667011144109778</v>
          </cell>
          <cell r="N160">
            <v>1.1892454595190807</v>
          </cell>
          <cell r="O160">
            <v>1.0743628083369089E-8</v>
          </cell>
          <cell r="P160">
            <v>1</v>
          </cell>
        </row>
        <row r="161">
          <cell r="C161">
            <v>2.3993634621358959</v>
          </cell>
          <cell r="D161">
            <v>2.2689704227359302</v>
          </cell>
          <cell r="E161">
            <v>0.64398782838002411</v>
          </cell>
          <cell r="F161">
            <v>8.163832396508941E-2</v>
          </cell>
          <cell r="G161">
            <v>0.71509223254099719</v>
          </cell>
          <cell r="H161">
            <v>1.1622848668468898E-2</v>
          </cell>
          <cell r="I161">
            <v>2.0736792617148785</v>
          </cell>
          <cell r="J161">
            <v>0.3375556797001904</v>
          </cell>
          <cell r="K161">
            <v>1.2425220144217377</v>
          </cell>
          <cell r="L161">
            <v>2.2337042763800583E-2</v>
          </cell>
          <cell r="M161">
            <v>0.33744936475170401</v>
          </cell>
          <cell r="N161">
            <v>0.63177646794782205</v>
          </cell>
          <cell r="O161">
            <v>0</v>
          </cell>
          <cell r="P161">
            <v>1</v>
          </cell>
        </row>
        <row r="162">
          <cell r="C162">
            <v>0.56358314313681335</v>
          </cell>
          <cell r="D162">
            <v>1.2028304058339214</v>
          </cell>
          <cell r="E162">
            <v>0.71316548237055843</v>
          </cell>
          <cell r="F162">
            <v>1.8262123809196563E-3</v>
          </cell>
          <cell r="G162">
            <v>0.69079002078892582</v>
          </cell>
          <cell r="H162">
            <v>0.84434355598513011</v>
          </cell>
          <cell r="I162">
            <v>5.377187459288451E-2</v>
          </cell>
          <cell r="J162">
            <v>1.0997736089147248</v>
          </cell>
          <cell r="K162">
            <v>1.1931563244464356</v>
          </cell>
          <cell r="L162">
            <v>0.1484134278517843</v>
          </cell>
          <cell r="M162">
            <v>3.9726522224665692</v>
          </cell>
          <cell r="N162">
            <v>1.8225758227407256</v>
          </cell>
          <cell r="O162">
            <v>0</v>
          </cell>
          <cell r="P162">
            <v>1</v>
          </cell>
        </row>
        <row r="163">
          <cell r="C163">
            <v>0.33024721813652608</v>
          </cell>
          <cell r="D163">
            <v>1.4598007369553088</v>
          </cell>
          <cell r="E163">
            <v>0.71491058695850618</v>
          </cell>
          <cell r="F163">
            <v>5.0293557472696912E-2</v>
          </cell>
          <cell r="G163">
            <v>7.4513418065322704E-2</v>
          </cell>
          <cell r="H163">
            <v>0.82640361817916186</v>
          </cell>
          <cell r="I163">
            <v>0.81526202087700084</v>
          </cell>
          <cell r="J163">
            <v>0.49395293756465991</v>
          </cell>
          <cell r="K163">
            <v>1.2288483997082735</v>
          </cell>
          <cell r="L163">
            <v>3.608363032110558</v>
          </cell>
          <cell r="M163">
            <v>2.9013842974931814</v>
          </cell>
          <cell r="N163">
            <v>1.1346178228750268</v>
          </cell>
          <cell r="O163">
            <v>3.4184156385459366E-2</v>
          </cell>
          <cell r="P163">
            <v>1</v>
          </cell>
        </row>
        <row r="164">
          <cell r="C164">
            <v>0.12983284186742727</v>
          </cell>
          <cell r="D164">
            <v>1.7172852306686026</v>
          </cell>
          <cell r="E164">
            <v>1.2344648071706523</v>
          </cell>
          <cell r="F164">
            <v>0.44929640608047683</v>
          </cell>
          <cell r="G164">
            <v>0.75083243166438152</v>
          </cell>
          <cell r="H164">
            <v>0.55025347389904866</v>
          </cell>
          <cell r="I164">
            <v>2.1732140798649897E-2</v>
          </cell>
          <cell r="J164">
            <v>0.59055242769826333</v>
          </cell>
          <cell r="K164">
            <v>2.1357122932250374</v>
          </cell>
          <cell r="L164">
            <v>0.40705048014173356</v>
          </cell>
          <cell r="M164">
            <v>0.73988922966536985</v>
          </cell>
          <cell r="N164">
            <v>0.60442909665908273</v>
          </cell>
          <cell r="O164">
            <v>1.3214937813614932E-2</v>
          </cell>
          <cell r="P164">
            <v>1</v>
          </cell>
        </row>
        <row r="165">
          <cell r="C165">
            <v>2.492436987670885E-2</v>
          </cell>
          <cell r="D165">
            <v>0.41179452115851178</v>
          </cell>
          <cell r="E165">
            <v>1.5214263016588221</v>
          </cell>
          <cell r="F165">
            <v>0.10564286899062199</v>
          </cell>
          <cell r="G165">
            <v>7.0061492604346252E-4</v>
          </cell>
          <cell r="H165">
            <v>1.5641574365093907</v>
          </cell>
          <cell r="I165">
            <v>0.70031979615054729</v>
          </cell>
          <cell r="J165">
            <v>1.2145664610833569</v>
          </cell>
          <cell r="K165">
            <v>0.22085340479908955</v>
          </cell>
          <cell r="L165">
            <v>0.21983372325387501</v>
          </cell>
          <cell r="M165">
            <v>0.29245762985154733</v>
          </cell>
          <cell r="N165">
            <v>0.1845723862654936</v>
          </cell>
          <cell r="O165">
            <v>2.2874662814940359</v>
          </cell>
          <cell r="P165">
            <v>1</v>
          </cell>
        </row>
        <row r="166">
          <cell r="C166">
            <v>1.1595723998686233E-2</v>
          </cell>
          <cell r="D166">
            <v>0.44381472310976633</v>
          </cell>
          <cell r="E166">
            <v>1.8037589883204006</v>
          </cell>
          <cell r="F166">
            <v>0.28215357573606697</v>
          </cell>
          <cell r="G166">
            <v>0.13240507720102715</v>
          </cell>
          <cell r="H166">
            <v>0.24359770964333113</v>
          </cell>
          <cell r="I166">
            <v>0.41845728246772179</v>
          </cell>
          <cell r="J166">
            <v>0.59196424946279247</v>
          </cell>
          <cell r="K166">
            <v>0.1525639933734585</v>
          </cell>
          <cell r="L166">
            <v>0.13205803395099333</v>
          </cell>
          <cell r="M166">
            <v>0.39231845270099341</v>
          </cell>
          <cell r="N166">
            <v>0.25863302532979515</v>
          </cell>
          <cell r="O166">
            <v>0</v>
          </cell>
          <cell r="P166">
            <v>1</v>
          </cell>
        </row>
        <row r="167">
          <cell r="C167">
            <v>0.52168870513770726</v>
          </cell>
          <cell r="D167">
            <v>1.5858073139888127</v>
          </cell>
          <cell r="E167">
            <v>0.85840830213768371</v>
          </cell>
          <cell r="F167">
            <v>1.0084472880133404</v>
          </cell>
          <cell r="G167">
            <v>1.8505436978308007</v>
          </cell>
          <cell r="H167">
            <v>1.4931909521005839</v>
          </cell>
          <cell r="I167">
            <v>0.47599320754749375</v>
          </cell>
          <cell r="J167">
            <v>2.4941662956475832</v>
          </cell>
          <cell r="K167">
            <v>0.64625510157269273</v>
          </cell>
          <cell r="L167">
            <v>0.10871874887313754</v>
          </cell>
          <cell r="M167">
            <v>0.25118411517320482</v>
          </cell>
          <cell r="N167">
            <v>0.92226644523751722</v>
          </cell>
          <cell r="O167">
            <v>8.9967624344905359E-8</v>
          </cell>
          <cell r="P167">
            <v>1</v>
          </cell>
        </row>
        <row r="168">
          <cell r="C168">
            <v>4.2446968649721965E-2</v>
          </cell>
          <cell r="D168">
            <v>0.23860245260107618</v>
          </cell>
          <cell r="E168">
            <v>0.15928910226592918</v>
          </cell>
          <cell r="F168">
            <v>0.59917542731141449</v>
          </cell>
          <cell r="G168">
            <v>3.0120564759150312</v>
          </cell>
          <cell r="H168">
            <v>1.4882124428088068</v>
          </cell>
          <cell r="I168">
            <v>7.8444788692467987E-2</v>
          </cell>
          <cell r="J168">
            <v>0.60281566391750641</v>
          </cell>
          <cell r="K168">
            <v>5.8429030220024414</v>
          </cell>
          <cell r="L168">
            <v>19.632166641834509</v>
          </cell>
          <cell r="M168">
            <v>1.5167985213785811</v>
          </cell>
          <cell r="N168">
            <v>1.0021830309207025</v>
          </cell>
          <cell r="O168">
            <v>2.2220765119583128E-2</v>
          </cell>
          <cell r="P168">
            <v>1</v>
          </cell>
        </row>
        <row r="169">
          <cell r="C169">
            <v>0.64241498725582646</v>
          </cell>
          <cell r="D169">
            <v>1.8180046991013559</v>
          </cell>
          <cell r="E169">
            <v>0.45896949796499753</v>
          </cell>
          <cell r="F169">
            <v>2.690838371159904</v>
          </cell>
          <cell r="G169">
            <v>2.8667308588608198</v>
          </cell>
          <cell r="H169">
            <v>1.0732009652901133</v>
          </cell>
          <cell r="I169">
            <v>4.8914807461782332E-2</v>
          </cell>
          <cell r="J169">
            <v>3.8534621701902316</v>
          </cell>
          <cell r="K169">
            <v>1.1126482547626271</v>
          </cell>
          <cell r="L169">
            <v>1.3701100671477986</v>
          </cell>
          <cell r="M169">
            <v>0.92314748795545454</v>
          </cell>
          <cell r="N169">
            <v>1.2810348471824227</v>
          </cell>
          <cell r="O169">
            <v>1.7006716129031616E-6</v>
          </cell>
          <cell r="P169">
            <v>1</v>
          </cell>
        </row>
        <row r="170">
          <cell r="C170">
            <v>1.7779426087264361</v>
          </cell>
          <cell r="D170">
            <v>0.84455660126241727</v>
          </cell>
          <cell r="E170">
            <v>1.3044734437622285</v>
          </cell>
          <cell r="F170">
            <v>0.11771119027949757</v>
          </cell>
          <cell r="G170">
            <v>6.2742413650943051E-7</v>
          </cell>
          <cell r="H170">
            <v>0.47291184424560928</v>
          </cell>
          <cell r="I170">
            <v>3.5714483860703702E-7</v>
          </cell>
          <cell r="J170">
            <v>0.23486325544731226</v>
          </cell>
          <cell r="K170">
            <v>5.6786452960419016E-2</v>
          </cell>
          <cell r="L170">
            <v>9.4456892111840565E-2</v>
          </cell>
          <cell r="M170">
            <v>1.4538337754511419E-2</v>
          </cell>
          <cell r="N170">
            <v>1.0210665814018707E-2</v>
          </cell>
          <cell r="O170">
            <v>3.6757569276351611E-5</v>
          </cell>
          <cell r="P170">
            <v>1</v>
          </cell>
        </row>
        <row r="171">
          <cell r="C171">
            <v>4.7057436954136757E-2</v>
          </cell>
          <cell r="D171">
            <v>0.36951940965572899</v>
          </cell>
          <cell r="E171">
            <v>0.22046535815204718</v>
          </cell>
          <cell r="F171">
            <v>0.24122204677776868</v>
          </cell>
          <cell r="G171">
            <v>0.85614022662255462</v>
          </cell>
          <cell r="H171">
            <v>0.28515098930198257</v>
          </cell>
          <cell r="I171">
            <v>0.22736276935852484</v>
          </cell>
          <cell r="J171">
            <v>1.0343907056935953</v>
          </cell>
          <cell r="K171">
            <v>1.2051839124298396</v>
          </cell>
          <cell r="L171">
            <v>15.793787161589108</v>
          </cell>
          <cell r="M171">
            <v>1.4432610478631789</v>
          </cell>
          <cell r="N171">
            <v>11.024228721254607</v>
          </cell>
          <cell r="O171">
            <v>0.75850936486762421</v>
          </cell>
          <cell r="P171">
            <v>1</v>
          </cell>
        </row>
        <row r="172">
          <cell r="C172">
            <v>0.80213825959685714</v>
          </cell>
          <cell r="D172">
            <v>1.1149565210630255</v>
          </cell>
          <cell r="E172">
            <v>0.86727812902098678</v>
          </cell>
          <cell r="F172">
            <v>0.75118169299264737</v>
          </cell>
          <cell r="G172">
            <v>1.8136485426727427</v>
          </cell>
          <cell r="H172">
            <v>1.2952783643721475</v>
          </cell>
          <cell r="I172">
            <v>2.694034145260998E-2</v>
          </cell>
          <cell r="J172">
            <v>1.2553475898739117</v>
          </cell>
          <cell r="K172">
            <v>1.2169103973998971</v>
          </cell>
          <cell r="L172">
            <v>0.73312682848508826</v>
          </cell>
          <cell r="M172">
            <v>1.638063654921819</v>
          </cell>
          <cell r="N172">
            <v>1.4043622739951838</v>
          </cell>
          <cell r="O172">
            <v>0</v>
          </cell>
          <cell r="P172">
            <v>1</v>
          </cell>
        </row>
        <row r="173">
          <cell r="C173">
            <v>4.5142970317889821</v>
          </cell>
          <cell r="D173">
            <v>0.38708248817932694</v>
          </cell>
          <cell r="E173">
            <v>0.47244785675824902</v>
          </cell>
          <cell r="F173">
            <v>0.88139833119418309</v>
          </cell>
          <cell r="G173">
            <v>0.43473952410135508</v>
          </cell>
          <cell r="H173">
            <v>4.6227792927772134E-2</v>
          </cell>
          <cell r="I173">
            <v>6.347393728231486E-2</v>
          </cell>
          <cell r="J173">
            <v>1.768854739406263</v>
          </cell>
          <cell r="K173">
            <v>1.0653703373514221</v>
          </cell>
          <cell r="L173">
            <v>0.43320357519273917</v>
          </cell>
          <cell r="M173">
            <v>0.60958225250544995</v>
          </cell>
          <cell r="N173">
            <v>0.5037141483306421</v>
          </cell>
          <cell r="O173">
            <v>3.6714095700699483E-8</v>
          </cell>
          <cell r="P173">
            <v>1</v>
          </cell>
        </row>
        <row r="174">
          <cell r="C174">
            <v>0.32483188758087994</v>
          </cell>
          <cell r="D174">
            <v>1.431113109983738</v>
          </cell>
          <cell r="E174">
            <v>0.95001816963849606</v>
          </cell>
          <cell r="F174">
            <v>1.0715448501167746</v>
          </cell>
          <cell r="G174">
            <v>7.8995441381230522</v>
          </cell>
          <cell r="H174">
            <v>1.9658452527482457</v>
          </cell>
          <cell r="I174">
            <v>2.9119217476845677E-2</v>
          </cell>
          <cell r="J174">
            <v>0.9715745850609615</v>
          </cell>
          <cell r="K174">
            <v>0.59614186161641747</v>
          </cell>
          <cell r="L174">
            <v>0.16413469681885193</v>
          </cell>
          <cell r="M174">
            <v>0.74027858284669323</v>
          </cell>
          <cell r="N174">
            <v>0.92433788109808934</v>
          </cell>
          <cell r="O174">
            <v>2.2600554845673181E-7</v>
          </cell>
          <cell r="P174">
            <v>1</v>
          </cell>
        </row>
        <row r="175">
          <cell r="C175">
            <v>0.21853032629804514</v>
          </cell>
          <cell r="D175">
            <v>1.721911126549152</v>
          </cell>
          <cell r="E175">
            <v>0.80805949736549554</v>
          </cell>
          <cell r="F175">
            <v>0.73307846695075196</v>
          </cell>
          <cell r="G175">
            <v>3.5122854700762534</v>
          </cell>
          <cell r="H175">
            <v>1.7820391736045842</v>
          </cell>
          <cell r="I175">
            <v>1.1001167087860642</v>
          </cell>
          <cell r="J175">
            <v>1.864231103325517</v>
          </cell>
          <cell r="K175">
            <v>1.4883772442543075</v>
          </cell>
          <cell r="L175">
            <v>0.30696355660786734</v>
          </cell>
          <cell r="M175">
            <v>0.66682241141874876</v>
          </cell>
          <cell r="N175">
            <v>1.1797725827819185</v>
          </cell>
          <cell r="O175">
            <v>1.5245202983429611E-2</v>
          </cell>
          <cell r="P175">
            <v>1</v>
          </cell>
        </row>
        <row r="176">
          <cell r="C176">
            <v>0.43740170843932419</v>
          </cell>
          <cell r="D176">
            <v>1.1260155859195085</v>
          </cell>
          <cell r="E176">
            <v>0.90283655732193302</v>
          </cell>
          <cell r="F176">
            <v>1.5264402073905223</v>
          </cell>
          <cell r="G176">
            <v>4.1792530219664226</v>
          </cell>
          <cell r="H176">
            <v>1.2997197686425772</v>
          </cell>
          <cell r="I176">
            <v>1.4723437941750797</v>
          </cell>
          <cell r="J176">
            <v>2.3180741245573242</v>
          </cell>
          <cell r="K176">
            <v>1.7041105313036389</v>
          </cell>
          <cell r="L176">
            <v>0.22059796354469227</v>
          </cell>
          <cell r="M176">
            <v>0.69808630673465044</v>
          </cell>
          <cell r="N176">
            <v>2.0186872675314871</v>
          </cell>
          <cell r="O176">
            <v>0</v>
          </cell>
          <cell r="P176">
            <v>1</v>
          </cell>
        </row>
        <row r="177">
          <cell r="C177">
            <v>3.3190493340162188</v>
          </cell>
          <cell r="D177">
            <v>0.15187202623903356</v>
          </cell>
          <cell r="E177">
            <v>0.44201300691292705</v>
          </cell>
          <cell r="F177">
            <v>0.75334516644629335</v>
          </cell>
          <cell r="G177">
            <v>0.12770575573040138</v>
          </cell>
          <cell r="H177">
            <v>2.6019376695057042</v>
          </cell>
          <cell r="I177">
            <v>4.5649732742404622E-2</v>
          </cell>
          <cell r="J177">
            <v>2.7846733956211587</v>
          </cell>
          <cell r="K177">
            <v>0.42969625520339322</v>
          </cell>
          <cell r="L177">
            <v>6.7555174917439806E-3</v>
          </cell>
          <cell r="M177">
            <v>5.1560331786438186E-2</v>
          </cell>
          <cell r="N177">
            <v>8.0848758745469582E-2</v>
          </cell>
          <cell r="O177">
            <v>0</v>
          </cell>
          <cell r="P177">
            <v>1</v>
          </cell>
        </row>
        <row r="178">
          <cell r="C178">
            <v>0.26318146385798202</v>
          </cell>
          <cell r="D178">
            <v>0.93909439963331154</v>
          </cell>
          <cell r="E178">
            <v>1.4879163763288086</v>
          </cell>
          <cell r="F178">
            <v>0.82799733898470851</v>
          </cell>
          <cell r="G178">
            <v>1.7784096060497918</v>
          </cell>
          <cell r="H178">
            <v>0.74264552900134939</v>
          </cell>
          <cell r="I178">
            <v>3.8867567227517108E-2</v>
          </cell>
          <cell r="J178">
            <v>0.59381991935732081</v>
          </cell>
          <cell r="K178">
            <v>0.27183608274436222</v>
          </cell>
          <cell r="L178">
            <v>4.0736356618989999E-2</v>
          </cell>
          <cell r="M178">
            <v>0.38908394277497527</v>
          </cell>
          <cell r="N178">
            <v>0.57837609219385011</v>
          </cell>
          <cell r="O178">
            <v>0</v>
          </cell>
          <cell r="P178">
            <v>1</v>
          </cell>
        </row>
        <row r="179">
          <cell r="C179">
            <v>0.15729971817897681</v>
          </cell>
          <cell r="D179">
            <v>1.171687653577181</v>
          </cell>
          <cell r="E179">
            <v>1.2181547803283101</v>
          </cell>
          <cell r="F179">
            <v>5.4042794675535282</v>
          </cell>
          <cell r="G179">
            <v>3.0126737141743174</v>
          </cell>
          <cell r="H179">
            <v>0.61666980788360515</v>
          </cell>
          <cell r="I179">
            <v>5.9564500223272185E-2</v>
          </cell>
          <cell r="J179">
            <v>1.5507309616912079</v>
          </cell>
          <cell r="K179">
            <v>1.8332662885521176</v>
          </cell>
          <cell r="L179">
            <v>0.36770490473132578</v>
          </cell>
          <cell r="M179">
            <v>0.56297281457109027</v>
          </cell>
          <cell r="N179">
            <v>0.94496402781506827</v>
          </cell>
          <cell r="O179">
            <v>0.24470747848921348</v>
          </cell>
          <cell r="P179">
            <v>1</v>
          </cell>
        </row>
        <row r="180">
          <cell r="C180">
            <v>0.17009549999734672</v>
          </cell>
          <cell r="D180">
            <v>1.0313393599248326</v>
          </cell>
          <cell r="E180">
            <v>1.0857893595901382</v>
          </cell>
          <cell r="F180">
            <v>0.90062860944319956</v>
          </cell>
          <cell r="G180">
            <v>0.70763799264750427</v>
          </cell>
          <cell r="H180">
            <v>1.1751113965038913</v>
          </cell>
          <cell r="I180">
            <v>3.9437089200121594E-2</v>
          </cell>
          <cell r="J180">
            <v>1.450634020310503</v>
          </cell>
          <cell r="K180">
            <v>1.0740750446721241</v>
          </cell>
          <cell r="L180">
            <v>0.38456970983849026</v>
          </cell>
          <cell r="M180">
            <v>1.7963834504793221</v>
          </cell>
          <cell r="N180">
            <v>0.7892840815230886</v>
          </cell>
          <cell r="O180">
            <v>4.9108540135002505E-8</v>
          </cell>
          <cell r="P180">
            <v>1</v>
          </cell>
        </row>
        <row r="181">
          <cell r="C181">
            <v>0.43683526352734109</v>
          </cell>
          <cell r="D181">
            <v>2.1541664030918568</v>
          </cell>
          <cell r="E181">
            <v>0.98237112608320498</v>
          </cell>
          <cell r="F181">
            <v>1.0057984597370087</v>
          </cell>
          <cell r="G181">
            <v>3.298925856262318</v>
          </cell>
          <cell r="H181">
            <v>0.73197450825952504</v>
          </cell>
          <cell r="I181">
            <v>2.2852767543771319E-2</v>
          </cell>
          <cell r="J181">
            <v>1.4260615463664055</v>
          </cell>
          <cell r="K181">
            <v>0.1834141591059911</v>
          </cell>
          <cell r="L181">
            <v>0.53459622254623584</v>
          </cell>
          <cell r="M181">
            <v>0.13145034303340764</v>
          </cell>
          <cell r="N181">
            <v>0.21567108571861748</v>
          </cell>
          <cell r="O181">
            <v>2.8906704722180989E-7</v>
          </cell>
          <cell r="P181">
            <v>1</v>
          </cell>
        </row>
        <row r="182">
          <cell r="C182">
            <v>3.9870519233701614E-2</v>
          </cell>
          <cell r="D182">
            <v>0.49440888613148887</v>
          </cell>
          <cell r="E182">
            <v>1.6357319417622398</v>
          </cell>
          <cell r="F182">
            <v>6.9422201481420471E-3</v>
          </cell>
          <cell r="G182">
            <v>8.0078428027926716E-4</v>
          </cell>
          <cell r="H182">
            <v>1.1164864518894346</v>
          </cell>
          <cell r="I182">
            <v>0.99987445048493029</v>
          </cell>
          <cell r="J182">
            <v>0.71596393048019569</v>
          </cell>
          <cell r="K182">
            <v>0.2583900887721271</v>
          </cell>
          <cell r="L182">
            <v>0.15294332766147214</v>
          </cell>
          <cell r="M182">
            <v>0.20919084478379282</v>
          </cell>
          <cell r="N182">
            <v>0.23246791036947953</v>
          </cell>
          <cell r="O182">
            <v>7.1610090326328188E-2</v>
          </cell>
          <cell r="P182">
            <v>1</v>
          </cell>
        </row>
        <row r="183">
          <cell r="C183">
            <v>0.43684434587452114</v>
          </cell>
          <cell r="D183">
            <v>0.86035001210494655</v>
          </cell>
          <cell r="E183">
            <v>0.9581223173487462</v>
          </cell>
          <cell r="F183">
            <v>0.19157714810207505</v>
          </cell>
          <cell r="G183">
            <v>1.5698004168933678E-2</v>
          </cell>
          <cell r="H183">
            <v>1.2626418572078193</v>
          </cell>
          <cell r="I183">
            <v>9.6414735818839456E-2</v>
          </cell>
          <cell r="J183">
            <v>1.1949660774021147</v>
          </cell>
          <cell r="K183">
            <v>2.4017272507597727</v>
          </cell>
          <cell r="L183">
            <v>2.0626277302280958</v>
          </cell>
          <cell r="M183">
            <v>1.4648057733031123</v>
          </cell>
          <cell r="N183">
            <v>2.4066590881266179</v>
          </cell>
          <cell r="O183">
            <v>1.4820024733097502E-2</v>
          </cell>
          <cell r="P183">
            <v>1</v>
          </cell>
        </row>
        <row r="184">
          <cell r="C184">
            <v>0.22820731899629881</v>
          </cell>
          <cell r="D184">
            <v>4.9871109624053744</v>
          </cell>
          <cell r="E184">
            <v>2.9792497800764265E-2</v>
          </cell>
          <cell r="F184">
            <v>1.9279743904802856E-2</v>
          </cell>
          <cell r="G184">
            <v>0.16643324854233346</v>
          </cell>
          <cell r="H184">
            <v>1.439004883619218</v>
          </cell>
          <cell r="I184">
            <v>0.34561544163842167</v>
          </cell>
          <cell r="J184">
            <v>0.66193315789725582</v>
          </cell>
          <cell r="K184">
            <v>2.0665701258751219</v>
          </cell>
          <cell r="L184">
            <v>0.10168551769931922</v>
          </cell>
          <cell r="M184">
            <v>3.9259274291745362E-3</v>
          </cell>
          <cell r="N184">
            <v>9.5466177708296796E-2</v>
          </cell>
          <cell r="O184">
            <v>170.4911963266789</v>
          </cell>
          <cell r="P184">
            <v>1</v>
          </cell>
        </row>
        <row r="185">
          <cell r="C185">
            <v>0.89735556419396123</v>
          </cell>
          <cell r="D185">
            <v>1.7179622947413071</v>
          </cell>
          <cell r="E185">
            <v>0.95904889211016386</v>
          </cell>
          <cell r="F185">
            <v>0.46994062202613462</v>
          </cell>
          <cell r="G185">
            <v>2.7490279243392299</v>
          </cell>
          <cell r="H185">
            <v>1.407998511086844</v>
          </cell>
          <cell r="I185">
            <v>4.8640875260007099E-2</v>
          </cell>
          <cell r="J185">
            <v>0.75553960215348503</v>
          </cell>
          <cell r="K185">
            <v>2.6497173624668493</v>
          </cell>
          <cell r="L185">
            <v>0.17773606356657204</v>
          </cell>
          <cell r="M185">
            <v>6.3280114576244009E-2</v>
          </cell>
          <cell r="N185">
            <v>0.41560488774136312</v>
          </cell>
          <cell r="O185">
            <v>3.8711363429592263</v>
          </cell>
          <cell r="P185">
            <v>1</v>
          </cell>
        </row>
        <row r="186">
          <cell r="C186">
            <v>0.2045224259497925</v>
          </cell>
          <cell r="D186">
            <v>1.443477864765093</v>
          </cell>
          <cell r="E186">
            <v>0.85245932278640779</v>
          </cell>
          <cell r="F186">
            <v>4.8277674590092544E-2</v>
          </cell>
          <cell r="G186">
            <v>0.89696237267953594</v>
          </cell>
          <cell r="H186">
            <v>0.50576783018195393</v>
          </cell>
          <cell r="I186">
            <v>6.9964934973428274</v>
          </cell>
          <cell r="J186">
            <v>0.3423586706941017</v>
          </cell>
          <cell r="K186">
            <v>1.9958566071833146</v>
          </cell>
          <cell r="L186">
            <v>0.20208350368150782</v>
          </cell>
          <cell r="M186">
            <v>3.17931134678336</v>
          </cell>
          <cell r="N186">
            <v>0.82717357468777641</v>
          </cell>
          <cell r="O186">
            <v>7.6571303555042089E-2</v>
          </cell>
          <cell r="P186">
            <v>1</v>
          </cell>
        </row>
        <row r="187">
          <cell r="C187">
            <v>0.50242573087844444</v>
          </cell>
          <cell r="D187">
            <v>1.4542178402614907</v>
          </cell>
          <cell r="E187">
            <v>0.99144956253452898</v>
          </cell>
          <cell r="F187">
            <v>0.17149927400909146</v>
          </cell>
          <cell r="G187">
            <v>1.9200571743026615E-3</v>
          </cell>
          <cell r="H187">
            <v>1.5662372807579157</v>
          </cell>
          <cell r="I187">
            <v>3.2061208042783176</v>
          </cell>
          <cell r="J187">
            <v>0.93142151932043926</v>
          </cell>
          <cell r="K187">
            <v>1.7037805973641138</v>
          </cell>
          <cell r="L187">
            <v>9.6285542082292647E-2</v>
          </cell>
          <cell r="M187">
            <v>0.38527675015159057</v>
          </cell>
          <cell r="N187">
            <v>1.3484464687595912</v>
          </cell>
          <cell r="O187">
            <v>0</v>
          </cell>
          <cell r="P187">
            <v>1</v>
          </cell>
        </row>
        <row r="188">
          <cell r="C188">
            <v>1.303066142962954</v>
          </cell>
          <cell r="D188">
            <v>3.4075713588845589</v>
          </cell>
          <cell r="E188">
            <v>0.417509286212919</v>
          </cell>
          <cell r="F188">
            <v>5.6763981197177654E-2</v>
          </cell>
          <cell r="G188">
            <v>1.2106818134231919E-2</v>
          </cell>
          <cell r="H188">
            <v>0.56776565266718837</v>
          </cell>
          <cell r="I188">
            <v>4.8490119169375694</v>
          </cell>
          <cell r="J188">
            <v>0.83118805585212963</v>
          </cell>
          <cell r="K188">
            <v>0.52985345846274357</v>
          </cell>
          <cell r="L188">
            <v>0.23187362572695067</v>
          </cell>
          <cell r="M188">
            <v>9.9076470484232584E-2</v>
          </cell>
          <cell r="N188">
            <v>0.31001976922230734</v>
          </cell>
          <cell r="O188">
            <v>0</v>
          </cell>
          <cell r="P188">
            <v>1</v>
          </cell>
        </row>
        <row r="189">
          <cell r="C189">
            <v>5.1827044327468288</v>
          </cell>
          <cell r="D189">
            <v>7.7404834622597674E-2</v>
          </cell>
          <cell r="E189">
            <v>0.40129348213169147</v>
          </cell>
          <cell r="F189">
            <v>0.61467672819747732</v>
          </cell>
          <cell r="G189">
            <v>0.12241006583932114</v>
          </cell>
          <cell r="H189">
            <v>1.1969463265784406</v>
          </cell>
          <cell r="I189">
            <v>1.8387167596424828E-3</v>
          </cell>
          <cell r="J189">
            <v>1.1384740617779228</v>
          </cell>
          <cell r="K189">
            <v>0.27901951146060505</v>
          </cell>
          <cell r="L189">
            <v>4.6614980605929369E-2</v>
          </cell>
          <cell r="M189">
            <v>6.9309721740223651E-2</v>
          </cell>
          <cell r="N189">
            <v>0.26914391844631302</v>
          </cell>
          <cell r="O189">
            <v>1.6388573963210403E-16</v>
          </cell>
          <cell r="P189">
            <v>1</v>
          </cell>
        </row>
        <row r="190">
          <cell r="C190">
            <v>6.0740828228789168</v>
          </cell>
          <cell r="D190">
            <v>0.12494785923637544</v>
          </cell>
          <cell r="E190">
            <v>2.9337624375457727E-2</v>
          </cell>
          <cell r="F190">
            <v>1.1386888630496539</v>
          </cell>
          <cell r="G190">
            <v>1.3392053538096464</v>
          </cell>
          <cell r="H190">
            <v>1.765307141732503</v>
          </cell>
          <cell r="I190">
            <v>0.82378610413645303</v>
          </cell>
          <cell r="J190">
            <v>0.81864774215285718</v>
          </cell>
          <cell r="K190">
            <v>0.23026102542632595</v>
          </cell>
          <cell r="L190">
            <v>8.2526827127979402E-2</v>
          </cell>
          <cell r="M190">
            <v>0.33506064172330541</v>
          </cell>
          <cell r="N190">
            <v>0.22740648704375907</v>
          </cell>
          <cell r="O190">
            <v>1.2409691313858948E-16</v>
          </cell>
          <cell r="P190">
            <v>1</v>
          </cell>
        </row>
        <row r="191">
          <cell r="C191">
            <v>0.40071826370838454</v>
          </cell>
          <cell r="D191">
            <v>3.5718081807981208</v>
          </cell>
          <cell r="E191">
            <v>8.0572018316154737E-2</v>
          </cell>
          <cell r="F191">
            <v>4.9354886995713228E-3</v>
          </cell>
          <cell r="G191">
            <v>1.1084114822922502</v>
          </cell>
          <cell r="H191">
            <v>1.8721825864073682</v>
          </cell>
          <cell r="I191">
            <v>2.9490574740560689</v>
          </cell>
          <cell r="J191">
            <v>2.8700544855410315</v>
          </cell>
          <cell r="K191">
            <v>1.2362342295391733</v>
          </cell>
          <cell r="L191">
            <v>0.27412623725769775</v>
          </cell>
          <cell r="M191">
            <v>0.26853542988446583</v>
          </cell>
          <cell r="N191">
            <v>1.9676198889769914</v>
          </cell>
          <cell r="O191">
            <v>0</v>
          </cell>
          <cell r="P191">
            <v>1</v>
          </cell>
        </row>
        <row r="192">
          <cell r="C192">
            <v>0.45132226021651051</v>
          </cell>
          <cell r="D192">
            <v>3.3598943890931503</v>
          </cell>
          <cell r="E192">
            <v>0.10345666224128383</v>
          </cell>
          <cell r="F192">
            <v>0.31075475109161965</v>
          </cell>
          <cell r="G192">
            <v>0.41428278150056624</v>
          </cell>
          <cell r="H192">
            <v>2.4948383457961532</v>
          </cell>
          <cell r="I192">
            <v>3.8495390474491915E-2</v>
          </cell>
          <cell r="J192">
            <v>2.0405872854329283</v>
          </cell>
          <cell r="K192">
            <v>1.0713084489730504</v>
          </cell>
          <cell r="L192">
            <v>0.13029989841754472</v>
          </cell>
          <cell r="M192">
            <v>0.3570316583517984</v>
          </cell>
          <cell r="N192">
            <v>4.4269479326444303</v>
          </cell>
          <cell r="O192">
            <v>0</v>
          </cell>
          <cell r="P192">
            <v>1</v>
          </cell>
        </row>
        <row r="193">
          <cell r="C193">
            <v>0.69680597342662653</v>
          </cell>
          <cell r="D193">
            <v>1.2546058620641702</v>
          </cell>
          <cell r="E193">
            <v>4.4702947190637353E-2</v>
          </cell>
          <cell r="F193">
            <v>7.4475190292933188E-2</v>
          </cell>
          <cell r="G193">
            <v>0.13050706713972826</v>
          </cell>
          <cell r="H193">
            <v>0.85478615908806432</v>
          </cell>
          <cell r="I193">
            <v>27.445874504343799</v>
          </cell>
          <cell r="J193">
            <v>5.3059777592337278</v>
          </cell>
          <cell r="K193">
            <v>2.2447925607441555</v>
          </cell>
          <cell r="L193">
            <v>0.27911936220313205</v>
          </cell>
          <cell r="M193">
            <v>0.40954962655398092</v>
          </cell>
          <cell r="N193">
            <v>0.62027373571463906</v>
          </cell>
          <cell r="O193">
            <v>9.7211692012856172</v>
          </cell>
          <cell r="P193">
            <v>1</v>
          </cell>
        </row>
        <row r="194">
          <cell r="C194">
            <v>4.6382996562163941</v>
          </cell>
          <cell r="D194">
            <v>0.93263524742245762</v>
          </cell>
          <cell r="E194">
            <v>7.5760840176901474E-3</v>
          </cell>
          <cell r="F194">
            <v>37.754226631331228</v>
          </cell>
          <cell r="G194">
            <v>1.7883754647770871</v>
          </cell>
          <cell r="H194">
            <v>0.75689232928051198</v>
          </cell>
          <cell r="I194">
            <v>3.885089702605005E-3</v>
          </cell>
          <cell r="J194">
            <v>0.41092739972781561</v>
          </cell>
          <cell r="K194">
            <v>1.9069421193070408</v>
          </cell>
          <cell r="L194">
            <v>6.4851982595523563E-2</v>
          </cell>
          <cell r="M194">
            <v>7.528012285093076E-4</v>
          </cell>
          <cell r="N194">
            <v>1.6933481888202435</v>
          </cell>
          <cell r="O194">
            <v>0</v>
          </cell>
          <cell r="P194">
            <v>1</v>
          </cell>
        </row>
        <row r="195">
          <cell r="C195">
            <v>4.4062776696538322</v>
          </cell>
          <cell r="D195">
            <v>2.3067356529835825E-2</v>
          </cell>
          <cell r="E195">
            <v>0.91179648440013139</v>
          </cell>
          <cell r="F195">
            <v>3.4735642505114863E-3</v>
          </cell>
          <cell r="G195">
            <v>0.54630636854931891</v>
          </cell>
          <cell r="H195">
            <v>7.7973909336155847E-2</v>
          </cell>
          <cell r="I195">
            <v>0.15839219707401103</v>
          </cell>
          <cell r="J195">
            <v>0.31118715838716571</v>
          </cell>
          <cell r="K195">
            <v>0.10540496983845478</v>
          </cell>
          <cell r="L195">
            <v>4.9449305372554618E-2</v>
          </cell>
          <cell r="M195">
            <v>2.0953512829690327E-2</v>
          </cell>
          <cell r="N195">
            <v>0.24771416423548123</v>
          </cell>
          <cell r="O195">
            <v>0</v>
          </cell>
          <cell r="P195">
            <v>1</v>
          </cell>
        </row>
        <row r="196">
          <cell r="C196">
            <v>1.3805501645765683</v>
          </cell>
          <cell r="D196">
            <v>0.29245275914063129</v>
          </cell>
          <cell r="E196">
            <v>0.34849279806215633</v>
          </cell>
          <cell r="F196">
            <v>70.439725938010042</v>
          </cell>
          <cell r="G196">
            <v>0.12287226717880659</v>
          </cell>
          <cell r="H196">
            <v>0.99638903660874023</v>
          </cell>
          <cell r="I196">
            <v>3.8525301690803957</v>
          </cell>
          <cell r="J196">
            <v>2.929216641785731</v>
          </cell>
          <cell r="K196">
            <v>0.35817436853470769</v>
          </cell>
          <cell r="L196">
            <v>0.44498967482406987</v>
          </cell>
          <cell r="M196">
            <v>8.044396491035586E-3</v>
          </cell>
          <cell r="N196">
            <v>0.90026529236133002</v>
          </cell>
          <cell r="O196">
            <v>0</v>
          </cell>
          <cell r="P196">
            <v>1</v>
          </cell>
        </row>
        <row r="197">
          <cell r="C197">
            <v>1.7824557483652919</v>
          </cell>
          <cell r="D197">
            <v>0.22400217638898229</v>
          </cell>
          <cell r="E197">
            <v>0.78650030111960167</v>
          </cell>
          <cell r="F197">
            <v>5.8846977629562227</v>
          </cell>
          <cell r="G197">
            <v>3.6625555283053135</v>
          </cell>
          <cell r="H197">
            <v>0.70731169011055539</v>
          </cell>
          <cell r="I197">
            <v>1.2924151964989255E-2</v>
          </cell>
          <cell r="J197">
            <v>2.7931349605799367</v>
          </cell>
          <cell r="K197">
            <v>0.97220183926513359</v>
          </cell>
          <cell r="L197">
            <v>2.7141548616853171E-2</v>
          </cell>
          <cell r="M197">
            <v>1.1942575419924453E-2</v>
          </cell>
          <cell r="N197">
            <v>7.1832548768819215</v>
          </cell>
          <cell r="O197">
            <v>0</v>
          </cell>
          <cell r="P197">
            <v>1</v>
          </cell>
        </row>
        <row r="198">
          <cell r="C198">
            <v>0.50603757427546625</v>
          </cell>
          <cell r="D198">
            <v>4.099779245825089</v>
          </cell>
          <cell r="E198">
            <v>1.9449525697358208E-2</v>
          </cell>
          <cell r="F198">
            <v>9.2610120458652932E-3</v>
          </cell>
          <cell r="G198">
            <v>0.44065057753405212</v>
          </cell>
          <cell r="H198">
            <v>1.5362277165335885</v>
          </cell>
          <cell r="I198">
            <v>13.872874193852994</v>
          </cell>
          <cell r="J198">
            <v>0.80891988685603911</v>
          </cell>
          <cell r="K198">
            <v>2.9003988286787923</v>
          </cell>
          <cell r="L198">
            <v>7.194382384781807E-2</v>
          </cell>
          <cell r="M198">
            <v>0.10814782464810814</v>
          </cell>
          <cell r="N198">
            <v>0.52003079622023041</v>
          </cell>
          <cell r="O198">
            <v>0</v>
          </cell>
          <cell r="P198">
            <v>1</v>
          </cell>
        </row>
        <row r="199">
          <cell r="C199">
            <v>3.9960363405015006E-2</v>
          </cell>
          <cell r="D199">
            <v>0.26833617902186013</v>
          </cell>
          <cell r="E199">
            <v>7.3211224452978221E-4</v>
          </cell>
          <cell r="F199">
            <v>0.19931765233889978</v>
          </cell>
          <cell r="G199">
            <v>3.7261576850025491</v>
          </cell>
          <cell r="H199">
            <v>5.8205390100189221E-2</v>
          </cell>
          <cell r="I199">
            <v>74.978499623850851</v>
          </cell>
          <cell r="J199">
            <v>0.76468340443312954</v>
          </cell>
          <cell r="K199">
            <v>7.7256034651414165</v>
          </cell>
          <cell r="L199">
            <v>0.41470539031333115</v>
          </cell>
          <cell r="M199">
            <v>2.1995236856667041E-2</v>
          </cell>
          <cell r="N199">
            <v>2.3212404706308671</v>
          </cell>
          <cell r="O199">
            <v>0</v>
          </cell>
          <cell r="P199">
            <v>1</v>
          </cell>
        </row>
        <row r="200">
          <cell r="C200">
            <v>1.0234469844613048</v>
          </cell>
          <cell r="D200">
            <v>1.2889776095604408</v>
          </cell>
          <cell r="E200">
            <v>0.22199735673823251</v>
          </cell>
          <cell r="F200">
            <v>0.93143454979343465</v>
          </cell>
          <cell r="G200">
            <v>10.507839792093735</v>
          </cell>
          <cell r="H200">
            <v>1.3735612426263222</v>
          </cell>
          <cell r="I200">
            <v>0.6390441620142453</v>
          </cell>
          <cell r="J200">
            <v>3.147342319653923</v>
          </cell>
          <cell r="K200">
            <v>5.8938591141139716</v>
          </cell>
          <cell r="L200">
            <v>4.2630671142109021E-2</v>
          </cell>
          <cell r="M200">
            <v>8.7548721041404723E-2</v>
          </cell>
          <cell r="N200">
            <v>12.17004379247742</v>
          </cell>
          <cell r="O200">
            <v>0</v>
          </cell>
          <cell r="P200">
            <v>1</v>
          </cell>
        </row>
        <row r="201">
          <cell r="C201">
            <v>1.798323664555601E-3</v>
          </cell>
          <cell r="D201">
            <v>0.15902225857627228</v>
          </cell>
          <cell r="E201">
            <v>1.0793473708561134</v>
          </cell>
          <cell r="F201">
            <v>0.69498705399465588</v>
          </cell>
          <cell r="G201">
            <v>1.0903614155303065</v>
          </cell>
          <cell r="H201">
            <v>2.5411201148032294</v>
          </cell>
          <cell r="I201">
            <v>1.5203816940324211E-2</v>
          </cell>
          <cell r="J201">
            <v>2.0269254498241525</v>
          </cell>
          <cell r="K201">
            <v>2.2882813746841171</v>
          </cell>
          <cell r="L201">
            <v>2.3590512277600224</v>
          </cell>
          <cell r="M201">
            <v>1.0834512646402459</v>
          </cell>
          <cell r="N201">
            <v>0.18489945147845047</v>
          </cell>
          <cell r="O201">
            <v>0.12138678682986333</v>
          </cell>
          <cell r="P201">
            <v>1</v>
          </cell>
        </row>
        <row r="202">
          <cell r="C202">
            <v>5.3396347764098013E-3</v>
          </cell>
          <cell r="D202">
            <v>0.27784779465715276</v>
          </cell>
          <cell r="E202">
            <v>0.13915927429488453</v>
          </cell>
          <cell r="F202">
            <v>0.89818137395872555</v>
          </cell>
          <cell r="G202">
            <v>2.1690612546177253</v>
          </cell>
          <cell r="H202">
            <v>7.8457251123203067</v>
          </cell>
          <cell r="I202">
            <v>3.6040330563145297E-2</v>
          </cell>
          <cell r="J202">
            <v>2.7485382710092336</v>
          </cell>
          <cell r="K202">
            <v>2.5823595303926385</v>
          </cell>
          <cell r="L202">
            <v>2.9721118001437521</v>
          </cell>
          <cell r="M202">
            <v>0.22600007741124603</v>
          </cell>
          <cell r="N202">
            <v>0.28988451954176503</v>
          </cell>
          <cell r="O202">
            <v>0</v>
          </cell>
          <cell r="P202">
            <v>1</v>
          </cell>
        </row>
        <row r="203">
          <cell r="C203">
            <v>2.6244111769453617</v>
          </cell>
          <cell r="D203">
            <v>0.86369065674095169</v>
          </cell>
          <cell r="E203">
            <v>0.72025225652515323</v>
          </cell>
          <cell r="F203">
            <v>1.8813903546206081</v>
          </cell>
          <cell r="G203">
            <v>1.1055405238101419</v>
          </cell>
          <cell r="H203">
            <v>0.29027690830920461</v>
          </cell>
          <cell r="I203">
            <v>2.7054708413969539</v>
          </cell>
          <cell r="J203">
            <v>0.68076553930834593</v>
          </cell>
          <cell r="K203">
            <v>0.46529718650150897</v>
          </cell>
          <cell r="L203">
            <v>0.86432185960312624</v>
          </cell>
          <cell r="M203">
            <v>1.1656121477154027</v>
          </cell>
          <cell r="N203">
            <v>0.90267616297772602</v>
          </cell>
          <cell r="O203">
            <v>3.9445592186539611</v>
          </cell>
          <cell r="P203">
            <v>1</v>
          </cell>
        </row>
        <row r="209">
          <cell r="C209">
            <v>2.4622694091142332</v>
          </cell>
          <cell r="D209">
            <v>0.58029080923496179</v>
          </cell>
          <cell r="E209">
            <v>0.31864518139962095</v>
          </cell>
          <cell r="F209">
            <v>0.73670904707925644</v>
          </cell>
          <cell r="G209">
            <v>2.3621536328537944</v>
          </cell>
          <cell r="H209">
            <v>0.59952875563380248</v>
          </cell>
          <cell r="I209">
            <v>1.5925110040216155</v>
          </cell>
          <cell r="J209">
            <v>0.9719742273345845</v>
          </cell>
          <cell r="K209">
            <v>0.79797771993803424</v>
          </cell>
          <cell r="L209">
            <v>0.95787133923039358</v>
          </cell>
          <cell r="M209">
            <v>0.9777482562591846</v>
          </cell>
          <cell r="N209">
            <v>1.2711339804551018</v>
          </cell>
          <cell r="O209">
            <v>1.2346815530598378</v>
          </cell>
          <cell r="P209">
            <v>1</v>
          </cell>
        </row>
        <row r="210">
          <cell r="C210">
            <v>0.21235930703475536</v>
          </cell>
          <cell r="D210">
            <v>1.4111123433980983</v>
          </cell>
          <cell r="E210">
            <v>1.2522904664576007</v>
          </cell>
          <cell r="F210">
            <v>0.86061958414696238</v>
          </cell>
          <cell r="G210">
            <v>2.4017239316126227</v>
          </cell>
          <cell r="H210">
            <v>0.95387048224389193</v>
          </cell>
          <cell r="I210">
            <v>1.7728190576404339</v>
          </cell>
          <cell r="J210">
            <v>1.208346809719782</v>
          </cell>
          <cell r="K210">
            <v>0.94849619725520951</v>
          </cell>
          <cell r="L210">
            <v>0.96538781977696764</v>
          </cell>
          <cell r="M210">
            <v>1.0691142617204721</v>
          </cell>
          <cell r="N210">
            <v>1.0639312980197122</v>
          </cell>
          <cell r="O210">
            <v>0</v>
          </cell>
          <cell r="P210">
            <v>1</v>
          </cell>
        </row>
        <row r="211">
          <cell r="C211">
            <v>9.4657087987699548E-2</v>
          </cell>
          <cell r="D211">
            <v>1.0511389944675071</v>
          </cell>
          <cell r="E211">
            <v>0.91913297489835755</v>
          </cell>
          <cell r="F211">
            <v>0.97673874399130867</v>
          </cell>
          <cell r="G211">
            <v>2.7831600907472125</v>
          </cell>
          <cell r="H211">
            <v>1.0874917305025831</v>
          </cell>
          <cell r="I211">
            <v>0.89008921038036948</v>
          </cell>
          <cell r="J211">
            <v>1.3578264224441479</v>
          </cell>
          <cell r="K211">
            <v>1.7739760279444305</v>
          </cell>
          <cell r="L211">
            <v>1.2478978616360026</v>
          </cell>
          <cell r="M211">
            <v>1.6790403120336264</v>
          </cell>
          <cell r="N211">
            <v>1.4176298711291102</v>
          </cell>
          <cell r="O211">
            <v>2.2809196327511612E-2</v>
          </cell>
          <cell r="P211">
            <v>1</v>
          </cell>
        </row>
        <row r="212">
          <cell r="C212">
            <v>0.71578075345782533</v>
          </cell>
          <cell r="D212">
            <v>1.2627358682051535</v>
          </cell>
          <cell r="E212">
            <v>0.70176503560302272</v>
          </cell>
          <cell r="F212">
            <v>1.9519540378242646</v>
          </cell>
          <cell r="G212">
            <v>3.0696878592883543</v>
          </cell>
          <cell r="H212">
            <v>1.3404489766124259</v>
          </cell>
          <cell r="I212">
            <v>0.18693198008948889</v>
          </cell>
          <cell r="J212">
            <v>1.0725778529815466</v>
          </cell>
          <cell r="K212">
            <v>1.4019260878883366</v>
          </cell>
          <cell r="L212">
            <v>1.4865645889210293</v>
          </cell>
          <cell r="M212">
            <v>0.95765795119658215</v>
          </cell>
          <cell r="N212">
            <v>0.99743056586408618</v>
          </cell>
          <cell r="O212">
            <v>0</v>
          </cell>
          <cell r="P212">
            <v>1</v>
          </cell>
        </row>
        <row r="213">
          <cell r="C213">
            <v>1.9829231994203935</v>
          </cell>
          <cell r="D213">
            <v>1.1953706446788379</v>
          </cell>
          <cell r="E213">
            <v>0.59860432528892527</v>
          </cell>
          <cell r="F213">
            <v>0.7469805125200214</v>
          </cell>
          <cell r="G213">
            <v>0.85258466882087414</v>
          </cell>
          <cell r="H213">
            <v>0.79911627316364942</v>
          </cell>
          <cell r="I213">
            <v>0.79822823733207504</v>
          </cell>
          <cell r="J213">
            <v>0.88427338096410224</v>
          </cell>
          <cell r="K213">
            <v>0.38836835460874558</v>
          </cell>
          <cell r="L213">
            <v>0.74286426364969449</v>
          </cell>
          <cell r="M213">
            <v>0.96435588470529132</v>
          </cell>
          <cell r="N213">
            <v>0.64290921402735146</v>
          </cell>
          <cell r="O213">
            <v>7.5554029318409697E-4</v>
          </cell>
          <cell r="P213">
            <v>1</v>
          </cell>
        </row>
        <row r="214">
          <cell r="C214">
            <v>1.5157748607060666</v>
          </cell>
          <cell r="D214">
            <v>0.90143965938780413</v>
          </cell>
          <cell r="E214">
            <v>0.75757411245201256</v>
          </cell>
          <cell r="F214">
            <v>0.76872896120207779</v>
          </cell>
          <cell r="G214">
            <v>1.1630254849848038</v>
          </cell>
          <cell r="H214">
            <v>0.80870777093150947</v>
          </cell>
          <cell r="I214">
            <v>2.0653947576685865</v>
          </cell>
          <cell r="J214">
            <v>0.96340494106344043</v>
          </cell>
          <cell r="K214">
            <v>1.2544986647140948</v>
          </cell>
          <cell r="L214">
            <v>0.84427412724374029</v>
          </cell>
          <cell r="M214">
            <v>0.95375197475248552</v>
          </cell>
          <cell r="N214">
            <v>1.3508745749258595</v>
          </cell>
          <cell r="O214">
            <v>0</v>
          </cell>
          <cell r="P214">
            <v>1</v>
          </cell>
        </row>
        <row r="215">
          <cell r="C215">
            <v>5.1421563630175145E-2</v>
          </cell>
          <cell r="D215">
            <v>0.83998477263504956</v>
          </cell>
          <cell r="E215">
            <v>1.1887509772719138</v>
          </cell>
          <cell r="F215">
            <v>0.7824052863857619</v>
          </cell>
          <cell r="G215">
            <v>0.96393911549471856</v>
          </cell>
          <cell r="H215">
            <v>1.4434211394629957</v>
          </cell>
          <cell r="I215">
            <v>0.92998854072607195</v>
          </cell>
          <cell r="J215">
            <v>0.74807224445414289</v>
          </cell>
          <cell r="K215">
            <v>1.1050632641593199</v>
          </cell>
          <cell r="L215">
            <v>2.8869607113230193</v>
          </cell>
          <cell r="M215">
            <v>0.92430308397394667</v>
          </cell>
          <cell r="N215">
            <v>1.2222432910409027</v>
          </cell>
          <cell r="O215">
            <v>3.380810416344137E-2</v>
          </cell>
          <cell r="P215">
            <v>1</v>
          </cell>
        </row>
        <row r="216">
          <cell r="C216">
            <v>0.8066752977400018</v>
          </cell>
          <cell r="D216">
            <v>1.6342479825425795</v>
          </cell>
          <cell r="E216">
            <v>1.29037691730764</v>
          </cell>
          <cell r="F216">
            <v>0.87646158236865934</v>
          </cell>
          <cell r="G216">
            <v>0.42127853816675942</v>
          </cell>
          <cell r="H216">
            <v>1.0589545819513169</v>
          </cell>
          <cell r="I216">
            <v>0.955991093043698</v>
          </cell>
          <cell r="J216">
            <v>0.90888414275595031</v>
          </cell>
          <cell r="K216">
            <v>0.63150044434247787</v>
          </cell>
          <cell r="L216">
            <v>0.88808241007779098</v>
          </cell>
          <cell r="M216">
            <v>0.51441057384745148</v>
          </cell>
          <cell r="N216">
            <v>0.51620632086857188</v>
          </cell>
          <cell r="O216">
            <v>0</v>
          </cell>
          <cell r="P216">
            <v>1</v>
          </cell>
        </row>
        <row r="217">
          <cell r="C217">
            <v>9.8178654975438942E-2</v>
          </cell>
          <cell r="D217">
            <v>0.17809171277291005</v>
          </cell>
          <cell r="E217">
            <v>0.12356638007700337</v>
          </cell>
          <cell r="F217">
            <v>0.60467549112835139</v>
          </cell>
          <cell r="G217">
            <v>1.8002488986710519</v>
          </cell>
          <cell r="H217">
            <v>1.5172633288461477</v>
          </cell>
          <cell r="I217">
            <v>0.93161932991904883</v>
          </cell>
          <cell r="J217">
            <v>3.0743919838778626</v>
          </cell>
          <cell r="K217">
            <v>1.4325984413997983</v>
          </cell>
          <cell r="L217">
            <v>3.6680918153137196</v>
          </cell>
          <cell r="M217">
            <v>1.8378048118034178</v>
          </cell>
          <cell r="N217">
            <v>1.4351521072653664</v>
          </cell>
          <cell r="O217">
            <v>0.26771261777572991</v>
          </cell>
          <cell r="P217">
            <v>1</v>
          </cell>
        </row>
        <row r="218">
          <cell r="C218">
            <v>0.27427011249483529</v>
          </cell>
          <cell r="D218">
            <v>1.3936992117757687</v>
          </cell>
          <cell r="E218">
            <v>1.5236636554586944</v>
          </cell>
          <cell r="F218">
            <v>1.3739148340541267</v>
          </cell>
          <cell r="G218">
            <v>2.3618072139501138</v>
          </cell>
          <cell r="H218">
            <v>0.80288002231701827</v>
          </cell>
          <cell r="I218">
            <v>0.46002130603567354</v>
          </cell>
          <cell r="J218">
            <v>1.0936014058224812</v>
          </cell>
          <cell r="K218">
            <v>1.0003631454744986</v>
          </cell>
          <cell r="L218">
            <v>0.56062164786335267</v>
          </cell>
          <cell r="M218">
            <v>0.81390756362064054</v>
          </cell>
          <cell r="N218">
            <v>1.0843179134360084</v>
          </cell>
          <cell r="O218">
            <v>5.712592973342358E-8</v>
          </cell>
          <cell r="P218">
            <v>1</v>
          </cell>
        </row>
        <row r="219">
          <cell r="C219">
            <v>9.4661358228920203E-2</v>
          </cell>
          <cell r="D219">
            <v>1.0137269690128705</v>
          </cell>
          <cell r="E219">
            <v>1.5729009105021905</v>
          </cell>
          <cell r="F219">
            <v>0.68275530895414283</v>
          </cell>
          <cell r="G219">
            <v>1.183843677586806</v>
          </cell>
          <cell r="H219">
            <v>0.80422135605101952</v>
          </cell>
          <cell r="I219">
            <v>0.41466473827001682</v>
          </cell>
          <cell r="J219">
            <v>0.92062399705865705</v>
          </cell>
          <cell r="K219">
            <v>0.88308800805610799</v>
          </cell>
          <cell r="L219">
            <v>0.67210854573784784</v>
          </cell>
          <cell r="M219">
            <v>1.4185931266187444</v>
          </cell>
          <cell r="N219">
            <v>1.34063401261722</v>
          </cell>
          <cell r="O219">
            <v>5.6180038617539256E-7</v>
          </cell>
          <cell r="P219">
            <v>1</v>
          </cell>
        </row>
        <row r="220">
          <cell r="C220">
            <v>0.71985750202989018</v>
          </cell>
          <cell r="D220">
            <v>1.1672948901578821</v>
          </cell>
          <cell r="E220">
            <v>0.7755042499258058</v>
          </cell>
          <cell r="F220">
            <v>0.73775794346705781</v>
          </cell>
          <cell r="G220">
            <v>2.3408627172521204</v>
          </cell>
          <cell r="H220">
            <v>1.2093047222358084</v>
          </cell>
          <cell r="I220">
            <v>0.48146172068729104</v>
          </cell>
          <cell r="J220">
            <v>1.7340514594659484</v>
          </cell>
          <cell r="K220">
            <v>1.2671763684395918</v>
          </cell>
          <cell r="L220">
            <v>0.82563600269554738</v>
          </cell>
          <cell r="M220">
            <v>1.1116973524195215</v>
          </cell>
          <cell r="N220">
            <v>1.389563881617585</v>
          </cell>
          <cell r="O220">
            <v>0.67574335569814203</v>
          </cell>
          <cell r="P220">
            <v>1</v>
          </cell>
        </row>
        <row r="221">
          <cell r="C221">
            <v>0.34099327875027347</v>
          </cell>
          <cell r="D221">
            <v>1.3489577818402385</v>
          </cell>
          <cell r="E221">
            <v>0.98979252121702943</v>
          </cell>
          <cell r="F221">
            <v>1.3511449456279347</v>
          </cell>
          <cell r="G221">
            <v>1.7874348003915903</v>
          </cell>
          <cell r="H221">
            <v>0.8787720119332455</v>
          </cell>
          <cell r="I221">
            <v>2.1276551876807872</v>
          </cell>
          <cell r="J221">
            <v>1.3312991128623395</v>
          </cell>
          <cell r="K221">
            <v>1.3045912161797018</v>
          </cell>
          <cell r="L221">
            <v>0.83600977059530412</v>
          </cell>
          <cell r="M221">
            <v>1.2484888141103963</v>
          </cell>
          <cell r="N221">
            <v>1.6536055523231381</v>
          </cell>
          <cell r="O221">
            <v>1.1045851345175946E-6</v>
          </cell>
          <cell r="P221">
            <v>1</v>
          </cell>
        </row>
        <row r="222">
          <cell r="C222">
            <v>0.43458804554725339</v>
          </cell>
          <cell r="D222">
            <v>1.7691496688997774</v>
          </cell>
          <cell r="E222">
            <v>0.76231529883540716</v>
          </cell>
          <cell r="F222">
            <v>1.4308915326197456</v>
          </cell>
          <cell r="G222">
            <v>2.5794978236827983</v>
          </cell>
          <cell r="H222">
            <v>0.83091562017372222</v>
          </cell>
          <cell r="I222">
            <v>0.26303983776018397</v>
          </cell>
          <cell r="J222">
            <v>2.3002524929023469</v>
          </cell>
          <cell r="K222">
            <v>1.6558705431855993</v>
          </cell>
          <cell r="L222">
            <v>0.54885925926368606</v>
          </cell>
          <cell r="M222">
            <v>1.2275709395832675</v>
          </cell>
          <cell r="N222">
            <v>0.96081840160428178</v>
          </cell>
          <cell r="O222">
            <v>0</v>
          </cell>
          <cell r="P222">
            <v>1</v>
          </cell>
        </row>
        <row r="223">
          <cell r="C223">
            <v>0.28300712547721851</v>
          </cell>
          <cell r="D223">
            <v>1.4843467344449792</v>
          </cell>
          <cell r="E223">
            <v>1.3086121872362679</v>
          </cell>
          <cell r="F223">
            <v>1.120661911206339</v>
          </cell>
          <cell r="G223">
            <v>1.1525600857185405</v>
          </cell>
          <cell r="H223">
            <v>0.5217242008596632</v>
          </cell>
          <cell r="I223">
            <v>0.38971328383742959</v>
          </cell>
          <cell r="J223">
            <v>1.2864196150252896</v>
          </cell>
          <cell r="K223">
            <v>1.0062477665917799</v>
          </cell>
          <cell r="L223">
            <v>0.4628951484161854</v>
          </cell>
          <cell r="M223">
            <v>1.3991668407919613</v>
          </cell>
          <cell r="N223">
            <v>1.5326395114666789</v>
          </cell>
          <cell r="O223">
            <v>1.2620839733963451E-7</v>
          </cell>
          <cell r="P223">
            <v>1</v>
          </cell>
        </row>
        <row r="224">
          <cell r="C224">
            <v>0.22464443852614185</v>
          </cell>
          <cell r="D224">
            <v>1.01960069293647</v>
          </cell>
          <cell r="E224">
            <v>0.98490645089407269</v>
          </cell>
          <cell r="F224">
            <v>0.70045587310380619</v>
          </cell>
          <cell r="G224">
            <v>0.57387668689774762</v>
          </cell>
          <cell r="H224">
            <v>1.027047451724548</v>
          </cell>
          <cell r="I224">
            <v>0.83988292164964395</v>
          </cell>
          <cell r="J224">
            <v>1.3195661532359675</v>
          </cell>
          <cell r="K224">
            <v>1.3358280726901521</v>
          </cell>
          <cell r="L224">
            <v>0.92259865009845798</v>
          </cell>
          <cell r="M224">
            <v>1.8068771703740019</v>
          </cell>
          <cell r="N224">
            <v>1.6173453069608572</v>
          </cell>
          <cell r="O224">
            <v>1.0193245302573596E-2</v>
          </cell>
          <cell r="P224">
            <v>1</v>
          </cell>
        </row>
        <row r="225">
          <cell r="C225">
            <v>0.40749180349862857</v>
          </cell>
          <cell r="D225">
            <v>0.86176816226370123</v>
          </cell>
          <cell r="E225">
            <v>0.77577309209924461</v>
          </cell>
          <cell r="F225">
            <v>0.3975285203033434</v>
          </cell>
          <cell r="G225">
            <v>1.9172776940520189</v>
          </cell>
          <cell r="H225">
            <v>0.88387682687036107</v>
          </cell>
          <cell r="I225">
            <v>1.1708467194481984</v>
          </cell>
          <cell r="J225">
            <v>0.80968955531428555</v>
          </cell>
          <cell r="K225">
            <v>1.9943447047222049</v>
          </cell>
          <cell r="L225">
            <v>2.3294212032531583</v>
          </cell>
          <cell r="M225">
            <v>1.7053098634447359</v>
          </cell>
          <cell r="N225">
            <v>1.8593566179929955</v>
          </cell>
          <cell r="O225">
            <v>8.0391009232975277E-2</v>
          </cell>
          <cell r="P225">
            <v>1</v>
          </cell>
        </row>
        <row r="226">
          <cell r="C226">
            <v>0.19322401903200073</v>
          </cell>
          <cell r="D226">
            <v>0.31016875139684091</v>
          </cell>
          <cell r="E226">
            <v>0.57027635950229749</v>
          </cell>
          <cell r="F226">
            <v>0.43278208446687794</v>
          </cell>
          <cell r="G226">
            <v>1.3838380810253095</v>
          </cell>
          <cell r="H226">
            <v>1.8588847434032709</v>
          </cell>
          <cell r="I226">
            <v>0.23704819818073081</v>
          </cell>
          <cell r="J226">
            <v>4.1685236531008396</v>
          </cell>
          <cell r="K226">
            <v>1.4369854226667391</v>
          </cell>
          <cell r="L226">
            <v>1.0014073969467472</v>
          </cell>
          <cell r="M226">
            <v>1.3001645990342507</v>
          </cell>
          <cell r="N226">
            <v>0.61063539493230956</v>
          </cell>
          <cell r="O226">
            <v>2.1143861210181341E-6</v>
          </cell>
          <cell r="P226">
            <v>1</v>
          </cell>
        </row>
        <row r="227">
          <cell r="C227">
            <v>0.68544714856062128</v>
          </cell>
          <cell r="D227">
            <v>1.2926687673935418</v>
          </cell>
          <cell r="E227">
            <v>0.66052475971657121</v>
          </cell>
          <cell r="F227">
            <v>1.486013722228646</v>
          </cell>
          <cell r="G227">
            <v>1.5953732627367561</v>
          </cell>
          <cell r="H227">
            <v>1.3409045286491925</v>
          </cell>
          <cell r="I227">
            <v>0.28565512404321936</v>
          </cell>
          <cell r="J227">
            <v>1.3238586928743103</v>
          </cell>
          <cell r="K227">
            <v>2.2190443197642464</v>
          </cell>
          <cell r="L227">
            <v>0.47476746077013049</v>
          </cell>
          <cell r="M227">
            <v>1.2787435811498373</v>
          </cell>
          <cell r="N227">
            <v>1.602580798683183</v>
          </cell>
          <cell r="O227">
            <v>0.87314887701959842</v>
          </cell>
          <cell r="P227">
            <v>1</v>
          </cell>
        </row>
        <row r="228">
          <cell r="C228">
            <v>0.34962339972230744</v>
          </cell>
          <cell r="D228">
            <v>1.1262808332556964</v>
          </cell>
          <cell r="E228">
            <v>1.4367263610432326</v>
          </cell>
          <cell r="F228">
            <v>0.98929540498096324</v>
          </cell>
          <cell r="G228">
            <v>0.84359855427188346</v>
          </cell>
          <cell r="H228">
            <v>0.76998998702351396</v>
          </cell>
          <cell r="I228">
            <v>0.35529308022924694</v>
          </cell>
          <cell r="J228">
            <v>1.1850523100740895</v>
          </cell>
          <cell r="K228">
            <v>0.86390925681914033</v>
          </cell>
          <cell r="L228">
            <v>0.47561509256317214</v>
          </cell>
          <cell r="M228">
            <v>1.2472272769138988</v>
          </cell>
          <cell r="N228">
            <v>1.2741088877773683</v>
          </cell>
          <cell r="O228">
            <v>1.5063922031973234E-8</v>
          </cell>
          <cell r="P228">
            <v>1</v>
          </cell>
        </row>
        <row r="229">
          <cell r="C229">
            <v>2.4994548017770186</v>
          </cell>
          <cell r="D229">
            <v>1.8787060983937556</v>
          </cell>
          <cell r="E229">
            <v>0.67190507551182832</v>
          </cell>
          <cell r="F229">
            <v>0.25602735178897534</v>
          </cell>
          <cell r="G229">
            <v>0.89778341561661357</v>
          </cell>
          <cell r="H229">
            <v>0.66136955583179291</v>
          </cell>
          <cell r="I229">
            <v>1.2229327991758221</v>
          </cell>
          <cell r="J229">
            <v>0.36568128341785189</v>
          </cell>
          <cell r="K229">
            <v>0.9518142548752615</v>
          </cell>
          <cell r="L229">
            <v>0.38910934375818712</v>
          </cell>
          <cell r="M229">
            <v>0.22363939919726847</v>
          </cell>
          <cell r="N229">
            <v>0.48035474829549907</v>
          </cell>
          <cell r="O229">
            <v>0</v>
          </cell>
          <cell r="P229">
            <v>1</v>
          </cell>
        </row>
        <row r="230">
          <cell r="C230">
            <v>0.84621050314144386</v>
          </cell>
          <cell r="D230">
            <v>0.74366198992651433</v>
          </cell>
          <cell r="E230">
            <v>0.63536409442480235</v>
          </cell>
          <cell r="F230">
            <v>0.63413713448928821</v>
          </cell>
          <cell r="G230">
            <v>1.3343911393960493</v>
          </cell>
          <cell r="H230">
            <v>1.2015994536779626</v>
          </cell>
          <cell r="I230">
            <v>0.67088135574619823</v>
          </cell>
          <cell r="J230">
            <v>1.1620562854487801</v>
          </cell>
          <cell r="K230">
            <v>1.0716306077063014</v>
          </cell>
          <cell r="L230">
            <v>0.93253643523018381</v>
          </cell>
          <cell r="M230">
            <v>1.8275235843108095</v>
          </cell>
          <cell r="N230">
            <v>1.4956916826667399</v>
          </cell>
          <cell r="O230">
            <v>0</v>
          </cell>
          <cell r="P230">
            <v>1</v>
          </cell>
        </row>
        <row r="231">
          <cell r="C231">
            <v>0.15302735744501417</v>
          </cell>
          <cell r="D231">
            <v>2.0645157091196125</v>
          </cell>
          <cell r="E231">
            <v>1.0119333762118723</v>
          </cell>
          <cell r="F231">
            <v>0.34955459530713362</v>
          </cell>
          <cell r="G231">
            <v>0.24948235565235516</v>
          </cell>
          <cell r="H231">
            <v>0.62923384093809576</v>
          </cell>
          <cell r="I231">
            <v>0.95377558701479603</v>
          </cell>
          <cell r="J231">
            <v>0.5512812595370441</v>
          </cell>
          <cell r="K231">
            <v>1.1898164273853344</v>
          </cell>
          <cell r="L231">
            <v>2.481739700853665</v>
          </cell>
          <cell r="M231">
            <v>1.4041922792362975</v>
          </cell>
          <cell r="N231">
            <v>1.3635593473455887</v>
          </cell>
          <cell r="O231">
            <v>4.179816594600113E-2</v>
          </cell>
          <cell r="P231">
            <v>1</v>
          </cell>
        </row>
        <row r="232">
          <cell r="C232">
            <v>0.20110030197982548</v>
          </cell>
          <cell r="D232">
            <v>1.6475238882048215</v>
          </cell>
          <cell r="E232">
            <v>1.2037199906768528</v>
          </cell>
          <cell r="F232">
            <v>0.74291213024879077</v>
          </cell>
          <cell r="G232">
            <v>1.3621316649497222</v>
          </cell>
          <cell r="H232">
            <v>0.79489281778655752</v>
          </cell>
          <cell r="I232">
            <v>0.70454526602804701</v>
          </cell>
          <cell r="J232">
            <v>1.1091663176746558</v>
          </cell>
          <cell r="K232">
            <v>1.4425670506036057</v>
          </cell>
          <cell r="L232">
            <v>1.024645962175849</v>
          </cell>
          <cell r="M232">
            <v>1.324226647576316</v>
          </cell>
          <cell r="N232">
            <v>1.0670528519425517</v>
          </cell>
          <cell r="O232">
            <v>1.215689483461521E-2</v>
          </cell>
          <cell r="P232">
            <v>1</v>
          </cell>
        </row>
        <row r="233">
          <cell r="C233">
            <v>5.2747998810623725E-2</v>
          </cell>
          <cell r="D233">
            <v>0.75540322180113872</v>
          </cell>
          <cell r="E233">
            <v>1.6948671832257756</v>
          </cell>
          <cell r="F233">
            <v>0.5780018047630775</v>
          </cell>
          <cell r="G233">
            <v>0.92244305668008475</v>
          </cell>
          <cell r="H233">
            <v>1.4386147337109714</v>
          </cell>
          <cell r="I233">
            <v>1.4061064121198303</v>
          </cell>
          <cell r="J233">
            <v>1.128062508788281</v>
          </cell>
          <cell r="K233">
            <v>1.0308852608784773</v>
          </cell>
          <cell r="L233">
            <v>0.8390901592063813</v>
          </cell>
          <cell r="M233">
            <v>0.75557681624336326</v>
          </cell>
          <cell r="N233">
            <v>0.66846066951329175</v>
          </cell>
          <cell r="O233">
            <v>1.7400266045699131</v>
          </cell>
          <cell r="P233">
            <v>1</v>
          </cell>
        </row>
        <row r="234">
          <cell r="C234">
            <v>7.8378891277837814E-2</v>
          </cell>
          <cell r="D234">
            <v>0.73789586353131931</v>
          </cell>
          <cell r="E234">
            <v>2.1911875178905804</v>
          </cell>
          <cell r="F234">
            <v>0.61374036098620588</v>
          </cell>
          <cell r="G234">
            <v>0.20583484854022283</v>
          </cell>
          <cell r="H234">
            <v>0.71981411881548429</v>
          </cell>
          <cell r="I234">
            <v>1.1154162662028815</v>
          </cell>
          <cell r="J234">
            <v>0.78950039801049554</v>
          </cell>
          <cell r="K234">
            <v>0.31805321557754945</v>
          </cell>
          <cell r="L234">
            <v>0.74376761369451627</v>
          </cell>
          <cell r="M234">
            <v>0.6920139441714761</v>
          </cell>
          <cell r="N234">
            <v>0.88244894829998077</v>
          </cell>
          <cell r="O234">
            <v>0</v>
          </cell>
          <cell r="P234">
            <v>1</v>
          </cell>
        </row>
        <row r="235">
          <cell r="C235">
            <v>0.35927543533448103</v>
          </cell>
          <cell r="D235">
            <v>1.9947914279458614</v>
          </cell>
          <cell r="E235">
            <v>0.75557775029376351</v>
          </cell>
          <cell r="F235">
            <v>0.69486654735717335</v>
          </cell>
          <cell r="G235">
            <v>1.7631376759641604</v>
          </cell>
          <cell r="H235">
            <v>1.5242495294670788</v>
          </cell>
          <cell r="I235">
            <v>0.59756941107530348</v>
          </cell>
          <cell r="J235">
            <v>3.2181253654094593</v>
          </cell>
          <cell r="K235">
            <v>0.7802303878493968</v>
          </cell>
          <cell r="L235">
            <v>0.32845762331589107</v>
          </cell>
          <cell r="M235">
            <v>0.55722466009667582</v>
          </cell>
          <cell r="N235">
            <v>0.61665063709149659</v>
          </cell>
          <cell r="O235">
            <v>9.5289337758502816E-8</v>
          </cell>
          <cell r="P235">
            <v>1</v>
          </cell>
        </row>
        <row r="236">
          <cell r="C236">
            <v>3.4952207201586497E-2</v>
          </cell>
          <cell r="D236">
            <v>0.34957886096907759</v>
          </cell>
          <cell r="E236">
            <v>0.21078509160718245</v>
          </cell>
          <cell r="F236">
            <v>0.28262923501876358</v>
          </cell>
          <cell r="G236">
            <v>2.4902417376812749</v>
          </cell>
          <cell r="H236">
            <v>1.2544571690555271</v>
          </cell>
          <cell r="I236">
            <v>0.5531921778460781</v>
          </cell>
          <cell r="J236">
            <v>0.74073457723027936</v>
          </cell>
          <cell r="K236">
            <v>3.9972323209142351</v>
          </cell>
          <cell r="L236">
            <v>7.0991450311571569</v>
          </cell>
          <cell r="M236">
            <v>1.445383947206911</v>
          </cell>
          <cell r="N236">
            <v>1.1757517045444719</v>
          </cell>
          <cell r="O236">
            <v>6.5460193963750857E-2</v>
          </cell>
          <cell r="P236">
            <v>1</v>
          </cell>
        </row>
        <row r="237">
          <cell r="C237">
            <v>0.47379403263136216</v>
          </cell>
          <cell r="D237">
            <v>1.6564395174890321</v>
          </cell>
          <cell r="E237">
            <v>0.47785629306192534</v>
          </cell>
          <cell r="F237">
            <v>1.1044793735412626</v>
          </cell>
          <cell r="G237">
            <v>1.7453311674460681</v>
          </cell>
          <cell r="H237">
            <v>1.1365602675211122</v>
          </cell>
          <cell r="I237">
            <v>0.27841764407294661</v>
          </cell>
          <cell r="J237">
            <v>3.2380820515302875</v>
          </cell>
          <cell r="K237">
            <v>1.0938195410123333</v>
          </cell>
          <cell r="L237">
            <v>1.1176791015054741</v>
          </cell>
          <cell r="M237">
            <v>1.0527091854698165</v>
          </cell>
          <cell r="N237">
            <v>0.92833736671518807</v>
          </cell>
          <cell r="O237">
            <v>1.6391529949799833E-6</v>
          </cell>
          <cell r="P237">
            <v>1</v>
          </cell>
        </row>
        <row r="238">
          <cell r="C238">
            <v>1.9162759054714382</v>
          </cell>
          <cell r="D238">
            <v>1.0542463014476751</v>
          </cell>
          <cell r="E238">
            <v>1.1683980569801184</v>
          </cell>
          <cell r="F238">
            <v>0.48657378489383196</v>
          </cell>
          <cell r="G238">
            <v>0.15950774871322038</v>
          </cell>
          <cell r="H238">
            <v>0.99885449455767117</v>
          </cell>
          <cell r="I238">
            <v>0.22125046072648685</v>
          </cell>
          <cell r="J238">
            <v>0.39131659820062459</v>
          </cell>
          <cell r="K238">
            <v>0.28225916141812402</v>
          </cell>
          <cell r="L238">
            <v>0.18900042776353052</v>
          </cell>
          <cell r="M238">
            <v>0.6035892529988427</v>
          </cell>
          <cell r="N238">
            <v>2.8619746143241049E-2</v>
          </cell>
          <cell r="O238">
            <v>3.6373204043790801E-5</v>
          </cell>
          <cell r="P238">
            <v>1</v>
          </cell>
        </row>
        <row r="239">
          <cell r="C239">
            <v>6.0509936931191471E-2</v>
          </cell>
          <cell r="D239">
            <v>0.91143924222240824</v>
          </cell>
          <cell r="E239">
            <v>0.42704778874058991</v>
          </cell>
          <cell r="F239">
            <v>0.21168268272384741</v>
          </cell>
          <cell r="G239">
            <v>2.0237786495118475</v>
          </cell>
          <cell r="H239">
            <v>0.64160028430648319</v>
          </cell>
          <cell r="I239">
            <v>0.56888444330087129</v>
          </cell>
          <cell r="J239">
            <v>1.3937881937627661</v>
          </cell>
          <cell r="K239">
            <v>2.0208126202678538</v>
          </cell>
          <cell r="L239">
            <v>2.6910390181682278</v>
          </cell>
          <cell r="M239">
            <v>1.707376980822489</v>
          </cell>
          <cell r="N239">
            <v>5.6251010929007066</v>
          </cell>
          <cell r="O239">
            <v>1.5935580742182871</v>
          </cell>
          <cell r="P239">
            <v>1</v>
          </cell>
        </row>
        <row r="240">
          <cell r="C240">
            <v>0.66937430828676758</v>
          </cell>
          <cell r="D240">
            <v>1.1336278795654746</v>
          </cell>
          <cell r="E240">
            <v>0.69157191074164726</v>
          </cell>
          <cell r="F240">
            <v>0.51024698265087087</v>
          </cell>
          <cell r="G240">
            <v>1.6374784723865727</v>
          </cell>
          <cell r="H240">
            <v>1.2424069291793349</v>
          </cell>
          <cell r="I240">
            <v>0.31711260410186287</v>
          </cell>
          <cell r="J240">
            <v>1.1800648895723214</v>
          </cell>
          <cell r="K240">
            <v>1.0916012343124128</v>
          </cell>
          <cell r="L240">
            <v>1.1413716215020902</v>
          </cell>
          <cell r="M240">
            <v>1.6311162904974874</v>
          </cell>
          <cell r="N240">
            <v>1.3222755922753764</v>
          </cell>
          <cell r="O240">
            <v>0</v>
          </cell>
          <cell r="P240">
            <v>1</v>
          </cell>
        </row>
        <row r="241">
          <cell r="C241">
            <v>3.4069086107661044</v>
          </cell>
          <cell r="D241">
            <v>0.39090856786821754</v>
          </cell>
          <cell r="E241">
            <v>0.3895401453960457</v>
          </cell>
          <cell r="F241">
            <v>0.53495065559601995</v>
          </cell>
          <cell r="G241">
            <v>0.6189312245956895</v>
          </cell>
          <cell r="H241">
            <v>0.35956743192194718</v>
          </cell>
          <cell r="I241">
            <v>0.26261036899232182</v>
          </cell>
          <cell r="J241">
            <v>1.0940848553218916</v>
          </cell>
          <cell r="K241">
            <v>0.63592625706595429</v>
          </cell>
          <cell r="L241">
            <v>0.5106385184461093</v>
          </cell>
          <cell r="M241">
            <v>0.5325594504229868</v>
          </cell>
          <cell r="N241">
            <v>0.59325269968042427</v>
          </cell>
          <cell r="O241">
            <v>2.9045021948541528E-8</v>
          </cell>
          <cell r="P241">
            <v>1</v>
          </cell>
        </row>
        <row r="242">
          <cell r="C242">
            <v>0.45175053688284855</v>
          </cell>
          <cell r="D242">
            <v>1.3996565002547532</v>
          </cell>
          <cell r="E242">
            <v>0.87016999397491501</v>
          </cell>
          <cell r="F242">
            <v>1.0516986496400269</v>
          </cell>
          <cell r="G242">
            <v>4.3439333028242029</v>
          </cell>
          <cell r="H242">
            <v>1.9242776409478826</v>
          </cell>
          <cell r="I242">
            <v>0.31346806823857015</v>
          </cell>
          <cell r="J242">
            <v>1.2476212467294037</v>
          </cell>
          <cell r="K242">
            <v>0.77170710619194627</v>
          </cell>
          <cell r="L242">
            <v>0.45612989586618297</v>
          </cell>
          <cell r="M242">
            <v>0.8137410139331781</v>
          </cell>
          <cell r="N242">
            <v>1.0477694515017788</v>
          </cell>
          <cell r="O242">
            <v>2.2344669790348686E-7</v>
          </cell>
          <cell r="P242">
            <v>1</v>
          </cell>
        </row>
        <row r="243">
          <cell r="C243">
            <v>0.22522625853884104</v>
          </cell>
          <cell r="D243">
            <v>1.7937769607858112</v>
          </cell>
          <cell r="E243">
            <v>0.73129733144652442</v>
          </cell>
          <cell r="F243">
            <v>0.8157854439105402</v>
          </cell>
          <cell r="G243">
            <v>2.2166779734177067</v>
          </cell>
          <cell r="H243">
            <v>1.7229714163295045</v>
          </cell>
          <cell r="I243">
            <v>1.2397401427836217</v>
          </cell>
          <cell r="J243">
            <v>1.5897789918413132</v>
          </cell>
          <cell r="K243">
            <v>1.2142605191711449</v>
          </cell>
          <cell r="L243">
            <v>0.91643571617568997</v>
          </cell>
          <cell r="M243">
            <v>0.97067371963119675</v>
          </cell>
          <cell r="N243">
            <v>1.2229477740547023</v>
          </cell>
          <cell r="O243">
            <v>1.4610048299137984E-2</v>
          </cell>
          <cell r="P243">
            <v>1</v>
          </cell>
        </row>
        <row r="244">
          <cell r="C244">
            <v>0.41860042357366739</v>
          </cell>
          <cell r="D244">
            <v>1.4656779291766473</v>
          </cell>
          <cell r="E244">
            <v>1.0882987664807049</v>
          </cell>
          <cell r="F244">
            <v>2.045575124086394</v>
          </cell>
          <cell r="G244">
            <v>4.1593469609266123</v>
          </cell>
          <cell r="H244">
            <v>0.62603557074616345</v>
          </cell>
          <cell r="I244">
            <v>1.3257062937294037</v>
          </cell>
          <cell r="J244">
            <v>1.531189676109854</v>
          </cell>
          <cell r="K244">
            <v>1.2674519355913332</v>
          </cell>
          <cell r="L244">
            <v>0.58731268862021524</v>
          </cell>
          <cell r="M244">
            <v>0.93697620128422188</v>
          </cell>
          <cell r="N244">
            <v>1.4281600034746857</v>
          </cell>
          <cell r="O244">
            <v>0</v>
          </cell>
          <cell r="P244">
            <v>1</v>
          </cell>
        </row>
        <row r="245">
          <cell r="C245">
            <v>1.9384730788979825</v>
          </cell>
          <cell r="D245">
            <v>0.2193785247869191</v>
          </cell>
          <cell r="E245">
            <v>0.63606484421953935</v>
          </cell>
          <cell r="F245">
            <v>1.2935684499578068</v>
          </cell>
          <cell r="G245">
            <v>0.30955251991051419</v>
          </cell>
          <cell r="H245">
            <v>1.8127165742276719</v>
          </cell>
          <cell r="I245">
            <v>0.16133882118515774</v>
          </cell>
          <cell r="J245">
            <v>1.8707063893820637</v>
          </cell>
          <cell r="K245">
            <v>0.85242808030885242</v>
          </cell>
          <cell r="L245">
            <v>0.22244151309176269</v>
          </cell>
          <cell r="M245">
            <v>0.36104819190438997</v>
          </cell>
          <cell r="N245">
            <v>0.59468140685210824</v>
          </cell>
          <cell r="O245">
            <v>0</v>
          </cell>
          <cell r="P245">
            <v>1</v>
          </cell>
        </row>
        <row r="246">
          <cell r="C246">
            <v>0.31846384048896476</v>
          </cell>
          <cell r="D246">
            <v>1.3092128549202633</v>
          </cell>
          <cell r="E246">
            <v>1.5237212050379803</v>
          </cell>
          <cell r="F246">
            <v>1.0016269105218258</v>
          </cell>
          <cell r="G246">
            <v>3.5881827242517992</v>
          </cell>
          <cell r="H246">
            <v>1.1714092587431348</v>
          </cell>
          <cell r="I246">
            <v>0.24494359133546614</v>
          </cell>
          <cell r="J246">
            <v>1.0686814475584594</v>
          </cell>
          <cell r="K246">
            <v>0.56441890243901915</v>
          </cell>
          <cell r="L246">
            <v>0.26483107113806742</v>
          </cell>
          <cell r="M246">
            <v>0.77607331135789981</v>
          </cell>
          <cell r="N246">
            <v>0.67175965745603972</v>
          </cell>
          <cell r="O246">
            <v>0</v>
          </cell>
          <cell r="P246">
            <v>1</v>
          </cell>
        </row>
        <row r="247">
          <cell r="C247">
            <v>0.16878887595199751</v>
          </cell>
          <cell r="D247">
            <v>1.3261460577352688</v>
          </cell>
          <cell r="E247">
            <v>1.389952994061854</v>
          </cell>
          <cell r="F247">
            <v>1.3389911173086204</v>
          </cell>
          <cell r="G247">
            <v>2.9512832394406514</v>
          </cell>
          <cell r="H247">
            <v>0.81127383192997282</v>
          </cell>
          <cell r="I247">
            <v>0.50159100103583387</v>
          </cell>
          <cell r="J247">
            <v>1.399279934578846</v>
          </cell>
          <cell r="K247">
            <v>1.3386392450173714</v>
          </cell>
          <cell r="L247">
            <v>0.70341728044100305</v>
          </cell>
          <cell r="M247">
            <v>0.98488680112704807</v>
          </cell>
          <cell r="N247">
            <v>1.0681821411993866</v>
          </cell>
          <cell r="O247">
            <v>0.26698648550767434</v>
          </cell>
          <cell r="P247">
            <v>1</v>
          </cell>
        </row>
        <row r="248">
          <cell r="C248">
            <v>0.23464474172872396</v>
          </cell>
          <cell r="D248">
            <v>1.0462285053203202</v>
          </cell>
          <cell r="E248">
            <v>1.1984922793527268</v>
          </cell>
          <cell r="F248">
            <v>0.81429008693783411</v>
          </cell>
          <cell r="G248">
            <v>1.4910919244723644</v>
          </cell>
          <cell r="H248">
            <v>1.025513578596972</v>
          </cell>
          <cell r="I248">
            <v>0.6339261497002372</v>
          </cell>
          <cell r="J248">
            <v>1.3655860418125598</v>
          </cell>
          <cell r="K248">
            <v>0.67085640501566413</v>
          </cell>
          <cell r="L248">
            <v>0.55807892559474992</v>
          </cell>
          <cell r="M248">
            <v>1.5693574703450026</v>
          </cell>
          <cell r="N248">
            <v>1.2724261737639551</v>
          </cell>
          <cell r="O248">
            <v>4.6742410617988615E-8</v>
          </cell>
          <cell r="P248">
            <v>1</v>
          </cell>
        </row>
        <row r="249">
          <cell r="C249">
            <v>0.62925305502892981</v>
          </cell>
          <cell r="D249">
            <v>2.0376895498783916</v>
          </cell>
          <cell r="E249">
            <v>0.88049805320684416</v>
          </cell>
          <cell r="F249">
            <v>0.98182822111451862</v>
          </cell>
          <cell r="G249">
            <v>1.0494586234236885</v>
          </cell>
          <cell r="H249">
            <v>1.2071999204229025</v>
          </cell>
          <cell r="I249">
            <v>0.44058413881784531</v>
          </cell>
          <cell r="J249">
            <v>2.4068681791392557</v>
          </cell>
          <cell r="K249">
            <v>0.71718296510491608</v>
          </cell>
          <cell r="L249">
            <v>0.7508028592946655</v>
          </cell>
          <cell r="M249">
            <v>0.53735199175596271</v>
          </cell>
          <cell r="N249">
            <v>0.25351911550672895</v>
          </cell>
          <cell r="O249">
            <v>2.6858252017586751E-7</v>
          </cell>
          <cell r="P249">
            <v>1</v>
          </cell>
        </row>
        <row r="250">
          <cell r="C250">
            <v>6.3814606566147278E-2</v>
          </cell>
          <cell r="D250">
            <v>0.62711881142850689</v>
          </cell>
          <cell r="E250">
            <v>2.1594286289898088</v>
          </cell>
          <cell r="F250">
            <v>0.53739573572869814</v>
          </cell>
          <cell r="G250">
            <v>0.32159651480676471</v>
          </cell>
          <cell r="H250">
            <v>1.5036834900154763</v>
          </cell>
          <cell r="I250">
            <v>1.128185184464062</v>
          </cell>
          <cell r="J250">
            <v>0.55019321636062579</v>
          </cell>
          <cell r="K250">
            <v>0.55242689648017118</v>
          </cell>
          <cell r="L250">
            <v>0.61991198664785219</v>
          </cell>
          <cell r="M250">
            <v>0.34579443076115407</v>
          </cell>
          <cell r="N250">
            <v>0.62854142481460473</v>
          </cell>
          <cell r="O250">
            <v>8.7430921236402878E-2</v>
          </cell>
          <cell r="P250">
            <v>1</v>
          </cell>
        </row>
        <row r="251">
          <cell r="C251">
            <v>0.48985753972438623</v>
          </cell>
          <cell r="D251">
            <v>0.9092010005514527</v>
          </cell>
          <cell r="E251">
            <v>1.1073687164225874</v>
          </cell>
          <cell r="F251">
            <v>0.33116102399877939</v>
          </cell>
          <cell r="G251">
            <v>0.37884979381747591</v>
          </cell>
          <cell r="H251">
            <v>1.0058296689019923</v>
          </cell>
          <cell r="I251">
            <v>0.51612067658548022</v>
          </cell>
          <cell r="J251">
            <v>0.855779138259251</v>
          </cell>
          <cell r="K251">
            <v>1.4392750007257358</v>
          </cell>
          <cell r="L251">
            <v>1.3447620740382424</v>
          </cell>
          <cell r="M251">
            <v>1.4524673750327617</v>
          </cell>
          <cell r="N251">
            <v>1.6448535901121026</v>
          </cell>
          <cell r="O251">
            <v>0.21876918706682302</v>
          </cell>
          <cell r="P251">
            <v>1</v>
          </cell>
        </row>
        <row r="252">
          <cell r="C252">
            <v>0.65952355005435837</v>
          </cell>
          <cell r="D252">
            <v>3.8620822560669441</v>
          </cell>
          <cell r="E252">
            <v>8.9312568336378462E-2</v>
          </cell>
          <cell r="F252">
            <v>0.48052296293707852</v>
          </cell>
          <cell r="G252">
            <v>1.1740458373377582</v>
          </cell>
          <cell r="H252">
            <v>1.5674409942832626</v>
          </cell>
          <cell r="I252">
            <v>0.57573912241150405</v>
          </cell>
          <cell r="J252">
            <v>0.91692953503369723</v>
          </cell>
          <cell r="K252">
            <v>1.403389832262719</v>
          </cell>
          <cell r="L252">
            <v>0.91022074843151979</v>
          </cell>
          <cell r="M252">
            <v>0.15239833149001639</v>
          </cell>
          <cell r="N252">
            <v>0.52543049294812916</v>
          </cell>
          <cell r="O252">
            <v>177.5354234935304</v>
          </cell>
          <cell r="P252">
            <v>1</v>
          </cell>
        </row>
        <row r="253">
          <cell r="C253">
            <v>1.7642011652083733</v>
          </cell>
          <cell r="D253">
            <v>0.99444935195119821</v>
          </cell>
          <cell r="E253">
            <v>0.92543139560139986</v>
          </cell>
          <cell r="F253">
            <v>0.68922933336527914</v>
          </cell>
          <cell r="G253">
            <v>1.1520475300359985</v>
          </cell>
          <cell r="H253">
            <v>1.3089877433410135</v>
          </cell>
          <cell r="I253">
            <v>0.34194257584140247</v>
          </cell>
          <cell r="J253">
            <v>0.62783958295670417</v>
          </cell>
          <cell r="K253">
            <v>1.8498719007112288</v>
          </cell>
          <cell r="L253">
            <v>0.97388916888991472</v>
          </cell>
          <cell r="M253">
            <v>0.22126721470091984</v>
          </cell>
          <cell r="N253">
            <v>0.31186042337205416</v>
          </cell>
          <cell r="O253">
            <v>5.5374725835422751</v>
          </cell>
          <cell r="P253">
            <v>1</v>
          </cell>
        </row>
        <row r="254">
          <cell r="C254">
            <v>0.72713221007820084</v>
          </cell>
          <cell r="D254">
            <v>1.5222258930921539</v>
          </cell>
          <cell r="E254">
            <v>0.73072602504932982</v>
          </cell>
          <cell r="F254">
            <v>1.5131914836640252</v>
          </cell>
          <cell r="G254">
            <v>0.27632037248220531</v>
          </cell>
          <cell r="H254">
            <v>1.2328001392434782</v>
          </cell>
          <cell r="I254">
            <v>3.2245917240812934</v>
          </cell>
          <cell r="J254">
            <v>0.37612747231234178</v>
          </cell>
          <cell r="K254">
            <v>1.6723555888350721</v>
          </cell>
          <cell r="L254">
            <v>0.62689716987054378</v>
          </cell>
          <cell r="M254">
            <v>1.5701774620305369</v>
          </cell>
          <cell r="N254">
            <v>0.61335312889573679</v>
          </cell>
          <cell r="O254">
            <v>5.8756199596589891E-2</v>
          </cell>
          <cell r="P254">
            <v>1</v>
          </cell>
        </row>
        <row r="255">
          <cell r="C255">
            <v>0.78921464890144144</v>
          </cell>
          <cell r="D255">
            <v>1.5310255384337008</v>
          </cell>
          <cell r="E255">
            <v>0.85262738243946845</v>
          </cell>
          <cell r="F255">
            <v>1.2192276462341731</v>
          </cell>
          <cell r="G255">
            <v>3.1286038600236078E-2</v>
          </cell>
          <cell r="H255">
            <v>1.7803189007845766</v>
          </cell>
          <cell r="I255">
            <v>2.1852836677458849</v>
          </cell>
          <cell r="J255">
            <v>0.88422464102386944</v>
          </cell>
          <cell r="K255">
            <v>1.0391486553510145</v>
          </cell>
          <cell r="L255">
            <v>0.74968582038484211</v>
          </cell>
          <cell r="M255">
            <v>0.59499706430074073</v>
          </cell>
          <cell r="N255">
            <v>0.92010435195719709</v>
          </cell>
          <cell r="O255">
            <v>0</v>
          </cell>
          <cell r="P255">
            <v>1</v>
          </cell>
        </row>
        <row r="256">
          <cell r="C256">
            <v>1.5214461630045246</v>
          </cell>
          <cell r="D256">
            <v>3.1761555986292453</v>
          </cell>
          <cell r="E256">
            <v>0.54742483626661942</v>
          </cell>
          <cell r="F256">
            <v>0.95548164274142855</v>
          </cell>
          <cell r="G256">
            <v>0.22523361443465933</v>
          </cell>
          <cell r="H256">
            <v>0.92644603579880747</v>
          </cell>
          <cell r="I256">
            <v>3.0397298630910301</v>
          </cell>
          <cell r="J256">
            <v>0.80046601629610192</v>
          </cell>
          <cell r="K256">
            <v>0.30790809772304673</v>
          </cell>
          <cell r="L256">
            <v>0.5687589544224424</v>
          </cell>
          <cell r="M256">
            <v>0.23735041906279358</v>
          </cell>
          <cell r="N256">
            <v>0.23923480910369749</v>
          </cell>
          <cell r="O256">
            <v>0.16965095728003679</v>
          </cell>
          <cell r="P256">
            <v>1</v>
          </cell>
        </row>
        <row r="257">
          <cell r="C257">
            <v>2.9429660206724173</v>
          </cell>
          <cell r="D257">
            <v>9.5067417921873579E-2</v>
          </cell>
          <cell r="E257">
            <v>0.50893759522304882</v>
          </cell>
          <cell r="F257">
            <v>0.59279018623698176</v>
          </cell>
          <cell r="G257">
            <v>0.97873913437093707</v>
          </cell>
          <cell r="H257">
            <v>1.3536866343052565</v>
          </cell>
          <cell r="I257">
            <v>4.4633545224926921E-2</v>
          </cell>
          <cell r="J257">
            <v>1.2335034770604312</v>
          </cell>
          <cell r="K257">
            <v>0.5813552816032167</v>
          </cell>
          <cell r="L257">
            <v>0.38875434055273433</v>
          </cell>
          <cell r="M257">
            <v>0.29856931772416673</v>
          </cell>
          <cell r="N257">
            <v>0.10273549104528339</v>
          </cell>
          <cell r="O257">
            <v>1.2109311887561897E-16</v>
          </cell>
          <cell r="P257">
            <v>1</v>
          </cell>
        </row>
        <row r="258">
          <cell r="C258">
            <v>3.1955395228064418</v>
          </cell>
          <cell r="D258">
            <v>0.15085690450392342</v>
          </cell>
          <cell r="E258">
            <v>9.0780594928549202E-2</v>
          </cell>
          <cell r="F258">
            <v>0.45295152497779156</v>
          </cell>
          <cell r="G258">
            <v>1.0356372803173723</v>
          </cell>
          <cell r="H258">
            <v>1.6361618773006756</v>
          </cell>
          <cell r="I258">
            <v>0.78334173913666261</v>
          </cell>
          <cell r="J258">
            <v>1.0771854360630697</v>
          </cell>
          <cell r="K258">
            <v>1.1729798100331814</v>
          </cell>
          <cell r="L258">
            <v>0.53141893520119465</v>
          </cell>
          <cell r="M258">
            <v>0.36069306272481644</v>
          </cell>
          <cell r="N258">
            <v>0.33414772523205505</v>
          </cell>
          <cell r="O258">
            <v>1.1831782050508564E-16</v>
          </cell>
          <cell r="P258">
            <v>1</v>
          </cell>
        </row>
        <row r="259">
          <cell r="C259">
            <v>0.68643961651968444</v>
          </cell>
          <cell r="D259">
            <v>3.9812744846249672</v>
          </cell>
          <cell r="E259">
            <v>9.3526331003182556E-2</v>
          </cell>
          <cell r="F259">
            <v>0.47869888491379864</v>
          </cell>
          <cell r="G259">
            <v>0.4570136075971164</v>
          </cell>
          <cell r="H259">
            <v>1.6762824414545308</v>
          </cell>
          <cell r="I259">
            <v>1.6990871290167897</v>
          </cell>
          <cell r="J259">
            <v>2.2322329263952732</v>
          </cell>
          <cell r="K259">
            <v>0.35511724413551293</v>
          </cell>
          <cell r="L259">
            <v>0.68716359956964834</v>
          </cell>
          <cell r="M259">
            <v>0.20482867235225674</v>
          </cell>
          <cell r="N259">
            <v>1.2768939393589929</v>
          </cell>
          <cell r="O259">
            <v>0</v>
          </cell>
          <cell r="P259">
            <v>1</v>
          </cell>
        </row>
        <row r="260">
          <cell r="C260">
            <v>1.6631397454462515</v>
          </cell>
          <cell r="D260">
            <v>1.8668455556907433</v>
          </cell>
          <cell r="E260">
            <v>0.1543740566886545</v>
          </cell>
          <cell r="F260">
            <v>0.39881624058032811</v>
          </cell>
          <cell r="G260">
            <v>0.11742200743902223</v>
          </cell>
          <cell r="H260">
            <v>2.0725257729911686</v>
          </cell>
          <cell r="I260">
            <v>8.3768612969502124E-2</v>
          </cell>
          <cell r="J260">
            <v>1.2752632668230202</v>
          </cell>
          <cell r="K260">
            <v>0.56306723833286254</v>
          </cell>
          <cell r="L260">
            <v>0.30703359061740715</v>
          </cell>
          <cell r="M260">
            <v>0.43553743389124516</v>
          </cell>
          <cell r="N260">
            <v>2.0691271023321716</v>
          </cell>
          <cell r="O260">
            <v>0</v>
          </cell>
          <cell r="P260">
            <v>1</v>
          </cell>
        </row>
        <row r="261">
          <cell r="C261">
            <v>0.73924362861674109</v>
          </cell>
          <cell r="D261">
            <v>1.4710946037256913</v>
          </cell>
          <cell r="E261">
            <v>9.3655329405898116E-2</v>
          </cell>
          <cell r="F261">
            <v>0.85952076811941291</v>
          </cell>
          <cell r="G261">
            <v>5.8636906397367683E-2</v>
          </cell>
          <cell r="H261">
            <v>0.95075407280908431</v>
          </cell>
          <cell r="I261">
            <v>16.089829616691766</v>
          </cell>
          <cell r="J261">
            <v>2.3951213417473203</v>
          </cell>
          <cell r="K261">
            <v>3.9249142137512685</v>
          </cell>
          <cell r="L261">
            <v>1.2217050765895932</v>
          </cell>
          <cell r="M261">
            <v>0.6194276661610143</v>
          </cell>
          <cell r="N261">
            <v>0.4093777770318045</v>
          </cell>
          <cell r="O261">
            <v>17.502604475951411</v>
          </cell>
          <cell r="P261">
            <v>1</v>
          </cell>
        </row>
        <row r="262">
          <cell r="C262">
            <v>3.0106789346627574</v>
          </cell>
          <cell r="D262">
            <v>0.90858687448012021</v>
          </cell>
          <cell r="E262">
            <v>4.6104378954054018E-2</v>
          </cell>
          <cell r="F262">
            <v>7.5716676023138634</v>
          </cell>
          <cell r="G262">
            <v>0.72173647227124749</v>
          </cell>
          <cell r="H262">
            <v>0.71880207293503118</v>
          </cell>
          <cell r="I262">
            <v>7.4034994054167788E-2</v>
          </cell>
          <cell r="J262">
            <v>0.3439670341080292</v>
          </cell>
          <cell r="K262">
            <v>0.90812355575477788</v>
          </cell>
          <cell r="L262">
            <v>0.20107936233072404</v>
          </cell>
          <cell r="M262">
            <v>9.2669207182318927E-2</v>
          </cell>
          <cell r="N262">
            <v>0.69274216141661105</v>
          </cell>
          <cell r="O262">
            <v>0</v>
          </cell>
          <cell r="P262">
            <v>1</v>
          </cell>
        </row>
        <row r="263">
          <cell r="C263">
            <v>4.0819751214967317</v>
          </cell>
          <cell r="D263">
            <v>3.325518844534972E-2</v>
          </cell>
          <cell r="E263">
            <v>0.82381568911104253</v>
          </cell>
          <cell r="F263">
            <v>9.6980754453632537E-2</v>
          </cell>
          <cell r="G263">
            <v>0.15859278641032998</v>
          </cell>
          <cell r="H263">
            <v>9.7889632707897398E-2</v>
          </cell>
          <cell r="I263">
            <v>0.32805299021216427</v>
          </cell>
          <cell r="J263">
            <v>0.11571428928122653</v>
          </cell>
          <cell r="K263">
            <v>0.37355563465218361</v>
          </cell>
          <cell r="L263">
            <v>0.24581589371887874</v>
          </cell>
          <cell r="M263">
            <v>6.7661866370808427E-2</v>
          </cell>
          <cell r="N263">
            <v>0.21590392609659859</v>
          </cell>
          <cell r="O263">
            <v>0</v>
          </cell>
          <cell r="P263">
            <v>1</v>
          </cell>
        </row>
        <row r="264">
          <cell r="C264">
            <v>1.1165943921110197</v>
          </cell>
          <cell r="D264">
            <v>0.22379498045165216</v>
          </cell>
          <cell r="E264">
            <v>0.2850677398753681</v>
          </cell>
          <cell r="F264">
            <v>14.361542287487911</v>
          </cell>
          <cell r="G264">
            <v>0.74872079590851404</v>
          </cell>
          <cell r="H264">
            <v>0.61729170102630571</v>
          </cell>
          <cell r="I264">
            <v>2.7091052062145722</v>
          </cell>
          <cell r="J264">
            <v>1.6779090984905882</v>
          </cell>
          <cell r="K264">
            <v>0.75482725132991579</v>
          </cell>
          <cell r="L264">
            <v>0.95312261558977174</v>
          </cell>
          <cell r="M264">
            <v>0.17807477805048819</v>
          </cell>
          <cell r="N264">
            <v>0.5539580092936911</v>
          </cell>
          <cell r="O264">
            <v>0</v>
          </cell>
          <cell r="P264">
            <v>1</v>
          </cell>
        </row>
        <row r="265">
          <cell r="C265">
            <v>1.1658743009605639</v>
          </cell>
          <cell r="D265">
            <v>0.26339532247112579</v>
          </cell>
          <cell r="E265">
            <v>1.3930251663320985</v>
          </cell>
          <cell r="F265">
            <v>1.2022025409719403</v>
          </cell>
          <cell r="G265">
            <v>1.3448732663777425</v>
          </cell>
          <cell r="H265">
            <v>0.91311785232952647</v>
          </cell>
          <cell r="I265">
            <v>0.29500631702933616</v>
          </cell>
          <cell r="J265">
            <v>1.6544126480234416</v>
          </cell>
          <cell r="K265">
            <v>1.1014350641384791</v>
          </cell>
          <cell r="L265">
            <v>5.4757729723184281E-2</v>
          </cell>
          <cell r="M265">
            <v>7.765001134885334E-2</v>
          </cell>
          <cell r="N265">
            <v>3.0796030986858378</v>
          </cell>
          <cell r="O265">
            <v>0</v>
          </cell>
          <cell r="P265">
            <v>1</v>
          </cell>
        </row>
        <row r="266">
          <cell r="C266">
            <v>0.96152166208488909</v>
          </cell>
          <cell r="D266">
            <v>4.607167364484348</v>
          </cell>
          <cell r="E266">
            <v>4.3536067373198734E-2</v>
          </cell>
          <cell r="F266">
            <v>7.4400750092517551E-2</v>
          </cell>
          <cell r="G266">
            <v>0.41252873695040138</v>
          </cell>
          <cell r="H266">
            <v>1.2237890118498416</v>
          </cell>
          <cell r="I266">
            <v>8.4376532457226272</v>
          </cell>
          <cell r="J266">
            <v>1.2258147822037206</v>
          </cell>
          <cell r="K266">
            <v>1.7254837795086391</v>
          </cell>
          <cell r="L266">
            <v>0.14097474604407267</v>
          </cell>
          <cell r="M266">
            <v>0.1898293315337056</v>
          </cell>
          <cell r="N266">
            <v>0.44044971086600793</v>
          </cell>
          <cell r="O266">
            <v>0</v>
          </cell>
          <cell r="P266">
            <v>1</v>
          </cell>
        </row>
        <row r="267">
          <cell r="C267">
            <v>0.28550741905779209</v>
          </cell>
          <cell r="D267">
            <v>0.60902990052322348</v>
          </cell>
          <cell r="E267">
            <v>1.1735080237826294E-2</v>
          </cell>
          <cell r="F267">
            <v>0.29535186199821079</v>
          </cell>
          <cell r="G267">
            <v>7.2777930234442394</v>
          </cell>
          <cell r="H267">
            <v>0.27987606498224771</v>
          </cell>
          <cell r="I267">
            <v>40.745963568808975</v>
          </cell>
          <cell r="J267">
            <v>1.1582724399714108</v>
          </cell>
          <cell r="K267">
            <v>4.9079725655327477</v>
          </cell>
          <cell r="L267">
            <v>1.1938394182150416</v>
          </cell>
          <cell r="M267">
            <v>0.22122616214488869</v>
          </cell>
          <cell r="N267">
            <v>1.8923885074433651</v>
          </cell>
          <cell r="O267">
            <v>0</v>
          </cell>
          <cell r="P267">
            <v>1</v>
          </cell>
        </row>
        <row r="268">
          <cell r="C268">
            <v>1.0514271261659858</v>
          </cell>
          <cell r="D268">
            <v>1.0817312635823155</v>
          </cell>
          <cell r="E268">
            <v>0.24470961948698933</v>
          </cell>
          <cell r="F268">
            <v>0.56131623994603519</v>
          </cell>
          <cell r="G268">
            <v>3.4261976281769062</v>
          </cell>
          <cell r="H268">
            <v>1.3453143054045609</v>
          </cell>
          <cell r="I268">
            <v>0.66585025754806948</v>
          </cell>
          <cell r="J268">
            <v>2.4152720845454314</v>
          </cell>
          <cell r="K268">
            <v>2.3529480371258384</v>
          </cell>
          <cell r="L268">
            <v>0.14155254021191271</v>
          </cell>
          <cell r="M268">
            <v>0.30999763034713651</v>
          </cell>
          <cell r="N268">
            <v>5.7198550729012734</v>
          </cell>
          <cell r="O268">
            <v>0</v>
          </cell>
          <cell r="P268">
            <v>1</v>
          </cell>
        </row>
        <row r="269">
          <cell r="C269">
            <v>2.3853530550500945E-3</v>
          </cell>
          <cell r="D269">
            <v>0.27092057187954227</v>
          </cell>
          <cell r="E269">
            <v>1.0451995201880895</v>
          </cell>
          <cell r="F269">
            <v>0.54237909657976524</v>
          </cell>
          <cell r="G269">
            <v>0.80730738463389695</v>
          </cell>
          <cell r="H269">
            <v>2.2964117784259011</v>
          </cell>
          <cell r="I269">
            <v>0.32328555880551468</v>
          </cell>
          <cell r="J269">
            <v>1.38331973040247</v>
          </cell>
          <cell r="K269">
            <v>2.5115365602038482</v>
          </cell>
          <cell r="L269">
            <v>2.171629782424298</v>
          </cell>
          <cell r="M269">
            <v>1.0696055252233581</v>
          </cell>
          <cell r="N269">
            <v>0.28580714103263266</v>
          </cell>
          <cell r="O269">
            <v>0.43475712925330995</v>
          </cell>
          <cell r="P269">
            <v>1</v>
          </cell>
        </row>
        <row r="270">
          <cell r="C270">
            <v>1.8099741882664161E-3</v>
          </cell>
          <cell r="D270">
            <v>0.19722545610803022</v>
          </cell>
          <cell r="E270">
            <v>1.7588870841682373E-2</v>
          </cell>
          <cell r="F270">
            <v>0.45558180108922303</v>
          </cell>
          <cell r="G270">
            <v>0.79452532935970199</v>
          </cell>
          <cell r="H270">
            <v>3.7026766733792349</v>
          </cell>
          <cell r="I270">
            <v>0.36969759649845085</v>
          </cell>
          <cell r="J270">
            <v>1.4753668963773516</v>
          </cell>
          <cell r="K270">
            <v>3.2062168650006702</v>
          </cell>
          <cell r="L270">
            <v>3.3390440183198802</v>
          </cell>
          <cell r="M270">
            <v>1.14288013470245</v>
          </cell>
          <cell r="N270">
            <v>0.98978165324274581</v>
          </cell>
          <cell r="O270">
            <v>0</v>
          </cell>
          <cell r="P270">
            <v>1</v>
          </cell>
        </row>
        <row r="271">
          <cell r="C271">
            <v>2.488373542853028</v>
          </cell>
          <cell r="D271">
            <v>0.62039305726748717</v>
          </cell>
          <cell r="E271">
            <v>0.47576039877358256</v>
          </cell>
          <cell r="F271">
            <v>2.4344975290116966</v>
          </cell>
          <cell r="G271">
            <v>0.95234286435547577</v>
          </cell>
          <cell r="H271">
            <v>0.56179361326712085</v>
          </cell>
          <cell r="I271">
            <v>1.6819473161564753</v>
          </cell>
          <cell r="J271">
            <v>0.77087207683283021</v>
          </cell>
          <cell r="K271">
            <v>0.57593130997980058</v>
          </cell>
          <cell r="L271">
            <v>0.85636522640636137</v>
          </cell>
          <cell r="M271">
            <v>0.70240841520384201</v>
          </cell>
          <cell r="N271">
            <v>0.61264232939571239</v>
          </cell>
          <cell r="O271">
            <v>3.5056439794282723</v>
          </cell>
          <cell r="P271">
            <v>1</v>
          </cell>
        </row>
      </sheetData>
      <sheetData sheetId="13">
        <row r="5">
          <cell r="C5">
            <v>151473.14022635025</v>
          </cell>
          <cell r="D5">
            <v>27371.640462031894</v>
          </cell>
          <cell r="E5">
            <v>56673.989645671369</v>
          </cell>
          <cell r="F5">
            <v>316.36705810563552</v>
          </cell>
          <cell r="G5">
            <v>973.68001619632832</v>
          </cell>
          <cell r="H5">
            <v>21865.457580401246</v>
          </cell>
          <cell r="I5">
            <v>8434.8379485015503</v>
          </cell>
          <cell r="J5">
            <v>18888.242087192328</v>
          </cell>
          <cell r="K5">
            <v>1089.1334680162249</v>
          </cell>
          <cell r="L5">
            <v>3092.9640903430163</v>
          </cell>
          <cell r="M5">
            <v>12807.572229779113</v>
          </cell>
          <cell r="N5">
            <v>10452.854258007847</v>
          </cell>
          <cell r="O5">
            <v>71.232393602950879</v>
          </cell>
          <cell r="P5">
            <v>313511.11146419973</v>
          </cell>
          <cell r="Q5">
            <v>313511.11146419996</v>
          </cell>
          <cell r="R5">
            <v>0</v>
          </cell>
          <cell r="T5">
            <v>132992.4413121675</v>
          </cell>
          <cell r="U5">
            <v>23534.607032645545</v>
          </cell>
          <cell r="V5">
            <v>41293.281463403189</v>
          </cell>
          <cell r="W5">
            <v>290.27666410774668</v>
          </cell>
          <cell r="X5">
            <v>799.42886536716469</v>
          </cell>
          <cell r="Y5">
            <v>19586.661498449386</v>
          </cell>
          <cell r="Z5">
            <v>7833.2153185532261</v>
          </cell>
          <cell r="AA5">
            <v>16487.538370523947</v>
          </cell>
          <cell r="AB5">
            <v>965.52289038559832</v>
          </cell>
          <cell r="AC5">
            <v>2962.6396682036884</v>
          </cell>
          <cell r="AD5">
            <v>11898.164928149499</v>
          </cell>
          <cell r="AE5">
            <v>9779.6639859445004</v>
          </cell>
          <cell r="AF5">
            <v>68.811738557979226</v>
          </cell>
          <cell r="AG5">
            <v>268492.25373645901</v>
          </cell>
          <cell r="AH5">
            <v>268492.25373645895</v>
          </cell>
          <cell r="AI5">
            <v>0</v>
          </cell>
        </row>
        <row r="6">
          <cell r="C6">
            <v>3197.7091097542107</v>
          </cell>
          <cell r="D6">
            <v>37689.002204203221</v>
          </cell>
          <cell r="E6">
            <v>107138.88364811122</v>
          </cell>
          <cell r="F6">
            <v>2857.5660011156815</v>
          </cell>
          <cell r="G6">
            <v>1276.7271367763201</v>
          </cell>
          <cell r="H6">
            <v>13419.609615039364</v>
          </cell>
          <cell r="I6">
            <v>2744.1151452416734</v>
          </cell>
          <cell r="J6">
            <v>11171.61685876105</v>
          </cell>
          <cell r="K6">
            <v>1474.2121478005422</v>
          </cell>
          <cell r="L6">
            <v>4665.7429978657728</v>
          </cell>
          <cell r="M6">
            <v>10529.42039946685</v>
          </cell>
          <cell r="N6">
            <v>3168.9729798788894</v>
          </cell>
          <cell r="O6">
            <v>5.5799899980830129E-6</v>
          </cell>
          <cell r="P6">
            <v>199333.57824959481</v>
          </cell>
          <cell r="Q6">
            <v>199333.57824959492</v>
          </cell>
          <cell r="R6">
            <v>0</v>
          </cell>
          <cell r="T6">
            <v>2410.4386387491159</v>
          </cell>
          <cell r="U6">
            <v>24278.917026919837</v>
          </cell>
          <cell r="V6">
            <v>57012.975003668347</v>
          </cell>
          <cell r="W6">
            <v>1765.2882847085864</v>
          </cell>
          <cell r="X6">
            <v>939.67704892616598</v>
          </cell>
          <cell r="Y6">
            <v>11171.120772742985</v>
          </cell>
          <cell r="Z6">
            <v>2406.0979571348203</v>
          </cell>
          <cell r="AA6">
            <v>8774.9123405352038</v>
          </cell>
          <cell r="AB6">
            <v>1188.0979241982232</v>
          </cell>
          <cell r="AC6">
            <v>4122.5322706686211</v>
          </cell>
          <cell r="AD6">
            <v>8912.5566899447731</v>
          </cell>
          <cell r="AE6">
            <v>2785.7573857139469</v>
          </cell>
          <cell r="AF6">
            <v>5.5751826100606855E-6</v>
          </cell>
          <cell r="AG6">
            <v>125768.37134948582</v>
          </cell>
          <cell r="AH6">
            <v>125768.37134948562</v>
          </cell>
          <cell r="AI6">
            <v>2.0372681319713593E-10</v>
          </cell>
        </row>
        <row r="7">
          <cell r="C7">
            <v>5338.795806456149</v>
          </cell>
          <cell r="D7">
            <v>51607.371711131345</v>
          </cell>
          <cell r="E7">
            <v>169301.8757059178</v>
          </cell>
          <cell r="F7">
            <v>6386.6581568472593</v>
          </cell>
          <cell r="G7">
            <v>5696.5714328191652</v>
          </cell>
          <cell r="H7">
            <v>32387.873794433541</v>
          </cell>
          <cell r="I7">
            <v>1945.7790701763847</v>
          </cell>
          <cell r="J7">
            <v>27581.882836209676</v>
          </cell>
          <cell r="K7">
            <v>4908.6737697423132</v>
          </cell>
          <cell r="L7">
            <v>10838.193361406004</v>
          </cell>
          <cell r="M7">
            <v>33758.802638483357</v>
          </cell>
          <cell r="N7">
            <v>8570.247285056148</v>
          </cell>
          <cell r="O7">
            <v>2.2045679218104519</v>
          </cell>
          <cell r="P7">
            <v>358324.93013660086</v>
          </cell>
          <cell r="Q7">
            <v>358324.93013660045</v>
          </cell>
          <cell r="R7">
            <v>0</v>
          </cell>
          <cell r="T7">
            <v>3268.0308800731332</v>
          </cell>
          <cell r="U7">
            <v>27205.874205145581</v>
          </cell>
          <cell r="V7">
            <v>66027.954155228537</v>
          </cell>
          <cell r="W7">
            <v>4155.0186586636592</v>
          </cell>
          <cell r="X7">
            <v>3585.6267871975942</v>
          </cell>
          <cell r="Y7">
            <v>24248.485455238646</v>
          </cell>
          <cell r="Z7">
            <v>1425.6019967577199</v>
          </cell>
          <cell r="AA7">
            <v>16985.95230046122</v>
          </cell>
          <cell r="AB7">
            <v>3808.1536212370734</v>
          </cell>
          <cell r="AC7">
            <v>8884.9542163685219</v>
          </cell>
          <cell r="AD7">
            <v>26332.084649489439</v>
          </cell>
          <cell r="AE7">
            <v>6913.3031235814897</v>
          </cell>
          <cell r="AF7">
            <v>2.1870435647616699</v>
          </cell>
          <cell r="AG7">
            <v>192843.22709300739</v>
          </cell>
          <cell r="AH7">
            <v>192843.22709300753</v>
          </cell>
          <cell r="AI7">
            <v>0</v>
          </cell>
        </row>
        <row r="8">
          <cell r="C8">
            <v>3208.9690344110168</v>
          </cell>
          <cell r="D8">
            <v>4231.9191595871653</v>
          </cell>
          <cell r="E8">
            <v>12148.187781288989</v>
          </cell>
          <cell r="F8">
            <v>829.57185798288333</v>
          </cell>
          <cell r="G8">
            <v>472.60240619351367</v>
          </cell>
          <cell r="H8">
            <v>3050.8643310193161</v>
          </cell>
          <cell r="I8">
            <v>45.31590576660296</v>
          </cell>
          <cell r="J8">
            <v>1755.4570140436992</v>
          </cell>
          <cell r="K8">
            <v>213.00200652950303</v>
          </cell>
          <cell r="L8">
            <v>229.41229132433529</v>
          </cell>
          <cell r="M8">
            <v>1889.2148320392807</v>
          </cell>
          <cell r="N8">
            <v>556.61345609207547</v>
          </cell>
          <cell r="O8">
            <v>0</v>
          </cell>
          <cell r="P8">
            <v>28631.130076278376</v>
          </cell>
          <cell r="Q8">
            <v>28631.13007627843</v>
          </cell>
          <cell r="R8">
            <v>-5.4569682106375694E-11</v>
          </cell>
          <cell r="T8">
            <v>2457.28147083253</v>
          </cell>
          <cell r="U8">
            <v>2789.7271496503718</v>
          </cell>
          <cell r="V8">
            <v>5577.5332728076401</v>
          </cell>
          <cell r="W8">
            <v>487.80747634362803</v>
          </cell>
          <cell r="X8">
            <v>305.40877498602418</v>
          </cell>
          <cell r="Y8">
            <v>2460.5448925636783</v>
          </cell>
          <cell r="Z8">
            <v>37.11811310198722</v>
          </cell>
          <cell r="AA8">
            <v>1174.2623039080343</v>
          </cell>
          <cell r="AB8">
            <v>181.41387563345694</v>
          </cell>
          <cell r="AC8">
            <v>217.3785987415221</v>
          </cell>
          <cell r="AD8">
            <v>1586.5388239653962</v>
          </cell>
          <cell r="AE8">
            <v>467.23059577278116</v>
          </cell>
          <cell r="AF8">
            <v>0</v>
          </cell>
          <cell r="AG8">
            <v>17742.245348307049</v>
          </cell>
          <cell r="AH8">
            <v>17742.245348307028</v>
          </cell>
          <cell r="AI8">
            <v>0</v>
          </cell>
        </row>
        <row r="9">
          <cell r="C9">
            <v>88958.761777468477</v>
          </cell>
          <cell r="D9">
            <v>71168.024567219065</v>
          </cell>
          <cell r="E9">
            <v>86291.498437774382</v>
          </cell>
          <cell r="F9">
            <v>422.63753091416072</v>
          </cell>
          <cell r="G9">
            <v>1494.3159664513</v>
          </cell>
          <cell r="H9">
            <v>4733.7479113861637</v>
          </cell>
          <cell r="I9">
            <v>3595.9652051495641</v>
          </cell>
          <cell r="J9">
            <v>6889.2270367844239</v>
          </cell>
          <cell r="K9">
            <v>418.32157330256177</v>
          </cell>
          <cell r="L9">
            <v>4298.7659259790698</v>
          </cell>
          <cell r="M9">
            <v>17026.728930141489</v>
          </cell>
          <cell r="N9">
            <v>3209.0562910941785</v>
          </cell>
          <cell r="O9">
            <v>9.5815125363315448E-2</v>
          </cell>
          <cell r="P9">
            <v>288507.14696879021</v>
          </cell>
          <cell r="Q9">
            <v>288507.1469687901</v>
          </cell>
          <cell r="R9">
            <v>0</v>
          </cell>
          <cell r="T9">
            <v>80641.50053535265</v>
          </cell>
          <cell r="U9">
            <v>62443.935356831222</v>
          </cell>
          <cell r="V9">
            <v>69520.841151825865</v>
          </cell>
          <cell r="W9">
            <v>386.00359697720523</v>
          </cell>
          <cell r="X9">
            <v>1345.0074508410794</v>
          </cell>
          <cell r="Y9">
            <v>4505.97597080178</v>
          </cell>
          <cell r="Z9">
            <v>3367.3034145019419</v>
          </cell>
          <cell r="AA9">
            <v>6062.1551054204792</v>
          </cell>
          <cell r="AB9">
            <v>390.97686729772903</v>
          </cell>
          <cell r="AC9">
            <v>4116.2745875370292</v>
          </cell>
          <cell r="AD9">
            <v>16176.846957645914</v>
          </cell>
          <cell r="AE9">
            <v>3046.204648723538</v>
          </cell>
          <cell r="AF9">
            <v>9.5628233172221355E-2</v>
          </cell>
          <cell r="AG9">
            <v>252003.12127198954</v>
          </cell>
          <cell r="AH9">
            <v>252003.12127198937</v>
          </cell>
          <cell r="AI9">
            <v>0</v>
          </cell>
        </row>
        <row r="10">
          <cell r="C10">
            <v>129139.3718571052</v>
          </cell>
          <cell r="D10">
            <v>74880.458041478705</v>
          </cell>
          <cell r="E10">
            <v>199377.82991494428</v>
          </cell>
          <cell r="F10">
            <v>2495.8545773021765</v>
          </cell>
          <cell r="G10">
            <v>2448.5092165219958</v>
          </cell>
          <cell r="H10">
            <v>36923.44759524089</v>
          </cell>
          <cell r="I10">
            <v>13818.226767512258</v>
          </cell>
          <cell r="J10">
            <v>29358.084201748872</v>
          </cell>
          <cell r="K10">
            <v>4561.9825255561536</v>
          </cell>
          <cell r="L10">
            <v>8843.6784054216023</v>
          </cell>
          <cell r="M10">
            <v>34800.976664464426</v>
          </cell>
          <cell r="N10">
            <v>16705.531760439888</v>
          </cell>
          <cell r="O10">
            <v>0</v>
          </cell>
          <cell r="P10">
            <v>553353.9515277365</v>
          </cell>
          <cell r="Q10">
            <v>553353.95152773662</v>
          </cell>
          <cell r="R10">
            <v>0</v>
          </cell>
          <cell r="T10">
            <v>110570.29894901866</v>
          </cell>
          <cell r="U10">
            <v>53675.824446435392</v>
          </cell>
          <cell r="V10">
            <v>124104.50753358276</v>
          </cell>
          <cell r="W10">
            <v>2260.8647682640453</v>
          </cell>
          <cell r="X10">
            <v>1869.7039659748514</v>
          </cell>
          <cell r="Y10">
            <v>31214.511727840483</v>
          </cell>
          <cell r="Z10">
            <v>12297.32538263622</v>
          </cell>
          <cell r="AA10">
            <v>23572.100425858822</v>
          </cell>
          <cell r="AB10">
            <v>3936.5464663372586</v>
          </cell>
          <cell r="AC10">
            <v>7989.9671989887938</v>
          </cell>
          <cell r="AD10">
            <v>29832.382364427165</v>
          </cell>
          <cell r="AE10">
            <v>14916.65672865721</v>
          </cell>
          <cell r="AF10">
            <v>0</v>
          </cell>
          <cell r="AG10">
            <v>416240.68995802163</v>
          </cell>
          <cell r="AH10">
            <v>416240.68995802209</v>
          </cell>
          <cell r="AI10">
            <v>-4.6566128730773926E-10</v>
          </cell>
        </row>
        <row r="11">
          <cell r="C11">
            <v>248.0390987185441</v>
          </cell>
          <cell r="D11">
            <v>30954.638437410496</v>
          </cell>
          <cell r="E11">
            <v>143268.66738279082</v>
          </cell>
          <cell r="F11">
            <v>7774.9571178356973</v>
          </cell>
          <cell r="G11">
            <v>270.21150016798657</v>
          </cell>
          <cell r="H11">
            <v>50977.793288506815</v>
          </cell>
          <cell r="I11">
            <v>4927.4035051760738</v>
          </cell>
          <cell r="J11">
            <v>13546.657069676761</v>
          </cell>
          <cell r="K11">
            <v>1958.1211633719088</v>
          </cell>
          <cell r="L11">
            <v>46806.207534485358</v>
          </cell>
          <cell r="M11">
            <v>23142.402830559178</v>
          </cell>
          <cell r="N11">
            <v>6109.590409864486</v>
          </cell>
          <cell r="O11">
            <v>6.4699905734396959</v>
          </cell>
          <cell r="P11">
            <v>329991.15932913759</v>
          </cell>
          <cell r="Q11">
            <v>329991.15932913759</v>
          </cell>
          <cell r="R11">
            <v>0</v>
          </cell>
          <cell r="T11">
            <v>194.3856301502212</v>
          </cell>
          <cell r="U11">
            <v>22321.508571071634</v>
          </cell>
          <cell r="V11">
            <v>93011.272119863337</v>
          </cell>
          <cell r="W11">
            <v>5366.491993523875</v>
          </cell>
          <cell r="X11">
            <v>212.44533548123431</v>
          </cell>
          <cell r="Y11">
            <v>43286.717202291067</v>
          </cell>
          <cell r="Z11">
            <v>4196.56030698218</v>
          </cell>
          <cell r="AA11">
            <v>10264.097535461349</v>
          </cell>
          <cell r="AB11">
            <v>1684.7578621454213</v>
          </cell>
          <cell r="AC11">
            <v>41460.612866794792</v>
          </cell>
          <cell r="AD11">
            <v>19353.016653708521</v>
          </cell>
          <cell r="AE11">
            <v>5454.232436491292</v>
          </cell>
          <cell r="AF11">
            <v>6.4694851832736457</v>
          </cell>
          <cell r="AG11">
            <v>246812.56799914819</v>
          </cell>
          <cell r="AH11">
            <v>246812.56799914781</v>
          </cell>
          <cell r="AI11">
            <v>3.7834979593753815E-10</v>
          </cell>
        </row>
        <row r="12">
          <cell r="C12">
            <v>24802.887776125772</v>
          </cell>
          <cell r="D12">
            <v>465035.58217307355</v>
          </cell>
          <cell r="E12">
            <v>1262716.9731401796</v>
          </cell>
          <cell r="F12">
            <v>2790.5603839281503</v>
          </cell>
          <cell r="G12">
            <v>12281.491442023718</v>
          </cell>
          <cell r="H12">
            <v>186145.90817743723</v>
          </cell>
          <cell r="I12">
            <v>8981.7046446239601</v>
          </cell>
          <cell r="J12">
            <v>89484.920439499852</v>
          </cell>
          <cell r="K12">
            <v>2683.7811422119139</v>
          </cell>
          <cell r="L12">
            <v>6511.5113488274992</v>
          </cell>
          <cell r="M12">
            <v>80211.627850693287</v>
          </cell>
          <cell r="N12">
            <v>14472.913271558757</v>
          </cell>
          <cell r="O12">
            <v>0</v>
          </cell>
          <cell r="P12">
            <v>2156119.8617901839</v>
          </cell>
          <cell r="Q12">
            <v>2156119.8617901821</v>
          </cell>
          <cell r="R12">
            <v>0</v>
          </cell>
          <cell r="T12">
            <v>21554.498816494521</v>
          </cell>
          <cell r="U12">
            <v>405366.42082816851</v>
          </cell>
          <cell r="V12">
            <v>937163.39035758434</v>
          </cell>
          <cell r="W12">
            <v>2180.0819562491347</v>
          </cell>
          <cell r="X12">
            <v>10025.692936968975</v>
          </cell>
          <cell r="Y12">
            <v>167934.98011335416</v>
          </cell>
          <cell r="Z12">
            <v>8134.2225680580013</v>
          </cell>
          <cell r="AA12">
            <v>75079.669202130681</v>
          </cell>
          <cell r="AB12">
            <v>2427.6655909576029</v>
          </cell>
          <cell r="AC12">
            <v>6004.929623033755</v>
          </cell>
          <cell r="AD12">
            <v>67675.329699802256</v>
          </cell>
          <cell r="AE12">
            <v>12933.05361004652</v>
          </cell>
          <cell r="AF12">
            <v>0</v>
          </cell>
          <cell r="AG12">
            <v>1716479.9353028485</v>
          </cell>
          <cell r="AH12">
            <v>1716479.9353028478</v>
          </cell>
          <cell r="AI12">
            <v>0</v>
          </cell>
        </row>
        <row r="13">
          <cell r="C13">
            <v>150.72785142297397</v>
          </cell>
          <cell r="D13">
            <v>156.3127478437743</v>
          </cell>
          <cell r="E13">
            <v>522.37831412711409</v>
          </cell>
          <cell r="F13">
            <v>1.1242305470432139</v>
          </cell>
          <cell r="G13">
            <v>29.019980745959199</v>
          </cell>
          <cell r="H13">
            <v>719.92553088538409</v>
          </cell>
          <cell r="I13">
            <v>15.293010874444192</v>
          </cell>
          <cell r="J13">
            <v>3485.1815537051543</v>
          </cell>
          <cell r="K13">
            <v>133.86156333542945</v>
          </cell>
          <cell r="L13">
            <v>2583.4026499933175</v>
          </cell>
          <cell r="M13">
            <v>852.5918927311111</v>
          </cell>
          <cell r="N13">
            <v>299.5116219084523</v>
          </cell>
          <cell r="O13">
            <v>5.2855595237743271</v>
          </cell>
          <cell r="P13">
            <v>8954.6165076439302</v>
          </cell>
          <cell r="Q13">
            <v>8954.6165076439393</v>
          </cell>
          <cell r="R13">
            <v>0</v>
          </cell>
          <cell r="T13">
            <v>115.44391628437155</v>
          </cell>
          <cell r="U13">
            <v>95.65032244875556</v>
          </cell>
          <cell r="V13">
            <v>297.04259809140484</v>
          </cell>
          <cell r="W13">
            <v>0.59413006274765012</v>
          </cell>
          <cell r="X13">
            <v>21.755647895806174</v>
          </cell>
          <cell r="Y13">
            <v>639.17647678622552</v>
          </cell>
          <cell r="Z13">
            <v>12.436565452798479</v>
          </cell>
          <cell r="AA13">
            <v>2058.8921603807403</v>
          </cell>
          <cell r="AB13">
            <v>113.8068752177678</v>
          </cell>
          <cell r="AC13">
            <v>2119.4078425665839</v>
          </cell>
          <cell r="AD13">
            <v>746.47870716759883</v>
          </cell>
          <cell r="AE13">
            <v>266.90345764125925</v>
          </cell>
          <cell r="AF13">
            <v>5.2851616036586169</v>
          </cell>
          <cell r="AG13">
            <v>6492.873861599719</v>
          </cell>
          <cell r="AH13">
            <v>6492.8738615997263</v>
          </cell>
          <cell r="AI13">
            <v>-7.2759576141834259E-12</v>
          </cell>
        </row>
        <row r="14">
          <cell r="C14">
            <v>4223.9429408540545</v>
          </cell>
          <cell r="D14">
            <v>24226.634656363101</v>
          </cell>
          <cell r="E14">
            <v>98257.917376100057</v>
          </cell>
          <cell r="F14">
            <v>2798.5221971590736</v>
          </cell>
          <cell r="G14">
            <v>1036.0249553570104</v>
          </cell>
          <cell r="H14">
            <v>2324.6385466772308</v>
          </cell>
          <cell r="I14">
            <v>240.38225875476328</v>
          </cell>
          <cell r="J14">
            <v>6397.2609652327719</v>
          </cell>
          <cell r="K14">
            <v>663.45225181815488</v>
          </cell>
          <cell r="L14">
            <v>700.61383216438867</v>
          </cell>
          <cell r="M14">
            <v>6000.1484808277864</v>
          </cell>
          <cell r="N14">
            <v>2368.9159289864274</v>
          </cell>
          <cell r="O14">
            <v>2.0979920290071442E-6</v>
          </cell>
          <cell r="P14">
            <v>149238.45439239277</v>
          </cell>
          <cell r="Q14">
            <v>149238.45439239274</v>
          </cell>
          <cell r="R14">
            <v>0</v>
          </cell>
          <cell r="T14">
            <v>3040.1164666942568</v>
          </cell>
          <cell r="U14">
            <v>14580.102042157832</v>
          </cell>
          <cell r="V14">
            <v>46910.595814066604</v>
          </cell>
          <cell r="W14">
            <v>1739.2857844803743</v>
          </cell>
          <cell r="X14">
            <v>755.59063267720535</v>
          </cell>
          <cell r="Y14">
            <v>1839.3352577474875</v>
          </cell>
          <cell r="Z14">
            <v>194.17357952843301</v>
          </cell>
          <cell r="AA14">
            <v>4798.8999042990326</v>
          </cell>
          <cell r="AB14">
            <v>548.9487724281787</v>
          </cell>
          <cell r="AC14">
            <v>609.06251564824197</v>
          </cell>
          <cell r="AD14">
            <v>4764.3389359778967</v>
          </cell>
          <cell r="AE14">
            <v>1896.2770301108735</v>
          </cell>
          <cell r="AF14">
            <v>2.0957406433645184E-6</v>
          </cell>
          <cell r="AG14">
            <v>81676.726737912162</v>
          </cell>
          <cell r="AH14">
            <v>81676.726737912002</v>
          </cell>
          <cell r="AI14">
            <v>1.6007106751203537E-10</v>
          </cell>
        </row>
        <row r="15">
          <cell r="C15">
            <v>22591.304162467339</v>
          </cell>
          <cell r="D15">
            <v>222266.93417502751</v>
          </cell>
          <cell r="E15">
            <v>1005414.5385704082</v>
          </cell>
          <cell r="F15">
            <v>8033.2943247559142</v>
          </cell>
          <cell r="G15">
            <v>2765.9652160516252</v>
          </cell>
          <cell r="H15">
            <v>78399.38543071707</v>
          </cell>
          <cell r="I15">
            <v>9109.4838054542015</v>
          </cell>
          <cell r="J15">
            <v>49620.403874082833</v>
          </cell>
          <cell r="K15">
            <v>6269.6296947273859</v>
          </cell>
          <cell r="L15">
            <v>32825.488795043057</v>
          </cell>
          <cell r="M15">
            <v>84823.58508786223</v>
          </cell>
          <cell r="N15">
            <v>25270.594285248353</v>
          </cell>
          <cell r="O15">
            <v>5.8440989719979099E-3</v>
          </cell>
          <cell r="P15">
            <v>1547390.6132659446</v>
          </cell>
          <cell r="Q15">
            <v>1547390.6132659449</v>
          </cell>
          <cell r="R15">
            <v>0</v>
          </cell>
          <cell r="T15">
            <v>16481.652876341253</v>
          </cell>
          <cell r="U15">
            <v>154080.04913400346</v>
          </cell>
          <cell r="V15">
            <v>651574.79552523128</v>
          </cell>
          <cell r="W15">
            <v>5828.9257587211159</v>
          </cell>
          <cell r="X15">
            <v>2165.8423729516971</v>
          </cell>
          <cell r="Y15">
            <v>68190.347240175295</v>
          </cell>
          <cell r="Z15">
            <v>7846.3791412618921</v>
          </cell>
          <cell r="AA15">
            <v>37079.698184729408</v>
          </cell>
          <cell r="AB15">
            <v>5244.4408226291498</v>
          </cell>
          <cell r="AC15">
            <v>29505.223556910525</v>
          </cell>
          <cell r="AD15">
            <v>75127.192920159185</v>
          </cell>
          <cell r="AE15">
            <v>22523.318944841711</v>
          </cell>
          <cell r="AF15">
            <v>5.7473460632017108E-3</v>
          </cell>
          <cell r="AG15">
            <v>1075647.8722253018</v>
          </cell>
          <cell r="AH15">
            <v>1075647.8722253027</v>
          </cell>
          <cell r="AI15">
            <v>0</v>
          </cell>
        </row>
        <row r="16">
          <cell r="C16">
            <v>11829.342341113064</v>
          </cell>
          <cell r="D16">
            <v>25365.632803777818</v>
          </cell>
          <cell r="E16">
            <v>46177.40744779136</v>
          </cell>
          <cell r="F16">
            <v>2197.5841504189666</v>
          </cell>
          <cell r="G16">
            <v>2146.2752448950096</v>
          </cell>
          <cell r="H16">
            <v>16726.872705264952</v>
          </cell>
          <cell r="I16">
            <v>194.31040221501917</v>
          </cell>
          <cell r="J16">
            <v>39981.457527494233</v>
          </cell>
          <cell r="K16">
            <v>1027.8239362331312</v>
          </cell>
          <cell r="L16">
            <v>1451.8867760226208</v>
          </cell>
          <cell r="M16">
            <v>11158.551425487442</v>
          </cell>
          <cell r="N16">
            <v>2937.5743181116732</v>
          </cell>
          <cell r="O16">
            <v>2.7997536137466941E-5</v>
          </cell>
          <cell r="P16">
            <v>161194.71910682277</v>
          </cell>
          <cell r="Q16">
            <v>161194.71910682274</v>
          </cell>
          <cell r="R16">
            <v>0</v>
          </cell>
          <cell r="T16">
            <v>9610.5135777417527</v>
          </cell>
          <cell r="U16">
            <v>16125.719527499918</v>
          </cell>
          <cell r="V16">
            <v>30228.045977933241</v>
          </cell>
          <cell r="W16">
            <v>1713.3759300562856</v>
          </cell>
          <cell r="X16">
            <v>1423.3449374572187</v>
          </cell>
          <cell r="Y16">
            <v>13047.21538869128</v>
          </cell>
          <cell r="Z16">
            <v>156.3923439198939</v>
          </cell>
          <cell r="AA16">
            <v>13450.604187619567</v>
          </cell>
          <cell r="AB16">
            <v>808.37074003924772</v>
          </cell>
          <cell r="AC16">
            <v>1340.5680038699752</v>
          </cell>
          <cell r="AD16">
            <v>8997.7521569516048</v>
          </cell>
          <cell r="AE16">
            <v>2584.8401634574238</v>
          </cell>
          <cell r="AF16">
            <v>2.7968210408347318E-5</v>
          </cell>
          <cell r="AG16">
            <v>99486.742963205645</v>
          </cell>
          <cell r="AH16">
            <v>99486.742963205601</v>
          </cell>
          <cell r="AI16">
            <v>0</v>
          </cell>
        </row>
        <row r="17">
          <cell r="C17">
            <v>16370.92002008537</v>
          </cell>
          <cell r="D17">
            <v>63988.397362818068</v>
          </cell>
          <cell r="E17">
            <v>181534.36418467757</v>
          </cell>
          <cell r="F17">
            <v>1020.2996247514615</v>
          </cell>
          <cell r="G17">
            <v>2298.410155297081</v>
          </cell>
          <cell r="H17">
            <v>23286.000728627914</v>
          </cell>
          <cell r="I17">
            <v>7314.2301926257351</v>
          </cell>
          <cell r="J17">
            <v>21996.296950301334</v>
          </cell>
          <cell r="K17">
            <v>2667.0911562951987</v>
          </cell>
          <cell r="L17">
            <v>5854.9211676984705</v>
          </cell>
          <cell r="M17">
            <v>24623.329947299593</v>
          </cell>
          <cell r="N17">
            <v>6996.3338148993334</v>
          </cell>
          <cell r="O17">
            <v>3.5185940212297505E-4</v>
          </cell>
          <cell r="P17">
            <v>357950.59565723647</v>
          </cell>
          <cell r="Q17">
            <v>357950.595657236</v>
          </cell>
          <cell r="R17">
            <v>4.6566128730773926E-10</v>
          </cell>
          <cell r="T17">
            <v>13870.677305229445</v>
          </cell>
          <cell r="U17">
            <v>47575.014852981381</v>
          </cell>
          <cell r="V17">
            <v>100167.19264715031</v>
          </cell>
          <cell r="W17">
            <v>720.51971446294738</v>
          </cell>
          <cell r="X17">
            <v>1975.9603456314799</v>
          </cell>
          <cell r="Y17">
            <v>21258.576923748489</v>
          </cell>
          <cell r="Z17">
            <v>6666.1523328216335</v>
          </cell>
          <cell r="AA17">
            <v>18110.54607338725</v>
          </cell>
          <cell r="AB17">
            <v>2348.2911018004779</v>
          </cell>
          <cell r="AC17">
            <v>5536.7930945557728</v>
          </cell>
          <cell r="AD17">
            <v>22245.792556056487</v>
          </cell>
          <cell r="AE17">
            <v>6315.8652755405092</v>
          </cell>
          <cell r="AF17">
            <v>3.5083702803265205E-4</v>
          </cell>
          <cell r="AG17">
            <v>246791.38257420316</v>
          </cell>
          <cell r="AH17">
            <v>246791.38257420313</v>
          </cell>
          <cell r="AI17">
            <v>0</v>
          </cell>
        </row>
        <row r="18">
          <cell r="C18">
            <v>601.24379547543492</v>
          </cell>
          <cell r="D18">
            <v>4164.0810738512564</v>
          </cell>
          <cell r="E18">
            <v>5877.1538594868171</v>
          </cell>
          <cell r="F18">
            <v>329.72483914410384</v>
          </cell>
          <cell r="G18">
            <v>367.02101147063047</v>
          </cell>
          <cell r="H18">
            <v>997.44906454070315</v>
          </cell>
          <cell r="I18">
            <v>16.308517366425388</v>
          </cell>
          <cell r="J18">
            <v>2177.8771621669216</v>
          </cell>
          <cell r="K18">
            <v>191.77831347434187</v>
          </cell>
          <cell r="L18">
            <v>105.19371471297363</v>
          </cell>
          <cell r="M18">
            <v>909.16589630694216</v>
          </cell>
          <cell r="N18">
            <v>403.5004520588538</v>
          </cell>
          <cell r="O18">
            <v>0</v>
          </cell>
          <cell r="P18">
            <v>16140.497700055404</v>
          </cell>
          <cell r="Q18">
            <v>16140.497700055403</v>
          </cell>
          <cell r="R18">
            <v>0</v>
          </cell>
          <cell r="T18">
            <v>419.5891315910485</v>
          </cell>
          <cell r="U18">
            <v>2396.8911429534687</v>
          </cell>
          <cell r="V18">
            <v>2114.4244193943714</v>
          </cell>
          <cell r="W18">
            <v>232.9474517192937</v>
          </cell>
          <cell r="X18">
            <v>236.46938486530314</v>
          </cell>
          <cell r="Y18">
            <v>805.37721738832386</v>
          </cell>
          <cell r="Z18">
            <v>12.536905348933535</v>
          </cell>
          <cell r="AA18">
            <v>1430.4023991232937</v>
          </cell>
          <cell r="AB18">
            <v>143.44001223301447</v>
          </cell>
          <cell r="AC18">
            <v>92.333461758562507</v>
          </cell>
          <cell r="AD18">
            <v>741.23448331061434</v>
          </cell>
          <cell r="AE18">
            <v>299.22509211859153</v>
          </cell>
          <cell r="AF18">
            <v>0</v>
          </cell>
          <cell r="AG18">
            <v>8924.871101804818</v>
          </cell>
          <cell r="AH18">
            <v>8924.8711018048216</v>
          </cell>
          <cell r="AI18">
            <v>0</v>
          </cell>
        </row>
        <row r="19">
          <cell r="C19">
            <v>2144.5568521104128</v>
          </cell>
          <cell r="D19">
            <v>21719.378180815555</v>
          </cell>
          <cell r="E19">
            <v>53587.50563297858</v>
          </cell>
          <cell r="F19">
            <v>392.71842297306716</v>
          </cell>
          <cell r="G19">
            <v>42.484103318956933</v>
          </cell>
          <cell r="H19">
            <v>1897.4540068676108</v>
          </cell>
          <cell r="I19">
            <v>184.68265304107996</v>
          </cell>
          <cell r="J19">
            <v>4235.1718669766487</v>
          </cell>
          <cell r="K19">
            <v>314.83580549903053</v>
          </cell>
          <cell r="L19">
            <v>1409.9939586400596</v>
          </cell>
          <cell r="M19">
            <v>11009.074720386978</v>
          </cell>
          <cell r="N19">
            <v>1699.5310228917065</v>
          </cell>
          <cell r="O19">
            <v>4.2560195029778187</v>
          </cell>
          <cell r="P19">
            <v>98641.643246002655</v>
          </cell>
          <cell r="Q19">
            <v>98641.643246002539</v>
          </cell>
          <cell r="R19">
            <v>1.1641532182693481E-10</v>
          </cell>
          <cell r="T19">
            <v>1614.4562012181964</v>
          </cell>
          <cell r="U19">
            <v>15207.248473780019</v>
          </cell>
          <cell r="V19">
            <v>29185.515388387528</v>
          </cell>
          <cell r="W19">
            <v>278.87428459455793</v>
          </cell>
          <cell r="X19">
            <v>31.274056549747559</v>
          </cell>
          <cell r="Y19">
            <v>1578.9478926392612</v>
          </cell>
          <cell r="Z19">
            <v>151.18015190317692</v>
          </cell>
          <cell r="AA19">
            <v>2989.5999320311034</v>
          </cell>
          <cell r="AB19">
            <v>267.6882870153463</v>
          </cell>
          <cell r="AC19">
            <v>1203.5107946431363</v>
          </cell>
          <cell r="AD19">
            <v>9148.348869469879</v>
          </cell>
          <cell r="AE19">
            <v>1492.7708778240735</v>
          </cell>
          <cell r="AF19">
            <v>4.2523973696028357</v>
          </cell>
          <cell r="AG19">
            <v>63153.667607425625</v>
          </cell>
          <cell r="AH19">
            <v>63153.667607425596</v>
          </cell>
          <cell r="AI19">
            <v>0</v>
          </cell>
        </row>
        <row r="20">
          <cell r="C20">
            <v>22731.297431394934</v>
          </cell>
          <cell r="D20">
            <v>100430.32834109885</v>
          </cell>
          <cell r="E20">
            <v>344794.8204594712</v>
          </cell>
          <cell r="F20">
            <v>3198.3961949812374</v>
          </cell>
          <cell r="G20">
            <v>5.7480233559902851</v>
          </cell>
          <cell r="H20">
            <v>81678.410230905793</v>
          </cell>
          <cell r="I20">
            <v>45.847868697114158</v>
          </cell>
          <cell r="J20">
            <v>53510.768298204122</v>
          </cell>
          <cell r="K20">
            <v>6498.5187545789331</v>
          </cell>
          <cell r="L20">
            <v>14330.652225667027</v>
          </cell>
          <cell r="M20">
            <v>72116.390190764112</v>
          </cell>
          <cell r="N20">
            <v>16650.469125010095</v>
          </cell>
          <cell r="O20">
            <v>4.1984585363234626</v>
          </cell>
          <cell r="P20">
            <v>715995.84560266568</v>
          </cell>
          <cell r="Q20">
            <v>715995.84560266521</v>
          </cell>
          <cell r="R20">
            <v>0</v>
          </cell>
          <cell r="T20">
            <v>17045.147441636036</v>
          </cell>
          <cell r="U20">
            <v>72057.362273234787</v>
          </cell>
          <cell r="V20">
            <v>208355.40844530973</v>
          </cell>
          <cell r="W20">
            <v>2116.8329611154077</v>
          </cell>
          <cell r="X20">
            <v>4.5410203944893333</v>
          </cell>
          <cell r="Y20">
            <v>69883.790890425167</v>
          </cell>
          <cell r="Z20">
            <v>40.806881406026577</v>
          </cell>
          <cell r="AA20">
            <v>40615.206131552768</v>
          </cell>
          <cell r="AB20">
            <v>5515.6467504826032</v>
          </cell>
          <cell r="AC20">
            <v>13074.749464525366</v>
          </cell>
          <cell r="AD20">
            <v>63168.149067466926</v>
          </cell>
          <cell r="AE20">
            <v>14228.304036329382</v>
          </cell>
          <cell r="AF20">
            <v>4.1690686077478523</v>
          </cell>
          <cell r="AG20">
            <v>506110.11443248641</v>
          </cell>
          <cell r="AH20">
            <v>506110.11443248705</v>
          </cell>
          <cell r="AI20">
            <v>-6.4028427004814148E-10</v>
          </cell>
        </row>
        <row r="21">
          <cell r="C21">
            <v>44981.71612835025</v>
          </cell>
          <cell r="D21">
            <v>65462.737689035712</v>
          </cell>
          <cell r="E21">
            <v>268031.67001984885</v>
          </cell>
          <cell r="F21">
            <v>1302.5453556097168</v>
          </cell>
          <cell r="G21">
            <v>2120.855115644883</v>
          </cell>
          <cell r="H21">
            <v>74511.26369769458</v>
          </cell>
          <cell r="I21">
            <v>12202.91617851358</v>
          </cell>
          <cell r="J21">
            <v>29421.670534419129</v>
          </cell>
          <cell r="K21">
            <v>10146.411891482127</v>
          </cell>
          <cell r="L21">
            <v>97175.078062536108</v>
          </cell>
          <cell r="M21">
            <v>95293.150119972124</v>
          </cell>
          <cell r="N21">
            <v>38411.831931241308</v>
          </cell>
          <cell r="O21">
            <v>29.79466990899882</v>
          </cell>
          <cell r="P21">
            <v>739091.64139425743</v>
          </cell>
          <cell r="Q21">
            <v>739091.64139425661</v>
          </cell>
          <cell r="R21">
            <v>0</v>
          </cell>
          <cell r="T21">
            <v>35175.312646112739</v>
          </cell>
          <cell r="U21">
            <v>49010.083911923633</v>
          </cell>
          <cell r="V21">
            <v>165565.71842590533</v>
          </cell>
          <cell r="W21">
            <v>789.00407794110674</v>
          </cell>
          <cell r="X21">
            <v>1771.2717825325142</v>
          </cell>
          <cell r="Y21">
            <v>63578.3965973288</v>
          </cell>
          <cell r="Z21">
            <v>10536.039349138395</v>
          </cell>
          <cell r="AA21">
            <v>23807.933987281023</v>
          </cell>
          <cell r="AB21">
            <v>8346.9004479111554</v>
          </cell>
          <cell r="AC21">
            <v>85840.102404076519</v>
          </cell>
          <cell r="AD21">
            <v>83919.214374151212</v>
          </cell>
          <cell r="AE21">
            <v>34431.118629894219</v>
          </cell>
          <cell r="AF21">
            <v>29.558675670212544</v>
          </cell>
          <cell r="AG21">
            <v>562800.65530986688</v>
          </cell>
          <cell r="AH21">
            <v>562800.65530986688</v>
          </cell>
          <cell r="AI21">
            <v>0</v>
          </cell>
        </row>
        <row r="22">
          <cell r="C22">
            <v>2020.3588844345538</v>
          </cell>
          <cell r="D22">
            <v>1430.8267229059277</v>
          </cell>
          <cell r="E22">
            <v>21379.23854223243</v>
          </cell>
          <cell r="F22">
            <v>72.016982204052397</v>
          </cell>
          <cell r="G22">
            <v>451.92028236715777</v>
          </cell>
          <cell r="H22">
            <v>6235.7387010442908</v>
          </cell>
          <cell r="I22">
            <v>55.789306140322829</v>
          </cell>
          <cell r="J22">
            <v>17049.997646009884</v>
          </cell>
          <cell r="K22">
            <v>313.18504814246916</v>
          </cell>
          <cell r="L22">
            <v>863.0425521002644</v>
          </cell>
          <cell r="M22">
            <v>997.34595658781836</v>
          </cell>
          <cell r="N22">
            <v>509.57602491719683</v>
          </cell>
          <cell r="O22">
            <v>2.5124280006677941E-5</v>
          </cell>
          <cell r="P22">
            <v>51379.036674210642</v>
          </cell>
          <cell r="Q22">
            <v>51379.036674210642</v>
          </cell>
          <cell r="R22">
            <v>0</v>
          </cell>
          <cell r="T22">
            <v>1688.7957103888791</v>
          </cell>
          <cell r="U22">
            <v>1129.9404014000374</v>
          </cell>
          <cell r="V22">
            <v>10571.775890591356</v>
          </cell>
          <cell r="W22">
            <v>60.655751433489094</v>
          </cell>
          <cell r="X22">
            <v>365.4435912380215</v>
          </cell>
          <cell r="Y22">
            <v>5446.4459467230481</v>
          </cell>
          <cell r="Z22">
            <v>48.210274782447861</v>
          </cell>
          <cell r="AA22">
            <v>12949.553164344567</v>
          </cell>
          <cell r="AB22">
            <v>290.63882166396695</v>
          </cell>
          <cell r="AC22">
            <v>823.88160772873493</v>
          </cell>
          <cell r="AD22">
            <v>905.20784124737077</v>
          </cell>
          <cell r="AE22">
            <v>472.43009707062896</v>
          </cell>
          <cell r="AF22">
            <v>2.5112410276540873E-5</v>
          </cell>
          <cell r="AG22">
            <v>34752.979123724959</v>
          </cell>
          <cell r="AH22">
            <v>34752.979123724952</v>
          </cell>
          <cell r="AI22">
            <v>0</v>
          </cell>
        </row>
        <row r="23">
          <cell r="C23">
            <v>3013.1272419286497</v>
          </cell>
          <cell r="D23">
            <v>4383.2396837359756</v>
          </cell>
          <cell r="E23">
            <v>6449.6896098049783</v>
          </cell>
          <cell r="F23">
            <v>634.79769741437326</v>
          </cell>
          <cell r="G23">
            <v>159.53871582365974</v>
          </cell>
          <cell r="H23">
            <v>1075.348794307361</v>
          </cell>
          <cell r="I23">
            <v>15.176151149344152</v>
          </cell>
          <cell r="J23">
            <v>2212.1174470366977</v>
          </cell>
          <cell r="K23">
            <v>430.58948865916915</v>
          </cell>
          <cell r="L23">
            <v>108.63385039966161</v>
          </cell>
          <cell r="M23">
            <v>1734.8506123452451</v>
          </cell>
          <cell r="N23">
            <v>956.4065060836889</v>
          </cell>
          <cell r="O23">
            <v>13.292906015451658</v>
          </cell>
          <cell r="P23">
            <v>21186.808704704261</v>
          </cell>
          <cell r="Q23">
            <v>21186.808704704268</v>
          </cell>
          <cell r="R23">
            <v>0</v>
          </cell>
          <cell r="T23">
            <v>1934.7486558584235</v>
          </cell>
          <cell r="U23">
            <v>3112.2596005935648</v>
          </cell>
          <cell r="V23">
            <v>4338.7505074059118</v>
          </cell>
          <cell r="W23">
            <v>422.83383170485718</v>
          </cell>
          <cell r="X23">
            <v>119.49037366614473</v>
          </cell>
          <cell r="Y23">
            <v>977.75547192132433</v>
          </cell>
          <cell r="Z23">
            <v>12.450452603660974</v>
          </cell>
          <cell r="AA23">
            <v>1725.8912647198845</v>
          </cell>
          <cell r="AB23">
            <v>385.79881391180209</v>
          </cell>
          <cell r="AC23">
            <v>96.187981009877916</v>
          </cell>
          <cell r="AD23">
            <v>1514.70320191222</v>
          </cell>
          <cell r="AE23">
            <v>816.0236148193834</v>
          </cell>
          <cell r="AF23">
            <v>12.975532786502084</v>
          </cell>
          <cell r="AG23">
            <v>15469.869302913557</v>
          </cell>
          <cell r="AH23">
            <v>15469.869302913537</v>
          </cell>
          <cell r="AI23">
            <v>2.0008883439004421E-11</v>
          </cell>
        </row>
        <row r="24">
          <cell r="C24">
            <v>3640.2238215625175</v>
          </cell>
          <cell r="D24">
            <v>14626.458186794554</v>
          </cell>
          <cell r="E24">
            <v>63935.409211422986</v>
          </cell>
          <cell r="F24">
            <v>1270.480456483685</v>
          </cell>
          <cell r="G24">
            <v>462.20705604482714</v>
          </cell>
          <cell r="H24">
            <v>5757.5676365107911</v>
          </cell>
          <cell r="I24">
            <v>180.92227379222635</v>
          </cell>
          <cell r="J24">
            <v>5488.6890675551595</v>
          </cell>
          <cell r="K24">
            <v>396.50016417306529</v>
          </cell>
          <cell r="L24">
            <v>220.85695294207952</v>
          </cell>
          <cell r="M24">
            <v>5897.7455452504882</v>
          </cell>
          <cell r="N24">
            <v>1398.6206038714604</v>
          </cell>
          <cell r="O24">
            <v>7.5085929646660464E-7</v>
          </cell>
          <cell r="P24">
            <v>103275.68097715471</v>
          </cell>
          <cell r="Q24">
            <v>103275.68097715471</v>
          </cell>
          <cell r="R24">
            <v>0</v>
          </cell>
          <cell r="T24">
            <v>2582.6063477852967</v>
          </cell>
          <cell r="U24">
            <v>8044.5623587357732</v>
          </cell>
          <cell r="V24">
            <v>23404.396189472041</v>
          </cell>
          <cell r="W24">
            <v>798.65320665737272</v>
          </cell>
          <cell r="X24">
            <v>297.19181983671882</v>
          </cell>
          <cell r="Y24">
            <v>4198.4097489125297</v>
          </cell>
          <cell r="Z24">
            <v>132.64407691243983</v>
          </cell>
          <cell r="AA24">
            <v>3651.3523330473136</v>
          </cell>
          <cell r="AB24">
            <v>333.13637292634724</v>
          </cell>
          <cell r="AC24">
            <v>195.60617914071779</v>
          </cell>
          <cell r="AD24">
            <v>4839.7625795930962</v>
          </cell>
          <cell r="AE24">
            <v>1138.4411810123861</v>
          </cell>
          <cell r="AF24">
            <v>7.5029803928876901E-7</v>
          </cell>
          <cell r="AG24">
            <v>49616.762394782323</v>
          </cell>
          <cell r="AH24">
            <v>49616.762394782359</v>
          </cell>
          <cell r="AI24">
            <v>0</v>
          </cell>
        </row>
        <row r="25">
          <cell r="C25">
            <v>62337.30110844897</v>
          </cell>
          <cell r="D25">
            <v>76689.709804408703</v>
          </cell>
          <cell r="E25">
            <v>66961.465592657114</v>
          </cell>
          <cell r="F25">
            <v>88.44514696128283</v>
          </cell>
          <cell r="G25">
            <v>524.11785905186446</v>
          </cell>
          <cell r="H25">
            <v>79.355559205550776</v>
          </cell>
          <cell r="I25">
            <v>5523.3210124459129</v>
          </cell>
          <cell r="J25">
            <v>3900.4262325143882</v>
          </cell>
          <cell r="K25">
            <v>1622.2267021994294</v>
          </cell>
          <cell r="L25">
            <v>145.79153049097582</v>
          </cell>
          <cell r="M25">
            <v>5229.4535336661993</v>
          </cell>
          <cell r="N25">
            <v>2863.1076890433396</v>
          </cell>
          <cell r="O25">
            <v>0</v>
          </cell>
          <cell r="P25">
            <v>225964.72177109367</v>
          </cell>
          <cell r="Q25">
            <v>225964.7217710939</v>
          </cell>
          <cell r="R25">
            <v>-2.3283064365386963E-10</v>
          </cell>
          <cell r="T25">
            <v>57218.943628823312</v>
          </cell>
          <cell r="U25">
            <v>62863.679777660036</v>
          </cell>
          <cell r="V25">
            <v>51043.229829271499</v>
          </cell>
          <cell r="W25">
            <v>74.157910547953094</v>
          </cell>
          <cell r="X25">
            <v>413.6412886678022</v>
          </cell>
          <cell r="Y25">
            <v>71.822663997934569</v>
          </cell>
          <cell r="Z25">
            <v>5011.7090485673107</v>
          </cell>
          <cell r="AA25">
            <v>3067.4739913772</v>
          </cell>
          <cell r="AB25">
            <v>1510.3385996658769</v>
          </cell>
          <cell r="AC25">
            <v>137.69135979479387</v>
          </cell>
          <cell r="AD25">
            <v>4634.9627372405321</v>
          </cell>
          <cell r="AE25">
            <v>2567.5245783070377</v>
          </cell>
          <cell r="AF25">
            <v>0</v>
          </cell>
          <cell r="AG25">
            <v>188615.17541392127</v>
          </cell>
          <cell r="AH25">
            <v>188615.17541392089</v>
          </cell>
          <cell r="AI25">
            <v>3.7834979593753815E-10</v>
          </cell>
        </row>
        <row r="26">
          <cell r="C26">
            <v>25851.112807561702</v>
          </cell>
          <cell r="D26">
            <v>70578.383626613228</v>
          </cell>
          <cell r="E26">
            <v>129423.45515444668</v>
          </cell>
          <cell r="F26">
            <v>3.7093491415572455</v>
          </cell>
          <cell r="G26">
            <v>788.10479646879708</v>
          </cell>
          <cell r="H26">
            <v>20279.324756762588</v>
          </cell>
          <cell r="I26">
            <v>202.09916267534695</v>
          </cell>
          <cell r="J26">
            <v>18268.223464216582</v>
          </cell>
          <cell r="K26">
            <v>2262.7841470541562</v>
          </cell>
          <cell r="L26">
            <v>1347.2122011178365</v>
          </cell>
          <cell r="M26">
            <v>80554.347224537953</v>
          </cell>
          <cell r="N26">
            <v>7972.7395461745582</v>
          </cell>
          <cell r="O26">
            <v>0</v>
          </cell>
          <cell r="P26">
            <v>357531.49623677088</v>
          </cell>
          <cell r="Q26">
            <v>357531.49623677094</v>
          </cell>
          <cell r="R26">
            <v>0</v>
          </cell>
          <cell r="T26">
            <v>24387.123106564424</v>
          </cell>
          <cell r="U26">
            <v>58743.512290731203</v>
          </cell>
          <cell r="V26">
            <v>77271.235894996687</v>
          </cell>
          <cell r="W26">
            <v>2.8352300089686722</v>
          </cell>
          <cell r="X26">
            <v>635.29601994989162</v>
          </cell>
          <cell r="Y26">
            <v>19484.228205999108</v>
          </cell>
          <cell r="Z26">
            <v>183.47905165891174</v>
          </cell>
          <cell r="AA26">
            <v>15458.143316750167</v>
          </cell>
          <cell r="AB26">
            <v>2044.5479912695509</v>
          </cell>
          <cell r="AC26">
            <v>1293.5629320947323</v>
          </cell>
          <cell r="AD26">
            <v>73559.983604701309</v>
          </cell>
          <cell r="AE26">
            <v>7617.992048302548</v>
          </cell>
          <cell r="AF26">
            <v>0</v>
          </cell>
          <cell r="AG26">
            <v>280681.93969302747</v>
          </cell>
          <cell r="AH26">
            <v>280681.93969302741</v>
          </cell>
          <cell r="AI26">
            <v>0</v>
          </cell>
        </row>
        <row r="27">
          <cell r="C27">
            <v>8684.2921215728693</v>
          </cell>
          <cell r="D27">
            <v>48551.4015227485</v>
          </cell>
          <cell r="E27">
            <v>67578.321752017669</v>
          </cell>
          <cell r="F27">
            <v>56.707502594068742</v>
          </cell>
          <cell r="G27">
            <v>94.437536245933458</v>
          </cell>
          <cell r="H27">
            <v>13991.382339962116</v>
          </cell>
          <cell r="I27">
            <v>2065.7679760896217</v>
          </cell>
          <cell r="J27">
            <v>6941.6358759186041</v>
          </cell>
          <cell r="K27">
            <v>1956.8783882096682</v>
          </cell>
          <cell r="L27">
            <v>27209.540697208278</v>
          </cell>
          <cell r="M27">
            <v>49711.123218040324</v>
          </cell>
          <cell r="N27">
            <v>4538.3122805390904</v>
          </cell>
          <cell r="O27">
            <v>3.5694750116383028E-6</v>
          </cell>
          <cell r="P27">
            <v>231379.80121471625</v>
          </cell>
          <cell r="Q27">
            <v>231379.80121471579</v>
          </cell>
          <cell r="R27">
            <v>4.6566128730773926E-10</v>
          </cell>
          <cell r="T27">
            <v>4207.5548863423437</v>
          </cell>
          <cell r="U27">
            <v>24944.914178784191</v>
          </cell>
          <cell r="V27">
            <v>31492.247381829322</v>
          </cell>
          <cell r="W27">
            <v>40.787491271469356</v>
          </cell>
          <cell r="X27">
            <v>47.887893214367764</v>
          </cell>
          <cell r="Y27">
            <v>8129.2714007962695</v>
          </cell>
          <cell r="Z27">
            <v>1618.435865662103</v>
          </cell>
          <cell r="AA27">
            <v>4190.2219867731174</v>
          </cell>
          <cell r="AB27">
            <v>1596.3771324039078</v>
          </cell>
          <cell r="AC27">
            <v>16550.107963003276</v>
          </cell>
          <cell r="AD27">
            <v>25252.435691555256</v>
          </cell>
          <cell r="AE27">
            <v>3865.8251914461916</v>
          </cell>
          <cell r="AF27">
            <v>3.5656443826188021E-6</v>
          </cell>
          <cell r="AG27">
            <v>121936.06706664746</v>
          </cell>
          <cell r="AH27">
            <v>121936.06706664735</v>
          </cell>
          <cell r="AI27">
            <v>1.1641532182693481E-10</v>
          </cell>
        </row>
        <row r="28">
          <cell r="C28">
            <v>8823.442338954952</v>
          </cell>
          <cell r="D28">
            <v>132441.54935323802</v>
          </cell>
          <cell r="E28">
            <v>315413.91107196675</v>
          </cell>
          <cell r="F28">
            <v>1348.4796320231394</v>
          </cell>
          <cell r="G28">
            <v>2262.9997547972598</v>
          </cell>
          <cell r="H28">
            <v>25884.341366560031</v>
          </cell>
          <cell r="I28">
            <v>151.7782430841265</v>
          </cell>
          <cell r="J28">
            <v>17408.161132164118</v>
          </cell>
          <cell r="K28">
            <v>6700.5735132500013</v>
          </cell>
          <cell r="L28">
            <v>7056.5450699842695</v>
          </cell>
          <cell r="M28">
            <v>28125.988628948933</v>
          </cell>
          <cell r="N28">
            <v>6037.6575143545115</v>
          </cell>
          <cell r="O28">
            <v>3.8696815126832012</v>
          </cell>
          <cell r="P28">
            <v>551659.29730083887</v>
          </cell>
          <cell r="Q28">
            <v>551659.29730083933</v>
          </cell>
          <cell r="R28">
            <v>0</v>
          </cell>
          <cell r="T28">
            <v>7452.7879177969626</v>
          </cell>
          <cell r="U28">
            <v>101774.00127811675</v>
          </cell>
          <cell r="V28">
            <v>208409.93625246239</v>
          </cell>
          <cell r="W28">
            <v>983.18952136239977</v>
          </cell>
          <cell r="X28">
            <v>1877.8270293866901</v>
          </cell>
          <cell r="Y28">
            <v>22738.226894037951</v>
          </cell>
          <cell r="Z28">
            <v>135.79614794059816</v>
          </cell>
          <cell r="AA28">
            <v>13812.166647878908</v>
          </cell>
          <cell r="AB28">
            <v>5876.3030742580549</v>
          </cell>
          <cell r="AC28">
            <v>6563.5759093390452</v>
          </cell>
          <cell r="AD28">
            <v>25373.961857454153</v>
          </cell>
          <cell r="AE28">
            <v>5330.030698589193</v>
          </cell>
          <cell r="AF28">
            <v>3.8532693421456208</v>
          </cell>
          <cell r="AG28">
            <v>400331.65649796528</v>
          </cell>
          <cell r="AH28">
            <v>400331.65649796434</v>
          </cell>
          <cell r="AI28">
            <v>9.3132257461547852E-10</v>
          </cell>
        </row>
        <row r="29">
          <cell r="C29">
            <v>2713.8696560293201</v>
          </cell>
          <cell r="D29">
            <v>48099.739128915578</v>
          </cell>
          <cell r="E29">
            <v>611980.27764776186</v>
          </cell>
          <cell r="F29">
            <v>410.32172804603078</v>
          </cell>
          <cell r="G29">
            <v>8.7696087607112609</v>
          </cell>
          <cell r="H29">
            <v>119769.69652699883</v>
          </cell>
          <cell r="I29">
            <v>6417.9630901086603</v>
          </cell>
          <cell r="J29">
            <v>58956.129640782121</v>
          </cell>
          <cell r="K29">
            <v>1206.0072935305941</v>
          </cell>
          <cell r="L29">
            <v>5553.0329910811233</v>
          </cell>
          <cell r="M29">
            <v>16271.347681354597</v>
          </cell>
          <cell r="N29">
            <v>2784.1555395624882</v>
          </cell>
          <cell r="O29">
            <v>947.80112455615404</v>
          </cell>
          <cell r="P29">
            <v>875119.11165748804</v>
          </cell>
          <cell r="Q29">
            <v>875119.11165748769</v>
          </cell>
          <cell r="R29">
            <v>0</v>
          </cell>
          <cell r="T29">
            <v>1639.2338533845843</v>
          </cell>
          <cell r="U29">
            <v>39676.652385395297</v>
          </cell>
          <cell r="V29">
            <v>479132.94595863635</v>
          </cell>
          <cell r="W29">
            <v>272.89713585647468</v>
          </cell>
          <cell r="X29">
            <v>7.583487045609365</v>
          </cell>
          <cell r="Y29">
            <v>113000.74658504118</v>
          </cell>
          <cell r="Z29">
            <v>5810.29510466582</v>
          </cell>
          <cell r="AA29">
            <v>45508.564398157352</v>
          </cell>
          <cell r="AB29">
            <v>1135.8892768623082</v>
          </cell>
          <cell r="AC29">
            <v>5253.5369458953046</v>
          </cell>
          <cell r="AD29">
            <v>15357.347221861171</v>
          </cell>
          <cell r="AE29">
            <v>2613.5040011679885</v>
          </cell>
          <cell r="AF29">
            <v>856.56069198218199</v>
          </cell>
          <cell r="AG29">
            <v>710265.75704595156</v>
          </cell>
          <cell r="AH29">
            <v>710265.75704595144</v>
          </cell>
          <cell r="AI29">
            <v>0</v>
          </cell>
        </row>
        <row r="30">
          <cell r="C30">
            <v>1027.2818460556523</v>
          </cell>
          <cell r="D30">
            <v>52067.224437196077</v>
          </cell>
          <cell r="E30">
            <v>544941.93259019661</v>
          </cell>
          <cell r="F30">
            <v>2036.5722282365984</v>
          </cell>
          <cell r="G30">
            <v>329.90155088960188</v>
          </cell>
          <cell r="H30">
            <v>17313.246666075647</v>
          </cell>
          <cell r="I30">
            <v>2565.2758657753639</v>
          </cell>
          <cell r="J30">
            <v>22871.120680865562</v>
          </cell>
          <cell r="K30">
            <v>649.98637582626691</v>
          </cell>
          <cell r="L30">
            <v>2589.192731973842</v>
          </cell>
          <cell r="M30">
            <v>19561.860082350555</v>
          </cell>
          <cell r="N30">
            <v>4754.006439501899</v>
          </cell>
          <cell r="O30">
            <v>0</v>
          </cell>
          <cell r="P30">
            <v>670707.60149494372</v>
          </cell>
          <cell r="Q30">
            <v>670707.60149494372</v>
          </cell>
          <cell r="R30">
            <v>0</v>
          </cell>
          <cell r="T30">
            <v>837.97935007602405</v>
          </cell>
          <cell r="U30">
            <v>35558.520956981643</v>
          </cell>
          <cell r="V30">
            <v>310075.31721486454</v>
          </cell>
          <cell r="W30">
            <v>1063.2653897590089</v>
          </cell>
          <cell r="X30">
            <v>227.70284178349166</v>
          </cell>
          <cell r="Y30">
            <v>15024.068431898406</v>
          </cell>
          <cell r="Z30">
            <v>2121.7957893851385</v>
          </cell>
          <cell r="AA30">
            <v>14740.003419026903</v>
          </cell>
          <cell r="AB30">
            <v>532.27571115052137</v>
          </cell>
          <cell r="AC30">
            <v>2289.092578429631</v>
          </cell>
          <cell r="AD30">
            <v>16796.114713922074</v>
          </cell>
          <cell r="AE30">
            <v>3922.6811266479767</v>
          </cell>
          <cell r="AF30">
            <v>0</v>
          </cell>
          <cell r="AG30">
            <v>403188.81752392539</v>
          </cell>
          <cell r="AH30">
            <v>403188.81752392504</v>
          </cell>
          <cell r="AI30">
            <v>0</v>
          </cell>
        </row>
        <row r="31">
          <cell r="C31">
            <v>2273.3236367238369</v>
          </cell>
          <cell r="D31">
            <v>6571.1693854305486</v>
          </cell>
          <cell r="E31">
            <v>11253.087534021723</v>
          </cell>
          <cell r="F31">
            <v>132.66204959076472</v>
          </cell>
          <cell r="G31">
            <v>225.91847253541783</v>
          </cell>
          <cell r="H31">
            <v>3284.4702028133452</v>
          </cell>
          <cell r="I31">
            <v>148.30904681165109</v>
          </cell>
          <cell r="J31">
            <v>4378.9520867923693</v>
          </cell>
          <cell r="K31">
            <v>107.34867073736578</v>
          </cell>
          <cell r="L31">
            <v>81.00136911202901</v>
          </cell>
          <cell r="M31">
            <v>473.27784859460098</v>
          </cell>
          <cell r="N31">
            <v>458.18757661121003</v>
          </cell>
          <cell r="O31">
            <v>5.1357319801669027E-7</v>
          </cell>
          <cell r="P31">
            <v>29387.707880288439</v>
          </cell>
          <cell r="Q31">
            <v>29387.707880288428</v>
          </cell>
          <cell r="R31">
            <v>0</v>
          </cell>
          <cell r="T31">
            <v>1528.463380274801</v>
          </cell>
          <cell r="U31">
            <v>4457.1414209311733</v>
          </cell>
          <cell r="V31">
            <v>4728.1589752263217</v>
          </cell>
          <cell r="W31">
            <v>90.246684869477065</v>
          </cell>
          <cell r="X31">
            <v>186.69356202644792</v>
          </cell>
          <cell r="Y31">
            <v>3026.2368705173508</v>
          </cell>
          <cell r="Z31">
            <v>128.53365359537887</v>
          </cell>
          <cell r="AA31">
            <v>3596.880592278224</v>
          </cell>
          <cell r="AB31">
            <v>96.216390100307294</v>
          </cell>
          <cell r="AC31">
            <v>71.878204938299376</v>
          </cell>
          <cell r="AD31">
            <v>411.18949631517796</v>
          </cell>
          <cell r="AE31">
            <v>377.91639149221476</v>
          </cell>
          <cell r="AF31">
            <v>5.1347272019192663E-7</v>
          </cell>
          <cell r="AG31">
            <v>18699.55562307865</v>
          </cell>
          <cell r="AH31">
            <v>18699.555623078671</v>
          </cell>
          <cell r="AI31">
            <v>0</v>
          </cell>
        </row>
        <row r="32">
          <cell r="C32">
            <v>361.05752052315796</v>
          </cell>
          <cell r="D32">
            <v>2917.656059841016</v>
          </cell>
          <cell r="E32">
            <v>5878.8759110503879</v>
          </cell>
          <cell r="F32">
            <v>232.38794908683474</v>
          </cell>
          <cell r="G32">
            <v>1078.3652335081715</v>
          </cell>
          <cell r="H32">
            <v>11776.328725023894</v>
          </cell>
          <cell r="I32">
            <v>62.765438706171835</v>
          </cell>
          <cell r="J32">
            <v>2686.9750801903692</v>
          </cell>
          <cell r="K32">
            <v>3447.4701001805151</v>
          </cell>
          <cell r="L32">
            <v>53777.084833088971</v>
          </cell>
          <cell r="M32">
            <v>10124.722522111635</v>
          </cell>
          <cell r="N32">
            <v>1424.7234740760534</v>
          </cell>
          <cell r="O32">
            <v>0.63850746926878643</v>
          </cell>
          <cell r="P32">
            <v>93769.051354856434</v>
          </cell>
          <cell r="Q32">
            <v>93769.051354856405</v>
          </cell>
          <cell r="R32">
            <v>0</v>
          </cell>
          <cell r="T32">
            <v>182.74791491833824</v>
          </cell>
          <cell r="U32">
            <v>1212.7319228938338</v>
          </cell>
          <cell r="V32">
            <v>2029.4614051518606</v>
          </cell>
          <cell r="W32">
            <v>92.079002072953898</v>
          </cell>
          <cell r="X32">
            <v>566.55347100784559</v>
          </cell>
          <cell r="Y32">
            <v>5759.6238165703162</v>
          </cell>
          <cell r="Z32">
            <v>47.320370553183089</v>
          </cell>
          <cell r="AA32">
            <v>1489.2441391679174</v>
          </cell>
          <cell r="AB32">
            <v>1825.0247824510457</v>
          </cell>
          <cell r="AC32">
            <v>15308.264096882143</v>
          </cell>
          <cell r="AD32">
            <v>4899.6836360475872</v>
          </cell>
          <cell r="AE32">
            <v>1022.5241637182459</v>
          </cell>
          <cell r="AF32">
            <v>0.6360349656808979</v>
          </cell>
          <cell r="AG32">
            <v>34435.894756400958</v>
          </cell>
          <cell r="AH32">
            <v>34435.894756400929</v>
          </cell>
          <cell r="AI32">
            <v>0</v>
          </cell>
        </row>
        <row r="33">
          <cell r="C33">
            <v>1314.9468608731327</v>
          </cell>
          <cell r="D33">
            <v>3557.8028575879271</v>
          </cell>
          <cell r="E33">
            <v>3038.5804895726246</v>
          </cell>
          <cell r="F33">
            <v>154.51223831276099</v>
          </cell>
          <cell r="G33">
            <v>143.31700051746247</v>
          </cell>
          <cell r="H33">
            <v>1187.1954859564194</v>
          </cell>
          <cell r="I33">
            <v>8.7651582360809641</v>
          </cell>
          <cell r="J33">
            <v>2844.2292144943917</v>
          </cell>
          <cell r="K33">
            <v>90.947993489305318</v>
          </cell>
          <cell r="L33">
            <v>494.54488318719967</v>
          </cell>
          <cell r="M33">
            <v>741.35078825568871</v>
          </cell>
          <cell r="N33">
            <v>252.63905760707001</v>
          </cell>
          <cell r="O33">
            <v>1.0013672894500583E-6</v>
          </cell>
          <cell r="P33">
            <v>13828.832029091433</v>
          </cell>
          <cell r="Q33">
            <v>13828.832029091427</v>
          </cell>
          <cell r="R33">
            <v>0</v>
          </cell>
          <cell r="T33">
            <v>834.68197507554896</v>
          </cell>
          <cell r="U33">
            <v>2272.2038991654836</v>
          </cell>
          <cell r="V33">
            <v>1658.0411626738266</v>
          </cell>
          <cell r="W33">
            <v>96.359215466906974</v>
          </cell>
          <cell r="X33">
            <v>96.033963949659338</v>
          </cell>
          <cell r="Y33">
            <v>998.39914049038225</v>
          </cell>
          <cell r="Z33">
            <v>6.8352267563297424</v>
          </cell>
          <cell r="AA33">
            <v>2011.474061872143</v>
          </cell>
          <cell r="AB33">
            <v>76.169752098062759</v>
          </cell>
          <cell r="AC33">
            <v>448.52263194874206</v>
          </cell>
          <cell r="AD33">
            <v>610.86780407357469</v>
          </cell>
          <cell r="AE33">
            <v>206.27617138987534</v>
          </cell>
          <cell r="AF33">
            <v>1.0012425621710262E-6</v>
          </cell>
          <cell r="AG33">
            <v>9315.8650059617776</v>
          </cell>
          <cell r="AH33">
            <v>9315.865005961783</v>
          </cell>
          <cell r="AI33">
            <v>0</v>
          </cell>
        </row>
        <row r="34">
          <cell r="C34">
            <v>68863.635242877775</v>
          </cell>
          <cell r="D34">
            <v>40193.398576215201</v>
          </cell>
          <cell r="E34">
            <v>225937.97562703944</v>
          </cell>
          <cell r="F34">
            <v>124.61313284966056</v>
          </cell>
          <cell r="G34">
            <v>0.73120089752188888</v>
          </cell>
          <cell r="H34">
            <v>11811.294227195842</v>
          </cell>
          <cell r="I34">
            <v>11.590536591266531</v>
          </cell>
          <cell r="J34">
            <v>3919.8062182026833</v>
          </cell>
          <cell r="K34">
            <v>93.74091253315575</v>
          </cell>
          <cell r="L34">
            <v>769.16001521935391</v>
          </cell>
          <cell r="M34">
            <v>292.11541412685926</v>
          </cell>
          <cell r="N34">
            <v>37.604036927497816</v>
          </cell>
          <cell r="O34">
            <v>1.8304536004931462E-4</v>
          </cell>
          <cell r="P34">
            <v>352055.66532372159</v>
          </cell>
          <cell r="Q34">
            <v>352055.66532372223</v>
          </cell>
          <cell r="R34">
            <v>-6.4028427004814148E-10</v>
          </cell>
          <cell r="T34">
            <v>63562.556191080199</v>
          </cell>
          <cell r="U34">
            <v>29599.972053407815</v>
          </cell>
          <cell r="V34">
            <v>124701.32316709473</v>
          </cell>
          <cell r="W34">
            <v>97.409130183814881</v>
          </cell>
          <cell r="X34">
            <v>0.61420281041356539</v>
          </cell>
          <cell r="Y34">
            <v>10973.31734339218</v>
          </cell>
          <cell r="Z34">
            <v>10.646053984905876</v>
          </cell>
          <cell r="AA34">
            <v>3224.5955319032955</v>
          </cell>
          <cell r="AB34">
            <v>80.285824681826796</v>
          </cell>
          <cell r="AC34">
            <v>684.06490225535867</v>
          </cell>
          <cell r="AD34">
            <v>281.92170018760237</v>
          </cell>
          <cell r="AE34">
            <v>35.144746009271969</v>
          </cell>
          <cell r="AF34">
            <v>1.8217669181787733E-4</v>
          </cell>
          <cell r="AG34">
            <v>233251.85102916809</v>
          </cell>
          <cell r="AH34">
            <v>233251.85102916782</v>
          </cell>
          <cell r="AI34">
            <v>2.6193447411060333E-10</v>
          </cell>
        </row>
        <row r="35">
          <cell r="C35">
            <v>101.80496176736982</v>
          </cell>
          <cell r="D35">
            <v>663.94300350093067</v>
          </cell>
          <cell r="E35">
            <v>1284.7162631431506</v>
          </cell>
          <cell r="F35">
            <v>14.13088143810649</v>
          </cell>
          <cell r="G35">
            <v>42.785007312514814</v>
          </cell>
          <cell r="H35">
            <v>285.66639598780273</v>
          </cell>
          <cell r="I35">
            <v>28.804721636010189</v>
          </cell>
          <cell r="J35">
            <v>820.7191312520016</v>
          </cell>
          <cell r="K35">
            <v>119.52585328956923</v>
          </cell>
          <cell r="L35">
            <v>5703.7901743463099</v>
          </cell>
          <cell r="M35">
            <v>1214.5435866006223</v>
          </cell>
          <cell r="N35">
            <v>2408.3016833240922</v>
          </cell>
          <cell r="O35">
            <v>1.995078040032143E-2</v>
          </cell>
          <cell r="P35">
            <v>12688.751614378882</v>
          </cell>
          <cell r="Q35">
            <v>12688.751614378863</v>
          </cell>
          <cell r="R35">
            <v>1.8189894035458565E-11</v>
          </cell>
          <cell r="T35">
            <v>53.929231892773821</v>
          </cell>
          <cell r="U35">
            <v>365.25388384819087</v>
          </cell>
          <cell r="V35">
            <v>454.38848066757373</v>
          </cell>
          <cell r="W35">
            <v>2.9219082699266692</v>
          </cell>
          <cell r="X35">
            <v>22.690984110018228</v>
          </cell>
          <cell r="Y35">
            <v>209.34931478059747</v>
          </cell>
          <cell r="Z35">
            <v>18.409412392330054</v>
          </cell>
          <cell r="AA35">
            <v>427.61898461082484</v>
          </cell>
          <cell r="AB35">
            <v>67.378317531554359</v>
          </cell>
          <cell r="AC35">
            <v>796.62978777261173</v>
          </cell>
          <cell r="AD35">
            <v>705.24489887632069</v>
          </cell>
          <cell r="AE35">
            <v>1006.4207389518688</v>
          </cell>
          <cell r="AF35">
            <v>1.9860920720034758E-2</v>
          </cell>
          <cell r="AG35">
            <v>4130.2558046253116</v>
          </cell>
          <cell r="AH35">
            <v>4130.2558046253116</v>
          </cell>
          <cell r="AI35">
            <v>0</v>
          </cell>
        </row>
        <row r="36">
          <cell r="C36">
            <v>55492.927497067431</v>
          </cell>
          <cell r="D36">
            <v>84160.877753027744</v>
          </cell>
          <cell r="E36">
            <v>215777.1118137296</v>
          </cell>
          <cell r="F36">
            <v>2324.313368625661</v>
          </cell>
          <cell r="G36">
            <v>3894.1605175102563</v>
          </cell>
          <cell r="H36">
            <v>53169.445427444392</v>
          </cell>
          <cell r="I36">
            <v>165.23887970615178</v>
          </cell>
          <cell r="J36">
            <v>38366.74531143497</v>
          </cell>
          <cell r="K36">
            <v>3846.4183810542809</v>
          </cell>
          <cell r="L36">
            <v>10235.624859315321</v>
          </cell>
          <cell r="M36">
            <v>56572.35993068407</v>
          </cell>
          <cell r="N36">
            <v>12281.764886433481</v>
          </cell>
          <cell r="O36">
            <v>0</v>
          </cell>
          <cell r="P36">
            <v>536286.98862603342</v>
          </cell>
          <cell r="Q36">
            <v>536286.98862603318</v>
          </cell>
          <cell r="R36">
            <v>0</v>
          </cell>
          <cell r="T36">
            <v>41928.141783785803</v>
          </cell>
          <cell r="U36">
            <v>45202.602603163818</v>
          </cell>
          <cell r="V36">
            <v>79355.724557522932</v>
          </cell>
          <cell r="W36">
            <v>1494.654683586803</v>
          </cell>
          <cell r="X36">
            <v>2679.8088102496017</v>
          </cell>
          <cell r="Y36">
            <v>43114.997399770895</v>
          </cell>
          <cell r="Z36">
            <v>123.05918792183262</v>
          </cell>
          <cell r="AA36">
            <v>25487.522902551944</v>
          </cell>
          <cell r="AB36">
            <v>3002.8230649542338</v>
          </cell>
          <cell r="AC36">
            <v>9277.1690549090745</v>
          </cell>
          <cell r="AD36">
            <v>46406.545537158985</v>
          </cell>
          <cell r="AE36">
            <v>10199.733215799693</v>
          </cell>
          <cell r="AF36">
            <v>0</v>
          </cell>
          <cell r="AG36">
            <v>308272.78280137561</v>
          </cell>
          <cell r="AH36">
            <v>308272.78280137625</v>
          </cell>
          <cell r="AI36">
            <v>-6.4028427004814148E-10</v>
          </cell>
        </row>
        <row r="37">
          <cell r="C37">
            <v>113017.52875770527</v>
          </cell>
          <cell r="D37">
            <v>9725.0179791782175</v>
          </cell>
          <cell r="E37">
            <v>41751.507404197735</v>
          </cell>
          <cell r="F37">
            <v>942.29824373159113</v>
          </cell>
          <cell r="G37">
            <v>556.37814104569907</v>
          </cell>
          <cell r="H37">
            <v>720.8345709939972</v>
          </cell>
          <cell r="I37">
            <v>33.680426866969178</v>
          </cell>
          <cell r="J37">
            <v>21265.598479843109</v>
          </cell>
          <cell r="K37">
            <v>1057.9002435212651</v>
          </cell>
          <cell r="L37">
            <v>2220.0592014204417</v>
          </cell>
          <cell r="M37">
            <v>8386.1515117594918</v>
          </cell>
          <cell r="N37">
            <v>1981.6978928886942</v>
          </cell>
          <cell r="O37">
            <v>3.9921757110656424</v>
          </cell>
          <cell r="P37">
            <v>201662.64502886351</v>
          </cell>
          <cell r="Q37">
            <v>201662.64502886339</v>
          </cell>
          <cell r="R37">
            <v>0</v>
          </cell>
          <cell r="T37">
            <v>104286.12315364466</v>
          </cell>
          <cell r="U37">
            <v>7735.6985106765405</v>
          </cell>
          <cell r="V37">
            <v>29480.988853403458</v>
          </cell>
          <cell r="W37">
            <v>873.58375693639027</v>
          </cell>
          <cell r="X37">
            <v>451.47373251726339</v>
          </cell>
          <cell r="Y37">
            <v>625.23075118810675</v>
          </cell>
          <cell r="Z37">
            <v>29.514288220696848</v>
          </cell>
          <cell r="AA37">
            <v>14089.805565428916</v>
          </cell>
          <cell r="AB37">
            <v>917.70349296514803</v>
          </cell>
          <cell r="AC37">
            <v>2080.8742083525144</v>
          </cell>
          <cell r="AD37">
            <v>7086.7436431013384</v>
          </cell>
          <cell r="AE37">
            <v>1741.5563732912115</v>
          </cell>
          <cell r="AF37">
            <v>3.9891595714513541</v>
          </cell>
          <cell r="AG37">
            <v>169403.2854892977</v>
          </cell>
          <cell r="AH37">
            <v>169403.28548929779</v>
          </cell>
          <cell r="AI37">
            <v>0</v>
          </cell>
        </row>
        <row r="38">
          <cell r="C38">
            <v>9433.7603858968832</v>
          </cell>
          <cell r="D38">
            <v>44012.343358993865</v>
          </cell>
          <cell r="E38">
            <v>92646.490650813779</v>
          </cell>
          <cell r="F38">
            <v>1049.8043479292537</v>
          </cell>
          <cell r="G38">
            <v>6577.0260958629624</v>
          </cell>
          <cell r="H38">
            <v>33474.789286820378</v>
          </cell>
          <cell r="I38">
            <v>68.28522570354302</v>
          </cell>
          <cell r="J38">
            <v>11572.83888707074</v>
          </cell>
          <cell r="K38">
            <v>753.32568726094951</v>
          </cell>
          <cell r="L38">
            <v>900.37884517809039</v>
          </cell>
          <cell r="M38">
            <v>10717.578026719406</v>
          </cell>
          <cell r="N38">
            <v>3403.7018872973949</v>
          </cell>
          <cell r="O38">
            <v>5.3594022890017463</v>
          </cell>
          <cell r="P38">
            <v>214615.68208783623</v>
          </cell>
          <cell r="Q38">
            <v>214615.68208783638</v>
          </cell>
          <cell r="R38">
            <v>0</v>
          </cell>
          <cell r="T38">
            <v>7370.242779595821</v>
          </cell>
          <cell r="U38">
            <v>30177.94607370103</v>
          </cell>
          <cell r="V38">
            <v>51445.248818846158</v>
          </cell>
          <cell r="W38">
            <v>754.99530581792601</v>
          </cell>
          <cell r="X38">
            <v>4847.1778073784244</v>
          </cell>
          <cell r="Y38">
            <v>29364.937476976342</v>
          </cell>
          <cell r="Z38">
            <v>57.664926952514485</v>
          </cell>
          <cell r="AA38">
            <v>9024.6066638060547</v>
          </cell>
          <cell r="AB38">
            <v>598.72916831524344</v>
          </cell>
          <cell r="AC38">
            <v>796.59675728491095</v>
          </cell>
          <cell r="AD38">
            <v>9224.3763768491735</v>
          </cell>
          <cell r="AE38">
            <v>2886.2301136957585</v>
          </cell>
          <cell r="AF38">
            <v>5.3500776287678056</v>
          </cell>
          <cell r="AG38">
            <v>146554.10234684811</v>
          </cell>
          <cell r="AH38">
            <v>146554.1023468482</v>
          </cell>
          <cell r="AI38">
            <v>0</v>
          </cell>
        </row>
        <row r="39">
          <cell r="C39">
            <v>1818.3623326269249</v>
          </cell>
          <cell r="D39">
            <v>16827.524261344148</v>
          </cell>
          <cell r="E39">
            <v>26079.128461677414</v>
          </cell>
          <cell r="F39">
            <v>207.25981802016236</v>
          </cell>
          <cell r="G39">
            <v>741.24199346847593</v>
          </cell>
          <cell r="H39">
            <v>8741.5998605694294</v>
          </cell>
          <cell r="I39">
            <v>734.18067667458456</v>
          </cell>
          <cell r="J39">
            <v>6670.0935875299556</v>
          </cell>
          <cell r="K39">
            <v>578.0406116992674</v>
          </cell>
          <cell r="L39">
            <v>417.77586579938344</v>
          </cell>
          <cell r="M39">
            <v>2441.6668885917297</v>
          </cell>
          <cell r="N39">
            <v>1248.430717421674</v>
          </cell>
          <cell r="O39">
            <v>0.48743589010014082</v>
          </cell>
          <cell r="P39">
            <v>66505.792511313251</v>
          </cell>
          <cell r="Q39">
            <v>66505.792511313135</v>
          </cell>
          <cell r="R39">
            <v>1.1641532182693481E-10</v>
          </cell>
          <cell r="T39">
            <v>1385.6795332423867</v>
          </cell>
          <cell r="U39">
            <v>11983.412039191458</v>
          </cell>
          <cell r="V39">
            <v>13829.302552883</v>
          </cell>
          <cell r="W39">
            <v>153.70094848456336</v>
          </cell>
          <cell r="X39">
            <v>577.12951666056938</v>
          </cell>
          <cell r="Y39">
            <v>8068.7102419269777</v>
          </cell>
          <cell r="Z39">
            <v>643.13797485333339</v>
          </cell>
          <cell r="AA39">
            <v>5152.565322855824</v>
          </cell>
          <cell r="AB39">
            <v>510.21446791617791</v>
          </cell>
          <cell r="AC39">
            <v>391.1361268223032</v>
          </cell>
          <cell r="AD39">
            <v>2201.1644070916755</v>
          </cell>
          <cell r="AE39">
            <v>1095.5479549132547</v>
          </cell>
          <cell r="AF39">
            <v>0.48720664551857945</v>
          </cell>
          <cell r="AG39">
            <v>45992.188293487052</v>
          </cell>
          <cell r="AH39">
            <v>45992.188293487037</v>
          </cell>
          <cell r="AI39">
            <v>0</v>
          </cell>
        </row>
        <row r="40">
          <cell r="C40">
            <v>2184.8394749599693</v>
          </cell>
          <cell r="D40">
            <v>9690.8891397947755</v>
          </cell>
          <cell r="E40">
            <v>25208.521192114669</v>
          </cell>
          <cell r="F40">
            <v>375.76269085961849</v>
          </cell>
          <cell r="G40">
            <v>712.23843910571838</v>
          </cell>
          <cell r="H40">
            <v>6986.981465762412</v>
          </cell>
          <cell r="I40">
            <v>960.90823169661212</v>
          </cell>
          <cell r="J40">
            <v>8317.0650476014853</v>
          </cell>
          <cell r="K40">
            <v>523.89817601428069</v>
          </cell>
          <cell r="L40">
            <v>633.25496501799057</v>
          </cell>
          <cell r="M40">
            <v>3259.138078392265</v>
          </cell>
          <cell r="N40">
            <v>1887.0656599681415</v>
          </cell>
          <cell r="O40">
            <v>0</v>
          </cell>
          <cell r="P40">
            <v>60740.56256128793</v>
          </cell>
          <cell r="Q40">
            <v>60740.562561287821</v>
          </cell>
          <cell r="R40">
            <v>1.0913936421275139E-10</v>
          </cell>
          <cell r="T40">
            <v>1808.0852997626607</v>
          </cell>
          <cell r="U40">
            <v>7111.5148084648044</v>
          </cell>
          <cell r="V40">
            <v>16444.96287109697</v>
          </cell>
          <cell r="W40">
            <v>214.62836396185335</v>
          </cell>
          <cell r="X40">
            <v>512.50787035640747</v>
          </cell>
          <cell r="Y40">
            <v>5530.1708631165766</v>
          </cell>
          <cell r="Z40">
            <v>825.59610423364961</v>
          </cell>
          <cell r="AA40">
            <v>6331.6113279726278</v>
          </cell>
          <cell r="AB40">
            <v>411.442753568054</v>
          </cell>
          <cell r="AC40">
            <v>569.36764167365754</v>
          </cell>
          <cell r="AD40">
            <v>2696.299976224182</v>
          </cell>
          <cell r="AE40">
            <v>1598.7781307260757</v>
          </cell>
          <cell r="AF40">
            <v>0</v>
          </cell>
          <cell r="AG40">
            <v>44054.966011157514</v>
          </cell>
          <cell r="AH40">
            <v>44054.966011157507</v>
          </cell>
          <cell r="AI40">
            <v>0</v>
          </cell>
        </row>
        <row r="41">
          <cell r="C41">
            <v>207487.28373286017</v>
          </cell>
          <cell r="D41">
            <v>13290.698079882664</v>
          </cell>
          <cell r="E41">
            <v>119609.63992951828</v>
          </cell>
          <cell r="F41">
            <v>1508.2343323795717</v>
          </cell>
          <cell r="G41">
            <v>342.38755341776346</v>
          </cell>
          <cell r="H41">
            <v>93465.351237972209</v>
          </cell>
          <cell r="I41">
            <v>234.92542140943644</v>
          </cell>
          <cell r="J41">
            <v>76679.556536608245</v>
          </cell>
          <cell r="K41">
            <v>1173.9468730022261</v>
          </cell>
          <cell r="L41">
            <v>106.83244584249464</v>
          </cell>
          <cell r="M41">
            <v>1334.4128207686324</v>
          </cell>
          <cell r="N41">
            <v>849.4754636256655</v>
          </cell>
          <cell r="O41">
            <v>0</v>
          </cell>
          <cell r="P41">
            <v>516082.74442728743</v>
          </cell>
          <cell r="Q41">
            <v>516082.74442728743</v>
          </cell>
          <cell r="R41">
            <v>0</v>
          </cell>
          <cell r="T41">
            <v>196834.05491977549</v>
          </cell>
          <cell r="U41">
            <v>11716.84409486187</v>
          </cell>
          <cell r="V41">
            <v>107051.28693844246</v>
          </cell>
          <cell r="W41">
            <v>1390.8130047298328</v>
          </cell>
          <cell r="X41">
            <v>309.44533533382582</v>
          </cell>
          <cell r="Y41">
            <v>88003.338974805549</v>
          </cell>
          <cell r="Z41">
            <v>218.56648750930796</v>
          </cell>
          <cell r="AA41">
            <v>70157.409967765867</v>
          </cell>
          <cell r="AB41">
            <v>1124.2370541264306</v>
          </cell>
          <cell r="AC41">
            <v>101.73714359662618</v>
          </cell>
          <cell r="AD41">
            <v>1284.1418997901042</v>
          </cell>
          <cell r="AE41">
            <v>803.86125433178836</v>
          </cell>
          <cell r="AF41">
            <v>0</v>
          </cell>
          <cell r="AG41">
            <v>478995.7370750691</v>
          </cell>
          <cell r="AH41">
            <v>478995.73707506899</v>
          </cell>
          <cell r="AI41">
            <v>0</v>
          </cell>
        </row>
        <row r="42">
          <cell r="C42">
            <v>2323.3340987329857</v>
          </cell>
          <cell r="D42">
            <v>8615.3399355945203</v>
          </cell>
          <cell r="E42">
            <v>48760.842078757982</v>
          </cell>
          <cell r="F42">
            <v>495.710321161781</v>
          </cell>
          <cell r="G42">
            <v>526.63441803928481</v>
          </cell>
          <cell r="H42">
            <v>4729.0172522067187</v>
          </cell>
          <cell r="I42">
            <v>112.47002590315887</v>
          </cell>
          <cell r="J42">
            <v>2014.6305927844267</v>
          </cell>
          <cell r="K42">
            <v>1033.0870856268393</v>
          </cell>
          <cell r="L42">
            <v>427.33695758919526</v>
          </cell>
          <cell r="M42">
            <v>5689.6651036438943</v>
          </cell>
          <cell r="N42">
            <v>1136.0645091055931</v>
          </cell>
          <cell r="O42">
            <v>0</v>
          </cell>
          <cell r="P42">
            <v>75864.13237914638</v>
          </cell>
          <cell r="Q42">
            <v>75864.13237914638</v>
          </cell>
          <cell r="R42">
            <v>0</v>
          </cell>
          <cell r="T42">
            <v>1695.5944040235017</v>
          </cell>
          <cell r="U42">
            <v>5120.5187979059401</v>
          </cell>
          <cell r="V42">
            <v>18013.246928252011</v>
          </cell>
          <cell r="W42">
            <v>285.84740604049125</v>
          </cell>
          <cell r="X42">
            <v>424.52472375256372</v>
          </cell>
          <cell r="Y42">
            <v>3815.6045067137516</v>
          </cell>
          <cell r="Z42">
            <v>92.471962344058909</v>
          </cell>
          <cell r="AA42">
            <v>1544.6533929922839</v>
          </cell>
          <cell r="AB42">
            <v>903.82503741182404</v>
          </cell>
          <cell r="AC42">
            <v>392.86522242943408</v>
          </cell>
          <cell r="AD42">
            <v>5067.8339060604085</v>
          </cell>
          <cell r="AE42">
            <v>1008.9170672470257</v>
          </cell>
          <cell r="AF42">
            <v>0</v>
          </cell>
          <cell r="AG42">
            <v>38365.903355173301</v>
          </cell>
          <cell r="AH42">
            <v>38365.903355173323</v>
          </cell>
          <cell r="AI42">
            <v>0</v>
          </cell>
        </row>
        <row r="43">
          <cell r="C43">
            <v>458.16497362581623</v>
          </cell>
          <cell r="D43">
            <v>4457.9907024448257</v>
          </cell>
          <cell r="E43">
            <v>15799.01073973818</v>
          </cell>
          <cell r="F43">
            <v>668.41658950165879</v>
          </cell>
          <cell r="G43">
            <v>342.87147293439102</v>
          </cell>
          <cell r="H43">
            <v>1245.5546996934049</v>
          </cell>
          <cell r="I43">
            <v>16.554549270589838</v>
          </cell>
          <cell r="J43">
            <v>2383.4251519698455</v>
          </cell>
          <cell r="K43">
            <v>338.10394952185402</v>
          </cell>
          <cell r="L43">
            <v>249.32731735236686</v>
          </cell>
          <cell r="M43">
            <v>990.18463614006521</v>
          </cell>
          <cell r="N43">
            <v>457.9637953332001</v>
          </cell>
          <cell r="O43">
            <v>7.7699620081092609E-6</v>
          </cell>
          <cell r="P43">
            <v>27407.568585296158</v>
          </cell>
          <cell r="Q43">
            <v>27407.568585296161</v>
          </cell>
          <cell r="R43">
            <v>0</v>
          </cell>
          <cell r="T43">
            <v>331.06600949812241</v>
          </cell>
          <cell r="U43">
            <v>2672.3569681024619</v>
          </cell>
          <cell r="V43">
            <v>8686.7500755943183</v>
          </cell>
          <cell r="W43">
            <v>481.22596764774215</v>
          </cell>
          <cell r="X43">
            <v>238.70228225905913</v>
          </cell>
          <cell r="Y43">
            <v>1018.4341005677859</v>
          </cell>
          <cell r="Z43">
            <v>13.044157027186969</v>
          </cell>
          <cell r="AA43">
            <v>1739.3023986344074</v>
          </cell>
          <cell r="AB43">
            <v>271.74033107119396</v>
          </cell>
          <cell r="AC43">
            <v>221.30130119970786</v>
          </cell>
          <cell r="AD43">
            <v>809.55867489939067</v>
          </cell>
          <cell r="AE43">
            <v>353.97148551136502</v>
          </cell>
          <cell r="AF43">
            <v>7.7687573246963194E-6</v>
          </cell>
          <cell r="AG43">
            <v>16837.4537597815</v>
          </cell>
          <cell r="AH43">
            <v>16837.453759781496</v>
          </cell>
          <cell r="AI43">
            <v>0</v>
          </cell>
        </row>
        <row r="44">
          <cell r="C44">
            <v>4873.9401349674336</v>
          </cell>
          <cell r="D44">
            <v>33906.235795579094</v>
          </cell>
          <cell r="E44">
            <v>115813.23199975945</v>
          </cell>
          <cell r="F44">
            <v>1071.371875421597</v>
          </cell>
          <cell r="G44">
            <v>587.27361662635099</v>
          </cell>
          <cell r="H44">
            <v>19834.262529987107</v>
          </cell>
          <cell r="I44">
            <v>93.056608439997049</v>
          </cell>
          <cell r="J44">
            <v>21521.393055846049</v>
          </cell>
          <cell r="K44">
            <v>1459.5163656178161</v>
          </cell>
          <cell r="L44">
            <v>3209.964807345516</v>
          </cell>
          <cell r="M44">
            <v>27883.721384176064</v>
          </cell>
          <cell r="N44">
            <v>3565.2563987001081</v>
          </cell>
          <cell r="O44">
            <v>5.171696680551034</v>
          </cell>
          <cell r="P44">
            <v>233824.39626914714</v>
          </cell>
          <cell r="Q44">
            <v>233824.39626914717</v>
          </cell>
          <cell r="R44">
            <v>0</v>
          </cell>
          <cell r="T44">
            <v>3797.5532764537247</v>
          </cell>
          <cell r="U44">
            <v>24441.823424474533</v>
          </cell>
          <cell r="V44">
            <v>69834.114510994972</v>
          </cell>
          <cell r="W44">
            <v>907.36127235537583</v>
          </cell>
          <cell r="X44">
            <v>454.48178894700118</v>
          </cell>
          <cell r="Y44">
            <v>17361.277936593222</v>
          </cell>
          <cell r="Z44">
            <v>78.31704461708577</v>
          </cell>
          <cell r="AA44">
            <v>14224.504784315919</v>
          </cell>
          <cell r="AB44">
            <v>1180.423106428334</v>
          </cell>
          <cell r="AC44">
            <v>3000.0971045507354</v>
          </cell>
          <cell r="AD44">
            <v>23949.5029598207</v>
          </cell>
          <cell r="AE44">
            <v>3168.1556373859357</v>
          </cell>
          <cell r="AF44">
            <v>5.1618518986323183</v>
          </cell>
          <cell r="AG44">
            <v>162402.77469883618</v>
          </cell>
          <cell r="AH44">
            <v>162402.77469883597</v>
          </cell>
          <cell r="AI44">
            <v>0</v>
          </cell>
        </row>
        <row r="45">
          <cell r="C45">
            <v>12085.033461172014</v>
          </cell>
          <cell r="D45">
            <v>70091.991590793099</v>
          </cell>
          <cell r="E45">
            <v>108251.94940358332</v>
          </cell>
          <cell r="F45">
            <v>1125.6624571932045</v>
          </cell>
          <cell r="G45">
            <v>3133.8906692045716</v>
          </cell>
          <cell r="H45">
            <v>10718.894167921608</v>
          </cell>
          <cell r="I45">
            <v>53.952459818767473</v>
          </cell>
          <cell r="J45">
            <v>15002.263595234233</v>
          </cell>
          <cell r="K45">
            <v>214.05855070928763</v>
          </cell>
          <cell r="L45">
            <v>3334.4796774505589</v>
          </cell>
          <cell r="M45">
            <v>2005.7041913861847</v>
          </cell>
          <cell r="N45">
            <v>674.73355156405296</v>
          </cell>
          <cell r="O45">
            <v>5.3741334624701906</v>
          </cell>
          <cell r="P45">
            <v>226697.98790949336</v>
          </cell>
          <cell r="Q45">
            <v>226697.9879094933</v>
          </cell>
          <cell r="R45">
            <v>0</v>
          </cell>
          <cell r="T45">
            <v>10698.730429523705</v>
          </cell>
          <cell r="U45">
            <v>51799.933499878884</v>
          </cell>
          <cell r="V45">
            <v>69506.77547060998</v>
          </cell>
          <cell r="W45">
            <v>973.84280760439583</v>
          </cell>
          <cell r="X45">
            <v>2474.5023477854543</v>
          </cell>
          <cell r="Y45">
            <v>9895.8761863837481</v>
          </cell>
          <cell r="Z45">
            <v>47.242218243506514</v>
          </cell>
          <cell r="AA45">
            <v>13293.660470960273</v>
          </cell>
          <cell r="AB45">
            <v>193.03897878992788</v>
          </cell>
          <cell r="AC45">
            <v>3162.6728599852368</v>
          </cell>
          <cell r="AD45">
            <v>1818.7945635850574</v>
          </cell>
          <cell r="AE45">
            <v>613.11148140476553</v>
          </cell>
          <cell r="AF45">
            <v>5.3574678555787294</v>
          </cell>
          <cell r="AG45">
            <v>164483.53878261056</v>
          </cell>
          <cell r="AH45">
            <v>164483.53878261053</v>
          </cell>
          <cell r="AI45">
            <v>0</v>
          </cell>
        </row>
        <row r="46">
          <cell r="C46">
            <v>1633.353222488488</v>
          </cell>
          <cell r="D46">
            <v>24581.065430542378</v>
          </cell>
          <cell r="E46">
            <v>263209.36210770684</v>
          </cell>
          <cell r="F46">
            <v>11.359151286728292</v>
          </cell>
          <cell r="G46">
            <v>1.9533354213077914</v>
          </cell>
          <cell r="H46">
            <v>32119.668267095498</v>
          </cell>
          <cell r="I46">
            <v>3962.1911689368981</v>
          </cell>
          <cell r="J46">
            <v>14376.546452105729</v>
          </cell>
          <cell r="K46">
            <v>591.59975550708066</v>
          </cell>
          <cell r="L46">
            <v>1756.3254373555419</v>
          </cell>
          <cell r="M46">
            <v>4994.8192654726681</v>
          </cell>
          <cell r="N46">
            <v>1395.8288371578419</v>
          </cell>
          <cell r="O46">
            <v>11.610762074176899</v>
          </cell>
          <cell r="P46">
            <v>348645.68319315126</v>
          </cell>
          <cell r="Q46">
            <v>348645.68319315137</v>
          </cell>
          <cell r="R46">
            <v>0</v>
          </cell>
          <cell r="T46">
            <v>1203.3849475695627</v>
          </cell>
          <cell r="U46">
            <v>14277.717347898446</v>
          </cell>
          <cell r="V46">
            <v>132977.96477158598</v>
          </cell>
          <cell r="W46">
            <v>4.2924836180860915</v>
          </cell>
          <cell r="X46">
            <v>1.1591935645033453</v>
          </cell>
          <cell r="Y46">
            <v>28048.801587850765</v>
          </cell>
          <cell r="Z46">
            <v>3171.2482931936761</v>
          </cell>
          <cell r="AA46">
            <v>7684.5080819230898</v>
          </cell>
          <cell r="AB46">
            <v>495.63949313671196</v>
          </cell>
          <cell r="AC46">
            <v>1631.4037899992516</v>
          </cell>
          <cell r="AD46">
            <v>4140.2197211466701</v>
          </cell>
          <cell r="AE46">
            <v>1172.9145444395051</v>
          </cell>
          <cell r="AF46">
            <v>11.589021829023007</v>
          </cell>
          <cell r="AG46">
            <v>194820.84327775522</v>
          </cell>
          <cell r="AH46">
            <v>194820.84327775546</v>
          </cell>
          <cell r="AI46">
            <v>-2.3283064365386963E-10</v>
          </cell>
        </row>
        <row r="47">
          <cell r="C47">
            <v>88919.658072661128</v>
          </cell>
          <cell r="D47">
            <v>217197.65447423083</v>
          </cell>
          <cell r="E47">
            <v>827697.0045476841</v>
          </cell>
          <cell r="F47">
            <v>1223.5176380655962</v>
          </cell>
          <cell r="G47">
            <v>109.52893303089969</v>
          </cell>
          <cell r="H47">
            <v>189489.95867925108</v>
          </cell>
          <cell r="I47">
            <v>1494.0736412737776</v>
          </cell>
          <cell r="J47">
            <v>123450.49478163368</v>
          </cell>
          <cell r="K47">
            <v>28148.997153994242</v>
          </cell>
          <cell r="L47">
            <v>106745.8248651108</v>
          </cell>
          <cell r="M47">
            <v>175372.0879296909</v>
          </cell>
          <cell r="N47">
            <v>72502.922023767343</v>
          </cell>
          <cell r="O47">
            <v>13.28118914135008</v>
          </cell>
          <cell r="P47">
            <v>1832365.0039295359</v>
          </cell>
          <cell r="Q47">
            <v>1832365.0039295356</v>
          </cell>
          <cell r="R47">
            <v>0</v>
          </cell>
          <cell r="T47">
            <v>73001.518836759467</v>
          </cell>
          <cell r="U47">
            <v>178168.8755919557</v>
          </cell>
          <cell r="V47">
            <v>600792.87774151913</v>
          </cell>
          <cell r="W47">
            <v>1083.0555510364316</v>
          </cell>
          <cell r="X47">
            <v>96.317698258213909</v>
          </cell>
          <cell r="Y47">
            <v>178040.13078151701</v>
          </cell>
          <cell r="Z47">
            <v>1374.0528362209366</v>
          </cell>
          <cell r="AA47">
            <v>103499.91103304909</v>
          </cell>
          <cell r="AB47">
            <v>25632.685044164664</v>
          </cell>
          <cell r="AC47">
            <v>98552.080972319556</v>
          </cell>
          <cell r="AD47">
            <v>156910.10949151724</v>
          </cell>
          <cell r="AE47">
            <v>65578.001073034917</v>
          </cell>
          <cell r="AF47">
            <v>12.181143971400807</v>
          </cell>
          <cell r="AG47">
            <v>1482741.7977953237</v>
          </cell>
          <cell r="AH47">
            <v>1482741.7977953244</v>
          </cell>
          <cell r="AI47">
            <v>0</v>
          </cell>
        </row>
        <row r="48">
          <cell r="C48">
            <v>749.40133863719984</v>
          </cell>
          <cell r="D48">
            <v>15656.292099301494</v>
          </cell>
          <cell r="E48">
            <v>378.81858312484087</v>
          </cell>
          <cell r="F48">
            <v>19.897841035738253</v>
          </cell>
          <cell r="G48">
            <v>0.94882400195516214</v>
          </cell>
          <cell r="H48">
            <v>2371.577681659197</v>
          </cell>
          <cell r="I48">
            <v>75.240117581616701</v>
          </cell>
          <cell r="J48">
            <v>698.91466689593403</v>
          </cell>
          <cell r="K48">
            <v>246.90278621917849</v>
          </cell>
          <cell r="L48">
            <v>70.44730101065025</v>
          </cell>
          <cell r="M48">
            <v>8.5114208929121169</v>
          </cell>
          <cell r="N48">
            <v>36.690703311884256</v>
          </cell>
          <cell r="O48">
            <v>1756.4181586952111</v>
          </cell>
          <cell r="P48">
            <v>22070.061522367811</v>
          </cell>
          <cell r="Q48">
            <v>22070.061522367811</v>
          </cell>
          <cell r="R48">
            <v>0</v>
          </cell>
          <cell r="T48">
            <v>691.13123650898831</v>
          </cell>
          <cell r="U48">
            <v>12779.926279293042</v>
          </cell>
          <cell r="V48">
            <v>323.43548968819744</v>
          </cell>
          <cell r="W48">
            <v>17.795963325426964</v>
          </cell>
          <cell r="X48">
            <v>0.7937239550070585</v>
          </cell>
          <cell r="Y48">
            <v>2311.7033565693068</v>
          </cell>
          <cell r="Z48">
            <v>64.608332486296504</v>
          </cell>
          <cell r="AA48">
            <v>634.46015226716372</v>
          </cell>
          <cell r="AB48">
            <v>231.92742531234128</v>
          </cell>
          <cell r="AC48">
            <v>66.90490985233825</v>
          </cell>
          <cell r="AD48">
            <v>8.1563161986437827</v>
          </cell>
          <cell r="AE48">
            <v>34.812314239680568</v>
          </cell>
          <cell r="AF48">
            <v>1710.2333988886555</v>
          </cell>
          <cell r="AG48">
            <v>18875.88889858509</v>
          </cell>
          <cell r="AH48">
            <v>18875.888898585083</v>
          </cell>
          <cell r="AI48">
            <v>0</v>
          </cell>
        </row>
        <row r="49">
          <cell r="C49">
            <v>18187.951049991625</v>
          </cell>
          <cell r="D49">
            <v>44263.934444266706</v>
          </cell>
          <cell r="E49">
            <v>80963.000001059176</v>
          </cell>
          <cell r="F49">
            <v>376.05979199548989</v>
          </cell>
          <cell r="G49">
            <v>2876.3912590612781</v>
          </cell>
          <cell r="H49">
            <v>19487.710328087436</v>
          </cell>
          <cell r="I49">
            <v>91.952159603531186</v>
          </cell>
          <cell r="J49">
            <v>7553.2332057004278</v>
          </cell>
          <cell r="K49">
            <v>2996.2872485981261</v>
          </cell>
          <cell r="L49">
            <v>924.83099223981128</v>
          </cell>
          <cell r="M49">
            <v>715.52542001833001</v>
          </cell>
          <cell r="N49">
            <v>1261.9944688216497</v>
          </cell>
          <cell r="O49">
            <v>328.80986673345808</v>
          </cell>
          <cell r="P49">
            <v>180027.68023617711</v>
          </cell>
          <cell r="Q49">
            <v>180027.68023617717</v>
          </cell>
          <cell r="R49">
            <v>0</v>
          </cell>
          <cell r="T49">
            <v>16346.446993926773</v>
          </cell>
          <cell r="U49">
            <v>31860.623442872886</v>
          </cell>
          <cell r="V49">
            <v>49275.13990034617</v>
          </cell>
          <cell r="W49">
            <v>307.12381647223179</v>
          </cell>
          <cell r="X49">
            <v>1972.9291720782794</v>
          </cell>
          <cell r="Y49">
            <v>16101.670374666228</v>
          </cell>
          <cell r="Z49">
            <v>76.608028264814195</v>
          </cell>
          <cell r="AA49">
            <v>5723.2157108522224</v>
          </cell>
          <cell r="AB49">
            <v>2377.0118151967608</v>
          </cell>
          <cell r="AC49">
            <v>826.04519223451575</v>
          </cell>
          <cell r="AD49">
            <v>618.98702533378093</v>
          </cell>
          <cell r="AE49">
            <v>1022.6736009778959</v>
          </cell>
          <cell r="AF49">
            <v>328.47087142670875</v>
          </cell>
          <cell r="AG49">
            <v>126836.94594464927</v>
          </cell>
          <cell r="AH49">
            <v>126836.94594464917</v>
          </cell>
          <cell r="AI49">
            <v>0</v>
          </cell>
        </row>
        <row r="50">
          <cell r="C50">
            <v>1511.7974157232863</v>
          </cell>
          <cell r="D50">
            <v>12015.100155001315</v>
          </cell>
          <cell r="E50">
            <v>22327.084707256552</v>
          </cell>
          <cell r="F50">
            <v>0.50110853094330832</v>
          </cell>
          <cell r="G50">
            <v>187.96731436925421</v>
          </cell>
          <cell r="H50">
            <v>2214.1123205606486</v>
          </cell>
          <cell r="I50">
            <v>4297.7241399701434</v>
          </cell>
          <cell r="J50">
            <v>1123.1498456467875</v>
          </cell>
          <cell r="K50">
            <v>734.56025851613242</v>
          </cell>
          <cell r="L50">
            <v>346.23714075188906</v>
          </cell>
          <cell r="M50">
            <v>11396.997503664445</v>
          </cell>
          <cell r="N50">
            <v>935.69952829191982</v>
          </cell>
          <cell r="O50">
            <v>2.1888160667826342</v>
          </cell>
          <cell r="P50">
            <v>57093.120254350106</v>
          </cell>
          <cell r="Q50">
            <v>57093.120254350157</v>
          </cell>
          <cell r="R50">
            <v>0</v>
          </cell>
          <cell r="T50">
            <v>1385.5308155945568</v>
          </cell>
          <cell r="U50">
            <v>10385.187421790635</v>
          </cell>
          <cell r="V50">
            <v>13002.443115609642</v>
          </cell>
          <cell r="W50">
            <v>0.45539665399915041</v>
          </cell>
          <cell r="X50">
            <v>151.87749043644681</v>
          </cell>
          <cell r="Y50">
            <v>2096.2897584182219</v>
          </cell>
          <cell r="Z50">
            <v>3797.6226858276182</v>
          </cell>
          <cell r="AA50">
            <v>904.62769490058781</v>
          </cell>
          <cell r="AB50">
            <v>654.63382730883291</v>
          </cell>
          <cell r="AC50">
            <v>328.96045690657201</v>
          </cell>
          <cell r="AD50">
            <v>10657.151935213094</v>
          </cell>
          <cell r="AE50">
            <v>852.30490762775139</v>
          </cell>
          <cell r="AF50">
            <v>2.1215418992667572</v>
          </cell>
          <cell r="AG50">
            <v>44219.207048187222</v>
          </cell>
          <cell r="AH50">
            <v>44219.207048187403</v>
          </cell>
          <cell r="AI50">
            <v>-1.8189894035458565E-10</v>
          </cell>
        </row>
        <row r="51">
          <cell r="C51">
            <v>11000.875687707512</v>
          </cell>
          <cell r="D51">
            <v>42050.805444350939</v>
          </cell>
          <cell r="E51">
            <v>92730.6392044409</v>
          </cell>
          <cell r="F51">
            <v>154.10962610090795</v>
          </cell>
          <cell r="G51">
            <v>2.5545397580755758</v>
          </cell>
          <cell r="H51">
            <v>24858.482550394565</v>
          </cell>
          <cell r="I51">
            <v>7275.7576384247059</v>
          </cell>
          <cell r="J51">
            <v>10799.470968421756</v>
          </cell>
          <cell r="K51">
            <v>2443.6251376010323</v>
          </cell>
          <cell r="L51">
            <v>636.2445603834899</v>
          </cell>
          <cell r="M51">
            <v>5734.785831335581</v>
          </cell>
          <cell r="N51">
            <v>5068.522150625734</v>
          </cell>
          <cell r="O51">
            <v>0</v>
          </cell>
          <cell r="P51">
            <v>202755.87333954521</v>
          </cell>
          <cell r="Q51">
            <v>202755.87333954553</v>
          </cell>
          <cell r="R51">
            <v>-3.2014213502407074E-10</v>
          </cell>
          <cell r="T51">
            <v>9568.863352590326</v>
          </cell>
          <cell r="U51">
            <v>31377.196663971015</v>
          </cell>
          <cell r="V51">
            <v>47705.824327876806</v>
          </cell>
          <cell r="W51">
            <v>104.26198767120812</v>
          </cell>
          <cell r="X51">
            <v>1.5046375198270727</v>
          </cell>
          <cell r="Y51">
            <v>21088.500157883143</v>
          </cell>
          <cell r="Z51">
            <v>6074.5104064446314</v>
          </cell>
          <cell r="AA51">
            <v>7939.1259561730949</v>
          </cell>
          <cell r="AB51">
            <v>2018.4280259265824</v>
          </cell>
          <cell r="AC51">
            <v>585.14192835716847</v>
          </cell>
          <cell r="AD51">
            <v>4689.190253590692</v>
          </cell>
          <cell r="AE51">
            <v>4329.898742183279</v>
          </cell>
          <cell r="AF51">
            <v>0</v>
          </cell>
          <cell r="AG51">
            <v>135482.44644018781</v>
          </cell>
          <cell r="AH51">
            <v>135482.4464401876</v>
          </cell>
          <cell r="AI51">
            <v>0</v>
          </cell>
        </row>
        <row r="52">
          <cell r="C52">
            <v>16128.183281021162</v>
          </cell>
          <cell r="D52">
            <v>44490.204626721155</v>
          </cell>
          <cell r="E52">
            <v>18255.130734273163</v>
          </cell>
          <cell r="F52">
            <v>26.283619605747706</v>
          </cell>
          <cell r="G52">
            <v>9.4426150921241554</v>
          </cell>
          <cell r="H52">
            <v>6140.8152915757855</v>
          </cell>
          <cell r="I52">
            <v>4415.5015134170262</v>
          </cell>
          <cell r="J52">
            <v>4043.9831669911732</v>
          </cell>
          <cell r="K52">
            <v>291.57063220864188</v>
          </cell>
          <cell r="L52">
            <v>599.22410987057538</v>
          </cell>
          <cell r="M52">
            <v>505.44183008479649</v>
          </cell>
          <cell r="N52">
            <v>728.65271605344856</v>
          </cell>
          <cell r="O52">
            <v>0</v>
          </cell>
          <cell r="P52">
            <v>95634.434136914788</v>
          </cell>
          <cell r="Q52">
            <v>95634.434136914861</v>
          </cell>
          <cell r="R52">
            <v>0</v>
          </cell>
          <cell r="T52">
            <v>10989.877453847645</v>
          </cell>
          <cell r="U52">
            <v>28858.950609891355</v>
          </cell>
          <cell r="V52">
            <v>9159.7849846412482</v>
          </cell>
          <cell r="W52">
            <v>23.039869968575395</v>
          </cell>
          <cell r="X52">
            <v>5.8830362992672747</v>
          </cell>
          <cell r="Y52">
            <v>5339.4973186542084</v>
          </cell>
          <cell r="Z52">
            <v>3178.7833104900615</v>
          </cell>
          <cell r="AA52">
            <v>2611.1894024976446</v>
          </cell>
          <cell r="AB52">
            <v>199.85760263645719</v>
          </cell>
          <cell r="AC52">
            <v>521.00066571534683</v>
          </cell>
          <cell r="AD52">
            <v>416.04000602454221</v>
          </cell>
          <cell r="AE52">
            <v>582.9369503056347</v>
          </cell>
          <cell r="AF52">
            <v>0</v>
          </cell>
          <cell r="AG52">
            <v>61886.841210971994</v>
          </cell>
          <cell r="AH52">
            <v>61886.841210971892</v>
          </cell>
          <cell r="AI52">
            <v>1.0186340659856796E-10</v>
          </cell>
        </row>
        <row r="53">
          <cell r="C53">
            <v>53671.933546818611</v>
          </cell>
          <cell r="D53">
            <v>1156.9346231871891</v>
          </cell>
          <cell r="E53">
            <v>18621.292909715805</v>
          </cell>
          <cell r="F53">
            <v>248.54398524604238</v>
          </cell>
          <cell r="G53">
            <v>19.039686049159489</v>
          </cell>
          <cell r="H53">
            <v>11879.417772171362</v>
          </cell>
          <cell r="I53">
            <v>0.71690585723700073</v>
          </cell>
          <cell r="J53">
            <v>6028.2373486941196</v>
          </cell>
          <cell r="K53">
            <v>488.75534914913402</v>
          </cell>
          <cell r="L53">
            <v>140.57764439599865</v>
          </cell>
          <cell r="M53">
            <v>394.22427441184249</v>
          </cell>
          <cell r="N53">
            <v>363.4270036000492</v>
          </cell>
          <cell r="O53">
            <v>0</v>
          </cell>
          <cell r="P53">
            <v>93013.101049296558</v>
          </cell>
          <cell r="Q53">
            <v>93013.101049296311</v>
          </cell>
          <cell r="R53">
            <v>2.4738255888223648E-10</v>
          </cell>
          <cell r="T53">
            <v>46670.584333088482</v>
          </cell>
          <cell r="U53">
            <v>909.82950015306528</v>
          </cell>
          <cell r="V53">
            <v>15891.582848662012</v>
          </cell>
          <cell r="W53">
            <v>205.87911413092189</v>
          </cell>
          <cell r="X53">
            <v>15.259812413766602</v>
          </cell>
          <cell r="Y53">
            <v>11256.352228848233</v>
          </cell>
          <cell r="Z53">
            <v>0.60848148855735684</v>
          </cell>
          <cell r="AA53">
            <v>5039.5757694557542</v>
          </cell>
          <cell r="AB53">
            <v>445.09700655290482</v>
          </cell>
          <cell r="AC53">
            <v>134.09752389603818</v>
          </cell>
          <cell r="AD53">
            <v>340.70963243847842</v>
          </cell>
          <cell r="AE53">
            <v>304.71422003884663</v>
          </cell>
          <cell r="AF53">
            <v>0</v>
          </cell>
          <cell r="AG53">
            <v>81214.290471167056</v>
          </cell>
          <cell r="AH53">
            <v>81214.290471166998</v>
          </cell>
          <cell r="AI53">
            <v>0</v>
          </cell>
        </row>
        <row r="54">
          <cell r="C54">
            <v>3014.6518657619299</v>
          </cell>
          <cell r="D54">
            <v>65.115893444448943</v>
          </cell>
          <cell r="E54">
            <v>108.31467562284473</v>
          </cell>
          <cell r="F54">
            <v>32.660136819236058</v>
          </cell>
          <cell r="G54">
            <v>54.552702206607087</v>
          </cell>
          <cell r="H54">
            <v>599.0487106193932</v>
          </cell>
          <cell r="I54">
            <v>79.993945644478245</v>
          </cell>
          <cell r="J54">
            <v>261.10730356558776</v>
          </cell>
          <cell r="K54">
            <v>12.530221308192326</v>
          </cell>
          <cell r="L54">
            <v>21.994941912488969</v>
          </cell>
          <cell r="M54">
            <v>143.13837972227486</v>
          </cell>
          <cell r="N54">
            <v>23.964441986119876</v>
          </cell>
          <cell r="O54">
            <v>0</v>
          </cell>
          <cell r="P54">
            <v>4417.073218613602</v>
          </cell>
          <cell r="Q54">
            <v>4417.0732186136001</v>
          </cell>
          <cell r="R54">
            <v>0</v>
          </cell>
          <cell r="T54">
            <v>2160.6225338315767</v>
          </cell>
          <cell r="U54">
            <v>51.248715326334839</v>
          </cell>
          <cell r="V54">
            <v>80.224855658680937</v>
          </cell>
          <cell r="W54">
            <v>24.211151003818905</v>
          </cell>
          <cell r="X54">
            <v>32.555528685244695</v>
          </cell>
          <cell r="Y54">
            <v>528.12375624222454</v>
          </cell>
          <cell r="Z54">
            <v>63.063219024928543</v>
          </cell>
          <cell r="AA54">
            <v>168.89648566675581</v>
          </cell>
          <cell r="AB54">
            <v>10.274088920675009</v>
          </cell>
          <cell r="AC54">
            <v>20.337937655866753</v>
          </cell>
          <cell r="AD54">
            <v>121.31363227073678</v>
          </cell>
          <cell r="AE54">
            <v>20.241088127993329</v>
          </cell>
          <cell r="AF54">
            <v>0</v>
          </cell>
          <cell r="AG54">
            <v>3281.1129924148372</v>
          </cell>
          <cell r="AH54">
            <v>3281.1129924148408</v>
          </cell>
          <cell r="AI54">
            <v>-3.637978807091713E-12</v>
          </cell>
        </row>
        <row r="55">
          <cell r="C55">
            <v>521.60044527496484</v>
          </cell>
          <cell r="D55">
            <v>4916.6244948626108</v>
          </cell>
          <cell r="E55">
            <v>526.56647180579046</v>
          </cell>
          <cell r="F55">
            <v>0.28485837661385927</v>
          </cell>
          <cell r="G55">
            <v>45.307100393163473</v>
          </cell>
          <cell r="H55">
            <v>1550.1910545381256</v>
          </cell>
          <cell r="I55">
            <v>436.43662389440726</v>
          </cell>
          <cell r="J55">
            <v>1897.3564499410782</v>
          </cell>
          <cell r="K55">
            <v>83.316730871264284</v>
          </cell>
          <cell r="L55">
            <v>172.16537599258277</v>
          </cell>
          <cell r="M55">
            <v>184.00494220063797</v>
          </cell>
          <cell r="N55">
            <v>362.77495588173952</v>
          </cell>
          <cell r="O55">
            <v>0</v>
          </cell>
          <cell r="P55">
            <v>10696.629504032979</v>
          </cell>
          <cell r="Q55">
            <v>10696.629504032968</v>
          </cell>
          <cell r="R55">
            <v>0</v>
          </cell>
          <cell r="T55">
            <v>459.95200692723449</v>
          </cell>
          <cell r="U55">
            <v>4108.6715486239473</v>
          </cell>
          <cell r="V55">
            <v>360.98035452157188</v>
          </cell>
          <cell r="W55">
            <v>0.23463721992766484</v>
          </cell>
          <cell r="X55">
            <v>36.522858782525944</v>
          </cell>
          <cell r="Y55">
            <v>1473.0946720166619</v>
          </cell>
          <cell r="Z55">
            <v>392.13565819496455</v>
          </cell>
          <cell r="AA55">
            <v>1564.5342342848958</v>
          </cell>
          <cell r="AB55">
            <v>61.434434043177419</v>
          </cell>
          <cell r="AC55">
            <v>164.94114400037279</v>
          </cell>
          <cell r="AD55">
            <v>160.41251415193591</v>
          </cell>
          <cell r="AE55">
            <v>320.6316857489449</v>
          </cell>
          <cell r="AF55">
            <v>0</v>
          </cell>
          <cell r="AG55">
            <v>9103.5457485161642</v>
          </cell>
          <cell r="AH55">
            <v>9103.5457485161569</v>
          </cell>
          <cell r="AI55">
            <v>0</v>
          </cell>
        </row>
        <row r="56">
          <cell r="C56">
            <v>1511.4927540997633</v>
          </cell>
          <cell r="D56">
            <v>13966.441900375092</v>
          </cell>
          <cell r="E56">
            <v>1397.0354499252292</v>
          </cell>
          <cell r="F56">
            <v>18.111237851365196</v>
          </cell>
          <cell r="G56">
            <v>20.723856524068545</v>
          </cell>
          <cell r="H56">
            <v>3309.6147816476059</v>
          </cell>
          <cell r="I56">
            <v>10.30087818335908</v>
          </cell>
          <cell r="J56">
            <v>1484.1042171371193</v>
          </cell>
          <cell r="K56">
            <v>87.910519381108813</v>
          </cell>
          <cell r="L56">
            <v>49.459219693639213</v>
          </cell>
          <cell r="M56">
            <v>383.31921476389482</v>
          </cell>
          <cell r="N56">
            <v>1306.8869535218973</v>
          </cell>
          <cell r="O56">
            <v>0</v>
          </cell>
          <cell r="P56">
            <v>23545.400983104144</v>
          </cell>
          <cell r="Q56">
            <v>23545.40098310414</v>
          </cell>
          <cell r="R56">
            <v>0</v>
          </cell>
          <cell r="T56">
            <v>1458.441812172849</v>
          </cell>
          <cell r="U56">
            <v>12840.135592311992</v>
          </cell>
          <cell r="V56">
            <v>1079.6749924240139</v>
          </cell>
          <cell r="W56">
            <v>13.628266745824732</v>
          </cell>
          <cell r="X56">
            <v>17.480800368918107</v>
          </cell>
          <cell r="Y56">
            <v>3162.7480883342919</v>
          </cell>
          <cell r="Z56">
            <v>9.3278308349991335</v>
          </cell>
          <cell r="AA56">
            <v>1276.7903491178772</v>
          </cell>
          <cell r="AB56">
            <v>83.465364645688624</v>
          </cell>
          <cell r="AC56">
            <v>48.295680486862395</v>
          </cell>
          <cell r="AD56">
            <v>377.05829800084956</v>
          </cell>
          <cell r="AE56">
            <v>1247.2964754356765</v>
          </cell>
          <cell r="AF56">
            <v>0</v>
          </cell>
          <cell r="AG56">
            <v>21614.343550879843</v>
          </cell>
          <cell r="AH56">
            <v>21614.343550879839</v>
          </cell>
          <cell r="AI56">
            <v>0</v>
          </cell>
        </row>
        <row r="57">
          <cell r="C57">
            <v>111.33246100102519</v>
          </cell>
          <cell r="D57">
            <v>295.19193027049414</v>
          </cell>
          <cell r="E57">
            <v>39.039629912326021</v>
          </cell>
          <cell r="F57">
            <v>0.62804959744547928</v>
          </cell>
          <cell r="G57">
            <v>1.0082008464996319</v>
          </cell>
          <cell r="H57">
            <v>110.04310717127794</v>
          </cell>
          <cell r="I57">
            <v>454.72298720341155</v>
          </cell>
          <cell r="J57">
            <v>456.96511257985543</v>
          </cell>
          <cell r="K57">
            <v>22.22422451365923</v>
          </cell>
          <cell r="L57">
            <v>12.744177810032284</v>
          </cell>
          <cell r="M57">
            <v>41.144905721472213</v>
          </cell>
          <cell r="N57">
            <v>17.088973387583291</v>
          </cell>
          <cell r="O57">
            <v>7.8431669564706885</v>
          </cell>
          <cell r="P57">
            <v>1569.976926971553</v>
          </cell>
          <cell r="Q57">
            <v>1569.9769269715528</v>
          </cell>
          <cell r="R57">
            <v>0</v>
          </cell>
          <cell r="T57">
            <v>82.701568697434382</v>
          </cell>
          <cell r="U57">
            <v>226.61375342340381</v>
          </cell>
          <cell r="V57">
            <v>24.850145022410903</v>
          </cell>
          <cell r="W57">
            <v>0.36783801032990854</v>
          </cell>
          <cell r="X57">
            <v>0.73509111636272295</v>
          </cell>
          <cell r="Y57">
            <v>89.788477100504821</v>
          </cell>
          <cell r="Z57">
            <v>361.97855073373955</v>
          </cell>
          <cell r="AA57">
            <v>269.45359314656696</v>
          </cell>
          <cell r="AB57">
            <v>18.836485048216073</v>
          </cell>
          <cell r="AC57">
            <v>10.999414498426255</v>
          </cell>
          <cell r="AD57">
            <v>33.057509409586309</v>
          </cell>
          <cell r="AE57">
            <v>14.394375471867313</v>
          </cell>
          <cell r="AF57">
            <v>6.8007523428702141</v>
          </cell>
          <cell r="AG57">
            <v>1140.5775540217192</v>
          </cell>
          <cell r="AH57">
            <v>1140.5775540217187</v>
          </cell>
          <cell r="AI57">
            <v>0</v>
          </cell>
        </row>
        <row r="58">
          <cell r="C58">
            <v>1584.8231675740967</v>
          </cell>
          <cell r="D58">
            <v>364.27996964034071</v>
          </cell>
          <cell r="E58">
            <v>8.3371221461351972</v>
          </cell>
          <cell r="F58">
            <v>448.13323362541382</v>
          </cell>
          <cell r="G58">
            <v>11.325882555318582</v>
          </cell>
          <cell r="H58">
            <v>136.03074886162673</v>
          </cell>
          <cell r="I58">
            <v>9.0951448265718826E-2</v>
          </cell>
          <cell r="J58">
            <v>50.709475811698098</v>
          </cell>
          <cell r="K58">
            <v>28.266180392013286</v>
          </cell>
          <cell r="L58">
            <v>4.5030199454634037</v>
          </cell>
          <cell r="M58">
            <v>0.15488541624947372</v>
          </cell>
          <cell r="N58">
            <v>32.185041682585776</v>
          </cell>
          <cell r="O58">
            <v>0</v>
          </cell>
          <cell r="P58">
            <v>2668.8396790992074</v>
          </cell>
          <cell r="Q58">
            <v>2668.8396790992088</v>
          </cell>
          <cell r="R58">
            <v>0</v>
          </cell>
          <cell r="T58">
            <v>1328.7360239871832</v>
          </cell>
          <cell r="U58">
            <v>313.67718995674437</v>
          </cell>
          <cell r="V58">
            <v>6.0254669246120542</v>
          </cell>
          <cell r="W58">
            <v>405.61699449488441</v>
          </cell>
          <cell r="X58">
            <v>7.0265497572772064</v>
          </cell>
          <cell r="Y58">
            <v>119.24362195671377</v>
          </cell>
          <cell r="Z58">
            <v>7.8162440005811212E-2</v>
          </cell>
          <cell r="AA58">
            <v>36.410737600141893</v>
          </cell>
          <cell r="AB58">
            <v>25.461629537716483</v>
          </cell>
          <cell r="AC58">
            <v>4.10544476137534</v>
          </cell>
          <cell r="AD58">
            <v>0.14466515633075772</v>
          </cell>
          <cell r="AE58">
            <v>28.254473486377567</v>
          </cell>
          <cell r="AF58">
            <v>0</v>
          </cell>
          <cell r="AG58">
            <v>2274.7809600593632</v>
          </cell>
          <cell r="AH58">
            <v>2274.7809600593628</v>
          </cell>
          <cell r="AI58">
            <v>0</v>
          </cell>
        </row>
        <row r="59">
          <cell r="C59">
            <v>6377.0913483580762</v>
          </cell>
          <cell r="D59">
            <v>30.13583819087593</v>
          </cell>
          <cell r="E59">
            <v>5424.0640573045202</v>
          </cell>
          <cell r="F59">
            <v>0.24005406534737431</v>
          </cell>
          <cell r="G59">
            <v>26.053406476259344</v>
          </cell>
          <cell r="H59">
            <v>73.760242546980223</v>
          </cell>
          <cell r="I59">
            <v>27.088546242331752</v>
          </cell>
          <cell r="J59">
            <v>253.40546084554785</v>
          </cell>
          <cell r="K59">
            <v>8.2037410736532106</v>
          </cell>
          <cell r="L59">
            <v>18.342523278707827</v>
          </cell>
          <cell r="M59">
            <v>18.24682937523627</v>
          </cell>
          <cell r="N59">
            <v>54.89403110348109</v>
          </cell>
          <cell r="O59">
            <v>0</v>
          </cell>
          <cell r="P59">
            <v>12311.526078861018</v>
          </cell>
          <cell r="Q59">
            <v>12311.526078861047</v>
          </cell>
          <cell r="R59">
            <v>-2.9103830456733704E-11</v>
          </cell>
          <cell r="T59">
            <v>5886.5251568540552</v>
          </cell>
          <cell r="U59">
            <v>19.859566275479718</v>
          </cell>
          <cell r="V59">
            <v>4808.3137116415965</v>
          </cell>
          <cell r="W59">
            <v>0.19599180930371318</v>
          </cell>
          <cell r="X59">
            <v>15.005242896306532</v>
          </cell>
          <cell r="Y59">
            <v>55.528967974354103</v>
          </cell>
          <cell r="Z59">
            <v>18.592422003160571</v>
          </cell>
          <cell r="AA59">
            <v>194.79951724257666</v>
          </cell>
          <cell r="AB59">
            <v>6.0388831052839045</v>
          </cell>
          <cell r="AC59">
            <v>16.556530641505418</v>
          </cell>
          <cell r="AD59">
            <v>14.076994269999354</v>
          </cell>
          <cell r="AE59">
            <v>45.935621641196143</v>
          </cell>
          <cell r="AF59">
            <v>0</v>
          </cell>
          <cell r="AG59">
            <v>11081.428606354817</v>
          </cell>
          <cell r="AH59">
            <v>11081.428606354824</v>
          </cell>
          <cell r="AI59">
            <v>0</v>
          </cell>
        </row>
        <row r="60">
          <cell r="C60">
            <v>99.436295290813149</v>
          </cell>
          <cell r="D60">
            <v>22.878779859174308</v>
          </cell>
          <cell r="E60">
            <v>96.512721704566871</v>
          </cell>
          <cell r="F60">
            <v>153.73381720396162</v>
          </cell>
          <cell r="G60">
            <v>0.55897811788700802</v>
          </cell>
          <cell r="H60">
            <v>46.897948387796156</v>
          </cell>
          <cell r="I60">
            <v>27.857456670142088</v>
          </cell>
          <cell r="J60">
            <v>83.216291701906769</v>
          </cell>
          <cell r="K60">
            <v>1.1685947048490075</v>
          </cell>
          <cell r="L60">
            <v>5.9847877583556084</v>
          </cell>
          <cell r="M60">
            <v>0.31337074534245285</v>
          </cell>
          <cell r="N60">
            <v>3.8926350251951183</v>
          </cell>
          <cell r="O60">
            <v>0</v>
          </cell>
          <cell r="P60">
            <v>542.45167716999026</v>
          </cell>
          <cell r="Q60">
            <v>542.45167716998901</v>
          </cell>
          <cell r="R60">
            <v>1.2505552149377763E-12</v>
          </cell>
          <cell r="T60">
            <v>93.768351809239007</v>
          </cell>
          <cell r="U60">
            <v>17.625071114340201</v>
          </cell>
          <cell r="V60">
            <v>77.634692032449436</v>
          </cell>
          <cell r="W60">
            <v>144.3324671064247</v>
          </cell>
          <cell r="X60">
            <v>0.4049836112255219</v>
          </cell>
          <cell r="Y60">
            <v>42.941121705561201</v>
          </cell>
          <cell r="Z60">
            <v>24.780382932296465</v>
          </cell>
          <cell r="AA60">
            <v>55.112157641536825</v>
          </cell>
          <cell r="AB60">
            <v>0.99609542478811319</v>
          </cell>
          <cell r="AC60">
            <v>5.7459343497467508</v>
          </cell>
          <cell r="AD60">
            <v>0.26966271114944462</v>
          </cell>
          <cell r="AE60">
            <v>3.4044462451938355</v>
          </cell>
          <cell r="AF60">
            <v>0</v>
          </cell>
          <cell r="AG60">
            <v>467.01536668395147</v>
          </cell>
          <cell r="AH60">
            <v>467.0153666839517</v>
          </cell>
          <cell r="AI60">
            <v>0</v>
          </cell>
        </row>
        <row r="61">
          <cell r="C61">
            <v>564.06713021735141</v>
          </cell>
          <cell r="D61">
            <v>60.954342519644037</v>
          </cell>
          <cell r="E61">
            <v>472.30833814607939</v>
          </cell>
          <cell r="F61">
            <v>16.789716135096686</v>
          </cell>
          <cell r="G61">
            <v>106.62121621791245</v>
          </cell>
          <cell r="H61">
            <v>144.17516621638683</v>
          </cell>
          <cell r="I61">
            <v>0.29643183523969274</v>
          </cell>
          <cell r="J61">
            <v>82.066195606275798</v>
          </cell>
          <cell r="K61">
            <v>146.8853142430217</v>
          </cell>
          <cell r="L61">
            <v>14.025447142097997</v>
          </cell>
          <cell r="M61">
            <v>130.45696033100666</v>
          </cell>
          <cell r="N61">
            <v>149.36047479829648</v>
          </cell>
          <cell r="O61">
            <v>0</v>
          </cell>
          <cell r="P61">
            <v>1888.0067334084092</v>
          </cell>
          <cell r="Q61">
            <v>1888.0067334084092</v>
          </cell>
          <cell r="R61">
            <v>0</v>
          </cell>
          <cell r="T61">
            <v>387.92154239263954</v>
          </cell>
          <cell r="U61">
            <v>39.300442118866393</v>
          </cell>
          <cell r="V61">
            <v>308.50373923193706</v>
          </cell>
          <cell r="W61">
            <v>10.352252934826918</v>
          </cell>
          <cell r="X61">
            <v>63.279145753273326</v>
          </cell>
          <cell r="Y61">
            <v>114.08477713885424</v>
          </cell>
          <cell r="Z61">
            <v>0.20744474936695068</v>
          </cell>
          <cell r="AA61">
            <v>46.584624444780843</v>
          </cell>
          <cell r="AB61">
            <v>97.184394898230153</v>
          </cell>
          <cell r="AC61">
            <v>10.766004064545477</v>
          </cell>
          <cell r="AD61">
            <v>106.19024409527941</v>
          </cell>
          <cell r="AE61">
            <v>120.69790897192627</v>
          </cell>
          <cell r="AF61">
            <v>0</v>
          </cell>
          <cell r="AG61">
            <v>1305.0725207945266</v>
          </cell>
          <cell r="AH61">
            <v>1305.0725207945263</v>
          </cell>
          <cell r="AI61">
            <v>0</v>
          </cell>
        </row>
        <row r="62">
          <cell r="C62">
            <v>337.72241020831927</v>
          </cell>
          <cell r="D62">
            <v>2888.6762450642668</v>
          </cell>
          <cell r="E62">
            <v>47.948957315079959</v>
          </cell>
          <cell r="F62">
            <v>0.21778473997528552</v>
          </cell>
          <cell r="G62">
            <v>10.998303968329164</v>
          </cell>
          <cell r="H62">
            <v>654.73333498484499</v>
          </cell>
          <cell r="I62">
            <v>834.87180378465087</v>
          </cell>
          <cell r="J62">
            <v>251.64429949296289</v>
          </cell>
          <cell r="K62">
            <v>103.50291868203317</v>
          </cell>
          <cell r="L62">
            <v>12.873438555018211</v>
          </cell>
          <cell r="M62">
            <v>52.14966945238627</v>
          </cell>
          <cell r="N62">
            <v>54.369734063361378</v>
          </cell>
          <cell r="O62">
            <v>0</v>
          </cell>
          <cell r="P62">
            <v>5249.7089003112287</v>
          </cell>
          <cell r="Q62">
            <v>5249.7089003112242</v>
          </cell>
          <cell r="R62">
            <v>0</v>
          </cell>
          <cell r="T62">
            <v>309.71224237284821</v>
          </cell>
          <cell r="U62">
            <v>1855.2539625528898</v>
          </cell>
          <cell r="V62">
            <v>32.734689327067606</v>
          </cell>
          <cell r="W62">
            <v>0.12471601871853687</v>
          </cell>
          <cell r="X62">
            <v>7.9938650129921394</v>
          </cell>
          <cell r="Y62">
            <v>520.12518093418112</v>
          </cell>
          <cell r="Z62">
            <v>709.52358291309031</v>
          </cell>
          <cell r="AA62">
            <v>184.93877819707672</v>
          </cell>
          <cell r="AB62">
            <v>84.930884656099593</v>
          </cell>
          <cell r="AC62">
            <v>12.177026133860727</v>
          </cell>
          <cell r="AD62">
            <v>43.834803383067417</v>
          </cell>
          <cell r="AE62">
            <v>43.430739299907387</v>
          </cell>
          <cell r="AF62">
            <v>0</v>
          </cell>
          <cell r="AG62">
            <v>3804.7804708018002</v>
          </cell>
          <cell r="AH62">
            <v>3804.7804708017989</v>
          </cell>
          <cell r="AI62">
            <v>0</v>
          </cell>
        </row>
        <row r="63">
          <cell r="C63">
            <v>12.288392188680081</v>
          </cell>
          <cell r="D63">
            <v>96.293684585589318</v>
          </cell>
          <cell r="E63">
            <v>0.86670314203841725</v>
          </cell>
          <cell r="F63">
            <v>2.2302757166549831</v>
          </cell>
          <cell r="G63">
            <v>57.916217435716305</v>
          </cell>
          <cell r="H63">
            <v>10.445787209649957</v>
          </cell>
          <cell r="I63">
            <v>1983.7070008194119</v>
          </cell>
          <cell r="J63">
            <v>107.64379037652962</v>
          </cell>
          <cell r="K63">
            <v>123.12706033491537</v>
          </cell>
          <cell r="L63">
            <v>30.565552510548127</v>
          </cell>
          <cell r="M63">
            <v>3.5573822777212136</v>
          </cell>
          <cell r="N63">
            <v>102.53126708501047</v>
          </cell>
          <cell r="O63">
            <v>0</v>
          </cell>
          <cell r="P63">
            <v>2531.1731136824651</v>
          </cell>
          <cell r="Q63">
            <v>2531.1731136824683</v>
          </cell>
          <cell r="R63">
            <v>0</v>
          </cell>
          <cell r="T63">
            <v>6.9679534223924788</v>
          </cell>
          <cell r="U63">
            <v>64.789983887323501</v>
          </cell>
          <cell r="V63">
            <v>0.64374906098710682</v>
          </cell>
          <cell r="W63">
            <v>0.77996948328909588</v>
          </cell>
          <cell r="X63">
            <v>39.746424980951623</v>
          </cell>
          <cell r="Y63">
            <v>8.0117853755554194</v>
          </cell>
          <cell r="Z63">
            <v>1318.5661714167081</v>
          </cell>
          <cell r="AA63">
            <v>70.273866339864483</v>
          </cell>
          <cell r="AB63">
            <v>100.74810776042025</v>
          </cell>
          <cell r="AC63">
            <v>27.910209339382909</v>
          </cell>
          <cell r="AD63">
            <v>2.5896050552414254</v>
          </cell>
          <cell r="AE63">
            <v>90.310949168625015</v>
          </cell>
          <cell r="AF63">
            <v>0</v>
          </cell>
          <cell r="AG63">
            <v>1731.3387752907415</v>
          </cell>
          <cell r="AH63">
            <v>1731.3387752907427</v>
          </cell>
          <cell r="AI63">
            <v>0</v>
          </cell>
        </row>
        <row r="64">
          <cell r="C64">
            <v>83.934898804844195</v>
          </cell>
          <cell r="D64">
            <v>157.27245364124008</v>
          </cell>
          <cell r="E64">
            <v>59.256444351392275</v>
          </cell>
          <cell r="F64">
            <v>2.8018176388751637</v>
          </cell>
          <cell r="G64">
            <v>47.350145423337565</v>
          </cell>
          <cell r="H64">
            <v>115.27714906499409</v>
          </cell>
          <cell r="I64">
            <v>8.6830459211735178</v>
          </cell>
          <cell r="J64">
            <v>169.51229437176539</v>
          </cell>
          <cell r="K64">
            <v>34.332124119889301</v>
          </cell>
          <cell r="L64">
            <v>1.2688881593213919</v>
          </cell>
          <cell r="M64">
            <v>6.2978605770084668</v>
          </cell>
          <cell r="N64">
            <v>377.52317869660749</v>
          </cell>
          <cell r="O64">
            <v>0</v>
          </cell>
          <cell r="P64">
            <v>1063.5103007704488</v>
          </cell>
          <cell r="Q64">
            <v>1063.5103007704452</v>
          </cell>
          <cell r="R64">
            <v>3.637978807091713E-12</v>
          </cell>
          <cell r="T64">
            <v>79.151142263077233</v>
          </cell>
          <cell r="U64">
            <v>125.94783043998892</v>
          </cell>
          <cell r="V64">
            <v>39.258187629553227</v>
          </cell>
          <cell r="W64">
            <v>2.3216061272336317</v>
          </cell>
          <cell r="X64">
            <v>37.027645517986002</v>
          </cell>
          <cell r="Y64">
            <v>108.29650884744673</v>
          </cell>
          <cell r="Z64">
            <v>7.7678685108930106</v>
          </cell>
          <cell r="AA64">
            <v>131.71045712938121</v>
          </cell>
          <cell r="AB64">
            <v>30.584340387107353</v>
          </cell>
          <cell r="AC64">
            <v>1.1743983842843668</v>
          </cell>
          <cell r="AD64">
            <v>5.4638704197499797</v>
          </cell>
          <cell r="AE64">
            <v>352.90036311149055</v>
          </cell>
          <cell r="AF64">
            <v>0</v>
          </cell>
          <cell r="AG64">
            <v>921.60421876819214</v>
          </cell>
          <cell r="AH64">
            <v>921.60421876819305</v>
          </cell>
          <cell r="AI64">
            <v>-9.0949470177292824E-13</v>
          </cell>
        </row>
        <row r="65">
          <cell r="C65">
            <v>79.932658036614058</v>
          </cell>
          <cell r="D65">
            <v>7765.6831322531116</v>
          </cell>
          <cell r="E65">
            <v>179486.61411872701</v>
          </cell>
          <cell r="F65">
            <v>1049.7891918337218</v>
          </cell>
          <cell r="G65">
            <v>1817.9400247792096</v>
          </cell>
          <cell r="H65">
            <v>74536.563707953814</v>
          </cell>
          <cell r="I65">
            <v>58.002396552315282</v>
          </cell>
          <cell r="J65">
            <v>47510.894816617241</v>
          </cell>
          <cell r="K65">
            <v>12529.379854172737</v>
          </cell>
          <cell r="L65">
            <v>24350.359422568195</v>
          </cell>
          <cell r="M65">
            <v>15654.381079004101</v>
          </cell>
          <cell r="N65">
            <v>1476.4151277273404</v>
          </cell>
          <cell r="O65">
            <v>39.133669461409077</v>
          </cell>
          <cell r="P65">
            <v>366355.08919968683</v>
          </cell>
          <cell r="Q65">
            <v>366355.08919968671</v>
          </cell>
          <cell r="R65">
            <v>0</v>
          </cell>
          <cell r="T65">
            <v>55.746119508834262</v>
          </cell>
          <cell r="U65">
            <v>3999.4967269124581</v>
          </cell>
          <cell r="V65">
            <v>55342.575203160341</v>
          </cell>
          <cell r="W65">
            <v>458.83034709123763</v>
          </cell>
          <cell r="X65">
            <v>1112.8082710631431</v>
          </cell>
          <cell r="Y65">
            <v>48141.549539090163</v>
          </cell>
          <cell r="Z65">
            <v>40.191450028373779</v>
          </cell>
          <cell r="AA65">
            <v>15276.546234709112</v>
          </cell>
          <cell r="AB65">
            <v>6170.551030457842</v>
          </cell>
          <cell r="AC65">
            <v>17081.999974267957</v>
          </cell>
          <cell r="AD65">
            <v>10933.988602232545</v>
          </cell>
          <cell r="AE65">
            <v>1175.1699123751805</v>
          </cell>
          <cell r="AF65">
            <v>35.522546964259</v>
          </cell>
          <cell r="AG65">
            <v>159824.97595786146</v>
          </cell>
          <cell r="AH65">
            <v>159824.97595786149</v>
          </cell>
          <cell r="AI65">
            <v>0</v>
          </cell>
        </row>
        <row r="66">
          <cell r="C66">
            <v>93.354643460961171</v>
          </cell>
          <cell r="D66">
            <v>6086.4583317896613</v>
          </cell>
          <cell r="E66">
            <v>9538.0190355050527</v>
          </cell>
          <cell r="F66">
            <v>585.34834126494798</v>
          </cell>
          <cell r="G66">
            <v>229.38070593863921</v>
          </cell>
          <cell r="H66">
            <v>100699.28280331279</v>
          </cell>
          <cell r="I66">
            <v>68.538649638598301</v>
          </cell>
          <cell r="J66">
            <v>25503.367316245818</v>
          </cell>
          <cell r="K66">
            <v>3136.9875039955323</v>
          </cell>
          <cell r="L66">
            <v>12883.344546690611</v>
          </cell>
          <cell r="M66">
            <v>2545.4627685724681</v>
          </cell>
          <cell r="N66">
            <v>1226.7162180034013</v>
          </cell>
          <cell r="O66">
            <v>0</v>
          </cell>
          <cell r="P66">
            <v>162596.26086441849</v>
          </cell>
          <cell r="Q66">
            <v>162596.26086441852</v>
          </cell>
          <cell r="R66">
            <v>0</v>
          </cell>
          <cell r="T66">
            <v>45.945232229740569</v>
          </cell>
          <cell r="U66">
            <v>2863.6198040626805</v>
          </cell>
          <cell r="V66">
            <v>1970.7763684671447</v>
          </cell>
          <cell r="W66">
            <v>434.85286369846676</v>
          </cell>
          <cell r="X66">
            <v>149.1071727628856</v>
          </cell>
          <cell r="Y66">
            <v>75296.249591264728</v>
          </cell>
          <cell r="Z66">
            <v>47.284429542082762</v>
          </cell>
          <cell r="AA66">
            <v>15024.990858780502</v>
          </cell>
          <cell r="AB66">
            <v>2396.3170973727338</v>
          </cell>
          <cell r="AC66">
            <v>11561.273976978049</v>
          </cell>
          <cell r="AD66">
            <v>2185.3762617417942</v>
          </cell>
          <cell r="AE66">
            <v>1060.1747326185491</v>
          </cell>
          <cell r="AF66">
            <v>0</v>
          </cell>
          <cell r="AG66">
            <v>113035.96838951934</v>
          </cell>
          <cell r="AH66">
            <v>113035.96838951933</v>
          </cell>
          <cell r="AI66">
            <v>0</v>
          </cell>
        </row>
        <row r="67">
          <cell r="C67">
            <v>1183057.6311665289</v>
          </cell>
          <cell r="D67">
            <v>395355.31344996911</v>
          </cell>
          <cell r="E67">
            <v>1167801.2116108681</v>
          </cell>
          <cell r="F67">
            <v>30536.989290816637</v>
          </cell>
          <cell r="G67">
            <v>18762.663365485299</v>
          </cell>
          <cell r="H67">
            <v>78833.634325532897</v>
          </cell>
          <cell r="I67">
            <v>95304.79524653047</v>
          </cell>
          <cell r="J67">
            <v>145857.37857141788</v>
          </cell>
          <cell r="K67">
            <v>15546.170092259968</v>
          </cell>
          <cell r="L67">
            <v>81940.489863201175</v>
          </cell>
          <cell r="M67">
            <v>244591.16673227077</v>
          </cell>
          <cell r="N67">
            <v>63453.55118217384</v>
          </cell>
          <cell r="O67">
            <v>8643.0008648037674</v>
          </cell>
          <cell r="P67">
            <v>3529683.9957618578</v>
          </cell>
          <cell r="Q67">
            <v>3529683.9957618648</v>
          </cell>
          <cell r="R67">
            <v>-6.9849193096160889E-9</v>
          </cell>
          <cell r="T67">
            <v>912779.3223663778</v>
          </cell>
          <cell r="U67">
            <v>248045.30526886528</v>
          </cell>
          <cell r="V67">
            <v>671230.53230474435</v>
          </cell>
          <cell r="W67">
            <v>20859.501588741397</v>
          </cell>
          <cell r="X67">
            <v>12587.813536639425</v>
          </cell>
          <cell r="Y67">
            <v>53787.707406191686</v>
          </cell>
          <cell r="Z67">
            <v>69185.557764200246</v>
          </cell>
          <cell r="AA67">
            <v>78385.979257861982</v>
          </cell>
          <cell r="AB67">
            <v>8977.4391648154124</v>
          </cell>
          <cell r="AC67">
            <v>62816.80237501044</v>
          </cell>
          <cell r="AD67">
            <v>175170.39943001387</v>
          </cell>
          <cell r="AE67">
            <v>46858.509778441578</v>
          </cell>
          <cell r="AF67">
            <v>8028.7428291794722</v>
          </cell>
          <cell r="AG67">
            <v>2368713.6130710826</v>
          </cell>
          <cell r="AH67">
            <v>2368713.6130710868</v>
          </cell>
          <cell r="AI67">
            <v>-4.1909515857696533E-9</v>
          </cell>
        </row>
        <row r="141">
          <cell r="C141">
            <v>3.971965185267671</v>
          </cell>
          <cell r="D141">
            <v>0.61940786944463211</v>
          </cell>
          <cell r="E141">
            <v>0.38970259654382833</v>
          </cell>
          <cell r="F141">
            <v>0.22157178872787167</v>
          </cell>
          <cell r="G141">
            <v>0.76536888365945666</v>
          </cell>
          <cell r="H141">
            <v>0.87552086958117403</v>
          </cell>
          <cell r="I141">
            <v>2.5983150615770358</v>
          </cell>
          <cell r="J141">
            <v>1.0645867584604209</v>
          </cell>
          <cell r="K141">
            <v>0.50216031780358694</v>
          </cell>
          <cell r="L141">
            <v>0.34076829175275308</v>
          </cell>
          <cell r="M141">
            <v>0.63956598166385015</v>
          </cell>
          <cell r="N141">
            <v>1.8523654828585767</v>
          </cell>
          <cell r="O141">
            <v>0.39538327025584113</v>
          </cell>
          <cell r="P141">
            <v>1</v>
          </cell>
        </row>
        <row r="142">
          <cell r="C142">
            <v>0.13188069683792897</v>
          </cell>
          <cell r="D142">
            <v>1.3414145313450299</v>
          </cell>
          <cell r="E142">
            <v>1.1586949246328078</v>
          </cell>
          <cell r="F142">
            <v>3.1476899874538589</v>
          </cell>
          <cell r="G142">
            <v>1.5784292106417563</v>
          </cell>
          <cell r="H142">
            <v>0.8451237164849269</v>
          </cell>
          <cell r="I142">
            <v>1.3295046881978132</v>
          </cell>
          <cell r="J142">
            <v>0.99032564898223041</v>
          </cell>
          <cell r="K142">
            <v>1.0690394874651901</v>
          </cell>
          <cell r="L142">
            <v>0.80849546303393882</v>
          </cell>
          <cell r="M142">
            <v>0.82698090625070608</v>
          </cell>
          <cell r="N142">
            <v>0.88324827027796982</v>
          </cell>
          <cell r="O142">
            <v>4.871319852478288E-8</v>
          </cell>
          <cell r="P142">
            <v>1</v>
          </cell>
        </row>
        <row r="143">
          <cell r="C143">
            <v>0.12248672638833778</v>
          </cell>
          <cell r="D143">
            <v>1.0217944664869221</v>
          </cell>
          <cell r="E143">
            <v>1.0185613569485061</v>
          </cell>
          <cell r="F143">
            <v>3.913567167475632</v>
          </cell>
          <cell r="G143">
            <v>3.9178157308803345</v>
          </cell>
          <cell r="H143">
            <v>1.1346614070285885</v>
          </cell>
          <cell r="I143">
            <v>0.52442635372933688</v>
          </cell>
          <cell r="J143">
            <v>1.3601579422806269</v>
          </cell>
          <cell r="K143">
            <v>1.980164952336618</v>
          </cell>
          <cell r="L143">
            <v>1.0447613720895592</v>
          </cell>
          <cell r="M143">
            <v>1.4749642339271418</v>
          </cell>
          <cell r="N143">
            <v>1.3288043788546198</v>
          </cell>
          <cell r="O143">
            <v>1.0706318223374501E-2</v>
          </cell>
          <cell r="P143">
            <v>1</v>
          </cell>
        </row>
        <row r="144">
          <cell r="C144">
            <v>0.92140333150536802</v>
          </cell>
          <cell r="D144">
            <v>1.0486430976483563</v>
          </cell>
          <cell r="E144">
            <v>0.91469321386855607</v>
          </cell>
          <cell r="F144">
            <v>6.3619707227003568</v>
          </cell>
          <cell r="G144">
            <v>4.0678499174141143</v>
          </cell>
          <cell r="H144">
            <v>1.3376585675448618</v>
          </cell>
          <cell r="I144">
            <v>0.15285518682661695</v>
          </cell>
          <cell r="J144">
            <v>1.0834133098879977</v>
          </cell>
          <cell r="K144">
            <v>1.075373745011613</v>
          </cell>
          <cell r="L144">
            <v>0.27676771587926036</v>
          </cell>
          <cell r="M144">
            <v>1.0330333351085028</v>
          </cell>
          <cell r="N144">
            <v>1.080089970643261</v>
          </cell>
          <cell r="O144">
            <v>0</v>
          </cell>
          <cell r="P144">
            <v>1</v>
          </cell>
        </row>
        <row r="145">
          <cell r="C145">
            <v>2.5348653515227113</v>
          </cell>
          <cell r="D145">
            <v>1.7500770302808579</v>
          </cell>
          <cell r="E145">
            <v>0.64478345510127888</v>
          </cell>
          <cell r="F145">
            <v>0.32165301740127794</v>
          </cell>
          <cell r="G145">
            <v>1.2764192452849323</v>
          </cell>
          <cell r="H145">
            <v>0.20597258549817654</v>
          </cell>
          <cell r="I145">
            <v>1.2037239732240943</v>
          </cell>
          <cell r="J145">
            <v>0.42194551850737427</v>
          </cell>
          <cell r="K145">
            <v>0.20958872255340624</v>
          </cell>
          <cell r="L145">
            <v>0.51466479131991349</v>
          </cell>
          <cell r="M145">
            <v>0.92394501261760231</v>
          </cell>
          <cell r="N145">
            <v>0.61796728098018416</v>
          </cell>
          <cell r="O145">
            <v>5.7792460509002166E-4</v>
          </cell>
          <cell r="P145">
            <v>1</v>
          </cell>
        </row>
        <row r="146">
          <cell r="C146">
            <v>1.9185732985988295</v>
          </cell>
          <cell r="D146">
            <v>0.96005100449487901</v>
          </cell>
          <cell r="E146">
            <v>0.77674112506123039</v>
          </cell>
          <cell r="F146">
            <v>0.99035844003414719</v>
          </cell>
          <cell r="G146">
            <v>1.0904511388834486</v>
          </cell>
          <cell r="H146">
            <v>0.83764519090694201</v>
          </cell>
          <cell r="I146">
            <v>2.4116668021032441</v>
          </cell>
          <cell r="J146">
            <v>0.93749110002608826</v>
          </cell>
          <cell r="K146">
            <v>1.1916942018325336</v>
          </cell>
          <cell r="L146">
            <v>0.5520356980536264</v>
          </cell>
          <cell r="M146">
            <v>0.98460014695230502</v>
          </cell>
          <cell r="N146">
            <v>1.6772662610774443</v>
          </cell>
          <cell r="O146">
            <v>0</v>
          </cell>
          <cell r="P146">
            <v>1</v>
          </cell>
        </row>
        <row r="147">
          <cell r="C147">
            <v>6.1793185135070464E-3</v>
          </cell>
          <cell r="D147">
            <v>0.66550643672971699</v>
          </cell>
          <cell r="E147">
            <v>0.93594723789928991</v>
          </cell>
          <cell r="F147">
            <v>5.173349778948972</v>
          </cell>
          <cell r="G147">
            <v>0.20179435193456186</v>
          </cell>
          <cell r="H147">
            <v>1.9392758851475471</v>
          </cell>
          <cell r="I147">
            <v>1.4420616530014485</v>
          </cell>
          <cell r="J147">
            <v>0.72539121093999581</v>
          </cell>
          <cell r="K147">
            <v>0.85773173908075628</v>
          </cell>
          <cell r="L147">
            <v>4.8993491003470142</v>
          </cell>
          <cell r="M147">
            <v>1.0979375122368724</v>
          </cell>
          <cell r="N147">
            <v>1.0286189314822702</v>
          </cell>
          <cell r="O147">
            <v>3.411890084412865E-2</v>
          </cell>
          <cell r="P147">
            <v>1</v>
          </cell>
        </row>
        <row r="148">
          <cell r="C148">
            <v>9.4569717117776134E-2</v>
          </cell>
          <cell r="D148">
            <v>1.5301785636073928</v>
          </cell>
          <cell r="E148">
            <v>1.2625121567103699</v>
          </cell>
          <cell r="F148">
            <v>0.28418075888062388</v>
          </cell>
          <cell r="G148">
            <v>1.4037368233129832</v>
          </cell>
          <cell r="H148">
            <v>1.0837808276698782</v>
          </cell>
          <cell r="I148">
            <v>0.4023035589708393</v>
          </cell>
          <cell r="J148">
            <v>0.73336370667664985</v>
          </cell>
          <cell r="K148">
            <v>0.17992371978896585</v>
          </cell>
          <cell r="L148">
            <v>0.10431485018018949</v>
          </cell>
          <cell r="M148">
            <v>0.58241950318270974</v>
          </cell>
          <cell r="N148">
            <v>0.37293039541038864</v>
          </cell>
          <cell r="O148">
            <v>0</v>
          </cell>
          <cell r="P148">
            <v>1</v>
          </cell>
        </row>
        <row r="149">
          <cell r="C149">
            <v>0.13837870404764072</v>
          </cell>
          <cell r="D149">
            <v>0.12384436079618569</v>
          </cell>
          <cell r="E149">
            <v>0.1257594411373873</v>
          </cell>
          <cell r="F149">
            <v>2.7566684486487879E-2</v>
          </cell>
          <cell r="G149">
            <v>0.79865205134435968</v>
          </cell>
          <cell r="H149">
            <v>1.0092562651569874</v>
          </cell>
          <cell r="I149">
            <v>0.16493545056013328</v>
          </cell>
          <cell r="J149">
            <v>6.8773459749242454</v>
          </cell>
          <cell r="K149">
            <v>2.1608425634410873</v>
          </cell>
          <cell r="L149">
            <v>9.965115722039652</v>
          </cell>
          <cell r="M149">
            <v>1.4906156851738084</v>
          </cell>
          <cell r="N149">
            <v>1.8582810997874064</v>
          </cell>
          <cell r="O149">
            <v>1.0271589755380435</v>
          </cell>
          <cell r="P149">
            <v>1</v>
          </cell>
        </row>
        <row r="150">
          <cell r="C150">
            <v>0.23268052887717836</v>
          </cell>
          <cell r="D150">
            <v>1.1517048008544812</v>
          </cell>
          <cell r="E150">
            <v>1.4193492183350966</v>
          </cell>
          <cell r="F150">
            <v>4.1174104157523068</v>
          </cell>
          <cell r="G150">
            <v>1.7107910004662712</v>
          </cell>
          <cell r="H150">
            <v>0.19553997821958635</v>
          </cell>
          <cell r="I150">
            <v>0.15555704134267145</v>
          </cell>
          <cell r="J150">
            <v>0.7574531607260504</v>
          </cell>
          <cell r="K150">
            <v>0.64260360026163443</v>
          </cell>
          <cell r="L150">
            <v>0.16215681359165074</v>
          </cell>
          <cell r="M150">
            <v>0.62943767589342792</v>
          </cell>
          <cell r="N150">
            <v>0.88188839555292131</v>
          </cell>
          <cell r="O150">
            <v>2.4463397948532276E-8</v>
          </cell>
          <cell r="P150">
            <v>1</v>
          </cell>
        </row>
        <row r="151">
          <cell r="C151">
            <v>0.12002289190968064</v>
          </cell>
          <cell r="D151">
            <v>1.0190693289314687</v>
          </cell>
          <cell r="E151">
            <v>1.4007081435799547</v>
          </cell>
          <cell r="F151">
            <v>1.1399081700183549</v>
          </cell>
          <cell r="G151">
            <v>0.44050844545362627</v>
          </cell>
          <cell r="H151">
            <v>0.63602409750168731</v>
          </cell>
          <cell r="I151">
            <v>0.56854103438390391</v>
          </cell>
          <cell r="J151">
            <v>0.56663421395962976</v>
          </cell>
          <cell r="K151">
            <v>0.58567428656574749</v>
          </cell>
          <cell r="L151">
            <v>0.73273760527863618</v>
          </cell>
          <cell r="M151">
            <v>0.85819927958039388</v>
          </cell>
          <cell r="N151">
            <v>0.90731944723657898</v>
          </cell>
          <cell r="O151">
            <v>6.5722078992910324E-6</v>
          </cell>
          <cell r="P151">
            <v>1</v>
          </cell>
        </row>
        <row r="152">
          <cell r="C152">
            <v>0.60329889878699494</v>
          </cell>
          <cell r="D152">
            <v>1.1164100081966077</v>
          </cell>
          <cell r="E152">
            <v>0.61756288503866319</v>
          </cell>
          <cell r="F152">
            <v>2.9934420136147812</v>
          </cell>
          <cell r="G152">
            <v>3.2812709195308152</v>
          </cell>
          <cell r="H152">
            <v>1.3026412067208322</v>
          </cell>
          <cell r="I152">
            <v>0.11641615363232073</v>
          </cell>
          <cell r="J152">
            <v>4.3827860420554696</v>
          </cell>
          <cell r="K152">
            <v>0.92168419892377074</v>
          </cell>
          <cell r="L152">
            <v>0.31111372942835497</v>
          </cell>
          <cell r="M152">
            <v>1.0837484492634133</v>
          </cell>
          <cell r="N152">
            <v>1.0124714254760656</v>
          </cell>
          <cell r="O152">
            <v>3.0224748299239409E-7</v>
          </cell>
          <cell r="P152">
            <v>1</v>
          </cell>
        </row>
        <row r="153">
          <cell r="C153">
            <v>0.37598692215457097</v>
          </cell>
          <cell r="D153">
            <v>1.2682561392478107</v>
          </cell>
          <cell r="E153">
            <v>1.0932971340969524</v>
          </cell>
          <cell r="F153">
            <v>0.62586516937191072</v>
          </cell>
          <cell r="G153">
            <v>1.5823841543456694</v>
          </cell>
          <cell r="H153">
            <v>0.81664383414761199</v>
          </cell>
          <cell r="I153">
            <v>1.9733928033255657</v>
          </cell>
          <cell r="J153">
            <v>1.0858477653974745</v>
          </cell>
          <cell r="K153">
            <v>1.0770329608710125</v>
          </cell>
          <cell r="L153">
            <v>0.56498276484791288</v>
          </cell>
          <cell r="M153">
            <v>1.0769490926899445</v>
          </cell>
          <cell r="N153">
            <v>1.0859058069022776</v>
          </cell>
          <cell r="O153">
            <v>1.7105657015887366E-6</v>
          </cell>
          <cell r="P153">
            <v>1</v>
          </cell>
        </row>
        <row r="154">
          <cell r="C154">
            <v>0.30623612968603292</v>
          </cell>
          <cell r="D154">
            <v>1.8303371050999206</v>
          </cell>
          <cell r="E154">
            <v>0.78496914973819321</v>
          </cell>
          <cell r="F154">
            <v>4.485500280774616</v>
          </cell>
          <cell r="G154">
            <v>5.6037853098283543</v>
          </cell>
          <cell r="H154">
            <v>0.77577302657197511</v>
          </cell>
          <cell r="I154">
            <v>9.7581067176928576E-2</v>
          </cell>
          <cell r="J154">
            <v>2.3842891137845377</v>
          </cell>
          <cell r="K154">
            <v>1.7175002039259986</v>
          </cell>
          <cell r="L154">
            <v>0.22511794023860321</v>
          </cell>
          <cell r="M154">
            <v>0.88185604009083562</v>
          </cell>
          <cell r="N154">
            <v>1.3889027109942171</v>
          </cell>
          <cell r="O154">
            <v>0</v>
          </cell>
          <cell r="P154">
            <v>1</v>
          </cell>
        </row>
        <row r="155">
          <cell r="C155">
            <v>0.17873105024652461</v>
          </cell>
          <cell r="D155">
            <v>1.5621254883118594</v>
          </cell>
          <cell r="E155">
            <v>1.1711315863322529</v>
          </cell>
          <cell r="F155">
            <v>0.87417246353014266</v>
          </cell>
          <cell r="G155">
            <v>0.10613866988784569</v>
          </cell>
          <cell r="H155">
            <v>0.24147480795302442</v>
          </cell>
          <cell r="I155">
            <v>0.18081473179608648</v>
          </cell>
          <cell r="J155">
            <v>0.75867050107597545</v>
          </cell>
          <cell r="K155">
            <v>0.46135798732338795</v>
          </cell>
          <cell r="L155">
            <v>0.49373531353619704</v>
          </cell>
          <cell r="M155">
            <v>1.7472779668471488</v>
          </cell>
          <cell r="N155">
            <v>0.95722387084785721</v>
          </cell>
          <cell r="O155">
            <v>7.5082201780946198E-2</v>
          </cell>
          <cell r="P155">
            <v>1</v>
          </cell>
        </row>
        <row r="156">
          <cell r="C156">
            <v>0.26099757013675162</v>
          </cell>
          <cell r="D156">
            <v>0.99513776951755484</v>
          </cell>
          <cell r="E156">
            <v>1.0381322467785832</v>
          </cell>
          <cell r="F156">
            <v>0.98083940023415761</v>
          </cell>
          <cell r="G156">
            <v>1.9784063834638183E-3</v>
          </cell>
          <cell r="H156">
            <v>1.4320482267903525</v>
          </cell>
          <cell r="I156">
            <v>6.1841021467856812E-3</v>
          </cell>
          <cell r="J156">
            <v>1.3206056210444761</v>
          </cell>
          <cell r="K156">
            <v>1.3119524615850624</v>
          </cell>
          <cell r="L156">
            <v>0.69134160153511814</v>
          </cell>
          <cell r="M156">
            <v>1.5768666095634905</v>
          </cell>
          <cell r="N156">
            <v>1.2919945867904099</v>
          </cell>
          <cell r="O156">
            <v>1.0204061204802132E-2</v>
          </cell>
          <cell r="P156">
            <v>1</v>
          </cell>
        </row>
        <row r="157">
          <cell r="C157">
            <v>0.5003345247411739</v>
          </cell>
          <cell r="D157">
            <v>0.62838339848059765</v>
          </cell>
          <cell r="E157">
            <v>0.78179029027401337</v>
          </cell>
          <cell r="F157">
            <v>0.38696412983161316</v>
          </cell>
          <cell r="G157">
            <v>0.70716408071910686</v>
          </cell>
          <cell r="H157">
            <v>1.265565153785976</v>
          </cell>
          <cell r="I157">
            <v>1.5945323791692778</v>
          </cell>
          <cell r="J157">
            <v>0.70341478835218518</v>
          </cell>
          <cell r="K157">
            <v>1.9843963621333502</v>
          </cell>
          <cell r="L157">
            <v>4.5414427574928125</v>
          </cell>
          <cell r="M157">
            <v>2.0185284390630986</v>
          </cell>
          <cell r="N157">
            <v>2.8874299140173938</v>
          </cell>
          <cell r="O157">
            <v>7.0151017787291034E-2</v>
          </cell>
          <cell r="P157">
            <v>1</v>
          </cell>
        </row>
        <row r="158">
          <cell r="C158">
            <v>0.32326992796903492</v>
          </cell>
          <cell r="D158">
            <v>0.1975740557779484</v>
          </cell>
          <cell r="E158">
            <v>0.89703363266444214</v>
          </cell>
          <cell r="F158">
            <v>0.30776916546783811</v>
          </cell>
          <cell r="G158">
            <v>2.1676210445855695</v>
          </cell>
          <cell r="H158">
            <v>1.5235714340857023</v>
          </cell>
          <cell r="I158">
            <v>0.1048655908214717</v>
          </cell>
          <cell r="J158">
            <v>5.8638226066056598</v>
          </cell>
          <cell r="K158">
            <v>0.88110828999271784</v>
          </cell>
          <cell r="L158">
            <v>0.58020770102654007</v>
          </cell>
          <cell r="M158">
            <v>0.3039004573354559</v>
          </cell>
          <cell r="N158">
            <v>0.5510204938545834</v>
          </cell>
          <cell r="O158">
            <v>8.5094473684367748E-7</v>
          </cell>
          <cell r="P158">
            <v>1</v>
          </cell>
        </row>
        <row r="159">
          <cell r="C159">
            <v>1.1691619381285605</v>
          </cell>
          <cell r="D159">
            <v>1.4677716789960031</v>
          </cell>
          <cell r="E159">
            <v>0.65625967649173789</v>
          </cell>
          <cell r="F159">
            <v>6.5787887762377464</v>
          </cell>
          <cell r="G159">
            <v>1.855701118492546</v>
          </cell>
          <cell r="H159">
            <v>0.63715438636143962</v>
          </cell>
          <cell r="I159">
            <v>6.9177378967428066E-2</v>
          </cell>
          <cell r="J159">
            <v>1.844952091000839</v>
          </cell>
          <cell r="K159">
            <v>2.9377315198736293</v>
          </cell>
          <cell r="L159">
            <v>0.17710746405064046</v>
          </cell>
          <cell r="M159">
            <v>1.2819409416940468</v>
          </cell>
          <cell r="N159">
            <v>2.5079663126573961</v>
          </cell>
          <cell r="O159">
            <v>1.0918125388641913</v>
          </cell>
          <cell r="P159">
            <v>1</v>
          </cell>
        </row>
        <row r="160">
          <cell r="C160">
            <v>0.28976956043618302</v>
          </cell>
          <cell r="D160">
            <v>1.0047775809408783</v>
          </cell>
          <cell r="E160">
            <v>1.334583750019267</v>
          </cell>
          <cell r="F160">
            <v>2.7011336103174997</v>
          </cell>
          <cell r="G160">
            <v>1.1029250146300755</v>
          </cell>
          <cell r="H160">
            <v>0.6998449793283763</v>
          </cell>
          <cell r="I160">
            <v>0.16918504653156691</v>
          </cell>
          <cell r="J160">
            <v>0.93910254801577553</v>
          </cell>
          <cell r="K160">
            <v>0.55495724905773114</v>
          </cell>
          <cell r="L160">
            <v>7.3866963387249601E-2</v>
          </cell>
          <cell r="M160">
            <v>0.89404513344060565</v>
          </cell>
          <cell r="N160">
            <v>0.75239617104638257</v>
          </cell>
          <cell r="O160">
            <v>1.265185435262477E-8</v>
          </cell>
          <cell r="P160">
            <v>1</v>
          </cell>
        </row>
        <row r="161">
          <cell r="C161">
            <v>2.2679323523153947</v>
          </cell>
          <cell r="D161">
            <v>2.407827015405887</v>
          </cell>
          <cell r="E161">
            <v>0.63883214352926221</v>
          </cell>
          <cell r="F161">
            <v>8.5942802631850987E-2</v>
          </cell>
          <cell r="G161">
            <v>0.57160471176265903</v>
          </cell>
          <cell r="H161">
            <v>4.4085684198826745E-3</v>
          </cell>
          <cell r="I161">
            <v>2.3606285155888513</v>
          </cell>
          <cell r="J161">
            <v>0.30500986412216147</v>
          </cell>
          <cell r="K161">
            <v>1.0377318087470535</v>
          </cell>
          <cell r="L161">
            <v>2.2285833985236272E-2</v>
          </cell>
          <cell r="M161">
            <v>0.36231569445824363</v>
          </cell>
          <cell r="N161">
            <v>0.70394992071896201</v>
          </cell>
          <cell r="O161">
            <v>0</v>
          </cell>
          <cell r="P161">
            <v>1</v>
          </cell>
        </row>
        <row r="162">
          <cell r="C162">
            <v>0.59441215052917462</v>
          </cell>
          <cell r="D162">
            <v>1.4005100552556842</v>
          </cell>
          <cell r="E162">
            <v>0.78037102196116281</v>
          </cell>
          <cell r="F162">
            <v>2.2780305927883209E-3</v>
          </cell>
          <cell r="G162">
            <v>0.54322174613117569</v>
          </cell>
          <cell r="H162">
            <v>0.71203288834740275</v>
          </cell>
          <cell r="I162">
            <v>5.4590643416643124E-2</v>
          </cell>
          <cell r="J162">
            <v>0.90286842750716478</v>
          </cell>
          <cell r="K162">
            <v>0.91483557707363561</v>
          </cell>
          <cell r="L162">
            <v>0.13015442505891398</v>
          </cell>
          <cell r="M162">
            <v>3.5273305182635122</v>
          </cell>
          <cell r="N162">
            <v>1.2389049628216353</v>
          </cell>
          <cell r="O162">
            <v>0</v>
          </cell>
          <cell r="P162">
            <v>1</v>
          </cell>
        </row>
        <row r="163">
          <cell r="C163">
            <v>0.3085543845492616</v>
          </cell>
          <cell r="D163">
            <v>1.4886930372811318</v>
          </cell>
          <cell r="E163">
            <v>0.62962854532143486</v>
          </cell>
          <cell r="F163">
            <v>5.3813498001732296E-2</v>
          </cell>
          <cell r="G163">
            <v>0.10058348702873279</v>
          </cell>
          <cell r="H163">
            <v>0.7590948607259469</v>
          </cell>
          <cell r="I163">
            <v>0.86223193141959753</v>
          </cell>
          <cell r="J163">
            <v>0.53012568021073025</v>
          </cell>
          <cell r="K163">
            <v>1.2225105559749128</v>
          </cell>
          <cell r="L163">
            <v>4.0619353260113344</v>
          </cell>
          <cell r="M163">
            <v>3.3635633528973385</v>
          </cell>
          <cell r="N163">
            <v>1.0897168214588324</v>
          </cell>
          <cell r="O163">
            <v>2.6845567627415113E-8</v>
          </cell>
          <cell r="P163">
            <v>1</v>
          </cell>
        </row>
        <row r="164">
          <cell r="C164">
            <v>0.13148913003323764</v>
          </cell>
          <cell r="D164">
            <v>1.7032646789443637</v>
          </cell>
          <cell r="E164">
            <v>1.232572155088101</v>
          </cell>
          <cell r="F164">
            <v>0.53672224396922097</v>
          </cell>
          <cell r="G164">
            <v>1.0109299144013069</v>
          </cell>
          <cell r="H164">
            <v>0.5890159387919951</v>
          </cell>
          <cell r="I164">
            <v>2.6570919562276838E-2</v>
          </cell>
          <cell r="J164">
            <v>0.55760211629518408</v>
          </cell>
          <cell r="K164">
            <v>1.7557200102754722</v>
          </cell>
          <cell r="L164">
            <v>0.44183326978372356</v>
          </cell>
          <cell r="M164">
            <v>0.79819377147791315</v>
          </cell>
          <cell r="N164">
            <v>0.60805414655567669</v>
          </cell>
          <cell r="O164">
            <v>1.2206691522604991E-2</v>
          </cell>
          <cell r="P164">
            <v>1</v>
          </cell>
        </row>
        <row r="165">
          <cell r="C165">
            <v>2.5494386096369604E-2</v>
          </cell>
          <cell r="D165">
            <v>0.38994592132531936</v>
          </cell>
          <cell r="E165">
            <v>1.5075534139545304</v>
          </cell>
          <cell r="F165">
            <v>0.1029516928093773</v>
          </cell>
          <cell r="G165">
            <v>2.4695654069910489E-3</v>
          </cell>
          <cell r="H165">
            <v>1.7180691942222206</v>
          </cell>
          <cell r="I165">
            <v>0.70826870346513593</v>
          </cell>
          <cell r="J165">
            <v>1.1904310719632409</v>
          </cell>
          <cell r="K165">
            <v>0.19920351175355872</v>
          </cell>
          <cell r="L165">
            <v>0.21917969702335241</v>
          </cell>
          <cell r="M165">
            <v>0.29109036869079974</v>
          </cell>
          <cell r="N165">
            <v>0.17675473132130465</v>
          </cell>
          <cell r="O165">
            <v>1.884706550532959</v>
          </cell>
          <cell r="P165">
            <v>1</v>
          </cell>
        </row>
        <row r="166">
          <cell r="C166">
            <v>1.2591548043276824E-2</v>
          </cell>
          <cell r="D166">
            <v>0.55075700352761159</v>
          </cell>
          <cell r="E166">
            <v>1.7515375399836812</v>
          </cell>
          <cell r="F166">
            <v>0.66671885021021249</v>
          </cell>
          <cell r="G166">
            <v>0.12121562683146025</v>
          </cell>
          <cell r="H166">
            <v>0.32404562194016451</v>
          </cell>
          <cell r="I166">
            <v>0.36937615147705266</v>
          </cell>
          <cell r="J166">
            <v>0.60255497197135099</v>
          </cell>
          <cell r="K166">
            <v>0.14008294055088621</v>
          </cell>
          <cell r="L166">
            <v>0.13334243691386635</v>
          </cell>
          <cell r="M166">
            <v>0.4566131340193999</v>
          </cell>
          <cell r="N166">
            <v>0.39379596282680701</v>
          </cell>
          <cell r="O166">
            <v>0</v>
          </cell>
          <cell r="P166">
            <v>1</v>
          </cell>
        </row>
        <row r="167">
          <cell r="C167">
            <v>0.63594315219548536</v>
          </cell>
          <cell r="D167">
            <v>1.5863747095852361</v>
          </cell>
          <cell r="E167">
            <v>0.82548356973220427</v>
          </cell>
          <cell r="F167">
            <v>0.99119050686962273</v>
          </cell>
          <cell r="G167">
            <v>1.8944952109163713</v>
          </cell>
          <cell r="H167">
            <v>1.4030090814330538</v>
          </cell>
          <cell r="I167">
            <v>0.48738250379473641</v>
          </cell>
          <cell r="J167">
            <v>2.6329762181030709</v>
          </cell>
          <cell r="K167">
            <v>0.52801368827779083</v>
          </cell>
          <cell r="L167">
            <v>9.5205904278469922E-2</v>
          </cell>
          <cell r="M167">
            <v>0.25212850199435777</v>
          </cell>
          <cell r="N167">
            <v>0.86620825351288189</v>
          </cell>
          <cell r="O167">
            <v>3.0410973698789815E-8</v>
          </cell>
          <cell r="P167">
            <v>1</v>
          </cell>
        </row>
        <row r="168">
          <cell r="C168">
            <v>3.1654802993766849E-2</v>
          </cell>
          <cell r="D168">
            <v>0.22075136731107692</v>
          </cell>
          <cell r="E168">
            <v>0.13515658866303767</v>
          </cell>
          <cell r="F168">
            <v>0.54416452528772319</v>
          </cell>
          <cell r="G168">
            <v>2.8340913094130471</v>
          </cell>
          <cell r="H168">
            <v>1.5765627744714901</v>
          </cell>
          <cell r="I168">
            <v>6.4644123545779697E-2</v>
          </cell>
          <cell r="J168">
            <v>0.50634505581430445</v>
          </cell>
          <cell r="K168">
            <v>5.3144118815868948</v>
          </cell>
          <cell r="L168">
            <v>19.80956645616574</v>
          </cell>
          <cell r="M168">
            <v>1.6904218085614855</v>
          </cell>
          <cell r="N168">
            <v>0.84414252641839549</v>
          </cell>
          <cell r="O168">
            <v>1.1849503361090375E-2</v>
          </cell>
          <cell r="P168">
            <v>1</v>
          </cell>
        </row>
        <row r="169">
          <cell r="C169">
            <v>0.78170959564537024</v>
          </cell>
          <cell r="D169">
            <v>1.8252619806044612</v>
          </cell>
          <cell r="E169">
            <v>0.47368288599153302</v>
          </cell>
          <cell r="F169">
            <v>2.4533162065034646</v>
          </cell>
          <cell r="G169">
            <v>2.5539929354057045</v>
          </cell>
          <cell r="H169">
            <v>1.0776993110699651</v>
          </cell>
          <cell r="I169">
            <v>6.1212802674121408E-2</v>
          </cell>
          <cell r="J169">
            <v>3.6343064829282943</v>
          </cell>
          <cell r="K169">
            <v>0.9506526102564441</v>
          </cell>
          <cell r="L169">
            <v>1.2352573546288912</v>
          </cell>
          <cell r="M169">
            <v>0.83928552256699984</v>
          </cell>
          <cell r="N169">
            <v>1.0149852087999385</v>
          </cell>
          <cell r="O169">
            <v>1.2600900665224144E-7</v>
          </cell>
          <cell r="P169">
            <v>1</v>
          </cell>
        </row>
        <row r="170">
          <cell r="C170">
            <v>1.6080566687772191</v>
          </cell>
          <cell r="D170">
            <v>0.80997613296686333</v>
          </cell>
          <cell r="E170">
            <v>1.3835037685502432</v>
          </cell>
          <cell r="F170">
            <v>7.771925386680574E-2</v>
          </cell>
          <cell r="G170">
            <v>5.1183839546668059E-4</v>
          </cell>
          <cell r="H170">
            <v>0.42115990679957827</v>
          </cell>
          <cell r="I170">
            <v>3.179510109299232E-3</v>
          </cell>
          <cell r="J170">
            <v>0.19674138186539905</v>
          </cell>
          <cell r="K170">
            <v>3.8488595551181823E-2</v>
          </cell>
          <cell r="L170">
            <v>7.5464482636682498E-2</v>
          </cell>
          <cell r="M170">
            <v>1.2990163467888132E-2</v>
          </cell>
          <cell r="N170">
            <v>5.9342775586929642E-3</v>
          </cell>
          <cell r="O170">
            <v>9.0477600824215688E-7</v>
          </cell>
          <cell r="P170">
            <v>1</v>
          </cell>
        </row>
        <row r="171">
          <cell r="C171">
            <v>6.5958806864380756E-2</v>
          </cell>
          <cell r="D171">
            <v>0.37122800579937659</v>
          </cell>
          <cell r="E171">
            <v>0.21826835557462099</v>
          </cell>
          <cell r="F171">
            <v>0.24452682107690074</v>
          </cell>
          <cell r="G171">
            <v>0.83096015081623553</v>
          </cell>
          <cell r="H171">
            <v>0.28261885319287172</v>
          </cell>
          <cell r="I171">
            <v>0.21923646550269965</v>
          </cell>
          <cell r="J171">
            <v>1.1429260157565753</v>
          </cell>
          <cell r="K171">
            <v>1.3616239484890409</v>
          </cell>
          <cell r="L171">
            <v>15.526797241259086</v>
          </cell>
          <cell r="M171">
            <v>1.4985308516316964</v>
          </cell>
          <cell r="N171">
            <v>10.544760385137113</v>
          </cell>
          <cell r="O171">
            <v>2.7361171050151799E-3</v>
          </cell>
          <cell r="P171">
            <v>1</v>
          </cell>
        </row>
        <row r="172">
          <cell r="C172">
            <v>0.85067391933888459</v>
          </cell>
          <cell r="D172">
            <v>1.1133759238747443</v>
          </cell>
          <cell r="E172">
            <v>0.86738232112386304</v>
          </cell>
          <cell r="F172">
            <v>0.95164192162897565</v>
          </cell>
          <cell r="G172">
            <v>1.7894685574849112</v>
          </cell>
          <cell r="H172">
            <v>1.2445883756581875</v>
          </cell>
          <cell r="I172">
            <v>2.9756578059388698E-2</v>
          </cell>
          <cell r="J172">
            <v>1.2641545037315429</v>
          </cell>
          <cell r="K172">
            <v>1.0367486669665065</v>
          </cell>
          <cell r="L172">
            <v>0.65925637363967859</v>
          </cell>
          <cell r="M172">
            <v>1.6514997609198576</v>
          </cell>
          <cell r="N172">
            <v>1.2723548256888428</v>
          </cell>
          <cell r="O172">
            <v>0</v>
          </cell>
          <cell r="P172">
            <v>1</v>
          </cell>
        </row>
        <row r="173">
          <cell r="C173">
            <v>4.6072639063858416</v>
          </cell>
          <cell r="D173">
            <v>0.34213206875286806</v>
          </cell>
          <cell r="E173">
            <v>0.44632288070568693</v>
          </cell>
          <cell r="F173">
            <v>1.025980408763207</v>
          </cell>
          <cell r="G173">
            <v>0.67991102409879545</v>
          </cell>
          <cell r="H173">
            <v>4.4871544465546004E-2</v>
          </cell>
          <cell r="I173">
            <v>1.6129471341474667E-2</v>
          </cell>
          <cell r="J173">
            <v>1.8633507298810565</v>
          </cell>
          <cell r="K173">
            <v>0.75828677637172393</v>
          </cell>
          <cell r="L173">
            <v>0.38025622610674847</v>
          </cell>
          <cell r="M173">
            <v>0.65104157766897608</v>
          </cell>
          <cell r="N173">
            <v>0.54595482776852577</v>
          </cell>
          <cell r="O173">
            <v>3.4449099798536463E-2</v>
          </cell>
          <cell r="P173">
            <v>1</v>
          </cell>
        </row>
        <row r="174">
          <cell r="C174">
            <v>0.36136503615718446</v>
          </cell>
          <cell r="D174">
            <v>1.4549292302195826</v>
          </cell>
          <cell r="E174">
            <v>0.93061483442319337</v>
          </cell>
          <cell r="F174">
            <v>1.0740464391773328</v>
          </cell>
          <cell r="G174">
            <v>7.5522367344948993</v>
          </cell>
          <cell r="H174">
            <v>1.9580206564349043</v>
          </cell>
          <cell r="I174">
            <v>3.0727929767474831E-2</v>
          </cell>
          <cell r="J174">
            <v>0.95284204275094631</v>
          </cell>
          <cell r="K174">
            <v>0.50738257481925131</v>
          </cell>
          <cell r="L174">
            <v>0.14491090430260176</v>
          </cell>
          <cell r="M174">
            <v>0.78181982817853068</v>
          </cell>
          <cell r="N174">
            <v>0.88111944340729853</v>
          </cell>
          <cell r="O174">
            <v>4.3455884432770903E-2</v>
          </cell>
          <cell r="P174">
            <v>1</v>
          </cell>
        </row>
        <row r="175">
          <cell r="C175">
            <v>0.22477276876043834</v>
          </cell>
          <cell r="D175">
            <v>1.7951038649463291</v>
          </cell>
          <cell r="E175">
            <v>0.84534901552733088</v>
          </cell>
          <cell r="F175">
            <v>0.68427675130382881</v>
          </cell>
          <cell r="G175">
            <v>2.7466797471580278</v>
          </cell>
          <cell r="H175">
            <v>1.6500318229265649</v>
          </cell>
          <cell r="I175">
            <v>1.0661332350962021</v>
          </cell>
          <cell r="J175">
            <v>1.7722088941169234</v>
          </cell>
          <cell r="K175">
            <v>1.2563571144007397</v>
          </cell>
          <cell r="L175">
            <v>0.21698070298658739</v>
          </cell>
          <cell r="M175">
            <v>0.57477572815820055</v>
          </cell>
          <cell r="N175">
            <v>1.0429168759954153</v>
          </cell>
          <cell r="O175">
            <v>1.2754155835161136E-2</v>
          </cell>
          <cell r="P175">
            <v>1</v>
          </cell>
        </row>
        <row r="176">
          <cell r="C176">
            <v>0.29570826687908131</v>
          </cell>
          <cell r="D176">
            <v>1.1319145569395661</v>
          </cell>
          <cell r="E176">
            <v>0.89468675931962327</v>
          </cell>
          <cell r="F176">
            <v>1.3583478281375159</v>
          </cell>
          <cell r="G176">
            <v>2.8897088074021338</v>
          </cell>
          <cell r="H176">
            <v>1.4440148232851937</v>
          </cell>
          <cell r="I176">
            <v>1.5278161945054212</v>
          </cell>
          <cell r="J176">
            <v>2.4195452328367169</v>
          </cell>
          <cell r="K176">
            <v>1.2467583944838865</v>
          </cell>
          <cell r="L176">
            <v>0.36011153326156903</v>
          </cell>
          <cell r="M176">
            <v>0.84003122588982537</v>
          </cell>
          <cell r="N176">
            <v>1.7260482186858799</v>
          </cell>
          <cell r="O176">
            <v>0</v>
          </cell>
          <cell r="P176">
            <v>1</v>
          </cell>
        </row>
        <row r="177">
          <cell r="C177">
            <v>3.3051782700735779</v>
          </cell>
          <cell r="D177">
            <v>0.18270788221019926</v>
          </cell>
          <cell r="E177">
            <v>0.49963090635268781</v>
          </cell>
          <cell r="F177">
            <v>0.64169052925436976</v>
          </cell>
          <cell r="G177">
            <v>0.16349561649388664</v>
          </cell>
          <cell r="H177">
            <v>2.2734854237745377</v>
          </cell>
          <cell r="I177">
            <v>4.3962125468949842E-2</v>
          </cell>
          <cell r="J177">
            <v>2.6254437108986508</v>
          </cell>
          <cell r="K177">
            <v>0.32880872224885349</v>
          </cell>
          <cell r="L177">
            <v>7.1502474209384857E-3</v>
          </cell>
          <cell r="M177">
            <v>4.0480171811533142E-2</v>
          </cell>
          <cell r="N177">
            <v>9.1448423513454627E-2</v>
          </cell>
          <cell r="O177">
            <v>0</v>
          </cell>
          <cell r="P177">
            <v>1</v>
          </cell>
        </row>
        <row r="178">
          <cell r="C178">
            <v>0.25176648291839099</v>
          </cell>
          <cell r="D178">
            <v>0.80568402459143629</v>
          </cell>
          <cell r="E178">
            <v>1.3855976955837095</v>
          </cell>
          <cell r="F178">
            <v>1.4347215164904314</v>
          </cell>
          <cell r="G178">
            <v>1.710725095971984</v>
          </cell>
          <cell r="H178">
            <v>0.78251968809478911</v>
          </cell>
          <cell r="I178">
            <v>0.14317536700371497</v>
          </cell>
          <cell r="J178">
            <v>0.46924687226917222</v>
          </cell>
          <cell r="K178">
            <v>1.9684059163463405</v>
          </cell>
          <cell r="L178">
            <v>0.19456790175354799</v>
          </cell>
          <cell r="M178">
            <v>1.1741448798144507</v>
          </cell>
          <cell r="N178">
            <v>0.83197680671486496</v>
          </cell>
          <cell r="O178">
            <v>0</v>
          </cell>
          <cell r="P178">
            <v>1</v>
          </cell>
        </row>
        <row r="179">
          <cell r="C179">
            <v>0.13742764899728649</v>
          </cell>
          <cell r="D179">
            <v>1.1539778649617238</v>
          </cell>
          <cell r="E179">
            <v>1.2426872297705542</v>
          </cell>
          <cell r="F179">
            <v>5.3549183839659111</v>
          </cell>
          <cell r="G179">
            <v>3.0829630984584311</v>
          </cell>
          <cell r="H179">
            <v>0.57049673767892295</v>
          </cell>
          <cell r="I179">
            <v>5.8333073085968329E-2</v>
          </cell>
          <cell r="J179">
            <v>1.5366447123589999</v>
          </cell>
          <cell r="K179">
            <v>1.7831749678129754</v>
          </cell>
          <cell r="L179">
            <v>0.31422200231176267</v>
          </cell>
          <cell r="M179">
            <v>0.56561009675027663</v>
          </cell>
          <cell r="N179">
            <v>0.92833635541794091</v>
          </cell>
          <cell r="O179">
            <v>4.9333516659115307E-7</v>
          </cell>
          <cell r="P179">
            <v>1</v>
          </cell>
        </row>
        <row r="180">
          <cell r="C180">
            <v>0.17136144309139056</v>
          </cell>
          <cell r="D180">
            <v>1.0287706979091302</v>
          </cell>
          <cell r="E180">
            <v>1.0677530253816112</v>
          </cell>
          <cell r="F180">
            <v>1.0060662154184672</v>
          </cell>
          <cell r="G180">
            <v>0.61895368339301127</v>
          </cell>
          <cell r="H180">
            <v>1.0648467403418789</v>
          </cell>
          <cell r="I180">
            <v>3.8434868865460957E-2</v>
          </cell>
          <cell r="J180">
            <v>1.6263837072437</v>
          </cell>
          <cell r="K180">
            <v>0.90226346486900733</v>
          </cell>
          <cell r="L180">
            <v>0.47418486316803871</v>
          </cell>
          <cell r="M180">
            <v>1.8669487340693871</v>
          </cell>
          <cell r="N180">
            <v>0.8471214303312069</v>
          </cell>
          <cell r="O180">
            <v>3.8489025269788368E-2</v>
          </cell>
          <cell r="P180">
            <v>1</v>
          </cell>
        </row>
        <row r="181">
          <cell r="C181">
            <v>0.43825101808377831</v>
          </cell>
          <cell r="D181">
            <v>2.1935602337165809</v>
          </cell>
          <cell r="E181">
            <v>1.029415044615767</v>
          </cell>
          <cell r="F181">
            <v>1.0902765261850238</v>
          </cell>
          <cell r="G181">
            <v>3.406776625088439</v>
          </cell>
          <cell r="H181">
            <v>0.59355803389817052</v>
          </cell>
          <cell r="I181">
            <v>2.2984316305679646E-2</v>
          </cell>
          <cell r="J181">
            <v>1.1693690195675575</v>
          </cell>
          <cell r="K181">
            <v>0.13648946759131844</v>
          </cell>
          <cell r="L181">
            <v>0.50806309142139272</v>
          </cell>
          <cell r="M181">
            <v>0.13851305120825949</v>
          </cell>
          <cell r="N181">
            <v>0.1653595809459214</v>
          </cell>
          <cell r="O181">
            <v>4.1252898754758509E-2</v>
          </cell>
          <cell r="P181">
            <v>1</v>
          </cell>
        </row>
        <row r="182">
          <cell r="C182">
            <v>3.851399443685509E-2</v>
          </cell>
          <cell r="D182">
            <v>0.50020178843880159</v>
          </cell>
          <cell r="E182">
            <v>1.6274943555872294</v>
          </cell>
          <cell r="F182">
            <v>7.1538155252122175E-3</v>
          </cell>
          <cell r="G182">
            <v>1.3807021977839322E-3</v>
          </cell>
          <cell r="H182">
            <v>1.1565053044603038</v>
          </cell>
          <cell r="I182">
            <v>1.0975369205932513</v>
          </cell>
          <cell r="J182">
            <v>0.72863954375892503</v>
          </cell>
          <cell r="K182">
            <v>0.24527761695667091</v>
          </cell>
          <cell r="L182">
            <v>0.1740034808292501</v>
          </cell>
          <cell r="M182">
            <v>0.22428847882015673</v>
          </cell>
          <cell r="N182">
            <v>0.22242960795021416</v>
          </cell>
          <cell r="O182">
            <v>5.7952225987199832E-2</v>
          </cell>
          <cell r="P182">
            <v>1</v>
          </cell>
        </row>
        <row r="183">
          <cell r="C183">
            <v>0.39894087630140873</v>
          </cell>
          <cell r="D183">
            <v>0.84095347979552892</v>
          </cell>
          <cell r="E183">
            <v>0.97378223091955496</v>
          </cell>
          <cell r="F183">
            <v>0.1466136450768373</v>
          </cell>
          <cell r="G183">
            <v>1.4730732778417225E-2</v>
          </cell>
          <cell r="H183">
            <v>1.2981805037603833</v>
          </cell>
          <cell r="I183">
            <v>7.8745912601776991E-2</v>
          </cell>
          <cell r="J183">
            <v>1.1904832892025754</v>
          </cell>
          <cell r="K183">
            <v>2.2205735525905808</v>
          </cell>
          <cell r="L183">
            <v>2.0122231723432216</v>
          </cell>
          <cell r="M183">
            <v>1.4983730858251727</v>
          </cell>
          <cell r="N183">
            <v>2.1983064974523816</v>
          </cell>
          <cell r="O183">
            <v>1.2613007727994138E-2</v>
          </cell>
          <cell r="P183">
            <v>1</v>
          </cell>
        </row>
        <row r="184">
          <cell r="C184">
            <v>0.27914744853485235</v>
          </cell>
          <cell r="D184">
            <v>5.0328524848144394</v>
          </cell>
          <cell r="E184">
            <v>3.7002424592715973E-2</v>
          </cell>
          <cell r="F184">
            <v>0.19796050752290986</v>
          </cell>
          <cell r="G184">
            <v>1.0594722875543996E-2</v>
          </cell>
          <cell r="H184">
            <v>1.3489463612821682</v>
          </cell>
          <cell r="I184">
            <v>0.32924101130165984</v>
          </cell>
          <cell r="J184">
            <v>0.55958113897474959</v>
          </cell>
          <cell r="K184">
            <v>1.6170992345535256</v>
          </cell>
          <cell r="L184">
            <v>0.11025493873461158</v>
          </cell>
          <cell r="M184">
            <v>6.0376787679688451E-3</v>
          </cell>
          <cell r="N184">
            <v>9.2362826576373E-2</v>
          </cell>
          <cell r="O184">
            <v>138.48988780236087</v>
          </cell>
          <cell r="P184">
            <v>1</v>
          </cell>
        </row>
        <row r="185">
          <cell r="C185">
            <v>0.83055277431865093</v>
          </cell>
          <cell r="D185">
            <v>1.7443738129365702</v>
          </cell>
          <cell r="E185">
            <v>0.96950433973599359</v>
          </cell>
          <cell r="F185">
            <v>0.45866305723230644</v>
          </cell>
          <cell r="G185">
            <v>3.9374600269562157</v>
          </cell>
          <cell r="H185">
            <v>1.3588840473204065</v>
          </cell>
          <cell r="I185">
            <v>4.9327675846766346E-2</v>
          </cell>
          <cell r="J185">
            <v>0.74137180548743853</v>
          </cell>
          <cell r="K185">
            <v>2.4057937105308307</v>
          </cell>
          <cell r="L185">
            <v>0.17744359462176373</v>
          </cell>
          <cell r="M185">
            <v>6.2223904818764379E-2</v>
          </cell>
          <cell r="N185">
            <v>0.38946002584522627</v>
          </cell>
          <cell r="O185">
            <v>3.178331883546115</v>
          </cell>
          <cell r="P185">
            <v>1</v>
          </cell>
        </row>
        <row r="186">
          <cell r="C186">
            <v>0.21768703385732063</v>
          </cell>
          <cell r="D186">
            <v>1.4930434488965856</v>
          </cell>
          <cell r="E186">
            <v>0.84304487387019467</v>
          </cell>
          <cell r="F186">
            <v>1.9271883558861583E-3</v>
          </cell>
          <cell r="G186">
            <v>0.81134589010068381</v>
          </cell>
          <cell r="H186">
            <v>0.48682933528898581</v>
          </cell>
          <cell r="I186">
            <v>7.2698050080005139</v>
          </cell>
          <cell r="J186">
            <v>0.34761329663748525</v>
          </cell>
          <cell r="K186">
            <v>1.8597641599714465</v>
          </cell>
          <cell r="L186">
            <v>0.20947254586095354</v>
          </cell>
          <cell r="M186">
            <v>3.1252024349371261</v>
          </cell>
          <cell r="N186">
            <v>0.91053648817116128</v>
          </cell>
          <cell r="O186">
            <v>6.6714337557969974E-2</v>
          </cell>
          <cell r="P186">
            <v>1</v>
          </cell>
        </row>
        <row r="187">
          <cell r="C187">
            <v>0.44604282270698403</v>
          </cell>
          <cell r="D187">
            <v>1.4713964533167416</v>
          </cell>
          <cell r="E187">
            <v>0.98594402764671007</v>
          </cell>
          <cell r="F187">
            <v>0.1668908277398482</v>
          </cell>
          <cell r="G187">
            <v>3.1048934824381832E-3</v>
          </cell>
          <cell r="H187">
            <v>1.5390829988511125</v>
          </cell>
          <cell r="I187">
            <v>3.4655549197540974</v>
          </cell>
          <cell r="J187">
            <v>0.94117741086823126</v>
          </cell>
          <cell r="K187">
            <v>1.742109163200356</v>
          </cell>
          <cell r="L187">
            <v>0.10838966546694448</v>
          </cell>
          <cell r="M187">
            <v>0.44280777689835754</v>
          </cell>
          <cell r="N187">
            <v>1.3888413157050818</v>
          </cell>
          <cell r="O187">
            <v>0</v>
          </cell>
          <cell r="P187">
            <v>1</v>
          </cell>
        </row>
        <row r="188">
          <cell r="C188">
            <v>1.3864170784132674</v>
          </cell>
          <cell r="D188">
            <v>3.300493945253681</v>
          </cell>
          <cell r="E188">
            <v>0.41150309469474217</v>
          </cell>
          <cell r="F188">
            <v>6.0345796801162983E-2</v>
          </cell>
          <cell r="G188">
            <v>2.4332429703588374E-2</v>
          </cell>
          <cell r="H188">
            <v>0.8060697291642217</v>
          </cell>
          <cell r="I188">
            <v>4.4589617888344639</v>
          </cell>
          <cell r="J188">
            <v>0.74720110249041682</v>
          </cell>
          <cell r="K188">
            <v>0.44070066973768568</v>
          </cell>
          <cell r="L188">
            <v>0.21642739068761271</v>
          </cell>
          <cell r="M188">
            <v>8.2742448460840209E-2</v>
          </cell>
          <cell r="N188">
            <v>0.42330267975447489</v>
          </cell>
          <cell r="O188">
            <v>0</v>
          </cell>
          <cell r="P188">
            <v>1</v>
          </cell>
        </row>
        <row r="189">
          <cell r="C189">
            <v>4.7437944114584409</v>
          </cell>
          <cell r="D189">
            <v>8.8245694208961487E-2</v>
          </cell>
          <cell r="E189">
            <v>0.43158680482025635</v>
          </cell>
          <cell r="F189">
            <v>0.58672592611097629</v>
          </cell>
          <cell r="G189">
            <v>5.0445582572546693E-2</v>
          </cell>
          <cell r="H189">
            <v>1.6032893285362875</v>
          </cell>
          <cell r="I189">
            <v>7.443651122496772E-4</v>
          </cell>
          <cell r="J189">
            <v>1.1452193483750126</v>
          </cell>
          <cell r="K189">
            <v>0.75955919244589565</v>
          </cell>
          <cell r="L189">
            <v>5.2204672408256519E-2</v>
          </cell>
          <cell r="M189">
            <v>6.6354551511293977E-2</v>
          </cell>
          <cell r="N189">
            <v>0.21707898972180462</v>
          </cell>
          <cell r="O189">
            <v>0</v>
          </cell>
          <cell r="P189">
            <v>1</v>
          </cell>
        </row>
        <row r="190">
          <cell r="C190">
            <v>5.610806744391625</v>
          </cell>
          <cell r="D190">
            <v>0.10458784995878426</v>
          </cell>
          <cell r="E190">
            <v>5.28634077570194E-2</v>
          </cell>
          <cell r="F190">
            <v>1.6235271170559213</v>
          </cell>
          <cell r="G190">
            <v>3.0436110514215606</v>
          </cell>
          <cell r="H190">
            <v>1.7025050530023125</v>
          </cell>
          <cell r="I190">
            <v>1.7490028836261278</v>
          </cell>
          <cell r="J190">
            <v>1.0445443370920775</v>
          </cell>
          <cell r="K190">
            <v>0.41005146491423067</v>
          </cell>
          <cell r="L190">
            <v>0.17199881631425859</v>
          </cell>
          <cell r="M190">
            <v>0.5073328431769677</v>
          </cell>
          <cell r="N190">
            <v>0.30142373351878804</v>
          </cell>
          <cell r="O190">
            <v>0</v>
          </cell>
          <cell r="P190">
            <v>1</v>
          </cell>
        </row>
        <row r="191">
          <cell r="C191">
            <v>0.4008794019804921</v>
          </cell>
          <cell r="D191">
            <v>3.2609858672287513</v>
          </cell>
          <cell r="E191">
            <v>0.10612279993505859</v>
          </cell>
          <cell r="F191">
            <v>5.8473378420213027E-3</v>
          </cell>
          <cell r="G191">
            <v>1.0438228462393144</v>
          </cell>
          <cell r="H191">
            <v>1.8192783153667977</v>
          </cell>
          <cell r="I191">
            <v>3.94041750094524</v>
          </cell>
          <cell r="J191">
            <v>3.1343279235917483</v>
          </cell>
          <cell r="K191">
            <v>1.1258991519483557</v>
          </cell>
          <cell r="L191">
            <v>0.55595046638829793</v>
          </cell>
          <cell r="M191">
            <v>0.26931095128440879</v>
          </cell>
          <cell r="N191">
            <v>1.8842350002733947</v>
          </cell>
          <cell r="O191">
            <v>0</v>
          </cell>
          <cell r="P191">
            <v>1</v>
          </cell>
        </row>
        <row r="192">
          <cell r="C192">
            <v>0.52774329044266943</v>
          </cell>
          <cell r="D192">
            <v>4.2083176906253383</v>
          </cell>
          <cell r="E192">
            <v>0.12790979009140827</v>
          </cell>
          <cell r="F192">
            <v>0.16889554279523875</v>
          </cell>
          <cell r="G192">
            <v>0.21690620144336575</v>
          </cell>
          <cell r="H192">
            <v>1.7645429212656849</v>
          </cell>
          <cell r="I192">
            <v>4.2250919567460923E-2</v>
          </cell>
          <cell r="J192">
            <v>1.1137834634244963</v>
          </cell>
          <cell r="K192">
            <v>0.53969572682394384</v>
          </cell>
          <cell r="L192">
            <v>7.2556847747472744E-2</v>
          </cell>
          <cell r="M192">
            <v>0.2548742603376481</v>
          </cell>
          <cell r="N192">
            <v>3.0837321866491934</v>
          </cell>
          <cell r="O192">
            <v>0</v>
          </cell>
          <cell r="P192">
            <v>1</v>
          </cell>
        </row>
        <row r="193">
          <cell r="C193">
            <v>0.58297681243690624</v>
          </cell>
          <cell r="D193">
            <v>1.3339515029349585</v>
          </cell>
          <cell r="E193">
            <v>5.3606181539018818E-2</v>
          </cell>
          <cell r="F193">
            <v>8.7836863017999589E-2</v>
          </cell>
          <cell r="G193">
            <v>0.15825639583136766</v>
          </cell>
          <cell r="H193">
            <v>0.87989417949860504</v>
          </cell>
          <cell r="I193">
            <v>27.971879237793296</v>
          </cell>
          <cell r="J193">
            <v>5.1431860191197698</v>
          </cell>
          <cell r="K193">
            <v>2.0461975973043396</v>
          </cell>
          <cell r="L193">
            <v>0.28038565420867245</v>
          </cell>
          <cell r="M193">
            <v>0.41029316408933769</v>
          </cell>
          <cell r="N193">
            <v>0.60473823192275511</v>
          </cell>
          <cell r="O193">
            <v>8.6934443585985459</v>
          </cell>
          <cell r="P193">
            <v>1</v>
          </cell>
        </row>
        <row r="194">
          <cell r="C194">
            <v>4.8818121877878315</v>
          </cell>
          <cell r="D194">
            <v>0.96837068875050547</v>
          </cell>
          <cell r="E194">
            <v>6.7343569029755359E-3</v>
          </cell>
          <cell r="F194">
            <v>36.868953612983489</v>
          </cell>
          <cell r="G194">
            <v>1.045820260005806</v>
          </cell>
          <cell r="H194">
            <v>0.63984602037193761</v>
          </cell>
          <cell r="I194">
            <v>3.2912065470625468E-3</v>
          </cell>
          <cell r="J194">
            <v>0.33574464355218214</v>
          </cell>
          <cell r="K194">
            <v>1.530942448312737</v>
          </cell>
          <cell r="L194">
            <v>5.8279876363817477E-2</v>
          </cell>
          <cell r="M194">
            <v>9.0857236016462595E-4</v>
          </cell>
          <cell r="N194">
            <v>0.67000232888420896</v>
          </cell>
          <cell r="O194">
            <v>0</v>
          </cell>
          <cell r="P194">
            <v>1</v>
          </cell>
        </row>
        <row r="195">
          <cell r="C195">
            <v>4.2582728999874311</v>
          </cell>
          <cell r="D195">
            <v>1.736601675199903E-2</v>
          </cell>
          <cell r="E195">
            <v>0.94976327208000921</v>
          </cell>
          <cell r="F195">
            <v>4.281276935996562E-3</v>
          </cell>
          <cell r="G195">
            <v>0.52150695990993157</v>
          </cell>
          <cell r="H195">
            <v>7.5209260229195912E-2</v>
          </cell>
          <cell r="I195">
            <v>0.21249162331423685</v>
          </cell>
          <cell r="J195">
            <v>0.36370271046558456</v>
          </cell>
          <cell r="K195">
            <v>9.6319513392302256E-2</v>
          </cell>
          <cell r="L195">
            <v>5.1461735299297623E-2</v>
          </cell>
          <cell r="M195">
            <v>2.3203152865563546E-2</v>
          </cell>
          <cell r="N195">
            <v>0.24771822357100109</v>
          </cell>
          <cell r="O195">
            <v>0</v>
          </cell>
          <cell r="P195">
            <v>1</v>
          </cell>
        </row>
        <row r="196">
          <cell r="C196">
            <v>1.5069769895756278</v>
          </cell>
          <cell r="D196">
            <v>0.29922689971111283</v>
          </cell>
          <cell r="E196">
            <v>0.38355350649538705</v>
          </cell>
          <cell r="F196">
            <v>62.227807553437671</v>
          </cell>
          <cell r="G196">
            <v>0.25394591649402748</v>
          </cell>
          <cell r="H196">
            <v>1.0853096340867874</v>
          </cell>
          <cell r="I196">
            <v>4.9596201137093994</v>
          </cell>
          <cell r="J196">
            <v>2.7107518313035852</v>
          </cell>
          <cell r="K196">
            <v>0.31139890587346097</v>
          </cell>
          <cell r="L196">
            <v>0.38108770216993787</v>
          </cell>
          <cell r="M196">
            <v>9.0441732656725421E-3</v>
          </cell>
          <cell r="N196">
            <v>0.39868266439639888</v>
          </cell>
          <cell r="O196">
            <v>0</v>
          </cell>
          <cell r="P196">
            <v>1</v>
          </cell>
        </row>
        <row r="197">
          <cell r="C197">
            <v>2.4561223438667477</v>
          </cell>
          <cell r="D197">
            <v>0.22904981321898363</v>
          </cell>
          <cell r="E197">
            <v>0.53929267878958709</v>
          </cell>
          <cell r="F197">
            <v>1.9526120275908803</v>
          </cell>
          <cell r="G197">
            <v>13.917062456585965</v>
          </cell>
          <cell r="H197">
            <v>0.95862288381888117</v>
          </cell>
          <cell r="I197">
            <v>1.5163145739255396E-2</v>
          </cell>
          <cell r="J197">
            <v>0.76807427492753033</v>
          </cell>
          <cell r="K197">
            <v>11.245766513897214</v>
          </cell>
          <cell r="L197">
            <v>0.25659631433523805</v>
          </cell>
          <cell r="M197">
            <v>1.0817706542088847</v>
          </cell>
          <cell r="N197">
            <v>4.3951820553129721</v>
          </cell>
          <cell r="O197">
            <v>0</v>
          </cell>
          <cell r="P197">
            <v>1</v>
          </cell>
        </row>
        <row r="198">
          <cell r="C198">
            <v>0.52886813353196194</v>
          </cell>
          <cell r="D198">
            <v>3.9038442054756946</v>
          </cell>
          <cell r="E198">
            <v>1.9690030826487945E-2</v>
          </cell>
          <cell r="F198">
            <v>9.1089510659781228E-3</v>
          </cell>
          <cell r="G198">
            <v>0.51629507132034091</v>
          </cell>
          <cell r="H198">
            <v>1.5656334843396174</v>
          </cell>
          <cell r="I198">
            <v>15.358633494788812</v>
          </cell>
          <cell r="J198">
            <v>0.84702130058123792</v>
          </cell>
          <cell r="K198">
            <v>2.8499129776451704</v>
          </cell>
          <cell r="L198">
            <v>8.4702568381461729E-2</v>
          </cell>
          <cell r="M198">
            <v>0.15552056216347115</v>
          </cell>
          <cell r="N198">
            <v>0.57539582827962987</v>
          </cell>
          <cell r="O198">
            <v>0</v>
          </cell>
          <cell r="P198">
            <v>1</v>
          </cell>
        </row>
        <row r="199">
          <cell r="C199">
            <v>3.9911307612067057E-2</v>
          </cell>
          <cell r="D199">
            <v>0.26990118157372711</v>
          </cell>
          <cell r="E199">
            <v>7.3816079093236536E-4</v>
          </cell>
          <cell r="F199">
            <v>0.19346965288762313</v>
          </cell>
          <cell r="G199">
            <v>5.6387887435733521</v>
          </cell>
          <cell r="H199">
            <v>5.1806016079504337E-2</v>
          </cell>
          <cell r="I199">
            <v>75.687416701403919</v>
          </cell>
          <cell r="J199">
            <v>0.7514664407109436</v>
          </cell>
          <cell r="K199">
            <v>7.0314660883234064</v>
          </cell>
          <cell r="L199">
            <v>0.41710715423822237</v>
          </cell>
          <cell r="M199">
            <v>2.2002912313665499E-2</v>
          </cell>
          <cell r="N199">
            <v>2.2505009363403614</v>
          </cell>
          <cell r="O199">
            <v>0</v>
          </cell>
          <cell r="P199">
            <v>1</v>
          </cell>
        </row>
        <row r="200">
          <cell r="C200">
            <v>0.64881907942487438</v>
          </cell>
          <cell r="D200">
            <v>1.0491553300923466</v>
          </cell>
          <cell r="E200">
            <v>0.12011474906657435</v>
          </cell>
          <cell r="F200">
            <v>0.57846130072780211</v>
          </cell>
          <cell r="G200">
            <v>10.972032855187051</v>
          </cell>
          <cell r="H200">
            <v>1.3607000376247294</v>
          </cell>
          <cell r="I200">
            <v>0.78849401716717593</v>
          </cell>
          <cell r="J200">
            <v>2.8164494368095574</v>
          </cell>
          <cell r="K200">
            <v>4.6663058160313255</v>
          </cell>
          <cell r="L200">
            <v>4.1211543561930609E-2</v>
          </cell>
          <cell r="M200">
            <v>9.2709197295831505E-2</v>
          </cell>
          <cell r="N200">
            <v>19.721804194302965</v>
          </cell>
          <cell r="O200">
            <v>0</v>
          </cell>
          <cell r="P200">
            <v>1</v>
          </cell>
        </row>
        <row r="201">
          <cell r="C201">
            <v>1.7936791837790437E-3</v>
          </cell>
          <cell r="D201">
            <v>0.15038560474008805</v>
          </cell>
          <cell r="E201">
            <v>1.0561662533310714</v>
          </cell>
          <cell r="F201">
            <v>0.6291816002709657</v>
          </cell>
          <cell r="G201">
            <v>1.2228827121851236</v>
          </cell>
          <cell r="H201">
            <v>2.5540418440269375</v>
          </cell>
          <cell r="I201">
            <v>1.5290148892939951E-2</v>
          </cell>
          <cell r="J201">
            <v>2.2915716376617352</v>
          </cell>
          <cell r="K201">
            <v>4.9435800572283126</v>
          </cell>
          <cell r="L201">
            <v>2.2958334761627417</v>
          </cell>
          <cell r="M201">
            <v>0.66896770520099258</v>
          </cell>
          <cell r="N201">
            <v>0.22389839470663775</v>
          </cell>
          <cell r="O201">
            <v>0.18588400984005771</v>
          </cell>
          <cell r="P201">
            <v>1</v>
          </cell>
        </row>
        <row r="202">
          <cell r="C202">
            <v>4.7200664463834799E-3</v>
          </cell>
          <cell r="D202">
            <v>0.26557239408409478</v>
          </cell>
          <cell r="E202">
            <v>0.12645909846389264</v>
          </cell>
          <cell r="F202">
            <v>0.79046015515666113</v>
          </cell>
          <cell r="G202">
            <v>0.34765926987158891</v>
          </cell>
          <cell r="H202">
            <v>7.7745756436248383</v>
          </cell>
          <cell r="I202">
            <v>4.0709240008652461E-2</v>
          </cell>
          <cell r="J202">
            <v>2.7715928299387826</v>
          </cell>
          <cell r="K202">
            <v>2.7887941520754649</v>
          </cell>
          <cell r="L202">
            <v>2.736877154738496</v>
          </cell>
          <cell r="M202">
            <v>0.24509117541068423</v>
          </cell>
          <cell r="N202">
            <v>0.41915849765622687</v>
          </cell>
          <cell r="O202">
            <v>0</v>
          </cell>
          <cell r="P202">
            <v>1</v>
          </cell>
        </row>
        <row r="203">
          <cell r="C203">
            <v>2.7554517931799967</v>
          </cell>
          <cell r="D203">
            <v>0.79465859275715678</v>
          </cell>
          <cell r="E203">
            <v>0.71323976197976457</v>
          </cell>
          <cell r="F203">
            <v>1.8996191385233168</v>
          </cell>
          <cell r="G203">
            <v>1.309984460089205</v>
          </cell>
          <cell r="H203">
            <v>0.28037326097983117</v>
          </cell>
          <cell r="I203">
            <v>2.6076357838376798</v>
          </cell>
          <cell r="J203">
            <v>0.73018857851210661</v>
          </cell>
          <cell r="K203">
            <v>0.63665156911340537</v>
          </cell>
          <cell r="L203">
            <v>0.80186261737228537</v>
          </cell>
          <cell r="M203">
            <v>1.0848668093539697</v>
          </cell>
          <cell r="N203">
            <v>0.99876848199586743</v>
          </cell>
          <cell r="O203">
            <v>4.261106800475682</v>
          </cell>
          <cell r="P203">
            <v>1</v>
          </cell>
        </row>
        <row r="209">
          <cell r="C209">
            <v>2.270195121453253</v>
          </cell>
          <cell r="D209">
            <v>0.5714114716122064</v>
          </cell>
          <cell r="E209">
            <v>0.32112777029499362</v>
          </cell>
          <cell r="F209">
            <v>0.84377498057174194</v>
          </cell>
          <cell r="G209">
            <v>2.2425187438086649</v>
          </cell>
          <cell r="H209">
            <v>0.64009421063071414</v>
          </cell>
          <cell r="I209">
            <v>1.793145061824299</v>
          </cell>
          <cell r="J209">
            <v>1.0780172445805312</v>
          </cell>
          <cell r="K209">
            <v>0.82924894749997147</v>
          </cell>
          <cell r="L209">
            <v>1.0029545115743148</v>
          </cell>
          <cell r="M209">
            <v>1.0611528303059898</v>
          </cell>
          <cell r="N209">
            <v>1.511029068154834</v>
          </cell>
          <cell r="O209">
            <v>0.94905771821522378</v>
          </cell>
          <cell r="P209">
            <v>1</v>
          </cell>
        </row>
        <row r="210">
          <cell r="C210">
            <v>0.20483219630450894</v>
          </cell>
          <cell r="D210">
            <v>1.3572225530941564</v>
          </cell>
          <cell r="E210">
            <v>1.2711326553595184</v>
          </cell>
          <cell r="F210">
            <v>0.96772843819840981</v>
          </cell>
          <cell r="G210">
            <v>2.3688569681876572</v>
          </cell>
          <cell r="H210">
            <v>0.92603981200462049</v>
          </cell>
          <cell r="I210">
            <v>1.7539529846165016</v>
          </cell>
          <cell r="J210">
            <v>1.1944467739527755</v>
          </cell>
          <cell r="K210">
            <v>0.90144991698358112</v>
          </cell>
          <cell r="L210">
            <v>0.87792022376875922</v>
          </cell>
          <cell r="M210">
            <v>1.0999636729056095</v>
          </cell>
          <cell r="N210">
            <v>1.1023607114945173</v>
          </cell>
          <cell r="O210">
            <v>5.2261257812685748E-8</v>
          </cell>
          <cell r="P210">
            <v>1</v>
          </cell>
        </row>
        <row r="211">
          <cell r="C211">
            <v>0.11065186812702268</v>
          </cell>
          <cell r="D211">
            <v>1.0018116014795886</v>
          </cell>
          <cell r="E211">
            <v>0.91603131205394273</v>
          </cell>
          <cell r="F211">
            <v>0.83989773562000292</v>
          </cell>
          <cell r="G211">
            <v>2.614625581728633</v>
          </cell>
          <cell r="H211">
            <v>1.0789809715104464</v>
          </cell>
          <cell r="I211">
            <v>0.86874433391957229</v>
          </cell>
          <cell r="J211">
            <v>1.3177423621575308</v>
          </cell>
          <cell r="K211">
            <v>1.7394648334679408</v>
          </cell>
          <cell r="L211">
            <v>1.2705936286215693</v>
          </cell>
          <cell r="M211">
            <v>1.7097222276331794</v>
          </cell>
          <cell r="N211">
            <v>1.4694337859159228</v>
          </cell>
          <cell r="O211">
            <v>2.237192719155609E-2</v>
          </cell>
          <cell r="P211">
            <v>1</v>
          </cell>
        </row>
        <row r="212">
          <cell r="C212">
            <v>0.73642715023821448</v>
          </cell>
          <cell r="D212">
            <v>1.1892249481886901</v>
          </cell>
          <cell r="E212">
            <v>0.73746961284507329</v>
          </cell>
          <cell r="F212">
            <v>2.186054727551332</v>
          </cell>
          <cell r="G212">
            <v>2.9192191432495957</v>
          </cell>
          <cell r="H212">
            <v>1.3089907726704042</v>
          </cell>
          <cell r="I212">
            <v>0.14673035887092059</v>
          </cell>
          <cell r="J212">
            <v>1.0990470398434142</v>
          </cell>
          <cell r="K212">
            <v>1.0940196705799079</v>
          </cell>
          <cell r="L212">
            <v>1.2856796581452115</v>
          </cell>
          <cell r="M212">
            <v>1.0053625736603879</v>
          </cell>
          <cell r="N212">
            <v>0.93093328188165192</v>
          </cell>
          <cell r="O212">
            <v>0</v>
          </cell>
          <cell r="P212">
            <v>1</v>
          </cell>
        </row>
        <row r="213">
          <cell r="C213">
            <v>1.8894464595421483</v>
          </cell>
          <cell r="D213">
            <v>1.3164404137790566</v>
          </cell>
          <cell r="E213">
            <v>0.6736134233167872</v>
          </cell>
          <cell r="F213">
            <v>0.69852076413812081</v>
          </cell>
          <cell r="G213">
            <v>0.80702964857907677</v>
          </cell>
          <cell r="H213">
            <v>0.76378264254925177</v>
          </cell>
          <cell r="I213">
            <v>0.82036930012301235</v>
          </cell>
          <cell r="J213">
            <v>0.87252340429278097</v>
          </cell>
          <cell r="K213">
            <v>0.399049846335157</v>
          </cell>
          <cell r="L213">
            <v>0.70422161330780586</v>
          </cell>
          <cell r="M213">
            <v>0.93682043563640127</v>
          </cell>
          <cell r="N213">
            <v>0.64967394630184183</v>
          </cell>
          <cell r="O213">
            <v>4.4803622742282793E-4</v>
          </cell>
          <cell r="P213">
            <v>1</v>
          </cell>
        </row>
        <row r="214">
          <cell r="C214">
            <v>1.4952073247779485</v>
          </cell>
          <cell r="D214">
            <v>0.89660341307676827</v>
          </cell>
          <cell r="E214">
            <v>0.7697039807336703</v>
          </cell>
          <cell r="F214">
            <v>0.7505811561860064</v>
          </cell>
          <cell r="G214">
            <v>1.2555639993481635</v>
          </cell>
          <cell r="H214">
            <v>0.81660580457045773</v>
          </cell>
          <cell r="I214">
            <v>2.0971729651578701</v>
          </cell>
          <cell r="J214">
            <v>0.96804306206572643</v>
          </cell>
          <cell r="K214">
            <v>1.2719855093775307</v>
          </cell>
          <cell r="L214">
            <v>0.82305746371292288</v>
          </cell>
          <cell r="M214">
            <v>0.96791824122065273</v>
          </cell>
          <cell r="N214">
            <v>1.3431263689844199</v>
          </cell>
          <cell r="O214">
            <v>0</v>
          </cell>
          <cell r="P214">
            <v>1</v>
          </cell>
        </row>
        <row r="215">
          <cell r="C215">
            <v>5.0820458385008649E-2</v>
          </cell>
          <cell r="D215">
            <v>0.77935956842595266</v>
          </cell>
          <cell r="E215">
            <v>1.1660369219413529</v>
          </cell>
          <cell r="F215">
            <v>0.83895536560853323</v>
          </cell>
          <cell r="G215">
            <v>0.9794909854619519</v>
          </cell>
          <cell r="H215">
            <v>1.3966809443205279</v>
          </cell>
          <cell r="I215">
            <v>0.91941171888796813</v>
          </cell>
          <cell r="J215">
            <v>0.76431224625319361</v>
          </cell>
          <cell r="K215">
            <v>1.1022868412503757</v>
          </cell>
          <cell r="L215">
            <v>2.9247784540805712</v>
          </cell>
          <cell r="M215">
            <v>0.95603288296295064</v>
          </cell>
          <cell r="N215">
            <v>1.3045651862855863</v>
          </cell>
          <cell r="O215">
            <v>3.0944706508302094E-2</v>
          </cell>
          <cell r="P215">
            <v>1</v>
          </cell>
        </row>
        <row r="216">
          <cell r="C216">
            <v>0.78019577108890936</v>
          </cell>
          <cell r="D216">
            <v>1.6782160075196233</v>
          </cell>
          <cell r="E216">
            <v>1.2511079766728195</v>
          </cell>
          <cell r="F216">
            <v>0.86226725531339143</v>
          </cell>
          <cell r="G216">
            <v>0.4243272201438078</v>
          </cell>
          <cell r="H216">
            <v>1.1076611894500064</v>
          </cell>
          <cell r="I216">
            <v>0.9657888945268559</v>
          </cell>
          <cell r="J216">
            <v>0.9017687966876442</v>
          </cell>
          <cell r="K216">
            <v>0.62276500406723101</v>
          </cell>
          <cell r="L216">
            <v>0.92161838305217625</v>
          </cell>
          <cell r="M216">
            <v>0.53022730532489637</v>
          </cell>
          <cell r="N216">
            <v>0.5460374140519072</v>
          </cell>
          <cell r="O216">
            <v>0</v>
          </cell>
          <cell r="P216">
            <v>1</v>
          </cell>
        </row>
        <row r="217">
          <cell r="C217">
            <v>9.5899095647756435E-2</v>
          </cell>
          <cell r="D217">
            <v>0.19143137889569378</v>
          </cell>
          <cell r="E217">
            <v>0.15791342989309853</v>
          </cell>
          <cell r="F217">
            <v>0.7200932545123544</v>
          </cell>
          <cell r="G217">
            <v>1.3799717077732998</v>
          </cell>
          <cell r="H217">
            <v>1.1541432468510742</v>
          </cell>
          <cell r="I217">
            <v>1.0454918126633144</v>
          </cell>
          <cell r="J217">
            <v>2.8485280726494198</v>
          </cell>
          <cell r="K217">
            <v>1.5717175847410514</v>
          </cell>
          <cell r="L217">
            <v>4.1121938493303594</v>
          </cell>
          <cell r="M217">
            <v>1.9006799769145382</v>
          </cell>
          <cell r="N217">
            <v>1.5320503684983289</v>
          </cell>
          <cell r="O217">
            <v>1.1659218043710553</v>
          </cell>
          <cell r="P217">
            <v>1</v>
          </cell>
        </row>
        <row r="218">
          <cell r="C218">
            <v>0.28834536781298897</v>
          </cell>
          <cell r="D218">
            <v>1.3957369843992202</v>
          </cell>
          <cell r="E218">
            <v>1.5453615557814968</v>
          </cell>
          <cell r="F218">
            <v>1.4752619735253727</v>
          </cell>
          <cell r="G218">
            <v>1.9759828948570197</v>
          </cell>
          <cell r="H218">
            <v>0.80783180981183944</v>
          </cell>
          <cell r="I218">
            <v>0.38527402425760193</v>
          </cell>
          <cell r="J218">
            <v>1.0616729363149269</v>
          </cell>
          <cell r="K218">
            <v>0.92966950246417168</v>
          </cell>
          <cell r="L218">
            <v>0.53858703125405583</v>
          </cell>
          <cell r="M218">
            <v>0.80814984679903801</v>
          </cell>
          <cell r="N218">
            <v>0.99526091012283835</v>
          </cell>
          <cell r="O218">
            <v>3.029891546400148E-8</v>
          </cell>
          <cell r="P218">
            <v>1</v>
          </cell>
        </row>
        <row r="219">
          <cell r="C219">
            <v>9.3957094427858018E-2</v>
          </cell>
          <cell r="D219">
            <v>0.99207817505147888</v>
          </cell>
          <cell r="E219">
            <v>1.5870131227392534</v>
          </cell>
          <cell r="F219">
            <v>0.75536730235120031</v>
          </cell>
          <cell r="G219">
            <v>1.1582853923233398</v>
          </cell>
          <cell r="H219">
            <v>0.77472100765204144</v>
          </cell>
          <cell r="I219">
            <v>0.43512980847429289</v>
          </cell>
          <cell r="J219">
            <v>0.92395973469095394</v>
          </cell>
          <cell r="K219">
            <v>0.85346326303567088</v>
          </cell>
          <cell r="L219">
            <v>0.66214845426844315</v>
          </cell>
          <cell r="M219">
            <v>1.4132429639251429</v>
          </cell>
          <cell r="N219">
            <v>1.3457060008784616</v>
          </cell>
          <cell r="O219">
            <v>6.2732043052243165E-6</v>
          </cell>
          <cell r="P219">
            <v>1</v>
          </cell>
        </row>
        <row r="220">
          <cell r="C220">
            <v>0.78448847958717283</v>
          </cell>
          <cell r="D220">
            <v>1.0809568475120994</v>
          </cell>
          <cell r="E220">
            <v>0.8220569559431925</v>
          </cell>
          <cell r="F220">
            <v>0.78981855723531658</v>
          </cell>
          <cell r="G220">
            <v>2.090687676313181</v>
          </cell>
          <cell r="H220">
            <v>1.0984390734689295</v>
          </cell>
          <cell r="I220">
            <v>0.49921547352907353</v>
          </cell>
          <cell r="J220">
            <v>1.6783559401517127</v>
          </cell>
          <cell r="K220">
            <v>1.1294527110178743</v>
          </cell>
          <cell r="L220">
            <v>0.84881896216608732</v>
          </cell>
          <cell r="M220">
            <v>1.1246849428922712</v>
          </cell>
          <cell r="N220">
            <v>1.3557493135672265</v>
          </cell>
          <cell r="O220">
            <v>0.54661466415681037</v>
          </cell>
          <cell r="P220">
            <v>1</v>
          </cell>
        </row>
        <row r="221">
          <cell r="C221">
            <v>0.36274361031588587</v>
          </cell>
          <cell r="D221">
            <v>1.3085853334887763</v>
          </cell>
          <cell r="E221">
            <v>0.97367691296488723</v>
          </cell>
          <cell r="F221">
            <v>1.4510535904472772</v>
          </cell>
          <cell r="G221">
            <v>1.4938336351660835</v>
          </cell>
          <cell r="H221">
            <v>0.87910240671099105</v>
          </cell>
          <cell r="I221">
            <v>2.1088565755490065</v>
          </cell>
          <cell r="J221">
            <v>1.3776977931158574</v>
          </cell>
          <cell r="K221">
            <v>1.2657846352702817</v>
          </cell>
          <cell r="L221">
            <v>0.81070303918332165</v>
          </cell>
          <cell r="M221">
            <v>1.2448619059741362</v>
          </cell>
          <cell r="N221">
            <v>1.681574408700208</v>
          </cell>
          <cell r="O221">
            <v>1.6778720717080214E-6</v>
          </cell>
          <cell r="P221">
            <v>1</v>
          </cell>
        </row>
        <row r="222">
          <cell r="C222">
            <v>0.43096886405228779</v>
          </cell>
          <cell r="D222">
            <v>1.7499109369685923</v>
          </cell>
          <cell r="E222">
            <v>0.70900688740289974</v>
          </cell>
          <cell r="F222">
            <v>1.4287190929262146</v>
          </cell>
          <cell r="G222">
            <v>2.6750577308805927</v>
          </cell>
          <cell r="H222">
            <v>0.9095538123091822</v>
          </cell>
          <cell r="I222">
            <v>0.277050964164192</v>
          </cell>
          <cell r="J222">
            <v>2.4027518165442054</v>
          </cell>
          <cell r="K222">
            <v>1.4671820816421606</v>
          </cell>
          <cell r="L222">
            <v>0.48419767069954572</v>
          </cell>
          <cell r="M222">
            <v>1.2465366071126776</v>
          </cell>
          <cell r="N222">
            <v>0.93569941267007173</v>
          </cell>
          <cell r="O222">
            <v>0</v>
          </cell>
          <cell r="P222">
            <v>1</v>
          </cell>
        </row>
        <row r="223">
          <cell r="C223">
            <v>0.31471477963838446</v>
          </cell>
          <cell r="D223">
            <v>1.4324199042202084</v>
          </cell>
          <cell r="E223">
            <v>1.2022329228109603</v>
          </cell>
          <cell r="F223">
            <v>1.1568941555026309</v>
          </cell>
          <cell r="G223">
            <v>1.1738848255887537</v>
          </cell>
          <cell r="H223">
            <v>0.56151460296100253</v>
          </cell>
          <cell r="I223">
            <v>0.39793815431160678</v>
          </cell>
          <cell r="J223">
            <v>1.2698591245204724</v>
          </cell>
          <cell r="K223">
            <v>1.0081219495746636</v>
          </cell>
          <cell r="L223">
            <v>0.49167316254556964</v>
          </cell>
          <cell r="M223">
            <v>1.5189197021901797</v>
          </cell>
          <cell r="N223">
            <v>1.6303600837067844</v>
          </cell>
          <cell r="O223">
            <v>7.9642458324391929E-2</v>
          </cell>
          <cell r="P223">
            <v>1</v>
          </cell>
        </row>
        <row r="224">
          <cell r="C224">
            <v>0.21687348005630719</v>
          </cell>
          <cell r="D224">
            <v>1.0028797647506098</v>
          </cell>
          <cell r="E224">
            <v>0.99821692794099104</v>
          </cell>
          <cell r="F224">
            <v>0.69405811800582118</v>
          </cell>
          <cell r="G224">
            <v>0.53022861658968878</v>
          </cell>
          <cell r="H224">
            <v>1.0050298657951875</v>
          </cell>
          <cell r="I224">
            <v>0.85299756790144976</v>
          </cell>
          <cell r="J224">
            <v>1.3427592646381297</v>
          </cell>
          <cell r="K224">
            <v>1.3150145757114911</v>
          </cell>
          <cell r="L224">
            <v>0.88396203222273029</v>
          </cell>
          <cell r="M224">
            <v>1.801689603350149</v>
          </cell>
          <cell r="N224">
            <v>1.6328625505230736</v>
          </cell>
          <cell r="O224">
            <v>9.6702764320493444E-3</v>
          </cell>
          <cell r="P224">
            <v>1</v>
          </cell>
        </row>
        <row r="225">
          <cell r="C225">
            <v>0.38525355458371507</v>
          </cell>
          <cell r="D225">
            <v>0.86571813339299952</v>
          </cell>
          <cell r="E225">
            <v>0.76089470789572267</v>
          </cell>
          <cell r="F225">
            <v>0.52359774687628613</v>
          </cell>
          <cell r="G225">
            <v>1.8233107580098489</v>
          </cell>
          <cell r="H225">
            <v>0.80921058008700997</v>
          </cell>
          <cell r="I225">
            <v>1.2410091072961342</v>
          </cell>
          <cell r="J225">
            <v>0.83788979098423799</v>
          </cell>
          <cell r="K225">
            <v>1.9506684504989056</v>
          </cell>
          <cell r="L225">
            <v>2.2830902691884982</v>
          </cell>
          <cell r="M225">
            <v>1.7419277163394846</v>
          </cell>
          <cell r="N225">
            <v>2.0020496513512493</v>
          </cell>
          <cell r="O225">
            <v>7.3313936272901462E-2</v>
          </cell>
          <cell r="P225">
            <v>1</v>
          </cell>
        </row>
        <row r="226">
          <cell r="C226">
            <v>0.22923970835947721</v>
          </cell>
          <cell r="D226">
            <v>0.26849905527881057</v>
          </cell>
          <cell r="E226">
            <v>0.62888228444304728</v>
          </cell>
          <cell r="F226">
            <v>0.52483528320624073</v>
          </cell>
          <cell r="G226">
            <v>1.4223054717853085</v>
          </cell>
          <cell r="H226">
            <v>1.6227782876279682</v>
          </cell>
          <cell r="I226">
            <v>0.29056689179684353</v>
          </cell>
          <cell r="J226">
            <v>3.9051210609774487</v>
          </cell>
          <cell r="K226">
            <v>1.3308750475779314</v>
          </cell>
          <cell r="L226">
            <v>1.0649378472692177</v>
          </cell>
          <cell r="M226">
            <v>1.4209039269318229</v>
          </cell>
          <cell r="N226">
            <v>0.63897894243189324</v>
          </cell>
          <cell r="O226">
            <v>8.5559609121036531E-7</v>
          </cell>
          <cell r="P226">
            <v>1</v>
          </cell>
        </row>
        <row r="227">
          <cell r="C227">
            <v>0.73528428108377897</v>
          </cell>
          <cell r="D227">
            <v>1.2383376684127398</v>
          </cell>
          <cell r="E227">
            <v>0.65469421707921627</v>
          </cell>
          <cell r="F227">
            <v>1.6449240563065759</v>
          </cell>
          <cell r="G227">
            <v>1.3314071813874222</v>
          </cell>
          <cell r="H227">
            <v>1.3221829054949881</v>
          </cell>
          <cell r="I227">
            <v>0.28119952607114379</v>
          </cell>
          <cell r="J227">
            <v>1.2207139682252355</v>
          </cell>
          <cell r="K227">
            <v>2.1655498573043985</v>
          </cell>
          <cell r="L227">
            <v>0.44265144181535587</v>
          </cell>
          <cell r="M227">
            <v>1.3032289336770022</v>
          </cell>
          <cell r="N227">
            <v>1.6513377601237844</v>
          </cell>
          <cell r="O227">
            <v>0.98732991203307707</v>
          </cell>
          <cell r="P227">
            <v>1</v>
          </cell>
        </row>
        <row r="228">
          <cell r="C228">
            <v>0.4003550165020906</v>
          </cell>
          <cell r="D228">
            <v>1.1491556113657175</v>
          </cell>
          <cell r="E228">
            <v>1.4336154098237914</v>
          </cell>
          <cell r="F228">
            <v>1.0737788699822148</v>
          </cell>
          <cell r="G228">
            <v>0.81374329799780776</v>
          </cell>
          <cell r="H228">
            <v>0.74169023380599375</v>
          </cell>
          <cell r="I228">
            <v>0.27508201254098541</v>
          </cell>
          <cell r="J228">
            <v>1.2268608546420003</v>
          </cell>
          <cell r="K228">
            <v>0.75292934601389494</v>
          </cell>
          <cell r="L228">
            <v>0.41350123160541685</v>
          </cell>
          <cell r="M228">
            <v>1.2406160543827842</v>
          </cell>
          <cell r="N228">
            <v>1.1384976732389824</v>
          </cell>
          <cell r="O228">
            <v>1.7899619929134907E-8</v>
          </cell>
          <cell r="P228">
            <v>1</v>
          </cell>
        </row>
        <row r="229">
          <cell r="C229">
            <v>2.49568163952011</v>
          </cell>
          <cell r="D229">
            <v>1.9259630771611191</v>
          </cell>
          <cell r="E229">
            <v>0.67753660119194881</v>
          </cell>
          <cell r="F229">
            <v>0.24877959504618774</v>
          </cell>
          <cell r="G229">
            <v>0.78504593563332636</v>
          </cell>
          <cell r="H229">
            <v>0.6381569647975246</v>
          </cell>
          <cell r="I229">
            <v>1.3429386356147672</v>
          </cell>
          <cell r="J229">
            <v>0.35802648585331115</v>
          </cell>
          <cell r="K229">
            <v>0.91929376491081816</v>
          </cell>
          <cell r="L229">
            <v>0.40495003350965758</v>
          </cell>
          <cell r="M229">
            <v>0.23053728124216591</v>
          </cell>
          <cell r="N229">
            <v>0.52004128522467585</v>
          </cell>
          <cell r="O229">
            <v>0</v>
          </cell>
          <cell r="P229">
            <v>1</v>
          </cell>
        </row>
        <row r="230">
          <cell r="C230">
            <v>0.91616006913415649</v>
          </cell>
          <cell r="D230">
            <v>0.95740148752426302</v>
          </cell>
          <cell r="E230">
            <v>0.67444857720104467</v>
          </cell>
          <cell r="F230">
            <v>0.634684456059873</v>
          </cell>
          <cell r="G230">
            <v>1.2222908685046106</v>
          </cell>
          <cell r="H230">
            <v>1.1609490869704362</v>
          </cell>
          <cell r="I230">
            <v>0.56723317111580118</v>
          </cell>
          <cell r="J230">
            <v>1.1148200894551274</v>
          </cell>
          <cell r="K230">
            <v>0.96105966163129153</v>
          </cell>
          <cell r="L230">
            <v>0.87121279979925026</v>
          </cell>
          <cell r="M230">
            <v>1.6984276006284023</v>
          </cell>
          <cell r="N230">
            <v>1.1612779362184151</v>
          </cell>
          <cell r="O230">
            <v>0</v>
          </cell>
          <cell r="P230">
            <v>1</v>
          </cell>
        </row>
        <row r="231">
          <cell r="C231">
            <v>0.14339322075978808</v>
          </cell>
          <cell r="D231">
            <v>2.0415721451908526</v>
          </cell>
          <cell r="E231">
            <v>0.91592154269118409</v>
          </cell>
          <cell r="F231">
            <v>0.39536886716109654</v>
          </cell>
          <cell r="G231">
            <v>0.29795244980685648</v>
          </cell>
          <cell r="H231">
            <v>0.60552474057128924</v>
          </cell>
          <cell r="I231">
            <v>1.0156155056023666</v>
          </cell>
          <cell r="J231">
            <v>0.60587190407355662</v>
          </cell>
          <cell r="K231">
            <v>1.3256002175698676</v>
          </cell>
          <cell r="L231">
            <v>2.4832407550109772</v>
          </cell>
          <cell r="M231">
            <v>1.5360365411109378</v>
          </cell>
          <cell r="N231">
            <v>1.3604247984015378</v>
          </cell>
          <cell r="O231">
            <v>3.4644991913372512E-8</v>
          </cell>
          <cell r="P231">
            <v>1</v>
          </cell>
        </row>
        <row r="232">
          <cell r="C232">
            <v>0.22517853513595545</v>
          </cell>
          <cell r="D232">
            <v>1.579658723465722</v>
          </cell>
          <cell r="E232">
            <v>1.175248627187248</v>
          </cell>
          <cell r="F232">
            <v>0.78142492282726406</v>
          </cell>
          <cell r="G232">
            <v>1.4520479454222548</v>
          </cell>
          <cell r="H232">
            <v>0.77119423243788665</v>
          </cell>
          <cell r="I232">
            <v>0.68921401555020612</v>
          </cell>
          <cell r="J232">
            <v>1.1097986867689249</v>
          </cell>
          <cell r="K232">
            <v>1.279942138347133</v>
          </cell>
          <cell r="L232">
            <v>1.0652431454042823</v>
          </cell>
          <cell r="M232">
            <v>1.3860850937675979</v>
          </cell>
          <cell r="N232">
            <v>1.0406177943880068</v>
          </cell>
          <cell r="O232">
            <v>1.1339464688582187E-2</v>
          </cell>
          <cell r="P232">
            <v>1</v>
          </cell>
        </row>
        <row r="233">
          <cell r="C233">
            <v>5.3374430691210076E-2</v>
          </cell>
          <cell r="D233">
            <v>0.71937773926485615</v>
          </cell>
          <cell r="E233">
            <v>1.7003746182103681</v>
          </cell>
          <cell r="F233">
            <v>0.58115115007630092</v>
          </cell>
          <cell r="G233">
            <v>0.86411759212956751</v>
          </cell>
          <cell r="H233">
            <v>1.5103462326400092</v>
          </cell>
          <cell r="I233">
            <v>1.3786736031043225</v>
          </cell>
          <cell r="J233">
            <v>1.1190048237664123</v>
          </cell>
          <cell r="K233">
            <v>1.0181661662164083</v>
          </cell>
          <cell r="L233">
            <v>0.77290802362535649</v>
          </cell>
          <cell r="M233">
            <v>0.73299959046218333</v>
          </cell>
          <cell r="N233">
            <v>0.64689872347626787</v>
          </cell>
          <cell r="O233">
            <v>1.4532868178023415</v>
          </cell>
          <cell r="P233">
            <v>1</v>
          </cell>
        </row>
        <row r="234">
          <cell r="C234">
            <v>8.4371171125819378E-2</v>
          </cell>
          <cell r="D234">
            <v>0.7924103795068782</v>
          </cell>
          <cell r="E234">
            <v>2.142656703867873</v>
          </cell>
          <cell r="F234">
            <v>0.70827531951219203</v>
          </cell>
          <cell r="G234">
            <v>0.20080817054010414</v>
          </cell>
          <cell r="H234">
            <v>0.75266581086528783</v>
          </cell>
          <cell r="I234">
            <v>1.0845283753125943</v>
          </cell>
          <cell r="J234">
            <v>0.7845519449562558</v>
          </cell>
          <cell r="K234">
            <v>0.3113992862906042</v>
          </cell>
          <cell r="L234">
            <v>0.68739106190719568</v>
          </cell>
          <cell r="M234">
            <v>0.71659411905157411</v>
          </cell>
          <cell r="N234">
            <v>0.94969698220904841</v>
          </cell>
          <cell r="O234">
            <v>0</v>
          </cell>
          <cell r="P234">
            <v>1</v>
          </cell>
        </row>
        <row r="235">
          <cell r="C235">
            <v>0.43588526575767927</v>
          </cell>
          <cell r="D235">
            <v>1.9188765794379028</v>
          </cell>
          <cell r="E235">
            <v>0.75640105888080722</v>
          </cell>
          <cell r="F235">
            <v>0.69015069819332509</v>
          </cell>
          <cell r="G235">
            <v>1.7500042034381438</v>
          </cell>
          <cell r="H235">
            <v>1.536100677414991</v>
          </cell>
          <cell r="I235">
            <v>0.58400256206727996</v>
          </cell>
          <cell r="J235">
            <v>3.1582981572818234</v>
          </cell>
          <cell r="K235">
            <v>0.696765234783017</v>
          </cell>
          <cell r="L235">
            <v>0.24255793692804808</v>
          </cell>
          <cell r="M235">
            <v>0.53622064221037546</v>
          </cell>
          <cell r="N235">
            <v>0.59610722715785136</v>
          </cell>
          <cell r="O235">
            <v>3.2478848823131326E-8</v>
          </cell>
          <cell r="P235">
            <v>1</v>
          </cell>
        </row>
        <row r="236">
          <cell r="C236">
            <v>3.4489041890372302E-2</v>
          </cell>
          <cell r="D236">
            <v>0.34494005627844176</v>
          </cell>
          <cell r="E236">
            <v>0.20798870423348409</v>
          </cell>
          <cell r="F236">
            <v>0.2403384498479795</v>
          </cell>
          <cell r="G236">
            <v>2.5427699585268786</v>
          </cell>
          <cell r="H236">
            <v>1.2121155885597898</v>
          </cell>
          <cell r="I236">
            <v>0.53239957071519373</v>
          </cell>
          <cell r="J236">
            <v>0.71988253901525745</v>
          </cell>
          <cell r="K236">
            <v>3.8909376675650038</v>
          </cell>
          <cell r="L236">
            <v>7.0340442215060976</v>
          </cell>
          <cell r="M236">
            <v>1.4728709123970909</v>
          </cell>
          <cell r="N236">
            <v>1.0847568896218511</v>
          </cell>
          <cell r="O236">
            <v>3.2496925572531837E-2</v>
          </cell>
          <cell r="P236">
            <v>1</v>
          </cell>
        </row>
        <row r="237">
          <cell r="C237">
            <v>0.51703023375521651</v>
          </cell>
          <cell r="D237">
            <v>1.6672618429700992</v>
          </cell>
          <cell r="E237">
            <v>0.47563736005497059</v>
          </cell>
          <cell r="F237">
            <v>1.1145234252780301</v>
          </cell>
          <cell r="G237">
            <v>1.6648377531622345</v>
          </cell>
          <cell r="H237">
            <v>1.1120948020749184</v>
          </cell>
          <cell r="I237">
            <v>0.29354110738801537</v>
          </cell>
          <cell r="J237">
            <v>3.1657840812224518</v>
          </cell>
          <cell r="K237">
            <v>1.0231480894895644</v>
          </cell>
          <cell r="L237">
            <v>1.0745680550247625</v>
          </cell>
          <cell r="M237">
            <v>1.0532921781611053</v>
          </cell>
          <cell r="N237">
            <v>0.86114234290931335</v>
          </cell>
          <cell r="O237">
            <v>1.2707031237673024E-7</v>
          </cell>
          <cell r="P237">
            <v>1</v>
          </cell>
        </row>
        <row r="238">
          <cell r="C238">
            <v>1.7902181099489898</v>
          </cell>
          <cell r="D238">
            <v>1.0159011143028804</v>
          </cell>
          <cell r="E238">
            <v>1.2959501933419442</v>
          </cell>
          <cell r="F238">
            <v>0.43896190391237133</v>
          </cell>
          <cell r="G238">
            <v>0.15453683494592951</v>
          </cell>
          <cell r="H238">
            <v>0.97791706745253804</v>
          </cell>
          <cell r="I238">
            <v>0.23576470914764489</v>
          </cell>
          <cell r="J238">
            <v>0.39833891838579644</v>
          </cell>
          <cell r="K238">
            <v>0.25775850139971657</v>
          </cell>
          <cell r="L238">
            <v>0.17735033394873431</v>
          </cell>
          <cell r="M238">
            <v>0.61177072687198375</v>
          </cell>
          <cell r="N238">
            <v>2.7201076996646444E-2</v>
          </cell>
          <cell r="O238">
            <v>9.2217700880074499E-7</v>
          </cell>
          <cell r="P238">
            <v>1</v>
          </cell>
        </row>
        <row r="239">
          <cell r="C239">
            <v>4.7631031354370121E-2</v>
          </cell>
          <cell r="D239">
            <v>0.85254472794448022</v>
          </cell>
          <cell r="E239">
            <v>0.39076620337382018</v>
          </cell>
          <cell r="F239">
            <v>0.12293351086080855</v>
          </cell>
          <cell r="G239">
            <v>1.9483725336822904</v>
          </cell>
          <cell r="H239">
            <v>0.6271942930585781</v>
          </cell>
          <cell r="I239">
            <v>0.55431758821208599</v>
          </cell>
          <cell r="J239">
            <v>1.5657647364665099</v>
          </cell>
          <cell r="K239">
            <v>2.0274062138319122</v>
          </cell>
          <cell r="L239">
            <v>2.7602394993710457</v>
          </cell>
          <cell r="M239">
            <v>1.7315313319745478</v>
          </cell>
          <cell r="N239">
            <v>5.5563752892206644</v>
          </cell>
          <cell r="O239">
            <v>1.5989960774969628E-2</v>
          </cell>
          <cell r="P239">
            <v>1</v>
          </cell>
        </row>
        <row r="240">
          <cell r="C240">
            <v>0.73853028169468238</v>
          </cell>
          <cell r="D240">
            <v>1.0788702898505518</v>
          </cell>
          <cell r="E240">
            <v>0.67397180690025971</v>
          </cell>
          <cell r="F240">
            <v>0.5221045776331078</v>
          </cell>
          <cell r="G240">
            <v>1.5759689979034603</v>
          </cell>
          <cell r="H240">
            <v>1.2228827635312973</v>
          </cell>
          <cell r="I240">
            <v>0.32115179195966492</v>
          </cell>
          <cell r="J240">
            <v>1.202109069290483</v>
          </cell>
          <cell r="K240">
            <v>1.0111955676462545</v>
          </cell>
          <cell r="L240">
            <v>1.1537811922340058</v>
          </cell>
          <cell r="M240">
            <v>1.6114475002869351</v>
          </cell>
          <cell r="N240">
            <v>1.2783652716909337</v>
          </cell>
          <cell r="O240">
            <v>0</v>
          </cell>
          <cell r="P240">
            <v>1</v>
          </cell>
        </row>
        <row r="241">
          <cell r="C241">
            <v>3.496070619349783</v>
          </cell>
          <cell r="D241">
            <v>0.35160135815651422</v>
          </cell>
          <cell r="E241">
            <v>0.37012945047282303</v>
          </cell>
          <cell r="F241">
            <v>0.56604445022619543</v>
          </cell>
          <cell r="G241">
            <v>0.6550631724086774</v>
          </cell>
          <cell r="H241">
            <v>0.3655283641607272</v>
          </cell>
          <cell r="I241">
            <v>0.20761419088676508</v>
          </cell>
          <cell r="J241">
            <v>1.1309191113876196</v>
          </cell>
          <cell r="K241">
            <v>0.57177136949678109</v>
          </cell>
          <cell r="L241">
            <v>0.49848581883118809</v>
          </cell>
          <cell r="M241">
            <v>0.54657367662750367</v>
          </cell>
          <cell r="N241">
            <v>0.60376990398868147</v>
          </cell>
          <cell r="O241">
            <v>2.775081328273999E-2</v>
          </cell>
          <cell r="P241">
            <v>1</v>
          </cell>
        </row>
        <row r="242">
          <cell r="C242">
            <v>0.44856845747470242</v>
          </cell>
          <cell r="D242">
            <v>1.3570534562968493</v>
          </cell>
          <cell r="E242">
            <v>0.86851253631494518</v>
          </cell>
          <cell r="F242">
            <v>1.1448033832580931</v>
          </cell>
          <cell r="G242">
            <v>3.9459001691285636</v>
          </cell>
          <cell r="H242">
            <v>1.9437350018412758</v>
          </cell>
          <cell r="I242">
            <v>0.29577483271796223</v>
          </cell>
          <cell r="J242">
            <v>1.2931254531703433</v>
          </cell>
          <cell r="K242">
            <v>0.73428364973046112</v>
          </cell>
          <cell r="L242">
            <v>0.3913716050796201</v>
          </cell>
          <cell r="M242">
            <v>0.82633351600893346</v>
          </cell>
          <cell r="N242">
            <v>1.0117534823802798</v>
          </cell>
          <cell r="O242">
            <v>4.3075069012625915E-2</v>
          </cell>
          <cell r="P242">
            <v>1</v>
          </cell>
        </row>
        <row r="243">
          <cell r="C243">
            <v>0.24562681879147036</v>
          </cell>
          <cell r="D243">
            <v>1.7822558846623595</v>
          </cell>
          <cell r="E243">
            <v>0.75730779703543238</v>
          </cell>
          <cell r="F243">
            <v>0.92554981726890551</v>
          </cell>
          <cell r="G243">
            <v>2.0421730728032172</v>
          </cell>
          <cell r="H243">
            <v>1.7108467246119303</v>
          </cell>
          <cell r="I243">
            <v>1.2269985456993462</v>
          </cell>
          <cell r="J243">
            <v>1.5529891423074487</v>
          </cell>
          <cell r="K243">
            <v>1.1480952853405697</v>
          </cell>
          <cell r="L243">
            <v>0.7842565913942191</v>
          </cell>
          <cell r="M243">
            <v>0.93841528304857214</v>
          </cell>
          <cell r="N243">
            <v>1.1940444689185925</v>
          </cell>
          <cell r="O243">
            <v>1.2528716837009886E-2</v>
          </cell>
          <cell r="P243">
            <v>1</v>
          </cell>
        </row>
        <row r="244">
          <cell r="C244">
            <v>0.33953992567181263</v>
          </cell>
          <cell r="D244">
            <v>1.3449757501599675</v>
          </cell>
          <cell r="E244">
            <v>0.97733875420675642</v>
          </cell>
          <cell r="F244">
            <v>1.5198058318270775</v>
          </cell>
          <cell r="G244">
            <v>3.630961033948886</v>
          </cell>
          <cell r="H244">
            <v>1.0599939562327225</v>
          </cell>
          <cell r="I244">
            <v>1.7085740793031168</v>
          </cell>
          <cell r="J244">
            <v>1.8583496047957639</v>
          </cell>
          <cell r="K244">
            <v>1.0066703787085185</v>
          </cell>
          <cell r="L244">
            <v>0.65970634542633588</v>
          </cell>
          <cell r="M244">
            <v>0.91458284447263938</v>
          </cell>
          <cell r="N244">
            <v>1.2756180429890731</v>
          </cell>
          <cell r="O244">
            <v>0</v>
          </cell>
          <cell r="P244">
            <v>1</v>
          </cell>
        </row>
        <row r="245">
          <cell r="C245">
            <v>2.0178655535811307</v>
          </cell>
          <cell r="D245">
            <v>0.22746730495012268</v>
          </cell>
          <cell r="E245">
            <v>0.66745962282820048</v>
          </cell>
          <cell r="F245">
            <v>1.3030111129925224</v>
          </cell>
          <cell r="G245">
            <v>0.29927698854706131</v>
          </cell>
          <cell r="H245">
            <v>1.6996205575818568</v>
          </cell>
          <cell r="I245">
            <v>0.14570405110614845</v>
          </cell>
          <cell r="J245">
            <v>1.8287703366886807</v>
          </cell>
          <cell r="K245">
            <v>0.78319107450505721</v>
          </cell>
          <cell r="L245">
            <v>0.21865580742762089</v>
          </cell>
          <cell r="M245">
            <v>0.35409168395774143</v>
          </cell>
          <cell r="N245">
            <v>0.6048549575252179</v>
          </cell>
          <cell r="O245">
            <v>0</v>
          </cell>
          <cell r="P245">
            <v>1</v>
          </cell>
        </row>
        <row r="246">
          <cell r="C246">
            <v>0.29611943216899866</v>
          </cell>
          <cell r="D246">
            <v>1.1749195512726669</v>
          </cell>
          <cell r="E246">
            <v>1.3400162926129868</v>
          </cell>
          <cell r="F246">
            <v>1.071602707241633</v>
          </cell>
          <cell r="G246">
            <v>3.6820611646386521</v>
          </cell>
          <cell r="H246">
            <v>0.93733489518521307</v>
          </cell>
          <cell r="I246">
            <v>0.3910569090326631</v>
          </cell>
          <cell r="J246">
            <v>0.90417117211153497</v>
          </cell>
          <cell r="K246">
            <v>1.4711263808042707</v>
          </cell>
          <cell r="L246">
            <v>0.37707409358181421</v>
          </cell>
          <cell r="M246">
            <v>1.2623131847446798</v>
          </cell>
          <cell r="N246">
            <v>1.0830967812239156</v>
          </cell>
          <cell r="O246">
            <v>0</v>
          </cell>
          <cell r="P246">
            <v>1</v>
          </cell>
        </row>
        <row r="247">
          <cell r="C247">
            <v>0.15942279214675939</v>
          </cell>
          <cell r="D247">
            <v>1.2846788214630689</v>
          </cell>
          <cell r="E247">
            <v>1.4585348281593535</v>
          </cell>
          <cell r="F247">
            <v>1.4089898745701144</v>
          </cell>
          <cell r="G247">
            <v>2.9900985654470489</v>
          </cell>
          <cell r="H247">
            <v>0.75008234108054084</v>
          </cell>
          <cell r="I247">
            <v>0.48099351403899931</v>
          </cell>
          <cell r="J247">
            <v>1.4011239834110552</v>
          </cell>
          <cell r="K247">
            <v>1.3531053513603768</v>
          </cell>
          <cell r="L247">
            <v>0.55524622708889781</v>
          </cell>
          <cell r="M247">
            <v>0.97065942895141677</v>
          </cell>
          <cell r="N247">
            <v>1.0857498572380893</v>
          </cell>
          <cell r="O247">
            <v>5.463684688279721E-7</v>
          </cell>
          <cell r="P247">
            <v>1</v>
          </cell>
        </row>
        <row r="248">
          <cell r="C248">
            <v>0.23505020008629179</v>
          </cell>
          <cell r="D248">
            <v>1.0199983124085172</v>
          </cell>
          <cell r="E248">
            <v>1.1607349400718932</v>
          </cell>
          <cell r="F248">
            <v>0.86010670534540568</v>
          </cell>
          <cell r="G248">
            <v>1.3913728098832308</v>
          </cell>
          <cell r="H248">
            <v>0.96982837907064123</v>
          </cell>
          <cell r="I248">
            <v>0.68692402702274491</v>
          </cell>
          <cell r="J248">
            <v>1.4808423205803636</v>
          </cell>
          <cell r="K248">
            <v>0.65373760282551441</v>
          </cell>
          <cell r="L248">
            <v>0.61281594187272259</v>
          </cell>
          <cell r="M248">
            <v>1.5958435314993087</v>
          </cell>
          <cell r="N248">
            <v>1.332061636108389</v>
          </cell>
          <cell r="O248">
            <v>3.7479963894224498E-2</v>
          </cell>
          <cell r="P248">
            <v>1</v>
          </cell>
        </row>
        <row r="249">
          <cell r="C249">
            <v>0.6545441699296507</v>
          </cell>
          <cell r="D249">
            <v>1.9806894210779975</v>
          </cell>
          <cell r="E249">
            <v>0.86869235604632089</v>
          </cell>
          <cell r="F249">
            <v>1.1186810072649171</v>
          </cell>
          <cell r="G249">
            <v>1.1091128149425871</v>
          </cell>
          <cell r="H249">
            <v>1.1854824938247355</v>
          </cell>
          <cell r="I249">
            <v>0.44263964464254457</v>
          </cell>
          <cell r="J249">
            <v>2.3450015384191527</v>
          </cell>
          <cell r="K249">
            <v>0.73295098621039223</v>
          </cell>
          <cell r="L249">
            <v>0.747062216311421</v>
          </cell>
          <cell r="M249">
            <v>0.56174547273527398</v>
          </cell>
          <cell r="N249">
            <v>0.2342148249122333</v>
          </cell>
          <cell r="O249">
            <v>3.8597727641818347E-2</v>
          </cell>
          <cell r="P249">
            <v>1</v>
          </cell>
        </row>
        <row r="250">
          <cell r="C250">
            <v>6.374483489283074E-2</v>
          </cell>
          <cell r="D250">
            <v>0.63694504197201762</v>
          </cell>
          <cell r="E250">
            <v>2.1477003842499856</v>
          </cell>
          <cell r="F250">
            <v>0.58214672611615803</v>
          </cell>
          <cell r="G250">
            <v>0.31009189929676284</v>
          </cell>
          <cell r="H250">
            <v>1.4929968066485186</v>
          </cell>
          <cell r="I250">
            <v>1.1581466029506211</v>
          </cell>
          <cell r="J250">
            <v>0.5709553620804847</v>
          </cell>
          <cell r="K250">
            <v>0.54396134820717201</v>
          </cell>
          <cell r="L250">
            <v>0.61505233706202167</v>
          </cell>
          <cell r="M250">
            <v>0.35700724387456273</v>
          </cell>
          <cell r="N250">
            <v>0.63047222210921461</v>
          </cell>
          <cell r="O250">
            <v>7.0406035739193545E-2</v>
          </cell>
          <cell r="P250">
            <v>1</v>
          </cell>
        </row>
        <row r="251">
          <cell r="C251">
            <v>0.45059169562670315</v>
          </cell>
          <cell r="D251">
            <v>0.86654414870370045</v>
          </cell>
          <cell r="E251">
            <v>1.1173834866651025</v>
          </cell>
          <cell r="F251">
            <v>0.32348769634262897</v>
          </cell>
          <cell r="G251">
            <v>0.39597722894677845</v>
          </cell>
          <cell r="H251">
            <v>1.0320344383958069</v>
          </cell>
          <cell r="I251">
            <v>0.52623922270806989</v>
          </cell>
          <cell r="J251">
            <v>0.8479023623756381</v>
          </cell>
          <cell r="K251">
            <v>1.389305497736931</v>
          </cell>
          <cell r="L251">
            <v>1.3931145931118067</v>
          </cell>
          <cell r="M251">
            <v>1.4706235335193052</v>
          </cell>
          <cell r="N251">
            <v>1.605321251380958</v>
          </cell>
          <cell r="O251">
            <v>0.19963319020033862</v>
          </cell>
          <cell r="P251">
            <v>1</v>
          </cell>
        </row>
        <row r="252">
          <cell r="C252">
            <v>0.67104723379019915</v>
          </cell>
          <cell r="D252">
            <v>3.7933566135302703</v>
          </cell>
          <cell r="E252">
            <v>9.7819085381791918E-2</v>
          </cell>
          <cell r="F252">
            <v>0.51140603576462418</v>
          </cell>
          <cell r="G252">
            <v>1.1055540584745496</v>
          </cell>
          <cell r="H252">
            <v>1.5165269748897248</v>
          </cell>
          <cell r="I252">
            <v>0.56767013781475817</v>
          </cell>
          <cell r="J252">
            <v>0.84878864888101913</v>
          </cell>
          <cell r="K252">
            <v>1.3103465754220587</v>
          </cell>
          <cell r="L252">
            <v>1.0034208589542004</v>
          </cell>
          <cell r="M252">
            <v>0.15407355799725866</v>
          </cell>
          <cell r="N252">
            <v>0.5157161428748821</v>
          </cell>
          <cell r="O252">
            <v>148.74168961599634</v>
          </cell>
          <cell r="P252">
            <v>1</v>
          </cell>
        </row>
        <row r="253">
          <cell r="C253">
            <v>1.7403948650518986</v>
          </cell>
          <cell r="D253">
            <v>0.99180472250933649</v>
          </cell>
          <cell r="E253">
            <v>0.94988452270386403</v>
          </cell>
          <cell r="F253">
            <v>0.70777440499464606</v>
          </cell>
          <cell r="G253">
            <v>1.4185756965391432</v>
          </cell>
          <cell r="H253">
            <v>1.2967653515451536</v>
          </cell>
          <cell r="I253">
            <v>0.33914169672663064</v>
          </cell>
          <cell r="J253">
            <v>0.62691021630696253</v>
          </cell>
          <cell r="K253">
            <v>1.8621748515036902</v>
          </cell>
          <cell r="L253">
            <v>0.95057136530825281</v>
          </cell>
          <cell r="M253">
            <v>0.2243796257880416</v>
          </cell>
          <cell r="N253">
            <v>0.30978774390749425</v>
          </cell>
          <cell r="O253">
            <v>4.6688144582473816</v>
          </cell>
          <cell r="P253">
            <v>1</v>
          </cell>
        </row>
        <row r="254">
          <cell r="C254">
            <v>0.72274675218615647</v>
          </cell>
          <cell r="D254">
            <v>1.5571026843508355</v>
          </cell>
          <cell r="E254">
            <v>0.72675081504198402</v>
          </cell>
          <cell r="F254">
            <v>1.5120811673333725</v>
          </cell>
          <cell r="G254">
            <v>0.26138689019418476</v>
          </cell>
          <cell r="H254">
            <v>1.2091626672073181</v>
          </cell>
          <cell r="I254">
            <v>3.2884452185328255</v>
          </cell>
          <cell r="J254">
            <v>0.38691821497814322</v>
          </cell>
          <cell r="K254">
            <v>1.6731939606920097</v>
          </cell>
          <cell r="L254">
            <v>0.61172566039851051</v>
          </cell>
          <cell r="M254">
            <v>1.5396204513591876</v>
          </cell>
          <cell r="N254">
            <v>0.68508441221106131</v>
          </cell>
          <cell r="O254">
            <v>5.268056969147282E-2</v>
          </cell>
          <cell r="P254">
            <v>1</v>
          </cell>
        </row>
        <row r="255">
          <cell r="C255">
            <v>0.73879297927305365</v>
          </cell>
          <cell r="D255">
            <v>1.5263197455711563</v>
          </cell>
          <cell r="E255">
            <v>0.89912246229924342</v>
          </cell>
          <cell r="F255">
            <v>1.1617515098234263</v>
          </cell>
          <cell r="G255">
            <v>3.1534893729413378E-2</v>
          </cell>
          <cell r="H255">
            <v>1.6941114266776898</v>
          </cell>
          <cell r="I255">
            <v>2.213871251982483</v>
          </cell>
          <cell r="J255">
            <v>0.86283478324830343</v>
          </cell>
          <cell r="K255">
            <v>1.114153146610303</v>
          </cell>
          <cell r="L255">
            <v>0.76230680932143957</v>
          </cell>
          <cell r="M255">
            <v>0.629925375535759</v>
          </cell>
          <cell r="N255">
            <v>0.93997138616305154</v>
          </cell>
          <cell r="O255">
            <v>0</v>
          </cell>
          <cell r="P255">
            <v>1</v>
          </cell>
        </row>
        <row r="256">
          <cell r="C256">
            <v>1.5695932408361666</v>
          </cell>
          <cell r="D256">
            <v>2.9335400545927111</v>
          </cell>
          <cell r="E256">
            <v>0.53727244882858649</v>
          </cell>
          <cell r="F256">
            <v>0.97380368085415059</v>
          </cell>
          <cell r="G256">
            <v>0.25068061784265039</v>
          </cell>
          <cell r="H256">
            <v>1.071640824973195</v>
          </cell>
          <cell r="I256">
            <v>2.7002099930727521</v>
          </cell>
          <cell r="J256">
            <v>0.74926138410441834</v>
          </cell>
          <cell r="K256">
            <v>0.29974744954627314</v>
          </cell>
          <cell r="L256">
            <v>0.58298998106432964</v>
          </cell>
          <cell r="M256">
            <v>0.23755547946625089</v>
          </cell>
          <cell r="N256">
            <v>0.31083208908661425</v>
          </cell>
          <cell r="O256">
            <v>0.14693216773512285</v>
          </cell>
          <cell r="P256">
            <v>1</v>
          </cell>
        </row>
        <row r="257">
          <cell r="C257">
            <v>2.9267281088908423</v>
          </cell>
          <cell r="D257">
            <v>0.10239453303214992</v>
          </cell>
          <cell r="E257">
            <v>0.51070502961221775</v>
          </cell>
          <cell r="F257">
            <v>0.50695337639554994</v>
          </cell>
          <cell r="G257">
            <v>1.6255412574309516</v>
          </cell>
          <cell r="H257">
            <v>1.4393128948275453</v>
          </cell>
          <cell r="I257">
            <v>8.3552698363775851E-2</v>
          </cell>
          <cell r="J257">
            <v>1.3683691748310798</v>
          </cell>
          <cell r="K257">
            <v>0.54067393704171585</v>
          </cell>
          <cell r="L257">
            <v>0.29069256776983726</v>
          </cell>
          <cell r="M257">
            <v>0.24573451097227389</v>
          </cell>
          <cell r="N257">
            <v>9.1662080680519314E-2</v>
          </cell>
          <cell r="O257">
            <v>0</v>
          </cell>
          <cell r="P257">
            <v>1</v>
          </cell>
        </row>
        <row r="258">
          <cell r="C258">
            <v>3.0134184048316661</v>
          </cell>
          <cell r="D258">
            <v>0.13556785726078235</v>
          </cell>
          <cell r="E258">
            <v>0.15820891326059389</v>
          </cell>
          <cell r="F258">
            <v>0.54421126318220425</v>
          </cell>
          <cell r="G258">
            <v>2.213802399239539</v>
          </cell>
          <cell r="H258">
            <v>1.4701091070491348</v>
          </cell>
          <cell r="I258">
            <v>1.4092311522137744</v>
          </cell>
          <cell r="J258">
            <v>0.99569320379180926</v>
          </cell>
          <cell r="K258">
            <v>0.92864024685337687</v>
          </cell>
          <cell r="L258">
            <v>0.69272683770767596</v>
          </cell>
          <cell r="M258">
            <v>0.4904973230661433</v>
          </cell>
          <cell r="N258">
            <v>0.46825110628137862</v>
          </cell>
          <cell r="O258">
            <v>0</v>
          </cell>
          <cell r="P258">
            <v>1</v>
          </cell>
        </row>
        <row r="259">
          <cell r="C259">
            <v>0.6047572505531944</v>
          </cell>
          <cell r="D259">
            <v>3.5869126150593376</v>
          </cell>
          <cell r="E259">
            <v>0.11066320119220266</v>
          </cell>
          <cell r="F259">
            <v>0.48885672015471854</v>
          </cell>
          <cell r="G259">
            <v>0.53466934333299376</v>
          </cell>
          <cell r="H259">
            <v>1.5714777796807959</v>
          </cell>
          <cell r="I259">
            <v>2.1873884581101506</v>
          </cell>
          <cell r="J259">
            <v>2.6378337869366661</v>
          </cell>
          <cell r="K259">
            <v>0.38181596080023317</v>
          </cell>
          <cell r="L259">
            <v>0.86830472020864469</v>
          </cell>
          <cell r="M259">
            <v>0.21695733482872842</v>
          </cell>
          <cell r="N259">
            <v>1.3692566463718274</v>
          </cell>
          <cell r="O259">
            <v>0</v>
          </cell>
          <cell r="P259">
            <v>1</v>
          </cell>
        </row>
        <row r="260">
          <cell r="C260">
            <v>2.0398599699361988</v>
          </cell>
          <cell r="D260">
            <v>2.2179896710053706</v>
          </cell>
          <cell r="E260">
            <v>0.16527645889276618</v>
          </cell>
          <cell r="F260">
            <v>0.44718038468674642</v>
          </cell>
          <cell r="G260">
            <v>7.6635717473370085E-2</v>
          </cell>
          <cell r="H260">
            <v>1.7488862799558431</v>
          </cell>
          <cell r="I260">
            <v>8.713554944819496E-2</v>
          </cell>
          <cell r="J260">
            <v>0.81599741090226108</v>
          </cell>
          <cell r="K260">
            <v>0.4129309065044719</v>
          </cell>
          <cell r="L260">
            <v>0.25144697543113281</v>
          </cell>
          <cell r="M260">
            <v>0.36169010056298095</v>
          </cell>
          <cell r="N260">
            <v>1.5300776474154902</v>
          </cell>
          <cell r="O260">
            <v>0</v>
          </cell>
          <cell r="P260">
            <v>1</v>
          </cell>
        </row>
        <row r="261">
          <cell r="C261">
            <v>0.68784368660339468</v>
          </cell>
          <cell r="D261">
            <v>1.5249409498174042</v>
          </cell>
          <cell r="E261">
            <v>0.10165569577898795</v>
          </cell>
          <cell r="F261">
            <v>0.86916954417779446</v>
          </cell>
          <cell r="G261">
            <v>6.6787660544187236E-2</v>
          </cell>
          <cell r="H261">
            <v>0.95708541308327855</v>
          </cell>
          <cell r="I261">
            <v>15.864268030345672</v>
          </cell>
          <cell r="J261">
            <v>2.4165023816394076</v>
          </cell>
          <cell r="K261">
            <v>3.834218667759115</v>
          </cell>
          <cell r="L261">
            <v>1.1916698173113294</v>
          </cell>
          <cell r="M261">
            <v>0.61474409785474327</v>
          </cell>
          <cell r="N261">
            <v>0.39244750750074636</v>
          </cell>
          <cell r="O261">
            <v>15.016039347098561</v>
          </cell>
          <cell r="P261">
            <v>1</v>
          </cell>
        </row>
        <row r="262">
          <cell r="C262">
            <v>3.2132167766142512</v>
          </cell>
          <cell r="D262">
            <v>0.92870036528195432</v>
          </cell>
          <cell r="E262">
            <v>4.3610616070567224E-2</v>
          </cell>
          <cell r="F262">
            <v>7.8515243786098612</v>
          </cell>
          <cell r="G262">
            <v>0.42866233603912779</v>
          </cell>
          <cell r="H262">
            <v>0.63948167453410942</v>
          </cell>
          <cell r="I262">
            <v>6.2225169051067925E-2</v>
          </cell>
          <cell r="J262">
            <v>0.3355855661422803</v>
          </cell>
          <cell r="K262">
            <v>0.78301227205622614</v>
          </cell>
          <cell r="L262">
            <v>0.18439405063390132</v>
          </cell>
          <cell r="M262">
            <v>8.4892257293733078E-2</v>
          </cell>
          <cell r="N262">
            <v>0.27582093947217462</v>
          </cell>
          <cell r="O262">
            <v>0</v>
          </cell>
          <cell r="P262">
            <v>1</v>
          </cell>
        </row>
        <row r="263">
          <cell r="C263">
            <v>4.0953118873200802</v>
          </cell>
          <cell r="D263">
            <v>2.4771489528526657E-2</v>
          </cell>
          <cell r="E263">
            <v>0.87379125773750022</v>
          </cell>
          <cell r="F263">
            <v>9.7381570137642662E-2</v>
          </cell>
          <cell r="G263">
            <v>0.15339906697902747</v>
          </cell>
          <cell r="H263">
            <v>9.338023867950121E-2</v>
          </cell>
          <cell r="I263">
            <v>0.33769401197576071</v>
          </cell>
          <cell r="J263">
            <v>0.13940885886884044</v>
          </cell>
          <cell r="K263">
            <v>0.35707139367117513</v>
          </cell>
          <cell r="L263">
            <v>0.24452801391028586</v>
          </cell>
          <cell r="M263">
            <v>7.3060696999290908E-2</v>
          </cell>
          <cell r="N263">
            <v>0.22502988237477645</v>
          </cell>
          <cell r="O263">
            <v>0</v>
          </cell>
          <cell r="P263">
            <v>1</v>
          </cell>
        </row>
        <row r="264">
          <cell r="C264">
            <v>1.2820939540844896</v>
          </cell>
          <cell r="D264">
            <v>0.22870477289533359</v>
          </cell>
          <cell r="E264">
            <v>0.31786071484280798</v>
          </cell>
          <cell r="F264">
            <v>13.385979378148358</v>
          </cell>
          <cell r="G264">
            <v>0.78907917801002614</v>
          </cell>
          <cell r="H264">
            <v>0.6880134050937422</v>
          </cell>
          <cell r="I264">
            <v>3.3541991804061468</v>
          </cell>
          <cell r="J264">
            <v>1.6039136459170023</v>
          </cell>
          <cell r="K264">
            <v>0.743133903492458</v>
          </cell>
          <cell r="L264">
            <v>0.86799127209651072</v>
          </cell>
          <cell r="M264">
            <v>0.17782789986712591</v>
          </cell>
          <cell r="N264">
            <v>0.27327952441749309</v>
          </cell>
          <cell r="O264">
            <v>0</v>
          </cell>
          <cell r="P264">
            <v>1</v>
          </cell>
        </row>
        <row r="265">
          <cell r="C265">
            <v>1.4639103772292588</v>
          </cell>
          <cell r="D265">
            <v>0.2711254045798201</v>
          </cell>
          <cell r="E265">
            <v>0.92413785266598436</v>
          </cell>
          <cell r="F265">
            <v>0.48597992717513966</v>
          </cell>
          <cell r="G265">
            <v>3.6286014022235986</v>
          </cell>
          <cell r="H265">
            <v>1.235505596526155</v>
          </cell>
          <cell r="I265">
            <v>0.15504982601546549</v>
          </cell>
          <cell r="J265">
            <v>0.5159521266814</v>
          </cell>
          <cell r="K265">
            <v>5.6307811560589984</v>
          </cell>
          <cell r="L265">
            <v>0.19643719667615367</v>
          </cell>
          <cell r="M265">
            <v>0.56723605799636867</v>
          </cell>
          <cell r="N265">
            <v>2.2432262621462105</v>
          </cell>
          <cell r="O265">
            <v>0</v>
          </cell>
          <cell r="P265">
            <v>1</v>
          </cell>
        </row>
        <row r="266">
          <cell r="C266">
            <v>1.0126980613498593</v>
          </cell>
          <cell r="D266">
            <v>4.1918751457610934</v>
          </cell>
          <cell r="E266">
            <v>4.433804278486167E-2</v>
          </cell>
          <cell r="F266">
            <v>8.5211020053867242E-2</v>
          </cell>
          <cell r="G266">
            <v>0.48481637936800331</v>
          </cell>
          <cell r="H266">
            <v>1.2166558726015209</v>
          </cell>
          <cell r="I266">
            <v>8.916366417415345</v>
          </cell>
          <cell r="J266">
            <v>1.2342548340219497</v>
          </cell>
          <cell r="K266">
            <v>1.7916172005170647</v>
          </cell>
          <cell r="L266">
            <v>0.15700465606763891</v>
          </cell>
          <cell r="M266">
            <v>0.26313600462526798</v>
          </cell>
          <cell r="N266">
            <v>0.48137916008663995</v>
          </cell>
          <cell r="O266">
            <v>0</v>
          </cell>
          <cell r="P266">
            <v>1</v>
          </cell>
        </row>
        <row r="267">
          <cell r="C267">
            <v>0.25186360231988081</v>
          </cell>
          <cell r="D267">
            <v>0.66135057214944559</v>
          </cell>
          <cell r="E267">
            <v>1.5773109641011435E-2</v>
          </cell>
          <cell r="F267">
            <v>0.31833929656364435</v>
          </cell>
          <cell r="G267">
            <v>10.489223329589036</v>
          </cell>
          <cell r="H267">
            <v>0.30077930913409356</v>
          </cell>
          <cell r="I267">
            <v>37.331281573488454</v>
          </cell>
          <cell r="J267">
            <v>1.27915661921568</v>
          </cell>
          <cell r="K267">
            <v>4.6454971338673259</v>
          </cell>
          <cell r="L267">
            <v>1.1473886929706751</v>
          </cell>
          <cell r="M267">
            <v>0.23973570742249911</v>
          </cell>
          <cell r="N267">
            <v>1.7864703022849739</v>
          </cell>
          <cell r="O267">
            <v>0</v>
          </cell>
          <cell r="P267">
            <v>1</v>
          </cell>
        </row>
        <row r="268">
          <cell r="C268">
            <v>0.88070766474541395</v>
          </cell>
          <cell r="D268">
            <v>0.8738891322111918</v>
          </cell>
          <cell r="E268">
            <v>0.15343928593437342</v>
          </cell>
          <cell r="F268">
            <v>0.55147262645889705</v>
          </cell>
          <cell r="G268">
            <v>3.7787625027354292</v>
          </cell>
          <cell r="H268">
            <v>1.2396586007451031</v>
          </cell>
          <cell r="I268">
            <v>1.0459050251215483</v>
          </cell>
          <cell r="J268">
            <v>2.056935218634059</v>
          </cell>
          <cell r="K268">
            <v>1.9545889179943767</v>
          </cell>
          <cell r="L268">
            <v>0.23313283014571512</v>
          </cell>
          <cell r="M268">
            <v>0.39438251571450678</v>
          </cell>
          <cell r="N268">
            <v>8.2588410913083479</v>
          </cell>
          <cell r="O268">
            <v>0</v>
          </cell>
          <cell r="P268">
            <v>1</v>
          </cell>
        </row>
        <row r="269">
          <cell r="C269">
            <v>2.0503532041145885E-3</v>
          </cell>
          <cell r="D269">
            <v>0.24367023880392177</v>
          </cell>
          <cell r="E269">
            <v>1.0084300910491122</v>
          </cell>
          <cell r="F269">
            <v>0.53385048172918825</v>
          </cell>
          <cell r="G269">
            <v>0.8679569462555764</v>
          </cell>
          <cell r="H269">
            <v>2.253457904903625</v>
          </cell>
          <cell r="I269">
            <v>0.56472364177804557</v>
          </cell>
          <cell r="J269">
            <v>1.416604140052359</v>
          </cell>
          <cell r="K269">
            <v>3.2433765249118824</v>
          </cell>
          <cell r="L269">
            <v>2.2278084540813698</v>
          </cell>
          <cell r="M269">
            <v>1.0016715582228259</v>
          </cell>
          <cell r="N269">
            <v>0.30832335205899819</v>
          </cell>
          <cell r="O269">
            <v>0.62514252676661175</v>
          </cell>
          <cell r="P269">
            <v>1</v>
          </cell>
        </row>
        <row r="270">
          <cell r="C270">
            <v>1.9580342850905796E-3</v>
          </cell>
          <cell r="D270">
            <v>0.18897557905815168</v>
          </cell>
          <cell r="E270">
            <v>1.7404755839467951E-2</v>
          </cell>
          <cell r="F270">
            <v>0.45241648654346961</v>
          </cell>
          <cell r="G270">
            <v>0.25996289935369182</v>
          </cell>
          <cell r="H270">
            <v>3.6464456362796316</v>
          </cell>
          <cell r="I270">
            <v>0.36597084602069868</v>
          </cell>
          <cell r="J270">
            <v>1.4331208076533168</v>
          </cell>
          <cell r="K270">
            <v>3.4808286399551247</v>
          </cell>
          <cell r="L270">
            <v>3.1745272883133535</v>
          </cell>
          <cell r="M270">
            <v>1.1820626566254477</v>
          </cell>
          <cell r="N270">
            <v>1.0464308691659823</v>
          </cell>
          <cell r="O270">
            <v>0</v>
          </cell>
          <cell r="P270">
            <v>1</v>
          </cell>
        </row>
        <row r="271">
          <cell r="C271">
            <v>2.5153766781586802</v>
          </cell>
          <cell r="D271">
            <v>0.62164175799919463</v>
          </cell>
          <cell r="E271">
            <v>0.47330899540208737</v>
          </cell>
          <cell r="F271">
            <v>2.3519927044704452</v>
          </cell>
          <cell r="G271">
            <v>1.1944442130343744</v>
          </cell>
          <cell r="H271">
            <v>0.56201837771614105</v>
          </cell>
          <cell r="I271">
            <v>1.6052078171970625</v>
          </cell>
          <cell r="J271">
            <v>0.77322116695477638</v>
          </cell>
          <cell r="K271">
            <v>0.68816520641615042</v>
          </cell>
          <cell r="L271">
            <v>0.87813204893936181</v>
          </cell>
          <cell r="M271">
            <v>0.7019110156678019</v>
          </cell>
          <cell r="N271">
            <v>0.62026593042460698</v>
          </cell>
          <cell r="O271">
            <v>3.8782479346726944</v>
          </cell>
          <cell r="P271">
            <v>1</v>
          </cell>
        </row>
      </sheetData>
      <sheetData sheetId="14">
        <row r="5">
          <cell r="C5">
            <v>162034.84145373624</v>
          </cell>
          <cell r="D5">
            <v>30367.631170964309</v>
          </cell>
          <cell r="E5">
            <v>51286.46970805079</v>
          </cell>
          <cell r="F5">
            <v>331.83949351157713</v>
          </cell>
          <cell r="G5">
            <v>1020.4819119797655</v>
          </cell>
          <cell r="H5">
            <v>21324.588450406613</v>
          </cell>
          <cell r="I5">
            <v>8462.8565526703696</v>
          </cell>
          <cell r="J5">
            <v>18652.042341381697</v>
          </cell>
          <cell r="K5">
            <v>1104.350031356646</v>
          </cell>
          <cell r="L5">
            <v>3695.5742370338949</v>
          </cell>
          <cell r="M5">
            <v>11809.569036420668</v>
          </cell>
          <cell r="N5">
            <v>10619.561262265925</v>
          </cell>
          <cell r="O5">
            <v>68.817517861877107</v>
          </cell>
          <cell r="P5">
            <v>320778.62316764035</v>
          </cell>
          <cell r="Q5">
            <v>320778.62316764047</v>
          </cell>
          <cell r="R5">
            <v>0</v>
          </cell>
          <cell r="T5">
            <v>141190.51480168672</v>
          </cell>
          <cell r="U5">
            <v>26010.826183326535</v>
          </cell>
          <cell r="V5">
            <v>36933.645931374886</v>
          </cell>
          <cell r="W5">
            <v>299.12781933783066</v>
          </cell>
          <cell r="X5">
            <v>831.75258771714209</v>
          </cell>
          <cell r="Y5">
            <v>19140.733758501607</v>
          </cell>
          <cell r="Z5">
            <v>7798.2341894234532</v>
          </cell>
          <cell r="AA5">
            <v>15871.152908006046</v>
          </cell>
          <cell r="AB5">
            <v>967.18294611920169</v>
          </cell>
          <cell r="AC5">
            <v>3526.4982893732408</v>
          </cell>
          <cell r="AD5">
            <v>10868.976687311973</v>
          </cell>
          <cell r="AE5">
            <v>9870.1605698791773</v>
          </cell>
          <cell r="AF5">
            <v>66.752895293812401</v>
          </cell>
          <cell r="AG5">
            <v>273375.55956735159</v>
          </cell>
          <cell r="AH5">
            <v>273375.55956735217</v>
          </cell>
          <cell r="AI5">
            <v>-5.8207660913467407E-10</v>
          </cell>
        </row>
        <row r="6">
          <cell r="C6">
            <v>3235.7199097638104</v>
          </cell>
          <cell r="D6">
            <v>38820.373877361926</v>
          </cell>
          <cell r="E6">
            <v>108243.14814095022</v>
          </cell>
          <cell r="F6">
            <v>3161.072495510185</v>
          </cell>
          <cell r="G6">
            <v>1322.209383678477</v>
          </cell>
          <cell r="H6">
            <v>14462.302691149089</v>
          </cell>
          <cell r="I6">
            <v>3115.6874441330692</v>
          </cell>
          <cell r="J6">
            <v>12419.837764565189</v>
          </cell>
          <cell r="K6">
            <v>1509.5815793635022</v>
          </cell>
          <cell r="L6">
            <v>4790.5834524482234</v>
          </cell>
          <cell r="M6">
            <v>11982.477976931465</v>
          </cell>
          <cell r="N6">
            <v>3518.2459681222908</v>
          </cell>
          <cell r="O6">
            <v>2.533732568974473</v>
          </cell>
          <cell r="P6">
            <v>206583.77441654642</v>
          </cell>
          <cell r="Q6">
            <v>206583.77441654593</v>
          </cell>
          <cell r="R6">
            <v>4.9476511776447296E-10</v>
          </cell>
          <cell r="T6">
            <v>2423.9752589715081</v>
          </cell>
          <cell r="U6">
            <v>24876.010795483016</v>
          </cell>
          <cell r="V6">
            <v>58108.966429972599</v>
          </cell>
          <cell r="W6">
            <v>1937.0630602335871</v>
          </cell>
          <cell r="X6">
            <v>973.57704605599088</v>
          </cell>
          <cell r="Y6">
            <v>11973.46759280444</v>
          </cell>
          <cell r="Z6">
            <v>2723.1445059756461</v>
          </cell>
          <cell r="AA6">
            <v>9808.9448347344533</v>
          </cell>
          <cell r="AB6">
            <v>1220.2946351685232</v>
          </cell>
          <cell r="AC6">
            <v>4224.9962282236975</v>
          </cell>
          <cell r="AD6">
            <v>10097.561176157777</v>
          </cell>
          <cell r="AE6">
            <v>3071.3516579540201</v>
          </cell>
          <cell r="AF6">
            <v>2.5313622069368478</v>
          </cell>
          <cell r="AG6">
            <v>131441.88458394221</v>
          </cell>
          <cell r="AH6">
            <v>131441.88458394195</v>
          </cell>
          <cell r="AI6">
            <v>2.6193447411060333E-10</v>
          </cell>
        </row>
        <row r="7">
          <cell r="C7">
            <v>5391.8613924385882</v>
          </cell>
          <cell r="D7">
            <v>53343.500522977149</v>
          </cell>
          <cell r="E7">
            <v>174861.76570202853</v>
          </cell>
          <cell r="F7">
            <v>6245.2321417731546</v>
          </cell>
          <cell r="G7">
            <v>6195.6360573570983</v>
          </cell>
          <cell r="H7">
            <v>34841.155592401061</v>
          </cell>
          <cell r="I7">
            <v>2080.5016121756016</v>
          </cell>
          <cell r="J7">
            <v>25195.784108157575</v>
          </cell>
          <cell r="K7">
            <v>4363.3760945947442</v>
          </cell>
          <cell r="L7">
            <v>10680.968871363631</v>
          </cell>
          <cell r="M7">
            <v>37466.27546242634</v>
          </cell>
          <cell r="N7">
            <v>9991.4266697977255</v>
          </cell>
          <cell r="O7">
            <v>4.3929591773667793</v>
          </cell>
          <cell r="P7">
            <v>370661.87718666863</v>
          </cell>
          <cell r="Q7">
            <v>370661.87718666828</v>
          </cell>
          <cell r="R7">
            <v>0</v>
          </cell>
          <cell r="T7">
            <v>3263.4684094933136</v>
          </cell>
          <cell r="U7">
            <v>28555.585062038033</v>
          </cell>
          <cell r="V7">
            <v>67668.41366647929</v>
          </cell>
          <cell r="W7">
            <v>4031.1417565912752</v>
          </cell>
          <cell r="X7">
            <v>3885.8150094815628</v>
          </cell>
          <cell r="Y7">
            <v>26299.146939434624</v>
          </cell>
          <cell r="Z7">
            <v>1528.1302420247789</v>
          </cell>
          <cell r="AA7">
            <v>16416.24804830565</v>
          </cell>
          <cell r="AB7">
            <v>3386.7027378783587</v>
          </cell>
          <cell r="AC7">
            <v>8783.9054890142434</v>
          </cell>
          <cell r="AD7">
            <v>29194.110954710715</v>
          </cell>
          <cell r="AE7">
            <v>8055.0079019962996</v>
          </cell>
          <cell r="AF7">
            <v>4.3721763766333002</v>
          </cell>
          <cell r="AG7">
            <v>201072.04839382478</v>
          </cell>
          <cell r="AH7">
            <v>201072.04839382489</v>
          </cell>
          <cell r="AI7">
            <v>0</v>
          </cell>
        </row>
        <row r="8">
          <cell r="C8">
            <v>3926.8752840157613</v>
          </cell>
          <cell r="D8">
            <v>4797.3010670035519</v>
          </cell>
          <cell r="E8">
            <v>13276.234341316518</v>
          </cell>
          <cell r="F8">
            <v>840.34801733023858</v>
          </cell>
          <cell r="G8">
            <v>279.70468814340865</v>
          </cell>
          <cell r="H8">
            <v>3360.9496271539724</v>
          </cell>
          <cell r="I8">
            <v>57.003209794626571</v>
          </cell>
          <cell r="J8">
            <v>1933.8301085945513</v>
          </cell>
          <cell r="K8">
            <v>156.32139948109918</v>
          </cell>
          <cell r="L8">
            <v>219.35247297278892</v>
          </cell>
          <cell r="M8">
            <v>2019.6082532355954</v>
          </cell>
          <cell r="N8">
            <v>606.75269080795442</v>
          </cell>
          <cell r="O8">
            <v>0</v>
          </cell>
          <cell r="P8">
            <v>31474.281159850063</v>
          </cell>
          <cell r="Q8">
            <v>31474.281159849983</v>
          </cell>
          <cell r="R8">
            <v>8.0035533756017685E-11</v>
          </cell>
          <cell r="T8">
            <v>2977.9971008073912</v>
          </cell>
          <cell r="U8">
            <v>3040.7574248522515</v>
          </cell>
          <cell r="V8">
            <v>5754.3490741421292</v>
          </cell>
          <cell r="W8">
            <v>502.38464780230731</v>
          </cell>
          <cell r="X8">
            <v>175.20785860278099</v>
          </cell>
          <cell r="Y8">
            <v>2740.5213621209532</v>
          </cell>
          <cell r="Z8">
            <v>47.113616513091536</v>
          </cell>
          <cell r="AA8">
            <v>1286.3762401525869</v>
          </cell>
          <cell r="AB8">
            <v>133.86379637330205</v>
          </cell>
          <cell r="AC8">
            <v>206.13174001018604</v>
          </cell>
          <cell r="AD8">
            <v>1701.8925002394431</v>
          </cell>
          <cell r="AE8">
            <v>503.27452753322757</v>
          </cell>
          <cell r="AF8">
            <v>0</v>
          </cell>
          <cell r="AG8">
            <v>19069.86988914965</v>
          </cell>
          <cell r="AH8">
            <v>19069.869889149642</v>
          </cell>
          <cell r="AI8">
            <v>0</v>
          </cell>
        </row>
        <row r="9">
          <cell r="C9">
            <v>87511.291100773815</v>
          </cell>
          <cell r="D9">
            <v>73396.093878257336</v>
          </cell>
          <cell r="E9">
            <v>85320.867509648233</v>
          </cell>
          <cell r="F9">
            <v>43.191741230995099</v>
          </cell>
          <cell r="G9">
            <v>1359.9098377396012</v>
          </cell>
          <cell r="H9">
            <v>5306.910715777758</v>
          </cell>
          <cell r="I9">
            <v>3777.7855345233197</v>
          </cell>
          <cell r="J9">
            <v>6821.7228689440508</v>
          </cell>
          <cell r="K9">
            <v>355.05057285308459</v>
          </cell>
          <cell r="L9">
            <v>4528.2454397692454</v>
          </cell>
          <cell r="M9">
            <v>16096.302181225841</v>
          </cell>
          <cell r="N9">
            <v>3132.3028230826135</v>
          </cell>
          <cell r="O9">
            <v>2.1809813965891727</v>
          </cell>
          <cell r="P9">
            <v>287651.8551852224</v>
          </cell>
          <cell r="Q9">
            <v>287651.85518522252</v>
          </cell>
          <cell r="R9">
            <v>0</v>
          </cell>
          <cell r="T9">
            <v>78815.210985213635</v>
          </cell>
          <cell r="U9">
            <v>63693.636477088512</v>
          </cell>
          <cell r="V9">
            <v>67275.257566205779</v>
          </cell>
          <cell r="W9">
            <v>38.877148582300954</v>
          </cell>
          <cell r="X9">
            <v>1216.5038694139153</v>
          </cell>
          <cell r="Y9">
            <v>5030.1452619750244</v>
          </cell>
          <cell r="Z9">
            <v>3537.8889738301468</v>
          </cell>
          <cell r="AA9">
            <v>5971.3698546384967</v>
          </cell>
          <cell r="AB9">
            <v>328.64417163674972</v>
          </cell>
          <cell r="AC9">
            <v>4317.7781171558681</v>
          </cell>
          <cell r="AD9">
            <v>15215.128790281608</v>
          </cell>
          <cell r="AE9">
            <v>2955.8133270443373</v>
          </cell>
          <cell r="AF9">
            <v>2.1725498808584405</v>
          </cell>
          <cell r="AG9">
            <v>248398.42709294724</v>
          </cell>
          <cell r="AH9">
            <v>248398.42709294701</v>
          </cell>
          <cell r="AI9">
            <v>2.3283064365386963E-10</v>
          </cell>
        </row>
        <row r="10">
          <cell r="C10">
            <v>134066.33928310568</v>
          </cell>
          <cell r="D10">
            <v>79230.477037246019</v>
          </cell>
          <cell r="E10">
            <v>193957.56241178676</v>
          </cell>
          <cell r="F10">
            <v>2324.4900815435476</v>
          </cell>
          <cell r="G10">
            <v>2090.3786995936653</v>
          </cell>
          <cell r="H10">
            <v>38183.470669059388</v>
          </cell>
          <cell r="I10">
            <v>13900.092809009668</v>
          </cell>
          <cell r="J10">
            <v>26684.791750259912</v>
          </cell>
          <cell r="K10">
            <v>4109.9535562756137</v>
          </cell>
          <cell r="L10">
            <v>9086.2580778091815</v>
          </cell>
          <cell r="M10">
            <v>34824.697326822097</v>
          </cell>
          <cell r="N10">
            <v>16684.37264034243</v>
          </cell>
          <cell r="O10">
            <v>0</v>
          </cell>
          <cell r="P10">
            <v>555142.88434285403</v>
          </cell>
          <cell r="Q10">
            <v>555142.88434285379</v>
          </cell>
          <cell r="R10">
            <v>0</v>
          </cell>
          <cell r="T10">
            <v>114939.65195243893</v>
          </cell>
          <cell r="U10">
            <v>56867.571191301497</v>
          </cell>
          <cell r="V10">
            <v>122010.07074199062</v>
          </cell>
          <cell r="W10">
            <v>2112.8023813011291</v>
          </cell>
          <cell r="X10">
            <v>1600.9585912856871</v>
          </cell>
          <cell r="Y10">
            <v>32401.898639771156</v>
          </cell>
          <cell r="Z10">
            <v>12395.86875969888</v>
          </cell>
          <cell r="AA10">
            <v>21443.772237249224</v>
          </cell>
          <cell r="AB10">
            <v>3556.1381797872527</v>
          </cell>
          <cell r="AC10">
            <v>8230.8440207196454</v>
          </cell>
          <cell r="AD10">
            <v>29956.069809749544</v>
          </cell>
          <cell r="AE10">
            <v>14901.354258427895</v>
          </cell>
          <cell r="AF10">
            <v>0</v>
          </cell>
          <cell r="AG10">
            <v>420417.00076372153</v>
          </cell>
          <cell r="AH10">
            <v>420417.00076372048</v>
          </cell>
          <cell r="AI10">
            <v>1.0477378964424133E-9</v>
          </cell>
        </row>
        <row r="11">
          <cell r="C11">
            <v>287.54853698526796</v>
          </cell>
          <cell r="D11">
            <v>31654.442564764675</v>
          </cell>
          <cell r="E11">
            <v>140944.30392734721</v>
          </cell>
          <cell r="F11">
            <v>8425.3679402574635</v>
          </cell>
          <cell r="G11">
            <v>279.39865649922535</v>
          </cell>
          <cell r="H11">
            <v>51842.514669585638</v>
          </cell>
          <cell r="I11">
            <v>5349.6864428725148</v>
          </cell>
          <cell r="J11">
            <v>14951.780977745193</v>
          </cell>
          <cell r="K11">
            <v>1661.2718000286436</v>
          </cell>
          <cell r="L11">
            <v>48316.603865505705</v>
          </cell>
          <cell r="M11">
            <v>24828.246706847181</v>
          </cell>
          <cell r="N11">
            <v>6501.3707013462536</v>
          </cell>
          <cell r="O11">
            <v>6.9685567036799148</v>
          </cell>
          <cell r="P11">
            <v>335049.50534648862</v>
          </cell>
          <cell r="Q11">
            <v>335049.50534648838</v>
          </cell>
          <cell r="R11">
            <v>0</v>
          </cell>
          <cell r="T11">
            <v>226.82819083773006</v>
          </cell>
          <cell r="U11">
            <v>22700.543379683804</v>
          </cell>
          <cell r="V11">
            <v>91274.204803816188</v>
          </cell>
          <cell r="W11">
            <v>5610.4244636544499</v>
          </cell>
          <cell r="X11">
            <v>219.19459634395267</v>
          </cell>
          <cell r="Y11">
            <v>43790.387269871979</v>
          </cell>
          <cell r="Z11">
            <v>4544.6957695967294</v>
          </cell>
          <cell r="AA11">
            <v>11231.180028002613</v>
          </cell>
          <cell r="AB11">
            <v>1427.1272198359932</v>
          </cell>
          <cell r="AC11">
            <v>42739.491722923216</v>
          </cell>
          <cell r="AD11">
            <v>20709.327910215576</v>
          </cell>
          <cell r="AE11">
            <v>5791.8584961511351</v>
          </cell>
          <cell r="AF11">
            <v>6.9679126783592995</v>
          </cell>
          <cell r="AG11">
            <v>250272.23176361169</v>
          </cell>
          <cell r="AH11">
            <v>250272.2317636119</v>
          </cell>
          <cell r="AI11">
            <v>0</v>
          </cell>
        </row>
        <row r="12">
          <cell r="C12">
            <v>26146.10749041041</v>
          </cell>
          <cell r="D12">
            <v>517279.927409722</v>
          </cell>
          <cell r="E12">
            <v>1358854.6953375353</v>
          </cell>
          <cell r="F12">
            <v>2929.0416602558453</v>
          </cell>
          <cell r="G12">
            <v>16039.290449284923</v>
          </cell>
          <cell r="H12">
            <v>173392.42319172126</v>
          </cell>
          <cell r="I12">
            <v>9096.6122493587372</v>
          </cell>
          <cell r="J12">
            <v>87741.110869819531</v>
          </cell>
          <cell r="K12">
            <v>2499.9013944743324</v>
          </cell>
          <cell r="L12">
            <v>6065.3456737474298</v>
          </cell>
          <cell r="M12">
            <v>77672.353300690433</v>
          </cell>
          <cell r="N12">
            <v>15296.752396772383</v>
          </cell>
          <cell r="O12">
            <v>0</v>
          </cell>
          <cell r="P12">
            <v>2293013.5614237934</v>
          </cell>
          <cell r="Q12">
            <v>2293013.5614237953</v>
          </cell>
          <cell r="R12">
            <v>0</v>
          </cell>
          <cell r="T12">
            <v>22870.123364951301</v>
          </cell>
          <cell r="U12">
            <v>451918.50948208768</v>
          </cell>
          <cell r="V12">
            <v>1010146.8314072583</v>
          </cell>
          <cell r="W12">
            <v>2310.7960785491623</v>
          </cell>
          <cell r="X12">
            <v>13114.545895621981</v>
          </cell>
          <cell r="Y12">
            <v>156825.04914223842</v>
          </cell>
          <cell r="Z12">
            <v>8251.8639876372563</v>
          </cell>
          <cell r="AA12">
            <v>74174.814713509419</v>
          </cell>
          <cell r="AB12">
            <v>2258.6044652769524</v>
          </cell>
          <cell r="AC12">
            <v>5592.1818847127706</v>
          </cell>
          <cell r="AD12">
            <v>65657.387065577335</v>
          </cell>
          <cell r="AE12">
            <v>13718.056440004084</v>
          </cell>
          <cell r="AF12">
            <v>0</v>
          </cell>
          <cell r="AG12">
            <v>1826838.7639274248</v>
          </cell>
          <cell r="AH12">
            <v>1826838.763927426</v>
          </cell>
          <cell r="AI12">
            <v>0</v>
          </cell>
        </row>
        <row r="13">
          <cell r="C13">
            <v>258.85680755223609</v>
          </cell>
          <cell r="D13">
            <v>126.81284005827726</v>
          </cell>
          <cell r="E13">
            <v>454.63167083420774</v>
          </cell>
          <cell r="F13">
            <v>1.1751081037203428</v>
          </cell>
          <cell r="G13">
            <v>65.297247955077324</v>
          </cell>
          <cell r="H13">
            <v>862.81213456761213</v>
          </cell>
          <cell r="I13">
            <v>20.265848328519422</v>
          </cell>
          <cell r="J13">
            <v>3743.9491627950711</v>
          </cell>
          <cell r="K13">
            <v>97.922069938295209</v>
          </cell>
          <cell r="L13">
            <v>2419.937375732929</v>
          </cell>
          <cell r="M13">
            <v>874.68890287098441</v>
          </cell>
          <cell r="N13">
            <v>349.11283245900893</v>
          </cell>
          <cell r="O13">
            <v>-2.2204460492503131E-14</v>
          </cell>
          <cell r="P13">
            <v>9275.4620011959378</v>
          </cell>
          <cell r="Q13">
            <v>9275.4620011959487</v>
          </cell>
          <cell r="R13">
            <v>0</v>
          </cell>
          <cell r="T13">
            <v>189.4621323598713</v>
          </cell>
          <cell r="U13">
            <v>72.581746191526122</v>
          </cell>
          <cell r="V13">
            <v>267.53626267421691</v>
          </cell>
          <cell r="W13">
            <v>0.64983071265621151</v>
          </cell>
          <cell r="X13">
            <v>45.339697588977899</v>
          </cell>
          <cell r="Y13">
            <v>770.32757635264306</v>
          </cell>
          <cell r="Z13">
            <v>16.409033584756905</v>
          </cell>
          <cell r="AA13">
            <v>2198.2653788313614</v>
          </cell>
          <cell r="AB13">
            <v>84.184424341046551</v>
          </cell>
          <cell r="AC13">
            <v>1966.4408838012384</v>
          </cell>
          <cell r="AD13">
            <v>757.87999517308128</v>
          </cell>
          <cell r="AE13">
            <v>307.3528655410696</v>
          </cell>
          <cell r="AF13">
            <v>-3.708083583182642E-4</v>
          </cell>
          <cell r="AG13">
            <v>6676.4294563440872</v>
          </cell>
          <cell r="AH13">
            <v>6676.4294563440881</v>
          </cell>
          <cell r="AI13">
            <v>0</v>
          </cell>
        </row>
        <row r="14">
          <cell r="C14">
            <v>4040.7843033268191</v>
          </cell>
          <cell r="D14">
            <v>25458.768184563494</v>
          </cell>
          <cell r="E14">
            <v>99985.227267645707</v>
          </cell>
          <cell r="F14">
            <v>2648.731540192598</v>
          </cell>
          <cell r="G14">
            <v>1076.5344627613263</v>
          </cell>
          <cell r="H14">
            <v>2417.1403446991735</v>
          </cell>
          <cell r="I14">
            <v>266.52071468412413</v>
          </cell>
          <cell r="J14">
            <v>5862.5211671812121</v>
          </cell>
          <cell r="K14">
            <v>641.30374215697918</v>
          </cell>
          <cell r="L14">
            <v>810.9763531166509</v>
          </cell>
          <cell r="M14">
            <v>6333.8759382973531</v>
          </cell>
          <cell r="N14">
            <v>2437.5183352024187</v>
          </cell>
          <cell r="O14">
            <v>3.0391179104558055</v>
          </cell>
          <cell r="P14">
            <v>151982.94147173833</v>
          </cell>
          <cell r="Q14">
            <v>151982.94147173889</v>
          </cell>
          <cell r="R14">
            <v>-5.5297277867794037E-10</v>
          </cell>
          <cell r="T14">
            <v>2863.1479812792231</v>
          </cell>
          <cell r="U14">
            <v>15287.883019712173</v>
          </cell>
          <cell r="V14">
            <v>47959.474987187568</v>
          </cell>
          <cell r="W14">
            <v>1676.4354974134703</v>
          </cell>
          <cell r="X14">
            <v>790.62067670180329</v>
          </cell>
          <cell r="Y14">
            <v>1904.7836116823039</v>
          </cell>
          <cell r="Z14">
            <v>215.50201085895833</v>
          </cell>
          <cell r="AA14">
            <v>4397.6104303076099</v>
          </cell>
          <cell r="AB14">
            <v>531.61783696262012</v>
          </cell>
          <cell r="AC14">
            <v>709.61214333474538</v>
          </cell>
          <cell r="AD14">
            <v>5049.3657484267424</v>
          </cell>
          <cell r="AE14">
            <v>1947.0116972121914</v>
          </cell>
          <cell r="AF14">
            <v>3.0359267272888211</v>
          </cell>
          <cell r="AG14">
            <v>83336.101567806691</v>
          </cell>
          <cell r="AH14">
            <v>83336.101567806734</v>
          </cell>
          <cell r="AI14">
            <v>0</v>
          </cell>
        </row>
        <row r="15">
          <cell r="C15">
            <v>16770.433858506185</v>
          </cell>
          <cell r="D15">
            <v>236655.32459564408</v>
          </cell>
          <cell r="E15">
            <v>1050379.0406711607</v>
          </cell>
          <cell r="F15">
            <v>8365.9424790867197</v>
          </cell>
          <cell r="G15">
            <v>2729.6520697084979</v>
          </cell>
          <cell r="H15">
            <v>83299.978001952215</v>
          </cell>
          <cell r="I15">
            <v>9753.8240964984616</v>
          </cell>
          <cell r="J15">
            <v>53079.997108182557</v>
          </cell>
          <cell r="K15">
            <v>5606.7953170741321</v>
          </cell>
          <cell r="L15">
            <v>34879.253528590423</v>
          </cell>
          <cell r="M15">
            <v>93450.91243724151</v>
          </cell>
          <cell r="N15">
            <v>28296.072807896009</v>
          </cell>
          <cell r="O15">
            <v>6.1167841015594216E-3</v>
          </cell>
          <cell r="P15">
            <v>1623267.2330883257</v>
          </cell>
          <cell r="Q15">
            <v>1623267.2330883255</v>
          </cell>
          <cell r="R15">
            <v>0</v>
          </cell>
          <cell r="T15">
            <v>12387.270528057443</v>
          </cell>
          <cell r="U15">
            <v>164051.92403531275</v>
          </cell>
          <cell r="V15">
            <v>682448.85490058712</v>
          </cell>
          <cell r="W15">
            <v>6252.6469045037502</v>
          </cell>
          <cell r="X15">
            <v>2132.968805675318</v>
          </cell>
          <cell r="Y15">
            <v>72023.396370046219</v>
          </cell>
          <cell r="Z15">
            <v>8344.5145823924486</v>
          </cell>
          <cell r="AA15">
            <v>39978.254182610675</v>
          </cell>
          <cell r="AB15">
            <v>4691.9590960958303</v>
          </cell>
          <cell r="AC15">
            <v>31352.996419352188</v>
          </cell>
          <cell r="AD15">
            <v>82832.253409009136</v>
          </cell>
          <cell r="AE15">
            <v>25206.018815269126</v>
          </cell>
          <cell r="AF15">
            <v>6.0091437675688702E-3</v>
          </cell>
          <cell r="AG15">
            <v>1131703.0640580559</v>
          </cell>
          <cell r="AH15">
            <v>1131703.0640580545</v>
          </cell>
          <cell r="AI15">
            <v>0</v>
          </cell>
        </row>
        <row r="16">
          <cell r="C16">
            <v>11989.507570116626</v>
          </cell>
          <cell r="D16">
            <v>27298.283250991684</v>
          </cell>
          <cell r="E16">
            <v>47404.613180160843</v>
          </cell>
          <cell r="F16">
            <v>2529.1741839229171</v>
          </cell>
          <cell r="G16">
            <v>2249.2775810523754</v>
          </cell>
          <cell r="H16">
            <v>17252.238790125466</v>
          </cell>
          <cell r="I16">
            <v>231.5667837425882</v>
          </cell>
          <cell r="J16">
            <v>41825.631688564135</v>
          </cell>
          <cell r="K16">
            <v>1115.686989851316</v>
          </cell>
          <cell r="L16">
            <v>1437.9111544448813</v>
          </cell>
          <cell r="M16">
            <v>12422.167740297135</v>
          </cell>
          <cell r="N16">
            <v>3418.7923135643105</v>
          </cell>
          <cell r="O16">
            <v>4.2625371398579852E-5</v>
          </cell>
          <cell r="P16">
            <v>169174.85126945967</v>
          </cell>
          <cell r="Q16">
            <v>169174.85126945979</v>
          </cell>
          <cell r="R16">
            <v>0</v>
          </cell>
          <cell r="T16">
            <v>9193.5221384633878</v>
          </cell>
          <cell r="U16">
            <v>15704.030860036701</v>
          </cell>
          <cell r="V16">
            <v>30869.663328270115</v>
          </cell>
          <cell r="W16">
            <v>1925.9103330403093</v>
          </cell>
          <cell r="X16">
            <v>1506.4294640331473</v>
          </cell>
          <cell r="Y16">
            <v>13399.25979840129</v>
          </cell>
          <cell r="Z16">
            <v>175.18323631658859</v>
          </cell>
          <cell r="AA16">
            <v>14901.221038470787</v>
          </cell>
          <cell r="AB16">
            <v>890.8584967869366</v>
          </cell>
          <cell r="AC16">
            <v>1324.9976276707935</v>
          </cell>
          <cell r="AD16">
            <v>10034.365759925875</v>
          </cell>
          <cell r="AE16">
            <v>3010.0638819242208</v>
          </cell>
          <cell r="AF16">
            <v>4.2598458048588426E-5</v>
          </cell>
          <cell r="AG16">
            <v>102935.5060059386</v>
          </cell>
          <cell r="AH16">
            <v>102935.50600593837</v>
          </cell>
          <cell r="AI16">
            <v>2.3283064365386963E-10</v>
          </cell>
        </row>
        <row r="17">
          <cell r="C17">
            <v>18717.289123548453</v>
          </cell>
          <cell r="D17">
            <v>67717.299457332323</v>
          </cell>
          <cell r="E17">
            <v>192392.52553160669</v>
          </cell>
          <cell r="F17">
            <v>997.18838154436878</v>
          </cell>
          <cell r="G17">
            <v>2724.307004869821</v>
          </cell>
          <cell r="H17">
            <v>23711.333868071757</v>
          </cell>
          <cell r="I17">
            <v>7163.0572436618104</v>
          </cell>
          <cell r="J17">
            <v>19181.483175245492</v>
          </cell>
          <cell r="K17">
            <v>2748.9289886455122</v>
          </cell>
          <cell r="L17">
            <v>7026.7464370003609</v>
          </cell>
          <cell r="M17">
            <v>26821.428686171112</v>
          </cell>
          <cell r="N17">
            <v>7705.8236243248384</v>
          </cell>
          <cell r="O17">
            <v>2.9231371059586326E-3</v>
          </cell>
          <cell r="P17">
            <v>376907.41444515961</v>
          </cell>
          <cell r="Q17">
            <v>376907.41444515972</v>
          </cell>
          <cell r="R17">
            <v>0</v>
          </cell>
          <cell r="T17">
            <v>15974.896574310906</v>
          </cell>
          <cell r="U17">
            <v>50568.789809020825</v>
          </cell>
          <cell r="V17">
            <v>105959.28781325847</v>
          </cell>
          <cell r="W17">
            <v>700.91235015317329</v>
          </cell>
          <cell r="X17">
            <v>2343.7657578133667</v>
          </cell>
          <cell r="Y17">
            <v>21707.092307110124</v>
          </cell>
          <cell r="Z17">
            <v>6552.7862332385685</v>
          </cell>
          <cell r="AA17">
            <v>16019.072050251198</v>
          </cell>
          <cell r="AB17">
            <v>2429.3864300992527</v>
          </cell>
          <cell r="AC17">
            <v>6602.3673093011621</v>
          </cell>
          <cell r="AD17">
            <v>24271.018007781735</v>
          </cell>
          <cell r="AE17">
            <v>6980.5139666957284</v>
          </cell>
          <cell r="AF17">
            <v>2.913854306942412E-3</v>
          </cell>
          <cell r="AG17">
            <v>260109.89152288879</v>
          </cell>
          <cell r="AH17">
            <v>260109.89152288853</v>
          </cell>
          <cell r="AI17">
            <v>2.6193447411060333E-10</v>
          </cell>
        </row>
        <row r="18">
          <cell r="C18">
            <v>623.0273430955184</v>
          </cell>
          <cell r="D18">
            <v>4832.9840398065317</v>
          </cell>
          <cell r="E18">
            <v>6227.5173104509749</v>
          </cell>
          <cell r="F18">
            <v>367.6250524613892</v>
          </cell>
          <cell r="G18">
            <v>416.9028031723501</v>
          </cell>
          <cell r="H18">
            <v>1112.1924313466238</v>
          </cell>
          <cell r="I18">
            <v>20.675305918903437</v>
          </cell>
          <cell r="J18">
            <v>2366.9211815044332</v>
          </cell>
          <cell r="K18">
            <v>175.20403208685337</v>
          </cell>
          <cell r="L18">
            <v>93.894518106217959</v>
          </cell>
          <cell r="M18">
            <v>1043.806774895399</v>
          </cell>
          <cell r="N18">
            <v>455.88275221732044</v>
          </cell>
          <cell r="O18">
            <v>0</v>
          </cell>
          <cell r="P18">
            <v>17736.633545062516</v>
          </cell>
          <cell r="Q18">
            <v>17736.633545062519</v>
          </cell>
          <cell r="R18">
            <v>0</v>
          </cell>
          <cell r="T18">
            <v>434.12828951272763</v>
          </cell>
          <cell r="U18">
            <v>2786.1270764939777</v>
          </cell>
          <cell r="V18">
            <v>2267.6787826424352</v>
          </cell>
          <cell r="W18">
            <v>272.18523281254312</v>
          </cell>
          <cell r="X18">
            <v>270.46772559820567</v>
          </cell>
          <cell r="Y18">
            <v>899.0303291375626</v>
          </cell>
          <cell r="Z18">
            <v>15.817013754180058</v>
          </cell>
          <cell r="AA18">
            <v>1572.1681072439701</v>
          </cell>
          <cell r="AB18">
            <v>134.57180500962571</v>
          </cell>
          <cell r="AC18">
            <v>81.702498741383607</v>
          </cell>
          <cell r="AD18">
            <v>848.96678643261498</v>
          </cell>
          <cell r="AE18">
            <v>343.22103977716307</v>
          </cell>
          <cell r="AF18">
            <v>0</v>
          </cell>
          <cell r="AG18">
            <v>9926.0646871563895</v>
          </cell>
          <cell r="AH18">
            <v>9926.0646871563749</v>
          </cell>
          <cell r="AI18">
            <v>1.4551915228366852E-11</v>
          </cell>
        </row>
        <row r="19">
          <cell r="C19">
            <v>2398.1885530764125</v>
          </cell>
          <cell r="D19">
            <v>22969.860282788159</v>
          </cell>
          <cell r="E19">
            <v>53992.350700223404</v>
          </cell>
          <cell r="F19">
            <v>453.22146204839044</v>
          </cell>
          <cell r="G19">
            <v>40.968432581801281</v>
          </cell>
          <cell r="H19">
            <v>1682.7479243038879</v>
          </cell>
          <cell r="I19">
            <v>250.81826951370627</v>
          </cell>
          <cell r="J19">
            <v>5457.2495891747876</v>
          </cell>
          <cell r="K19">
            <v>320.7376199689985</v>
          </cell>
          <cell r="L19">
            <v>1451.1179452959163</v>
          </cell>
          <cell r="M19">
            <v>11439.80668441663</v>
          </cell>
          <cell r="N19">
            <v>1625.7079767204327</v>
          </cell>
          <cell r="O19">
            <v>4.6291746812785668</v>
          </cell>
          <cell r="P19">
            <v>102087.40461479379</v>
          </cell>
          <cell r="Q19">
            <v>102087.40461479375</v>
          </cell>
          <cell r="R19">
            <v>0</v>
          </cell>
          <cell r="T19">
            <v>1816.3985073338158</v>
          </cell>
          <cell r="U19">
            <v>16104.216940187431</v>
          </cell>
          <cell r="V19">
            <v>29603.107348041776</v>
          </cell>
          <cell r="W19">
            <v>324.24046709841031</v>
          </cell>
          <cell r="X19">
            <v>30.417842032934608</v>
          </cell>
          <cell r="Y19">
            <v>1395.5779976998147</v>
          </cell>
          <cell r="Z19">
            <v>204.44087911735184</v>
          </cell>
          <cell r="AA19">
            <v>3809.8006216767194</v>
          </cell>
          <cell r="AB19">
            <v>272.24228368772327</v>
          </cell>
          <cell r="AC19">
            <v>1212.4646389771615</v>
          </cell>
          <cell r="AD19">
            <v>9506.2010719215377</v>
          </cell>
          <cell r="AE19">
            <v>1428.0556894668462</v>
          </cell>
          <cell r="AF19">
            <v>4.6255933802828162</v>
          </cell>
          <cell r="AG19">
            <v>65711.7898806218</v>
          </cell>
          <cell r="AH19">
            <v>65711.789880621873</v>
          </cell>
          <cell r="AI19">
            <v>0</v>
          </cell>
        </row>
        <row r="20">
          <cell r="C20">
            <v>24449.792136345066</v>
          </cell>
          <cell r="D20">
            <v>105633.35563761467</v>
          </cell>
          <cell r="E20">
            <v>355518.04660535813</v>
          </cell>
          <cell r="F20">
            <v>3485.7666124608768</v>
          </cell>
          <cell r="G20">
            <v>19.234252200779949</v>
          </cell>
          <cell r="H20">
            <v>87549.980347537115</v>
          </cell>
          <cell r="I20">
            <v>32.020963950125427</v>
          </cell>
          <cell r="J20">
            <v>57834.56356734423</v>
          </cell>
          <cell r="K20">
            <v>5584.5233668735118</v>
          </cell>
          <cell r="L20">
            <v>13999.914972723767</v>
          </cell>
          <cell r="M20">
            <v>78049.928083589446</v>
          </cell>
          <cell r="N20">
            <v>16509.453371105534</v>
          </cell>
          <cell r="O20">
            <v>2.1876953571975117</v>
          </cell>
          <cell r="P20">
            <v>748668.76761246042</v>
          </cell>
          <cell r="Q20">
            <v>748668.76761246216</v>
          </cell>
          <cell r="R20">
            <v>-1.7462298274040222E-9</v>
          </cell>
          <cell r="T20">
            <v>18129.319650248748</v>
          </cell>
          <cell r="U20">
            <v>76317.027508603962</v>
          </cell>
          <cell r="V20">
            <v>217749.30819005868</v>
          </cell>
          <cell r="W20">
            <v>2323.3760921129383</v>
          </cell>
          <cell r="X20">
            <v>15.236488361264634</v>
          </cell>
          <cell r="Y20">
            <v>74889.732020026451</v>
          </cell>
          <cell r="Z20">
            <v>28.496848369653797</v>
          </cell>
          <cell r="AA20">
            <v>44000.455459113786</v>
          </cell>
          <cell r="AB20">
            <v>4747.0774490842341</v>
          </cell>
          <cell r="AC20">
            <v>12787.348917982621</v>
          </cell>
          <cell r="AD20">
            <v>68235.231804577532</v>
          </cell>
          <cell r="AE20">
            <v>14201.648563191671</v>
          </cell>
          <cell r="AF20">
            <v>2.1723574004999842</v>
          </cell>
          <cell r="AG20">
            <v>533426.43134913209</v>
          </cell>
          <cell r="AH20">
            <v>533426.43134913198</v>
          </cell>
          <cell r="AI20">
            <v>0</v>
          </cell>
        </row>
        <row r="21">
          <cell r="C21">
            <v>34290.901524431996</v>
          </cell>
          <cell r="D21">
            <v>58505.136963482342</v>
          </cell>
          <cell r="E21">
            <v>247032.6618205196</v>
          </cell>
          <cell r="F21">
            <v>1332.8832059305857</v>
          </cell>
          <cell r="G21">
            <v>2499.2323557878403</v>
          </cell>
          <cell r="H21">
            <v>84372.289302541263</v>
          </cell>
          <cell r="I21">
            <v>12493.824379821528</v>
          </cell>
          <cell r="J21">
            <v>25679.459229387467</v>
          </cell>
          <cell r="K21">
            <v>10897.660453476889</v>
          </cell>
          <cell r="L21">
            <v>105207.52910648508</v>
          </cell>
          <cell r="M21">
            <v>102902.14823269464</v>
          </cell>
          <cell r="N21">
            <v>41130.096170401564</v>
          </cell>
          <cell r="O21">
            <v>31.305679970149534</v>
          </cell>
          <cell r="P21">
            <v>726375.12842493085</v>
          </cell>
          <cell r="Q21">
            <v>726375.12842493074</v>
          </cell>
          <cell r="R21">
            <v>0</v>
          </cell>
          <cell r="T21">
            <v>27535.010067979187</v>
          </cell>
          <cell r="U21">
            <v>45097.457333402883</v>
          </cell>
          <cell r="V21">
            <v>165241.07120632211</v>
          </cell>
          <cell r="W21">
            <v>885.64362049174497</v>
          </cell>
          <cell r="X21">
            <v>2103.7006871270655</v>
          </cell>
          <cell r="Y21">
            <v>72497.143516542186</v>
          </cell>
          <cell r="Z21">
            <v>10853.576138058168</v>
          </cell>
          <cell r="AA21">
            <v>20917.358614874007</v>
          </cell>
          <cell r="AB21">
            <v>8982.3810745621649</v>
          </cell>
          <cell r="AC21">
            <v>93364.298012638857</v>
          </cell>
          <cell r="AD21">
            <v>90669.302117367275</v>
          </cell>
          <cell r="AE21">
            <v>36887.551699843694</v>
          </cell>
          <cell r="AF21">
            <v>31.046018150712307</v>
          </cell>
          <cell r="AG21">
            <v>575065.54010736011</v>
          </cell>
          <cell r="AH21">
            <v>575065.54010735988</v>
          </cell>
          <cell r="AI21">
            <v>0</v>
          </cell>
        </row>
        <row r="22">
          <cell r="C22">
            <v>2328.7200234936067</v>
          </cell>
          <cell r="D22">
            <v>2155.2226042895832</v>
          </cell>
          <cell r="E22">
            <v>22679.435732069149</v>
          </cell>
          <cell r="F22">
            <v>76.80973178747216</v>
          </cell>
          <cell r="G22">
            <v>535.33818750705973</v>
          </cell>
          <cell r="H22">
            <v>6211.9234153999578</v>
          </cell>
          <cell r="I22">
            <v>111.95463814521015</v>
          </cell>
          <cell r="J22">
            <v>16366.069197364235</v>
          </cell>
          <cell r="K22">
            <v>131.88977965820845</v>
          </cell>
          <cell r="L22">
            <v>1067.6684220731634</v>
          </cell>
          <cell r="M22">
            <v>1067.8780555962003</v>
          </cell>
          <cell r="N22">
            <v>556.49173692358261</v>
          </cell>
          <cell r="O22">
            <v>2.5313084961453569E-14</v>
          </cell>
          <cell r="P22">
            <v>53289.401524307432</v>
          </cell>
          <cell r="Q22">
            <v>53289.401524307454</v>
          </cell>
          <cell r="R22">
            <v>0</v>
          </cell>
          <cell r="T22">
            <v>1940.2831698904638</v>
          </cell>
          <cell r="U22">
            <v>1725.1117378335996</v>
          </cell>
          <cell r="V22">
            <v>12133.963162956756</v>
          </cell>
          <cell r="W22">
            <v>65.171793143662228</v>
          </cell>
          <cell r="X22">
            <v>431.55531282434976</v>
          </cell>
          <cell r="Y22">
            <v>5431.1013220197638</v>
          </cell>
          <cell r="Z22">
            <v>97.328256436479734</v>
          </cell>
          <cell r="AA22">
            <v>12440.719452863756</v>
          </cell>
          <cell r="AB22">
            <v>122.47034559610296</v>
          </cell>
          <cell r="AC22">
            <v>1018.8808111649105</v>
          </cell>
          <cell r="AD22">
            <v>969.18351896900674</v>
          </cell>
          <cell r="AE22">
            <v>516.17293369352672</v>
          </cell>
          <cell r="AF22">
            <v>-1.3289355247301238E-3</v>
          </cell>
          <cell r="AG22">
            <v>36891.94048845685</v>
          </cell>
          <cell r="AH22">
            <v>36891.940488456887</v>
          </cell>
          <cell r="AI22">
            <v>0</v>
          </cell>
        </row>
        <row r="23">
          <cell r="C23">
            <v>3088.6666402520686</v>
          </cell>
          <cell r="D23">
            <v>4696.9609081178087</v>
          </cell>
          <cell r="E23">
            <v>6337.2369372044159</v>
          </cell>
          <cell r="F23">
            <v>676.773895702358</v>
          </cell>
          <cell r="G23">
            <v>188.03822803826466</v>
          </cell>
          <cell r="H23">
            <v>1144.3123788830987</v>
          </cell>
          <cell r="I23">
            <v>17.391809187348155</v>
          </cell>
          <cell r="J23">
            <v>2282.5282469310359</v>
          </cell>
          <cell r="K23">
            <v>374.88571425072109</v>
          </cell>
          <cell r="L23">
            <v>119.93354619236433</v>
          </cell>
          <cell r="M23">
            <v>1746.6013651591709</v>
          </cell>
          <cell r="N23">
            <v>1379.5022155790159</v>
          </cell>
          <cell r="O23">
            <v>21.038618534124666</v>
          </cell>
          <cell r="P23">
            <v>22073.870504031798</v>
          </cell>
          <cell r="Q23">
            <v>22073.870504031787</v>
          </cell>
          <cell r="R23">
            <v>0</v>
          </cell>
          <cell r="T23">
            <v>1839.6391264316085</v>
          </cell>
          <cell r="U23">
            <v>3282.7463254540417</v>
          </cell>
          <cell r="V23">
            <v>4306.666454912981</v>
          </cell>
          <cell r="W23">
            <v>449.73476608284739</v>
          </cell>
          <cell r="X23">
            <v>139.45721105191822</v>
          </cell>
          <cell r="Y23">
            <v>1043.6510856871394</v>
          </cell>
          <cell r="Z23">
            <v>14.322030265526525</v>
          </cell>
          <cell r="AA23">
            <v>1791.5532522360822</v>
          </cell>
          <cell r="AB23">
            <v>334.92615297803508</v>
          </cell>
          <cell r="AC23">
            <v>105.38339594470412</v>
          </cell>
          <cell r="AD23">
            <v>1516.1334400943217</v>
          </cell>
          <cell r="AE23">
            <v>1171.0066274844116</v>
          </cell>
          <cell r="AF23">
            <v>20.408472720326934</v>
          </cell>
          <cell r="AG23">
            <v>16015.628341343943</v>
          </cell>
          <cell r="AH23">
            <v>16015.628341343936</v>
          </cell>
          <cell r="AI23">
            <v>0</v>
          </cell>
        </row>
        <row r="24">
          <cell r="C24">
            <v>3521.5772590435649</v>
          </cell>
          <cell r="D24">
            <v>16001.659160172982</v>
          </cell>
          <cell r="E24">
            <v>66726.373502168324</v>
          </cell>
          <cell r="F24">
            <v>1403.497777802671</v>
          </cell>
          <cell r="G24">
            <v>613.64777364787653</v>
          </cell>
          <cell r="H24">
            <v>6161.6287737583161</v>
          </cell>
          <cell r="I24">
            <v>195.64549881471027</v>
          </cell>
          <cell r="J24">
            <v>6312.4495307689622</v>
          </cell>
          <cell r="K24">
            <v>486.04506631426409</v>
          </cell>
          <cell r="L24">
            <v>219.72302921356487</v>
          </cell>
          <cell r="M24">
            <v>6510.6009651948398</v>
          </cell>
          <cell r="N24">
            <v>1436.1193296676811</v>
          </cell>
          <cell r="O24">
            <v>6.8563288927784918E-7</v>
          </cell>
          <cell r="P24">
            <v>109588.96766725338</v>
          </cell>
          <cell r="Q24">
            <v>109588.96766725324</v>
          </cell>
          <cell r="R24">
            <v>1.4551915228366852E-10</v>
          </cell>
          <cell r="T24">
            <v>2492.3566445218826</v>
          </cell>
          <cell r="U24">
            <v>8874.3117004914748</v>
          </cell>
          <cell r="V24">
            <v>24994.086100901601</v>
          </cell>
          <cell r="W24">
            <v>879.87907627251866</v>
          </cell>
          <cell r="X24">
            <v>387.86129192274507</v>
          </cell>
          <cell r="Y24">
            <v>4519.2547417521801</v>
          </cell>
          <cell r="Z24">
            <v>144.22851786038885</v>
          </cell>
          <cell r="AA24">
            <v>4241.7001605317037</v>
          </cell>
          <cell r="AB24">
            <v>405.82251538911748</v>
          </cell>
          <cell r="AC24">
            <v>192.8506927780476</v>
          </cell>
          <cell r="AD24">
            <v>5319.290833623576</v>
          </cell>
          <cell r="AE24">
            <v>1170.3067330872182</v>
          </cell>
          <cell r="AF24">
            <v>6.8518573475687639E-7</v>
          </cell>
          <cell r="AG24">
            <v>53621.949009817639</v>
          </cell>
          <cell r="AH24">
            <v>53621.949009817523</v>
          </cell>
          <cell r="AI24">
            <v>1.1641532182693481E-10</v>
          </cell>
        </row>
        <row r="25">
          <cell r="C25">
            <v>60101.894447672435</v>
          </cell>
          <cell r="D25">
            <v>77165.617184509756</v>
          </cell>
          <cell r="E25">
            <v>67314.702546617758</v>
          </cell>
          <cell r="F25">
            <v>65.115911475669762</v>
          </cell>
          <cell r="G25">
            <v>418.19569113154193</v>
          </cell>
          <cell r="H25">
            <v>169.24421810639166</v>
          </cell>
          <cell r="I25">
            <v>4300.6782305874658</v>
          </cell>
          <cell r="J25">
            <v>2899.8586681462975</v>
          </cell>
          <cell r="K25">
            <v>1266.7561647107191</v>
          </cell>
          <cell r="L25">
            <v>175.17701074696257</v>
          </cell>
          <cell r="M25">
            <v>3886.3914632550659</v>
          </cell>
          <cell r="N25">
            <v>2103.5628179941059</v>
          </cell>
          <cell r="O25">
            <v>0</v>
          </cell>
          <cell r="P25">
            <v>219867.19435495418</v>
          </cell>
          <cell r="Q25">
            <v>219867.19435495391</v>
          </cell>
          <cell r="R25">
            <v>2.6193447411060333E-10</v>
          </cell>
          <cell r="T25">
            <v>55058.215150969554</v>
          </cell>
          <cell r="U25">
            <v>62801.599147013192</v>
          </cell>
          <cell r="V25">
            <v>51056.186235896625</v>
          </cell>
          <cell r="W25">
            <v>53.816067608804943</v>
          </cell>
          <cell r="X25">
            <v>329.34960890871912</v>
          </cell>
          <cell r="Y25">
            <v>153.59400213338833</v>
          </cell>
          <cell r="Z25">
            <v>3885.4907080298308</v>
          </cell>
          <cell r="AA25">
            <v>2304.2843472286468</v>
          </cell>
          <cell r="AB25">
            <v>1182.5817256104849</v>
          </cell>
          <cell r="AC25">
            <v>165.66652841426207</v>
          </cell>
          <cell r="AD25">
            <v>3458.3024052372689</v>
          </cell>
          <cell r="AE25">
            <v>1892.5804320233856</v>
          </cell>
          <cell r="AF25">
            <v>0</v>
          </cell>
          <cell r="AG25">
            <v>182341.66635907418</v>
          </cell>
          <cell r="AH25">
            <v>182341.66635907421</v>
          </cell>
          <cell r="AI25">
            <v>0</v>
          </cell>
        </row>
        <row r="26">
          <cell r="C26">
            <v>29373.498742290543</v>
          </cell>
          <cell r="D26">
            <v>80192.461055041698</v>
          </cell>
          <cell r="E26">
            <v>154178.77534742409</v>
          </cell>
          <cell r="F26">
            <v>72.419173281486991</v>
          </cell>
          <cell r="G26">
            <v>763.75347119290757</v>
          </cell>
          <cell r="H26">
            <v>17205.718126346823</v>
          </cell>
          <cell r="I26">
            <v>188.53169373673276</v>
          </cell>
          <cell r="J26">
            <v>15489.337152933509</v>
          </cell>
          <cell r="K26">
            <v>2506.9104845591633</v>
          </cell>
          <cell r="L26">
            <v>1160.4425047927944</v>
          </cell>
          <cell r="M26">
            <v>70610.37463163599</v>
          </cell>
          <cell r="N26">
            <v>9758.6553641328046</v>
          </cell>
          <cell r="O26">
            <v>0</v>
          </cell>
          <cell r="P26">
            <v>381500.87774736847</v>
          </cell>
          <cell r="Q26">
            <v>381500.87774736859</v>
          </cell>
          <cell r="R26">
            <v>0</v>
          </cell>
          <cell r="T26">
            <v>27810.2028898186</v>
          </cell>
          <cell r="U26">
            <v>67449.589785233635</v>
          </cell>
          <cell r="V26">
            <v>94170.005983877127</v>
          </cell>
          <cell r="W26">
            <v>56.075734784451306</v>
          </cell>
          <cell r="X26">
            <v>627.33773037212393</v>
          </cell>
          <cell r="Y26">
            <v>16608.530670435648</v>
          </cell>
          <cell r="Z26">
            <v>172.35261788950899</v>
          </cell>
          <cell r="AA26">
            <v>13119.85587814447</v>
          </cell>
          <cell r="AB26">
            <v>2333.213651451505</v>
          </cell>
          <cell r="AC26">
            <v>1119.7931658026919</v>
          </cell>
          <cell r="AD26">
            <v>66174.714162815741</v>
          </cell>
          <cell r="AE26">
            <v>9346.2403379259358</v>
          </cell>
          <cell r="AF26">
            <v>0</v>
          </cell>
          <cell r="AG26">
            <v>298987.91260855144</v>
          </cell>
          <cell r="AH26">
            <v>298987.91260855121</v>
          </cell>
          <cell r="AI26">
            <v>0</v>
          </cell>
        </row>
        <row r="27">
          <cell r="C27">
            <v>9841.955652296203</v>
          </cell>
          <cell r="D27">
            <v>54214.545552449286</v>
          </cell>
          <cell r="E27">
            <v>58821.367530140342</v>
          </cell>
          <cell r="F27">
            <v>69.35960164439598</v>
          </cell>
          <cell r="G27">
            <v>176.70126993896156</v>
          </cell>
          <cell r="H27">
            <v>15104.504625704065</v>
          </cell>
          <cell r="I27">
            <v>2165.2581859244419</v>
          </cell>
          <cell r="J27">
            <v>7859.5132265196107</v>
          </cell>
          <cell r="K27">
            <v>1980.9394908870809</v>
          </cell>
          <cell r="L27">
            <v>27988.333076781575</v>
          </cell>
          <cell r="M27">
            <v>60165.053791172926</v>
          </cell>
          <cell r="N27">
            <v>4605.2849164664904</v>
          </cell>
          <cell r="O27">
            <v>2.3608729751743249</v>
          </cell>
          <cell r="P27">
            <v>242995.17779290047</v>
          </cell>
          <cell r="Q27">
            <v>242995.17779290085</v>
          </cell>
          <cell r="R27">
            <v>-3.7834979593753815E-10</v>
          </cell>
          <cell r="T27">
            <v>4987.3171408478211</v>
          </cell>
          <cell r="U27">
            <v>29101.940468013148</v>
          </cell>
          <cell r="V27">
            <v>27995.79152555576</v>
          </cell>
          <cell r="W27">
            <v>50.728834993142613</v>
          </cell>
          <cell r="X27">
            <v>92.907577233148501</v>
          </cell>
          <cell r="Y27">
            <v>8923.6262346666263</v>
          </cell>
          <cell r="Z27">
            <v>1707.4466407856996</v>
          </cell>
          <cell r="AA27">
            <v>4832.6147902068651</v>
          </cell>
          <cell r="AB27">
            <v>1614.221418584202</v>
          </cell>
          <cell r="AC27">
            <v>16621.81923450957</v>
          </cell>
          <cell r="AD27">
            <v>29823.577319609394</v>
          </cell>
          <cell r="AE27">
            <v>3964.1231780352946</v>
          </cell>
          <cell r="AF27">
            <v>2.3587894124970123</v>
          </cell>
          <cell r="AG27">
            <v>129718.47315245317</v>
          </cell>
          <cell r="AH27">
            <v>129718.4731524533</v>
          </cell>
          <cell r="AI27">
            <v>-1.3096723705530167E-10</v>
          </cell>
        </row>
        <row r="28">
          <cell r="C28">
            <v>9083.6731374603751</v>
          </cell>
          <cell r="D28">
            <v>142265.9107223723</v>
          </cell>
          <cell r="E28">
            <v>321627.24532747548</v>
          </cell>
          <cell r="F28">
            <v>1486.7626358452374</v>
          </cell>
          <cell r="G28">
            <v>2293.3714451839187</v>
          </cell>
          <cell r="H28">
            <v>26806.272872468828</v>
          </cell>
          <cell r="I28">
            <v>216.58947242991761</v>
          </cell>
          <cell r="J28">
            <v>18351.440078922162</v>
          </cell>
          <cell r="K28">
            <v>7291.3712694157466</v>
          </cell>
          <cell r="L28">
            <v>6583.209465660655</v>
          </cell>
          <cell r="M28">
            <v>29751.529089490745</v>
          </cell>
          <cell r="N28">
            <v>6826.2524976994164</v>
          </cell>
          <cell r="O28">
            <v>2.9024069861627311E-4</v>
          </cell>
          <cell r="P28">
            <v>572583.62830466556</v>
          </cell>
          <cell r="Q28">
            <v>572583.62830466544</v>
          </cell>
          <cell r="R28">
            <v>0</v>
          </cell>
          <cell r="T28">
            <v>7702.4691003497574</v>
          </cell>
          <cell r="U28">
            <v>109202.54471532247</v>
          </cell>
          <cell r="V28">
            <v>213677.98829050723</v>
          </cell>
          <cell r="W28">
            <v>1075.2023902788985</v>
          </cell>
          <cell r="X28">
            <v>1910.168834955329</v>
          </cell>
          <cell r="Y28">
            <v>23637.077322205932</v>
          </cell>
          <cell r="Z28">
            <v>193.50284219071713</v>
          </cell>
          <cell r="AA28">
            <v>14449.833861656301</v>
          </cell>
          <cell r="AB28">
            <v>6380.9337797015169</v>
          </cell>
          <cell r="AC28">
            <v>6135.2615135943488</v>
          </cell>
          <cell r="AD28">
            <v>26911.446650151611</v>
          </cell>
          <cell r="AE28">
            <v>6025.7933022209272</v>
          </cell>
          <cell r="AF28">
            <v>-1.6058393344803079E-2</v>
          </cell>
          <cell r="AG28">
            <v>417302.20654474181</v>
          </cell>
          <cell r="AH28">
            <v>417302.2065447417</v>
          </cell>
          <cell r="AI28">
            <v>0</v>
          </cell>
        </row>
        <row r="29">
          <cell r="C29">
            <v>3094.3145714156935</v>
          </cell>
          <cell r="D29">
            <v>46507.102640641766</v>
          </cell>
          <cell r="E29">
            <v>590011.28666552808</v>
          </cell>
          <cell r="F29">
            <v>384.2229146984792</v>
          </cell>
          <cell r="G29">
            <v>54.355057020488644</v>
          </cell>
          <cell r="H29">
            <v>87318.564035497955</v>
          </cell>
          <cell r="I29">
            <v>4664.702890755545</v>
          </cell>
          <cell r="J29">
            <v>44546.586927204247</v>
          </cell>
          <cell r="K29">
            <v>902.82269279292404</v>
          </cell>
          <cell r="L29">
            <v>4080.5489903421221</v>
          </cell>
          <cell r="M29">
            <v>11861.86553342273</v>
          </cell>
          <cell r="N29">
            <v>2028.009096950798</v>
          </cell>
          <cell r="O29">
            <v>690.33908392362616</v>
          </cell>
          <cell r="P29">
            <v>796144.72110019438</v>
          </cell>
          <cell r="Q29">
            <v>796144.72110019543</v>
          </cell>
          <cell r="R29">
            <v>-1.0477378964424133E-9</v>
          </cell>
          <cell r="T29">
            <v>1769.3693411838301</v>
          </cell>
          <cell r="U29">
            <v>37924.935647881684</v>
          </cell>
          <cell r="V29">
            <v>446163.3229585567</v>
          </cell>
          <cell r="W29">
            <v>239.5143932039108</v>
          </cell>
          <cell r="X29">
            <v>45.606421770896326</v>
          </cell>
          <cell r="Y29">
            <v>82577.229921574108</v>
          </cell>
          <cell r="Z29">
            <v>4197.6139345605006</v>
          </cell>
          <cell r="AA29">
            <v>35439.489917709609</v>
          </cell>
          <cell r="AB29">
            <v>852.84366602614443</v>
          </cell>
          <cell r="AC29">
            <v>3860.9692648355158</v>
          </cell>
          <cell r="AD29">
            <v>11202.871917148004</v>
          </cell>
          <cell r="AE29">
            <v>1897.3012660974707</v>
          </cell>
          <cell r="AF29">
            <v>622.13923661422803</v>
          </cell>
          <cell r="AG29">
            <v>626793.20788716245</v>
          </cell>
          <cell r="AH29">
            <v>626793.20788716129</v>
          </cell>
          <cell r="AI29">
            <v>1.1641532182693481E-9</v>
          </cell>
        </row>
        <row r="30">
          <cell r="C30">
            <v>936.10414694610745</v>
          </cell>
          <cell r="D30">
            <v>50235.318897245998</v>
          </cell>
          <cell r="E30">
            <v>558873.2919455549</v>
          </cell>
          <cell r="F30">
            <v>1139.0515104398598</v>
          </cell>
          <cell r="G30">
            <v>315.31087739084813</v>
          </cell>
          <cell r="H30">
            <v>21807.930488877719</v>
          </cell>
          <cell r="I30">
            <v>2595.8554931321637</v>
          </cell>
          <cell r="J30">
            <v>22495.044587357774</v>
          </cell>
          <cell r="K30">
            <v>761.62218444807274</v>
          </cell>
          <cell r="L30">
            <v>2191.704170248589</v>
          </cell>
          <cell r="M30">
            <v>21294.116917439776</v>
          </cell>
          <cell r="N30">
            <v>3927.3236338357219</v>
          </cell>
          <cell r="O30">
            <v>0</v>
          </cell>
          <cell r="P30">
            <v>686572.67485291755</v>
          </cell>
          <cell r="Q30">
            <v>686572.6748529172</v>
          </cell>
          <cell r="R30">
            <v>0</v>
          </cell>
          <cell r="T30">
            <v>766.59407720912839</v>
          </cell>
          <cell r="U30">
            <v>35312.105491747105</v>
          </cell>
          <cell r="V30">
            <v>332180.06645515002</v>
          </cell>
          <cell r="W30">
            <v>619.29453546093089</v>
          </cell>
          <cell r="X30">
            <v>223.75473867237758</v>
          </cell>
          <cell r="Y30">
            <v>19030.630678173962</v>
          </cell>
          <cell r="Z30">
            <v>2173.7910175895599</v>
          </cell>
          <cell r="AA30">
            <v>15023.630981721079</v>
          </cell>
          <cell r="AB30">
            <v>630.54753285026106</v>
          </cell>
          <cell r="AC30">
            <v>1940.2072428770832</v>
          </cell>
          <cell r="AD30">
            <v>18406.593348565777</v>
          </cell>
          <cell r="AE30">
            <v>3293.4590453051287</v>
          </cell>
          <cell r="AF30">
            <v>0</v>
          </cell>
          <cell r="AG30">
            <v>429600.67514532252</v>
          </cell>
          <cell r="AH30">
            <v>429600.67514532193</v>
          </cell>
          <cell r="AI30">
            <v>5.8207660913467407E-10</v>
          </cell>
        </row>
        <row r="31">
          <cell r="C31">
            <v>2436.237479318771</v>
          </cell>
          <cell r="D31">
            <v>7788.06120817384</v>
          </cell>
          <cell r="E31">
            <v>11653.08752549165</v>
          </cell>
          <cell r="F31">
            <v>159.71493692083217</v>
          </cell>
          <cell r="G31">
            <v>283.8254706435676</v>
          </cell>
          <cell r="H31">
            <v>3748.5709245532685</v>
          </cell>
          <cell r="I31">
            <v>192.45990685766498</v>
          </cell>
          <cell r="J31">
            <v>4900.4820562955938</v>
          </cell>
          <cell r="K31">
            <v>104.65841752503248</v>
          </cell>
          <cell r="L31">
            <v>65.963915125729727</v>
          </cell>
          <cell r="M31">
            <v>701.11132771060943</v>
          </cell>
          <cell r="N31">
            <v>573.24109041120255</v>
          </cell>
          <cell r="O31">
            <v>1.6325670673732022E-16</v>
          </cell>
          <cell r="P31">
            <v>32607.414259027759</v>
          </cell>
          <cell r="Q31">
            <v>32607.414259027693</v>
          </cell>
          <cell r="R31">
            <v>6.5483618527650833E-11</v>
          </cell>
          <cell r="T31">
            <v>1583.5578627751277</v>
          </cell>
          <cell r="U31">
            <v>5230.8307810052038</v>
          </cell>
          <cell r="V31">
            <v>4577.6405303731226</v>
          </cell>
          <cell r="W31">
            <v>105.29896761516483</v>
          </cell>
          <cell r="X31">
            <v>235.19551629260735</v>
          </cell>
          <cell r="Y31">
            <v>3451.9130446286686</v>
          </cell>
          <cell r="Z31">
            <v>164.76658803551106</v>
          </cell>
          <cell r="AA31">
            <v>4018.2477002474943</v>
          </cell>
          <cell r="AB31">
            <v>94.878895415107834</v>
          </cell>
          <cell r="AC31">
            <v>59.103715277298726</v>
          </cell>
          <cell r="AD31">
            <v>608.97683706450221</v>
          </cell>
          <cell r="AE31">
            <v>473.08905064056262</v>
          </cell>
          <cell r="AF31">
            <v>-2.5210955605515289E-10</v>
          </cell>
          <cell r="AG31">
            <v>20603.499489370122</v>
          </cell>
          <cell r="AH31">
            <v>20603.499489370115</v>
          </cell>
          <cell r="AI31">
            <v>0</v>
          </cell>
        </row>
        <row r="32">
          <cell r="C32">
            <v>292.50206919673184</v>
          </cell>
          <cell r="D32">
            <v>3202.6358397429167</v>
          </cell>
          <cell r="E32">
            <v>5815.1908438409373</v>
          </cell>
          <cell r="F32">
            <v>303.39106270175137</v>
          </cell>
          <cell r="G32">
            <v>1209.6268329606041</v>
          </cell>
          <cell r="H32">
            <v>14205.915364787574</v>
          </cell>
          <cell r="I32">
            <v>82.834238153856461</v>
          </cell>
          <cell r="J32">
            <v>2923.7638355536183</v>
          </cell>
          <cell r="K32">
            <v>3756.4833282339168</v>
          </cell>
          <cell r="L32">
            <v>60921.504828883219</v>
          </cell>
          <cell r="M32">
            <v>13133.577130943268</v>
          </cell>
          <cell r="N32">
            <v>1531.4054918273994</v>
          </cell>
          <cell r="O32">
            <v>0.74881568153702327</v>
          </cell>
          <cell r="P32">
            <v>107379.57968250733</v>
          </cell>
          <cell r="Q32">
            <v>107379.57968250733</v>
          </cell>
          <cell r="R32">
            <v>0</v>
          </cell>
          <cell r="T32">
            <v>134.97378268830366</v>
          </cell>
          <cell r="U32">
            <v>1293.4222716712263</v>
          </cell>
          <cell r="V32">
            <v>1906.3869079678238</v>
          </cell>
          <cell r="W32">
            <v>120.17368666104399</v>
          </cell>
          <cell r="X32">
            <v>646.2265526658316</v>
          </cell>
          <cell r="Y32">
            <v>6513.1938091293205</v>
          </cell>
          <cell r="Z32">
            <v>61.869287641624311</v>
          </cell>
          <cell r="AA32">
            <v>1577.064820179181</v>
          </cell>
          <cell r="AB32">
            <v>1916.9438389202746</v>
          </cell>
          <cell r="AC32">
            <v>17261.005685359381</v>
          </cell>
          <cell r="AD32">
            <v>5955.5633039812365</v>
          </cell>
          <cell r="AE32">
            <v>1104.3085230115664</v>
          </cell>
          <cell r="AF32">
            <v>0.74778258933502761</v>
          </cell>
          <cell r="AG32">
            <v>38491.880252466151</v>
          </cell>
          <cell r="AH32">
            <v>38491.880252466115</v>
          </cell>
          <cell r="AI32">
            <v>0</v>
          </cell>
        </row>
        <row r="33">
          <cell r="C33">
            <v>1226.8678865171262</v>
          </cell>
          <cell r="D33">
            <v>4075.2926411111075</v>
          </cell>
          <cell r="E33">
            <v>2838.9630044781793</v>
          </cell>
          <cell r="F33">
            <v>159.09915680092357</v>
          </cell>
          <cell r="G33">
            <v>196.75814701542043</v>
          </cell>
          <cell r="H33">
            <v>1369.7488391056822</v>
          </cell>
          <cell r="I33">
            <v>12.206507644148335</v>
          </cell>
          <cell r="J33">
            <v>2763.4540990978453</v>
          </cell>
          <cell r="K33">
            <v>99.268660021693222</v>
          </cell>
          <cell r="L33">
            <v>517.91563919809369</v>
          </cell>
          <cell r="M33">
            <v>896.69582098179819</v>
          </cell>
          <cell r="N33">
            <v>283.73454621633903</v>
          </cell>
          <cell r="O33">
            <v>7.2692271833936885E-7</v>
          </cell>
          <cell r="P33">
            <v>14440.004948915279</v>
          </cell>
          <cell r="Q33">
            <v>14440.004948915299</v>
          </cell>
          <cell r="R33">
            <v>-2.0008883439004421E-11</v>
          </cell>
          <cell r="T33">
            <v>771.98790466363232</v>
          </cell>
          <cell r="U33">
            <v>2580.0424022348529</v>
          </cell>
          <cell r="V33">
            <v>1661.3511735419947</v>
          </cell>
          <cell r="W33">
            <v>100.26894794117267</v>
          </cell>
          <cell r="X33">
            <v>133.14007806067957</v>
          </cell>
          <cell r="Y33">
            <v>1148.0183693891363</v>
          </cell>
          <cell r="Z33">
            <v>9.5502946889161482</v>
          </cell>
          <cell r="AA33">
            <v>1988.6745368243296</v>
          </cell>
          <cell r="AB33">
            <v>83.031008588812227</v>
          </cell>
          <cell r="AC33">
            <v>465.75558228562556</v>
          </cell>
          <cell r="AD33">
            <v>740.70644383747754</v>
          </cell>
          <cell r="AE33">
            <v>233.53069989313832</v>
          </cell>
          <cell r="AF33">
            <v>7.2685067724167215E-7</v>
          </cell>
          <cell r="AG33">
            <v>9916.0574426766179</v>
          </cell>
          <cell r="AH33">
            <v>9916.0574426766107</v>
          </cell>
          <cell r="AI33">
            <v>0</v>
          </cell>
        </row>
        <row r="34">
          <cell r="C34">
            <v>66028.37129148707</v>
          </cell>
          <cell r="D34">
            <v>44721.892911667295</v>
          </cell>
          <cell r="E34">
            <v>229741.32852703551</v>
          </cell>
          <cell r="F34">
            <v>165.56445467784698</v>
          </cell>
          <cell r="G34">
            <v>8.469729604141877</v>
          </cell>
          <cell r="H34">
            <v>14782.89319032104</v>
          </cell>
          <cell r="I34">
            <v>12.001218657288067</v>
          </cell>
          <cell r="J34">
            <v>5200.9516614832564</v>
          </cell>
          <cell r="K34">
            <v>125.84988343624674</v>
          </cell>
          <cell r="L34">
            <v>902.18833983404909</v>
          </cell>
          <cell r="M34">
            <v>391.6266631468153</v>
          </cell>
          <cell r="N34">
            <v>55.664531633626211</v>
          </cell>
          <cell r="O34">
            <v>1.0001756962096449</v>
          </cell>
          <cell r="P34">
            <v>362137.80257868045</v>
          </cell>
          <cell r="Q34">
            <v>362137.80257867958</v>
          </cell>
          <cell r="R34">
            <v>8.7311491370201111E-10</v>
          </cell>
          <cell r="T34">
            <v>60352.400492626744</v>
          </cell>
          <cell r="U34">
            <v>33272.598410045975</v>
          </cell>
          <cell r="V34">
            <v>127665.34616967035</v>
          </cell>
          <cell r="W34">
            <v>131.42197407683011</v>
          </cell>
          <cell r="X34">
            <v>7.1535369764972891</v>
          </cell>
          <cell r="Y34">
            <v>13777.358276529285</v>
          </cell>
          <cell r="Z34">
            <v>11.063058058256862</v>
          </cell>
          <cell r="AA34">
            <v>4277.8818653859616</v>
          </cell>
          <cell r="AB34">
            <v>108.13750964134186</v>
          </cell>
          <cell r="AC34">
            <v>811.22503668411491</v>
          </cell>
          <cell r="AD34">
            <v>378.37713595892899</v>
          </cell>
          <cell r="AE34">
            <v>51.658501905807995</v>
          </cell>
          <cell r="AF34">
            <v>1.0001593677893712</v>
          </cell>
          <cell r="AG34">
            <v>240845.62212692789</v>
          </cell>
          <cell r="AH34">
            <v>240845.62212692766</v>
          </cell>
          <cell r="AI34">
            <v>2.3283064365386963E-10</v>
          </cell>
        </row>
        <row r="35">
          <cell r="C35">
            <v>87.326246023706574</v>
          </cell>
          <cell r="D35">
            <v>735.49065341841822</v>
          </cell>
          <cell r="E35">
            <v>1168.8302577351465</v>
          </cell>
          <cell r="F35">
            <v>13.957849315208064</v>
          </cell>
          <cell r="G35">
            <v>49.828896254832067</v>
          </cell>
          <cell r="H35">
            <v>282.13856190001917</v>
          </cell>
          <cell r="I35">
            <v>37.19724590595537</v>
          </cell>
          <cell r="J35">
            <v>823.59527383645377</v>
          </cell>
          <cell r="K35">
            <v>108.53226956485491</v>
          </cell>
          <cell r="L35">
            <v>5960.3116637703961</v>
          </cell>
          <cell r="M35">
            <v>1387.3546357627765</v>
          </cell>
          <cell r="N35">
            <v>2627.2572107041851</v>
          </cell>
          <cell r="O35">
            <v>-1.0711099311554007</v>
          </cell>
          <cell r="P35">
            <v>13280.749654260797</v>
          </cell>
          <cell r="Q35">
            <v>13280.749654260784</v>
          </cell>
          <cell r="R35">
            <v>0</v>
          </cell>
          <cell r="T35">
            <v>48.878150532546663</v>
          </cell>
          <cell r="U35">
            <v>411.10393618074181</v>
          </cell>
          <cell r="V35">
            <v>392.56599222209468</v>
          </cell>
          <cell r="W35">
            <v>4.2848083102733003</v>
          </cell>
          <cell r="X35">
            <v>28.462016637662234</v>
          </cell>
          <cell r="Y35">
            <v>211.30870705753767</v>
          </cell>
          <cell r="Z35">
            <v>24.832071765490422</v>
          </cell>
          <cell r="AA35">
            <v>433.16640646191456</v>
          </cell>
          <cell r="AB35">
            <v>58.363454623413347</v>
          </cell>
          <cell r="AC35">
            <v>844.46366412925408</v>
          </cell>
          <cell r="AD35">
            <v>789.36118336016773</v>
          </cell>
          <cell r="AE35">
            <v>1214.6808241050267</v>
          </cell>
          <cell r="AF35">
            <v>-1.0711099320444633</v>
          </cell>
          <cell r="AG35">
            <v>4460.4001054540795</v>
          </cell>
          <cell r="AH35">
            <v>4460.4001054540795</v>
          </cell>
          <cell r="AI35">
            <v>0</v>
          </cell>
        </row>
        <row r="36">
          <cell r="C36">
            <v>50938.139174967619</v>
          </cell>
          <cell r="D36">
            <v>62862.658851766915</v>
          </cell>
          <cell r="E36">
            <v>191136.99294401149</v>
          </cell>
          <cell r="F36">
            <v>2364.9005237076062</v>
          </cell>
          <cell r="G36">
            <v>23701.5484961886</v>
          </cell>
          <cell r="H36">
            <v>59152.656117140119</v>
          </cell>
          <cell r="I36">
            <v>221.81248476173414</v>
          </cell>
          <cell r="J36">
            <v>37454.808613055029</v>
          </cell>
          <cell r="K36">
            <v>4828.1259449405516</v>
          </cell>
          <cell r="L36">
            <v>11728.182988103988</v>
          </cell>
          <cell r="M36">
            <v>94188.050736963429</v>
          </cell>
          <cell r="N36">
            <v>27302.328023481932</v>
          </cell>
          <cell r="O36">
            <v>0</v>
          </cell>
          <cell r="P36">
            <v>565880.20489908906</v>
          </cell>
          <cell r="Q36">
            <v>565880.20489908895</v>
          </cell>
          <cell r="R36">
            <v>0</v>
          </cell>
          <cell r="T36">
            <v>41884.902265062919</v>
          </cell>
          <cell r="U36">
            <v>35846.250935151038</v>
          </cell>
          <cell r="V36">
            <v>78207.695776133158</v>
          </cell>
          <cell r="W36">
            <v>1759.2022000686095</v>
          </cell>
          <cell r="X36">
            <v>15306.923224802413</v>
          </cell>
          <cell r="Y36">
            <v>46899.637478418459</v>
          </cell>
          <cell r="Z36">
            <v>169.20785174178906</v>
          </cell>
          <cell r="AA36">
            <v>24915.498199806869</v>
          </cell>
          <cell r="AB36">
            <v>3508.0513639784926</v>
          </cell>
          <cell r="AC36">
            <v>10460.339514694791</v>
          </cell>
          <cell r="AD36">
            <v>74746.147328715248</v>
          </cell>
          <cell r="AE36">
            <v>22506.083102863278</v>
          </cell>
          <cell r="AF36">
            <v>0</v>
          </cell>
          <cell r="AG36">
            <v>356209.93924143707</v>
          </cell>
          <cell r="AH36">
            <v>356209.9392414366</v>
          </cell>
          <cell r="AI36">
            <v>4.6566128730773926E-10</v>
          </cell>
        </row>
        <row r="37">
          <cell r="C37">
            <v>107648.05594746275</v>
          </cell>
          <cell r="D37">
            <v>9683.5572865704507</v>
          </cell>
          <cell r="E37">
            <v>41923.379115787997</v>
          </cell>
          <cell r="F37">
            <v>832.78699737122406</v>
          </cell>
          <cell r="G37">
            <v>323.79262861489377</v>
          </cell>
          <cell r="H37">
            <v>804.15234884767438</v>
          </cell>
          <cell r="I37">
            <v>46.328855289083073</v>
          </cell>
          <cell r="J37">
            <v>22401.835757020657</v>
          </cell>
          <cell r="K37">
            <v>1327.4017076056157</v>
          </cell>
          <cell r="L37">
            <v>2814.0066027363146</v>
          </cell>
          <cell r="M37">
            <v>9765.1700076913858</v>
          </cell>
          <cell r="N37">
            <v>1779.9973632463452</v>
          </cell>
          <cell r="O37">
            <v>2.0733933707655363</v>
          </cell>
          <cell r="P37">
            <v>199352.53801161516</v>
          </cell>
          <cell r="Q37">
            <v>199352.53801161487</v>
          </cell>
          <cell r="R37">
            <v>2.9103830456733704E-10</v>
          </cell>
          <cell r="T37">
            <v>98210.092609595929</v>
          </cell>
          <cell r="U37">
            <v>7674.3551391679557</v>
          </cell>
          <cell r="V37">
            <v>29484.059322743909</v>
          </cell>
          <cell r="W37">
            <v>773.55424309437399</v>
          </cell>
          <cell r="X37">
            <v>261.5699625455286</v>
          </cell>
          <cell r="Y37">
            <v>692.70640742792614</v>
          </cell>
          <cell r="Z37">
            <v>40.564783176880887</v>
          </cell>
          <cell r="AA37">
            <v>15140.441295826851</v>
          </cell>
          <cell r="AB37">
            <v>1147.2892588430498</v>
          </cell>
          <cell r="AC37">
            <v>2624.6696960046393</v>
          </cell>
          <cell r="AD37">
            <v>8248.2270444744463</v>
          </cell>
          <cell r="AE37">
            <v>1569.4876202638104</v>
          </cell>
          <cell r="AF37">
            <v>2.0711642384848221</v>
          </cell>
          <cell r="AG37">
            <v>165869.08854740381</v>
          </cell>
          <cell r="AH37">
            <v>165869.08854740401</v>
          </cell>
          <cell r="AI37">
            <v>0</v>
          </cell>
        </row>
        <row r="38">
          <cell r="C38">
            <v>9829.3676897456098</v>
          </cell>
          <cell r="D38">
            <v>49644.803793518295</v>
          </cell>
          <cell r="E38">
            <v>100235.11234195139</v>
          </cell>
          <cell r="F38">
            <v>1217.6779230573552</v>
          </cell>
          <cell r="G38">
            <v>7268.2164416376927</v>
          </cell>
          <cell r="H38">
            <v>36208.036607453207</v>
          </cell>
          <cell r="I38">
            <v>84.077819399393761</v>
          </cell>
          <cell r="J38">
            <v>12793.29164417191</v>
          </cell>
          <cell r="K38">
            <v>709.55504452758237</v>
          </cell>
          <cell r="L38">
            <v>1097.7503407784448</v>
          </cell>
          <cell r="M38">
            <v>11866.2308036294</v>
          </cell>
          <cell r="N38">
            <v>3658.6470946480049</v>
          </cell>
          <cell r="O38">
            <v>5.8445532231608111</v>
          </cell>
          <cell r="P38">
            <v>234618.61209774145</v>
          </cell>
          <cell r="Q38">
            <v>234618.6120977416</v>
          </cell>
          <cell r="R38">
            <v>0</v>
          </cell>
          <cell r="T38">
            <v>7725.2342600427619</v>
          </cell>
          <cell r="U38">
            <v>34452.672859655599</v>
          </cell>
          <cell r="V38">
            <v>56516.255337429568</v>
          </cell>
          <cell r="W38">
            <v>891.56453058553484</v>
          </cell>
          <cell r="X38">
            <v>5408.2144439970043</v>
          </cell>
          <cell r="Y38">
            <v>31679.031867972797</v>
          </cell>
          <cell r="Z38">
            <v>71.097053406678455</v>
          </cell>
          <cell r="AA38">
            <v>9929.4576404600557</v>
          </cell>
          <cell r="AB38">
            <v>565.36241741420054</v>
          </cell>
          <cell r="AC38">
            <v>968.67899032741548</v>
          </cell>
          <cell r="AD38">
            <v>10242.791110769551</v>
          </cell>
          <cell r="AE38">
            <v>3094.9438764549259</v>
          </cell>
          <cell r="AF38">
            <v>5.8326334101708861</v>
          </cell>
          <cell r="AG38">
            <v>161551.13702192623</v>
          </cell>
          <cell r="AH38">
            <v>161551.13702192673</v>
          </cell>
          <cell r="AI38">
            <v>-4.9476511776447296E-10</v>
          </cell>
        </row>
        <row r="39">
          <cell r="C39">
            <v>1918.3113641925383</v>
          </cell>
          <cell r="D39">
            <v>18761.99993609024</v>
          </cell>
          <cell r="E39">
            <v>28551.521171504595</v>
          </cell>
          <cell r="F39">
            <v>250.0213071747749</v>
          </cell>
          <cell r="G39">
            <v>963.45280289211746</v>
          </cell>
          <cell r="H39">
            <v>9557.7523531158804</v>
          </cell>
          <cell r="I39">
            <v>773.56632327677426</v>
          </cell>
          <cell r="J39">
            <v>7463.918452091666</v>
          </cell>
          <cell r="K39">
            <v>612.69964529408196</v>
          </cell>
          <cell r="L39">
            <v>417.3525052621136</v>
          </cell>
          <cell r="M39">
            <v>2960.1229136498509</v>
          </cell>
          <cell r="N39">
            <v>1360.0137730242714</v>
          </cell>
          <cell r="O39">
            <v>0.58662128764140253</v>
          </cell>
          <cell r="P39">
            <v>73591.319168856542</v>
          </cell>
          <cell r="Q39">
            <v>73591.319168856571</v>
          </cell>
          <cell r="R39">
            <v>0</v>
          </cell>
          <cell r="T39">
            <v>1480.7468378020951</v>
          </cell>
          <cell r="U39">
            <v>13287.886485612011</v>
          </cell>
          <cell r="V39">
            <v>14735.208849135859</v>
          </cell>
          <cell r="W39">
            <v>185.24379147245503</v>
          </cell>
          <cell r="X39">
            <v>754.1910450058931</v>
          </cell>
          <cell r="Y39">
            <v>8862.2054227484095</v>
          </cell>
          <cell r="Z39">
            <v>679.01997507317583</v>
          </cell>
          <cell r="AA39">
            <v>5823.7321930240869</v>
          </cell>
          <cell r="AB39">
            <v>535.07739555353089</v>
          </cell>
          <cell r="AC39">
            <v>387.67566824448193</v>
          </cell>
          <cell r="AD39">
            <v>2670.9401124311621</v>
          </cell>
          <cell r="AE39">
            <v>1197.60734972004</v>
          </cell>
          <cell r="AF39">
            <v>0.58636326864649557</v>
          </cell>
          <cell r="AG39">
            <v>50600.121489091849</v>
          </cell>
          <cell r="AH39">
            <v>50600.121489091856</v>
          </cell>
          <cell r="AI39">
            <v>0</v>
          </cell>
        </row>
        <row r="40">
          <cell r="C40">
            <v>3206.2452209523103</v>
          </cell>
          <cell r="D40">
            <v>11373.712265763039</v>
          </cell>
          <cell r="E40">
            <v>26797.635304403328</v>
          </cell>
          <cell r="F40">
            <v>467.85248983844065</v>
          </cell>
          <cell r="G40">
            <v>893.07976740662627</v>
          </cell>
          <cell r="H40">
            <v>7524.6977630791625</v>
          </cell>
          <cell r="I40">
            <v>1371.5818309219649</v>
          </cell>
          <cell r="J40">
            <v>11166.557938497455</v>
          </cell>
          <cell r="K40">
            <v>641.16476122398115</v>
          </cell>
          <cell r="L40">
            <v>737.75037384115069</v>
          </cell>
          <cell r="M40">
            <v>5405.9294711251086</v>
          </cell>
          <cell r="N40">
            <v>2141.890311651156</v>
          </cell>
          <cell r="O40">
            <v>0</v>
          </cell>
          <cell r="P40">
            <v>71728.097498703719</v>
          </cell>
          <cell r="Q40">
            <v>71728.097498703646</v>
          </cell>
          <cell r="R40">
            <v>0</v>
          </cell>
          <cell r="T40">
            <v>2686.841609754048</v>
          </cell>
          <cell r="U40">
            <v>8567.4115341620964</v>
          </cell>
          <cell r="V40">
            <v>17395.94917356631</v>
          </cell>
          <cell r="W40">
            <v>274.77757667757277</v>
          </cell>
          <cell r="X40">
            <v>655.19904276863838</v>
          </cell>
          <cell r="Y40">
            <v>5876.488227475731</v>
          </cell>
          <cell r="Z40">
            <v>1188.1922907723956</v>
          </cell>
          <cell r="AA40">
            <v>8577.6410347928522</v>
          </cell>
          <cell r="AB40">
            <v>530.10778859928871</v>
          </cell>
          <cell r="AC40">
            <v>684.3736476658205</v>
          </cell>
          <cell r="AD40">
            <v>4566.1191313702338</v>
          </cell>
          <cell r="AE40">
            <v>1837.9424957184856</v>
          </cell>
          <cell r="AF40">
            <v>0</v>
          </cell>
          <cell r="AG40">
            <v>52841.043553323485</v>
          </cell>
          <cell r="AH40">
            <v>52841.043553323565</v>
          </cell>
          <cell r="AI40">
            <v>-8.0035533756017685E-11</v>
          </cell>
        </row>
        <row r="41">
          <cell r="C41">
            <v>206922.84947166726</v>
          </cell>
          <cell r="D41">
            <v>17660.069958671273</v>
          </cell>
          <cell r="E41">
            <v>122047.69176016682</v>
          </cell>
          <cell r="F41">
            <v>2027.9097013265837</v>
          </cell>
          <cell r="G41">
            <v>342.47016333191027</v>
          </cell>
          <cell r="H41">
            <v>85253.193803657778</v>
          </cell>
          <cell r="I41">
            <v>207.39709914839921</v>
          </cell>
          <cell r="J41">
            <v>80894.275749407854</v>
          </cell>
          <cell r="K41">
            <v>1121.6232673870686</v>
          </cell>
          <cell r="L41">
            <v>135.8974515872178</v>
          </cell>
          <cell r="M41">
            <v>1356.9467147000137</v>
          </cell>
          <cell r="N41">
            <v>724.29427158760245</v>
          </cell>
          <cell r="O41">
            <v>0</v>
          </cell>
          <cell r="P41">
            <v>518694.61941263976</v>
          </cell>
          <cell r="Q41">
            <v>518694.61941263999</v>
          </cell>
          <cell r="R41">
            <v>0</v>
          </cell>
          <cell r="T41">
            <v>194845.29208568009</v>
          </cell>
          <cell r="U41">
            <v>15417.181282686033</v>
          </cell>
          <cell r="V41">
            <v>107987.08015905875</v>
          </cell>
          <cell r="W41">
            <v>1849.6066799237083</v>
          </cell>
          <cell r="X41">
            <v>306.63615150926671</v>
          </cell>
          <cell r="Y41">
            <v>79784.28250451709</v>
          </cell>
          <cell r="Z41">
            <v>191.48410531745304</v>
          </cell>
          <cell r="AA41">
            <v>73336.901573380135</v>
          </cell>
          <cell r="AB41">
            <v>1068.0444455326808</v>
          </cell>
          <cell r="AC41">
            <v>128.75175186382771</v>
          </cell>
          <cell r="AD41">
            <v>1294.0515888438072</v>
          </cell>
          <cell r="AE41">
            <v>679.71156221440719</v>
          </cell>
          <cell r="AF41">
            <v>0</v>
          </cell>
          <cell r="AG41">
            <v>476889.0238905272</v>
          </cell>
          <cell r="AH41">
            <v>476889.02389052679</v>
          </cell>
          <cell r="AI41">
            <v>0</v>
          </cell>
        </row>
        <row r="42">
          <cell r="C42">
            <v>2319.9416738582659</v>
          </cell>
          <cell r="D42">
            <v>9071.5980063792758</v>
          </cell>
          <cell r="E42">
            <v>50529.29854522305</v>
          </cell>
          <cell r="F42">
            <v>571.60004159959772</v>
          </cell>
          <cell r="G42">
            <v>541.10739074091373</v>
          </cell>
          <cell r="H42">
            <v>5114.4449836081649</v>
          </cell>
          <cell r="I42">
            <v>136.28177977393329</v>
          </cell>
          <cell r="J42">
            <v>2092.9106469527687</v>
          </cell>
          <cell r="K42">
            <v>1279.3817854872107</v>
          </cell>
          <cell r="L42">
            <v>540.45827412125163</v>
          </cell>
          <cell r="M42">
            <v>7645.3346860057773</v>
          </cell>
          <cell r="N42">
            <v>1332.1490159560676</v>
          </cell>
          <cell r="O42">
            <v>0</v>
          </cell>
          <cell r="P42">
            <v>81174.506829706268</v>
          </cell>
          <cell r="Q42">
            <v>81174.506829706021</v>
          </cell>
          <cell r="R42">
            <v>2.4738255888223648E-10</v>
          </cell>
          <cell r="T42">
            <v>1716.6877657443615</v>
          </cell>
          <cell r="U42">
            <v>5355.443492380783</v>
          </cell>
          <cell r="V42">
            <v>18420.991128647711</v>
          </cell>
          <cell r="W42">
            <v>315.3087711752064</v>
          </cell>
          <cell r="X42">
            <v>416.80166364546108</v>
          </cell>
          <cell r="Y42">
            <v>4175.7666273998539</v>
          </cell>
          <cell r="Z42">
            <v>107.87623863715788</v>
          </cell>
          <cell r="AA42">
            <v>1609.4138823237743</v>
          </cell>
          <cell r="AB42">
            <v>1111.0932155668438</v>
          </cell>
          <cell r="AC42">
            <v>493.12975994971373</v>
          </cell>
          <cell r="AD42">
            <v>6856.2881513218081</v>
          </cell>
          <cell r="AE42">
            <v>1178.5497311238607</v>
          </cell>
          <cell r="AF42">
            <v>0</v>
          </cell>
          <cell r="AG42">
            <v>41757.350427916528</v>
          </cell>
          <cell r="AH42">
            <v>41757.350427916645</v>
          </cell>
          <cell r="AI42">
            <v>-1.1641532182693481E-10</v>
          </cell>
        </row>
        <row r="43">
          <cell r="C43">
            <v>591.48150390954856</v>
          </cell>
          <cell r="D43">
            <v>4795.6254699736037</v>
          </cell>
          <cell r="E43">
            <v>16268.078629887506</v>
          </cell>
          <cell r="F43">
            <v>731.02110221346391</v>
          </cell>
          <cell r="G43">
            <v>400.27778071387081</v>
          </cell>
          <cell r="H43">
            <v>1371.1375114188058</v>
          </cell>
          <cell r="I43">
            <v>19.399612000102849</v>
          </cell>
          <cell r="J43">
            <v>2506.8508062261594</v>
          </cell>
          <cell r="K43">
            <v>358.19282796449971</v>
          </cell>
          <cell r="L43">
            <v>276.25451911805635</v>
          </cell>
          <cell r="M43">
            <v>1041.4949817807542</v>
          </cell>
          <cell r="N43">
            <v>494.36406687185934</v>
          </cell>
          <cell r="O43">
            <v>2.4533691500845703E-5</v>
          </cell>
          <cell r="P43">
            <v>28854.178836611925</v>
          </cell>
          <cell r="Q43">
            <v>28854.178836611911</v>
          </cell>
          <cell r="R43">
            <v>0</v>
          </cell>
          <cell r="T43">
            <v>427.30361990657485</v>
          </cell>
          <cell r="U43">
            <v>2884.1920610891962</v>
          </cell>
          <cell r="V43">
            <v>9136.6316456608674</v>
          </cell>
          <cell r="W43">
            <v>530.54083430226126</v>
          </cell>
          <cell r="X43">
            <v>274.73628264684521</v>
          </cell>
          <cell r="Y43">
            <v>1123.0182335477791</v>
          </cell>
          <cell r="Z43">
            <v>15.271736917412806</v>
          </cell>
          <cell r="AA43">
            <v>1850.1524233606697</v>
          </cell>
          <cell r="AB43">
            <v>288.7522730666638</v>
          </cell>
          <cell r="AC43">
            <v>242.03248890055261</v>
          </cell>
          <cell r="AD43">
            <v>854.8813551997755</v>
          </cell>
          <cell r="AE43">
            <v>383.07832147589903</v>
          </cell>
          <cell r="AF43">
            <v>2.453282931268332E-5</v>
          </cell>
          <cell r="AG43">
            <v>18010.591300607328</v>
          </cell>
          <cell r="AH43">
            <v>18010.591300607342</v>
          </cell>
          <cell r="AI43">
            <v>0</v>
          </cell>
        </row>
        <row r="44">
          <cell r="C44">
            <v>4199.7931796629928</v>
          </cell>
          <cell r="D44">
            <v>34566.749359203175</v>
          </cell>
          <cell r="E44">
            <v>112282.65087992842</v>
          </cell>
          <cell r="F44">
            <v>1098.7133385180823</v>
          </cell>
          <cell r="G44">
            <v>606.9281936969287</v>
          </cell>
          <cell r="H44">
            <v>20991.034826901676</v>
          </cell>
          <cell r="I44">
            <v>108.33560843617016</v>
          </cell>
          <cell r="J44">
            <v>22315.594834099953</v>
          </cell>
          <cell r="K44">
            <v>1613.1650711486193</v>
          </cell>
          <cell r="L44">
            <v>3937.2423966222386</v>
          </cell>
          <cell r="M44">
            <v>30580.657955570707</v>
          </cell>
          <cell r="N44">
            <v>3841.0665270294558</v>
          </cell>
          <cell r="O44">
            <v>5.6209160389658788</v>
          </cell>
          <cell r="P44">
            <v>236147.5530868574</v>
          </cell>
          <cell r="Q44">
            <v>236147.55308685717</v>
          </cell>
          <cell r="R44">
            <v>2.3283064365386963E-10</v>
          </cell>
          <cell r="T44">
            <v>3215.7258883037694</v>
          </cell>
          <cell r="U44">
            <v>24986.593731423225</v>
          </cell>
          <cell r="V44">
            <v>70647.547561962681</v>
          </cell>
          <cell r="W44">
            <v>930.49838498390704</v>
          </cell>
          <cell r="X44">
            <v>474.26074306029432</v>
          </cell>
          <cell r="Y44">
            <v>18407.407191998296</v>
          </cell>
          <cell r="Z44">
            <v>91.404658025763737</v>
          </cell>
          <cell r="AA44">
            <v>14613.720098538966</v>
          </cell>
          <cell r="AB44">
            <v>1315.6934685537908</v>
          </cell>
          <cell r="AC44">
            <v>3705.9577415173076</v>
          </cell>
          <cell r="AD44">
            <v>26450.665707815046</v>
          </cell>
          <cell r="AE44">
            <v>3426.70462309295</v>
          </cell>
          <cell r="AF44">
            <v>5.6079025100315185</v>
          </cell>
          <cell r="AG44">
            <v>168271.78770178609</v>
          </cell>
          <cell r="AH44">
            <v>168271.7877017862</v>
          </cell>
          <cell r="AI44">
            <v>0</v>
          </cell>
        </row>
        <row r="45">
          <cell r="C45">
            <v>14327.371618938501</v>
          </cell>
          <cell r="D45">
            <v>81744.123740282303</v>
          </cell>
          <cell r="E45">
            <v>108779.52567307834</v>
          </cell>
          <cell r="F45">
            <v>1318.5167937668875</v>
          </cell>
          <cell r="G45">
            <v>2422.2350254781586</v>
          </cell>
          <cell r="H45">
            <v>10601.479955017043</v>
          </cell>
          <cell r="I45">
            <v>63.963534757476324</v>
          </cell>
          <cell r="J45">
            <v>14398.183583980934</v>
          </cell>
          <cell r="K45">
            <v>209.72724912129411</v>
          </cell>
          <cell r="L45">
            <v>3052.1079724881843</v>
          </cell>
          <cell r="M45">
            <v>2210.9549228894152</v>
          </cell>
          <cell r="N45">
            <v>653.42538074010008</v>
          </cell>
          <cell r="O45">
            <v>5.8660446910293338</v>
          </cell>
          <cell r="P45">
            <v>239787.48149522964</v>
          </cell>
          <cell r="Q45">
            <v>239787.48149523017</v>
          </cell>
          <cell r="R45">
            <v>-5.2386894822120667E-10</v>
          </cell>
          <cell r="T45">
            <v>12650.989654240253</v>
          </cell>
          <cell r="U45">
            <v>59250.879771828586</v>
          </cell>
          <cell r="V45">
            <v>65119.359810181573</v>
          </cell>
          <cell r="W45">
            <v>1138.2881139340134</v>
          </cell>
          <cell r="X45">
            <v>1838.817541827123</v>
          </cell>
          <cell r="Y45">
            <v>9790.5770671093469</v>
          </cell>
          <cell r="Z45">
            <v>56.046623114356976</v>
          </cell>
          <cell r="AA45">
            <v>12813.669074328569</v>
          </cell>
          <cell r="AB45">
            <v>188.87332810866778</v>
          </cell>
          <cell r="AC45">
            <v>2896.2287316714483</v>
          </cell>
          <cell r="AD45">
            <v>2000.3050270760361</v>
          </cell>
          <cell r="AE45">
            <v>594.89215355318117</v>
          </cell>
          <cell r="AF45">
            <v>5.8464130961088143</v>
          </cell>
          <cell r="AG45">
            <v>168344.77331006923</v>
          </cell>
          <cell r="AH45">
            <v>168344.77331006934</v>
          </cell>
          <cell r="AI45">
            <v>0</v>
          </cell>
        </row>
        <row r="46">
          <cell r="C46">
            <v>1451.3374044916784</v>
          </cell>
          <cell r="D46">
            <v>24034.778840246418</v>
          </cell>
          <cell r="E46">
            <v>266133.4309326181</v>
          </cell>
          <cell r="F46">
            <v>11.969633133845091</v>
          </cell>
          <cell r="G46">
            <v>1.4919947247168452</v>
          </cell>
          <cell r="H46">
            <v>34222.228261965654</v>
          </cell>
          <cell r="I46">
            <v>4073.8134923819307</v>
          </cell>
          <cell r="J46">
            <v>15490.23038136192</v>
          </cell>
          <cell r="K46">
            <v>597.68118432433459</v>
          </cell>
          <cell r="L46">
            <v>1796.6675049192925</v>
          </cell>
          <cell r="M46">
            <v>5388.998751270603</v>
          </cell>
          <cell r="N46">
            <v>1452.8152396723615</v>
          </cell>
          <cell r="O46">
            <v>12.283262186739787</v>
          </cell>
          <cell r="P46">
            <v>354667.72688329761</v>
          </cell>
          <cell r="Q46">
            <v>354667.72688329901</v>
          </cell>
          <cell r="R46">
            <v>-1.3969838619232178E-9</v>
          </cell>
          <cell r="T46">
            <v>1113.9765843351965</v>
          </cell>
          <cell r="U46">
            <v>14166.485320918682</v>
          </cell>
          <cell r="V46">
            <v>135979.64080844208</v>
          </cell>
          <cell r="W46">
            <v>5.2704541119021657</v>
          </cell>
          <cell r="X46">
            <v>0.89713734157973124</v>
          </cell>
          <cell r="Y46">
            <v>29870.336823690686</v>
          </cell>
          <cell r="Z46">
            <v>3342.9039521516524</v>
          </cell>
          <cell r="AA46">
            <v>8193.9103809571188</v>
          </cell>
          <cell r="AB46">
            <v>499.06128168912932</v>
          </cell>
          <cell r="AC46">
            <v>1669.8995473642979</v>
          </cell>
          <cell r="AD46">
            <v>4438.130848921247</v>
          </cell>
          <cell r="AE46">
            <v>1218.5623833976149</v>
          </cell>
          <cell r="AF46">
            <v>12.259232610532798</v>
          </cell>
          <cell r="AG46">
            <v>200511.33475593175</v>
          </cell>
          <cell r="AH46">
            <v>200511.33475593166</v>
          </cell>
          <cell r="AI46">
            <v>0</v>
          </cell>
        </row>
        <row r="47">
          <cell r="C47">
            <v>88541.20210504932</v>
          </cell>
          <cell r="D47">
            <v>229690.11700367479</v>
          </cell>
          <cell r="E47">
            <v>835027.52879830264</v>
          </cell>
          <cell r="F47">
            <v>1381.7145206319774</v>
          </cell>
          <cell r="G47">
            <v>133.76179052111314</v>
          </cell>
          <cell r="H47">
            <v>194742.47809386996</v>
          </cell>
          <cell r="I47">
            <v>1571.7902951666599</v>
          </cell>
          <cell r="J47">
            <v>121091.51600614582</v>
          </cell>
          <cell r="K47">
            <v>28584.055244721523</v>
          </cell>
          <cell r="L47">
            <v>114598.51907805853</v>
          </cell>
          <cell r="M47">
            <v>179785.04308234723</v>
          </cell>
          <cell r="N47">
            <v>71602.031444399501</v>
          </cell>
          <cell r="O47">
            <v>18.32194465834726</v>
          </cell>
          <cell r="P47">
            <v>1866768.0794075474</v>
          </cell>
          <cell r="Q47">
            <v>1866768.0794075467</v>
          </cell>
          <cell r="R47">
            <v>0</v>
          </cell>
          <cell r="T47">
            <v>72973.335579241</v>
          </cell>
          <cell r="U47">
            <v>188437.87804743048</v>
          </cell>
          <cell r="V47">
            <v>606621.87675691291</v>
          </cell>
          <cell r="W47">
            <v>1216.1366270404314</v>
          </cell>
          <cell r="X47">
            <v>118.63017953282504</v>
          </cell>
          <cell r="Y47">
            <v>182731.93479281248</v>
          </cell>
          <cell r="Z47">
            <v>1447.8302010510656</v>
          </cell>
          <cell r="AA47">
            <v>102114.35565252807</v>
          </cell>
          <cell r="AB47">
            <v>25743.543316432355</v>
          </cell>
          <cell r="AC47">
            <v>105684.4357227868</v>
          </cell>
          <cell r="AD47">
            <v>161024.72903530148</v>
          </cell>
          <cell r="AE47">
            <v>64714.854658893484</v>
          </cell>
          <cell r="AF47">
            <v>16.794383639254704</v>
          </cell>
          <cell r="AG47">
            <v>1512846.3349536024</v>
          </cell>
          <cell r="AH47">
            <v>1512846.3349536015</v>
          </cell>
          <cell r="AI47">
            <v>0</v>
          </cell>
        </row>
        <row r="48">
          <cell r="C48">
            <v>1686.835554826338</v>
          </cell>
          <cell r="D48">
            <v>20578.399197445364</v>
          </cell>
          <cell r="E48">
            <v>1050.9746814555183</v>
          </cell>
          <cell r="F48">
            <v>145.69566661902672</v>
          </cell>
          <cell r="G48">
            <v>683.27123026228492</v>
          </cell>
          <cell r="H48">
            <v>2716.8096924702941</v>
          </cell>
          <cell r="I48">
            <v>198.84418640400699</v>
          </cell>
          <cell r="J48">
            <v>948.95180313888534</v>
          </cell>
          <cell r="K48">
            <v>256.49638491269718</v>
          </cell>
          <cell r="L48">
            <v>315.88695629944709</v>
          </cell>
          <cell r="M48">
            <v>324.41863124562701</v>
          </cell>
          <cell r="N48">
            <v>1690.1022484457453</v>
          </cell>
          <cell r="O48">
            <v>1073.8396943269017</v>
          </cell>
          <cell r="P48">
            <v>31670.525927852141</v>
          </cell>
          <cell r="Q48">
            <v>31670.525927852126</v>
          </cell>
          <cell r="R48">
            <v>0</v>
          </cell>
          <cell r="T48">
            <v>1540.4603449497729</v>
          </cell>
          <cell r="U48">
            <v>16350.149588074557</v>
          </cell>
          <cell r="V48">
            <v>860.60350019918451</v>
          </cell>
          <cell r="W48">
            <v>127.49772445527911</v>
          </cell>
          <cell r="X48">
            <v>555.08825751832092</v>
          </cell>
          <cell r="Y48">
            <v>2633.442948448745</v>
          </cell>
          <cell r="Z48">
            <v>165.88300975974809</v>
          </cell>
          <cell r="AA48">
            <v>843.82489001546014</v>
          </cell>
          <cell r="AB48">
            <v>236.31753310207051</v>
          </cell>
          <cell r="AC48">
            <v>297.45262631707703</v>
          </cell>
          <cell r="AD48">
            <v>312.9451141383019</v>
          </cell>
          <cell r="AE48">
            <v>1614.2902637646837</v>
          </cell>
          <cell r="AF48">
            <v>1039.6341851495213</v>
          </cell>
          <cell r="AG48">
            <v>26577.589985892726</v>
          </cell>
          <cell r="AH48">
            <v>26577.589985892733</v>
          </cell>
          <cell r="AI48">
            <v>0</v>
          </cell>
        </row>
        <row r="49">
          <cell r="C49">
            <v>16910.183478451338</v>
          </cell>
          <cell r="D49">
            <v>44025.563408353773</v>
          </cell>
          <cell r="E49">
            <v>79542.798396811209</v>
          </cell>
          <cell r="F49">
            <v>358.71736642963765</v>
          </cell>
          <cell r="G49">
            <v>2842.6224281824693</v>
          </cell>
          <cell r="H49">
            <v>19272.754763870988</v>
          </cell>
          <cell r="I49">
            <v>134.23647309462467</v>
          </cell>
          <cell r="J49">
            <v>7426.4372944078541</v>
          </cell>
          <cell r="K49">
            <v>2770.9490655810632</v>
          </cell>
          <cell r="L49">
            <v>931.52214043286847</v>
          </cell>
          <cell r="M49">
            <v>978.63458088734308</v>
          </cell>
          <cell r="N49">
            <v>1307.2534960788273</v>
          </cell>
          <cell r="O49">
            <v>326.09550073451402</v>
          </cell>
          <cell r="P49">
            <v>176827.76839331651</v>
          </cell>
          <cell r="Q49">
            <v>176827.76839331625</v>
          </cell>
          <cell r="R49">
            <v>2.6193447411060333E-10</v>
          </cell>
          <cell r="T49">
            <v>15214.542678260161</v>
          </cell>
          <cell r="U49">
            <v>31690.948643036583</v>
          </cell>
          <cell r="V49">
            <v>48506.805015040227</v>
          </cell>
          <cell r="W49">
            <v>293.49976479757186</v>
          </cell>
          <cell r="X49">
            <v>1945.4118656994615</v>
          </cell>
          <cell r="Y49">
            <v>15929.23933325713</v>
          </cell>
          <cell r="Z49">
            <v>111.90903229749588</v>
          </cell>
          <cell r="AA49">
            <v>5637.0312557823909</v>
          </cell>
          <cell r="AB49">
            <v>2206.1337177816522</v>
          </cell>
          <cell r="AC49">
            <v>832.70244329866568</v>
          </cell>
          <cell r="AD49">
            <v>848.50606127761785</v>
          </cell>
          <cell r="AE49">
            <v>1065.3455367921977</v>
          </cell>
          <cell r="AF49">
            <v>325.7453762616571</v>
          </cell>
          <cell r="AG49">
            <v>124607.8207235828</v>
          </cell>
          <cell r="AH49">
            <v>124607.82072358302</v>
          </cell>
          <cell r="AI49">
            <v>-2.1827872842550278E-10</v>
          </cell>
        </row>
        <row r="50">
          <cell r="C50">
            <v>1362.0163828606348</v>
          </cell>
          <cell r="D50">
            <v>11202.997246898794</v>
          </cell>
          <cell r="E50">
            <v>21497.505255288124</v>
          </cell>
          <cell r="F50">
            <v>5.02883510015109</v>
          </cell>
          <cell r="G50">
            <v>128.04746241300151</v>
          </cell>
          <cell r="H50">
            <v>1961.0966931134249</v>
          </cell>
          <cell r="I50">
            <v>4410.2038720781748</v>
          </cell>
          <cell r="J50">
            <v>1530.6179878573741</v>
          </cell>
          <cell r="K50">
            <v>694.04681127949789</v>
          </cell>
          <cell r="L50">
            <v>859.29509900458424</v>
          </cell>
          <cell r="M50">
            <v>13006.303749374103</v>
          </cell>
          <cell r="N50">
            <v>907.31627082027057</v>
          </cell>
          <cell r="O50">
            <v>3.4385423239071362</v>
          </cell>
          <cell r="P50">
            <v>57567.914208412047</v>
          </cell>
          <cell r="Q50">
            <v>57567.914208412054</v>
          </cell>
          <cell r="R50">
            <v>0</v>
          </cell>
          <cell r="T50">
            <v>1256.54435277636</v>
          </cell>
          <cell r="U50">
            <v>9785.0966875623471</v>
          </cell>
          <cell r="V50">
            <v>12770.271770749774</v>
          </cell>
          <cell r="W50">
            <v>4.5631938312028817</v>
          </cell>
          <cell r="X50">
            <v>103.6784317819459</v>
          </cell>
          <cell r="Y50">
            <v>1861.2696619467597</v>
          </cell>
          <cell r="Z50">
            <v>3946.8942535394863</v>
          </cell>
          <cell r="AA50">
            <v>1262.5729589082252</v>
          </cell>
          <cell r="AB50">
            <v>621.78727622683937</v>
          </cell>
          <cell r="AC50">
            <v>819.85817186894747</v>
          </cell>
          <cell r="AD50">
            <v>12228.234254949104</v>
          </cell>
          <cell r="AE50">
            <v>821.7587447967685</v>
          </cell>
          <cell r="AF50">
            <v>3.3413690971619934</v>
          </cell>
          <cell r="AG50">
            <v>45485.871128034923</v>
          </cell>
          <cell r="AH50">
            <v>45485.871128034909</v>
          </cell>
          <cell r="AI50">
            <v>0</v>
          </cell>
        </row>
        <row r="51">
          <cell r="C51">
            <v>11511.372378637343</v>
          </cell>
          <cell r="D51">
            <v>43585.553188351994</v>
          </cell>
          <cell r="E51">
            <v>91952.413964227788</v>
          </cell>
          <cell r="F51">
            <v>584.88948063738383</v>
          </cell>
          <cell r="G51">
            <v>426.8659705675376</v>
          </cell>
          <cell r="H51">
            <v>27236.947546947533</v>
          </cell>
          <cell r="I51">
            <v>8960.8572720679276</v>
          </cell>
          <cell r="J51">
            <v>12516.093755821124</v>
          </cell>
          <cell r="K51">
            <v>3028.9306848960541</v>
          </cell>
          <cell r="L51">
            <v>870.04632697207376</v>
          </cell>
          <cell r="M51">
            <v>6458.5310756334266</v>
          </cell>
          <cell r="N51">
            <v>6508.164181020953</v>
          </cell>
          <cell r="O51">
            <v>0</v>
          </cell>
          <cell r="P51">
            <v>213640.66582578112</v>
          </cell>
          <cell r="Q51">
            <v>213640.6658257808</v>
          </cell>
          <cell r="R51">
            <v>3.2014213502407074E-10</v>
          </cell>
          <cell r="T51">
            <v>10046.482148029585</v>
          </cell>
          <cell r="U51">
            <v>32921.017656016418</v>
          </cell>
          <cell r="V51">
            <v>47385.714294382604</v>
          </cell>
          <cell r="W51">
            <v>406.35807020014721</v>
          </cell>
          <cell r="X51">
            <v>253.99755675397262</v>
          </cell>
          <cell r="Y51">
            <v>23253.300215159143</v>
          </cell>
          <cell r="Z51">
            <v>7540.7193537764661</v>
          </cell>
          <cell r="AA51">
            <v>9205.9187449133678</v>
          </cell>
          <cell r="AB51">
            <v>2531.2607532792799</v>
          </cell>
          <cell r="AC51">
            <v>803.73857294307186</v>
          </cell>
          <cell r="AD51">
            <v>5315.4565534931007</v>
          </cell>
          <cell r="AE51">
            <v>5601.8752613016377</v>
          </cell>
          <cell r="AF51">
            <v>0</v>
          </cell>
          <cell r="AG51">
            <v>145265.83918024882</v>
          </cell>
          <cell r="AH51">
            <v>145265.83918024888</v>
          </cell>
          <cell r="AI51">
            <v>0</v>
          </cell>
        </row>
        <row r="52">
          <cell r="C52">
            <v>17947.158763500942</v>
          </cell>
          <cell r="D52">
            <v>50019.748156547612</v>
          </cell>
          <cell r="E52">
            <v>21506.185577710836</v>
          </cell>
          <cell r="F52">
            <v>47.895361227206138</v>
          </cell>
          <cell r="G52">
            <v>444.70729019622399</v>
          </cell>
          <cell r="H52">
            <v>7110.8855094868177</v>
          </cell>
          <cell r="I52">
            <v>5076.6790400697182</v>
          </cell>
          <cell r="J52">
            <v>4695.7534459717017</v>
          </cell>
          <cell r="K52">
            <v>335.630354782832</v>
          </cell>
          <cell r="L52">
            <v>704.73995087703224</v>
          </cell>
          <cell r="M52">
            <v>596.29458109771485</v>
          </cell>
          <cell r="N52">
            <v>878.93524440763372</v>
          </cell>
          <cell r="O52">
            <v>1.8861537348876453E-2</v>
          </cell>
          <cell r="P52">
            <v>109364.6321374136</v>
          </cell>
          <cell r="Q52">
            <v>109364.6321374136</v>
          </cell>
          <cell r="R52">
            <v>0</v>
          </cell>
          <cell r="T52">
            <v>11876.478430794887</v>
          </cell>
          <cell r="U52">
            <v>31624.370893415824</v>
          </cell>
          <cell r="V52">
            <v>10434.556991893229</v>
          </cell>
          <cell r="W52">
            <v>41.989801124005709</v>
          </cell>
          <cell r="X52">
            <v>267.50653032121346</v>
          </cell>
          <cell r="Y52">
            <v>6152.8763731047102</v>
          </cell>
          <cell r="Z52">
            <v>3589.9450720132991</v>
          </cell>
          <cell r="AA52">
            <v>2947.3012886102879</v>
          </cell>
          <cell r="AB52">
            <v>225.49298769196017</v>
          </cell>
          <cell r="AC52">
            <v>607.77190366170896</v>
          </cell>
          <cell r="AD52">
            <v>486.79411434882763</v>
          </cell>
          <cell r="AE52">
            <v>694.02295430811012</v>
          </cell>
          <cell r="AF52">
            <v>1.7987859728303798E-2</v>
          </cell>
          <cell r="AG52">
            <v>68949.125329147791</v>
          </cell>
          <cell r="AH52">
            <v>68949.125329147893</v>
          </cell>
          <cell r="AI52">
            <v>0</v>
          </cell>
        </row>
        <row r="53">
          <cell r="C53">
            <v>52749.795270429277</v>
          </cell>
          <cell r="D53">
            <v>1224.2847660848495</v>
          </cell>
          <cell r="E53">
            <v>14813.258153938168</v>
          </cell>
          <cell r="F53">
            <v>373.09048553338528</v>
          </cell>
          <cell r="G53">
            <v>80.502942843463643</v>
          </cell>
          <cell r="H53">
            <v>13736.627656527673</v>
          </cell>
          <cell r="I53">
            <v>2.4211083797755899</v>
          </cell>
          <cell r="J53">
            <v>2881.6534714168979</v>
          </cell>
          <cell r="K53">
            <v>236.61942756267811</v>
          </cell>
          <cell r="L53">
            <v>65.816698850883981</v>
          </cell>
          <cell r="M53">
            <v>584.19160262101468</v>
          </cell>
          <cell r="N53">
            <v>3.2405579681823569</v>
          </cell>
          <cell r="O53">
            <v>4.0358341668600417E-15</v>
          </cell>
          <cell r="P53">
            <v>86751.502142156241</v>
          </cell>
          <cell r="Q53">
            <v>86751.502142156212</v>
          </cell>
          <cell r="R53">
            <v>0</v>
          </cell>
          <cell r="T53">
            <v>47040.792682919062</v>
          </cell>
          <cell r="U53">
            <v>987.89277889694017</v>
          </cell>
          <cell r="V53">
            <v>13009.902946233473</v>
          </cell>
          <cell r="W53">
            <v>319.16838368142538</v>
          </cell>
          <cell r="X53">
            <v>67.652537784509832</v>
          </cell>
          <cell r="Y53">
            <v>12741.413377198065</v>
          </cell>
          <cell r="Z53">
            <v>2.1191878838005458</v>
          </cell>
          <cell r="AA53">
            <v>2480.1197320114725</v>
          </cell>
          <cell r="AB53">
            <v>211.91541158055219</v>
          </cell>
          <cell r="AC53">
            <v>61.203767008039542</v>
          </cell>
          <cell r="AD53">
            <v>516.86564397741165</v>
          </cell>
          <cell r="AE53">
            <v>2.9551621985713581</v>
          </cell>
          <cell r="AF53">
            <v>4.0355689818668847E-15</v>
          </cell>
          <cell r="AG53">
            <v>77442.001611373329</v>
          </cell>
          <cell r="AH53">
            <v>77442.001611373358</v>
          </cell>
          <cell r="AI53">
            <v>0</v>
          </cell>
        </row>
        <row r="54">
          <cell r="C54">
            <v>2918.4846229052714</v>
          </cell>
          <cell r="D54">
            <v>89.578514629434864</v>
          </cell>
          <cell r="E54">
            <v>110.9673534922571</v>
          </cell>
          <cell r="F54">
            <v>35.606249812466544</v>
          </cell>
          <cell r="G54">
            <v>44.672270986216574</v>
          </cell>
          <cell r="H54">
            <v>366.38179198025227</v>
          </cell>
          <cell r="I54">
            <v>33.012494605341836</v>
          </cell>
          <cell r="J54">
            <v>253.79431604793217</v>
          </cell>
          <cell r="K54">
            <v>6.7734842549349086</v>
          </cell>
          <cell r="L54">
            <v>9.2061105494036539</v>
          </cell>
          <cell r="M54">
            <v>152.14051982199445</v>
          </cell>
          <cell r="N54">
            <v>27.559762565943267</v>
          </cell>
          <cell r="O54">
            <v>0</v>
          </cell>
          <cell r="P54">
            <v>4048.1774916514491</v>
          </cell>
          <cell r="Q54">
            <v>4048.1774916514491</v>
          </cell>
          <cell r="R54">
            <v>0</v>
          </cell>
          <cell r="T54">
            <v>2149.1457852194394</v>
          </cell>
          <cell r="U54">
            <v>73.456034695734445</v>
          </cell>
          <cell r="V54">
            <v>84.554270032687896</v>
          </cell>
          <cell r="W54">
            <v>26.980638861257084</v>
          </cell>
          <cell r="X54">
            <v>26.670348482831379</v>
          </cell>
          <cell r="Y54">
            <v>321.85228218334055</v>
          </cell>
          <cell r="Z54">
            <v>26.349860780363954</v>
          </cell>
          <cell r="AA54">
            <v>155.1353596728556</v>
          </cell>
          <cell r="AB54">
            <v>5.251528675963538</v>
          </cell>
          <cell r="AC54">
            <v>8.3595072804375228</v>
          </cell>
          <cell r="AD54">
            <v>119.48053650253694</v>
          </cell>
          <cell r="AE54">
            <v>23.18187060650008</v>
          </cell>
          <cell r="AF54">
            <v>0</v>
          </cell>
          <cell r="AG54">
            <v>3020.4180229939475</v>
          </cell>
          <cell r="AH54">
            <v>3020.4180229939534</v>
          </cell>
          <cell r="AI54">
            <v>-5.9117155615240335E-12</v>
          </cell>
        </row>
        <row r="55">
          <cell r="C55">
            <v>771.98589677075006</v>
          </cell>
          <cell r="D55">
            <v>5636.6478222942378</v>
          </cell>
          <cell r="E55">
            <v>576.70344955147834</v>
          </cell>
          <cell r="F55">
            <v>0.80163163347607225</v>
          </cell>
          <cell r="G55">
            <v>48.752230180224302</v>
          </cell>
          <cell r="H55">
            <v>1624.5935336018867</v>
          </cell>
          <cell r="I55">
            <v>549.16733098031932</v>
          </cell>
          <cell r="J55">
            <v>1946.4205627708984</v>
          </cell>
          <cell r="K55">
            <v>90.986193670647054</v>
          </cell>
          <cell r="L55">
            <v>74.721165364893423</v>
          </cell>
          <cell r="M55">
            <v>150.56557126219425</v>
          </cell>
          <cell r="N55">
            <v>753.57662883877197</v>
          </cell>
          <cell r="O55">
            <v>0</v>
          </cell>
          <cell r="P55">
            <v>12224.922016919778</v>
          </cell>
          <cell r="Q55">
            <v>12224.922016919767</v>
          </cell>
          <cell r="R55">
            <v>0</v>
          </cell>
          <cell r="T55">
            <v>696.02024006212787</v>
          </cell>
          <cell r="U55">
            <v>4805.4409244832977</v>
          </cell>
          <cell r="V55">
            <v>380.95245440708504</v>
          </cell>
          <cell r="W55">
            <v>0.66272073111849339</v>
          </cell>
          <cell r="X55">
            <v>40.079864239050103</v>
          </cell>
          <cell r="Y55">
            <v>1538.4389684608025</v>
          </cell>
          <cell r="Z55">
            <v>494.58216832799775</v>
          </cell>
          <cell r="AA55">
            <v>1623.2032588673496</v>
          </cell>
          <cell r="AB55">
            <v>68.519733606031437</v>
          </cell>
          <cell r="AC55">
            <v>71.173499721399452</v>
          </cell>
          <cell r="AD55">
            <v>132.38250644093642</v>
          </cell>
          <cell r="AE55">
            <v>704.99087503557848</v>
          </cell>
          <cell r="AF55">
            <v>0</v>
          </cell>
          <cell r="AG55">
            <v>10556.447214382773</v>
          </cell>
          <cell r="AH55">
            <v>10556.447214382784</v>
          </cell>
          <cell r="AI55">
            <v>0</v>
          </cell>
        </row>
        <row r="56">
          <cell r="C56">
            <v>1791.2926232985492</v>
          </cell>
          <cell r="D56">
            <v>16555.29459473395</v>
          </cell>
          <cell r="E56">
            <v>1655.9932442189595</v>
          </cell>
          <cell r="F56">
            <v>16.431825604102471</v>
          </cell>
          <cell r="G56">
            <v>18.802182326910433</v>
          </cell>
          <cell r="H56">
            <v>3002.701789178368</v>
          </cell>
          <cell r="I56">
            <v>9.345702114181158</v>
          </cell>
          <cell r="J56">
            <v>1346.486743449055</v>
          </cell>
          <cell r="K56">
            <v>79.758784854553028</v>
          </cell>
          <cell r="L56">
            <v>44.872983237866201</v>
          </cell>
          <cell r="M56">
            <v>347.77493064765594</v>
          </cell>
          <cell r="N56">
            <v>1185.7024175151278</v>
          </cell>
          <cell r="O56">
            <v>0</v>
          </cell>
          <cell r="P56">
            <v>26054.45782117928</v>
          </cell>
          <cell r="Q56">
            <v>26054.457821179258</v>
          </cell>
          <cell r="R56">
            <v>0</v>
          </cell>
          <cell r="T56">
            <v>1729.1644474285392</v>
          </cell>
          <cell r="U56">
            <v>15186.917290571799</v>
          </cell>
          <cell r="V56">
            <v>1278.3219914893436</v>
          </cell>
          <cell r="W56">
            <v>11.742803812449717</v>
          </cell>
          <cell r="X56">
            <v>15.904383567872227</v>
          </cell>
          <cell r="Y56">
            <v>2875.3755075529434</v>
          </cell>
          <cell r="Z56">
            <v>8.4212125469562746</v>
          </cell>
          <cell r="AA56">
            <v>1169.506568641053</v>
          </cell>
          <cell r="AB56">
            <v>75.91643760059128</v>
          </cell>
          <cell r="AC56">
            <v>43.681019860607563</v>
          </cell>
          <cell r="AD56">
            <v>342.19853402978879</v>
          </cell>
          <cell r="AE56">
            <v>1132.1307287857462</v>
          </cell>
          <cell r="AF56">
            <v>0</v>
          </cell>
          <cell r="AG56">
            <v>23869.280925887691</v>
          </cell>
          <cell r="AH56">
            <v>23869.280925887637</v>
          </cell>
          <cell r="AI56">
            <v>5.4569682106375694E-11</v>
          </cell>
        </row>
        <row r="57">
          <cell r="C57">
            <v>104.72217765619375</v>
          </cell>
          <cell r="D57">
            <v>291.1185355921009</v>
          </cell>
          <cell r="E57">
            <v>30.242374242026514</v>
          </cell>
          <cell r="F57">
            <v>0.42343452733251269</v>
          </cell>
          <cell r="G57">
            <v>0.65454620584687551</v>
          </cell>
          <cell r="H57">
            <v>71.723483983320818</v>
          </cell>
          <cell r="I57">
            <v>412.92943717980302</v>
          </cell>
          <cell r="J57">
            <v>421.59914561816038</v>
          </cell>
          <cell r="K57">
            <v>20.181597980393363</v>
          </cell>
          <cell r="L57">
            <v>11.572861541001661</v>
          </cell>
          <cell r="M57">
            <v>37.326590718685182</v>
          </cell>
          <cell r="N57">
            <v>15.654739705039004</v>
          </cell>
          <cell r="O57">
            <v>6.6005549405915955</v>
          </cell>
          <cell r="P57">
            <v>1424.7494798904954</v>
          </cell>
          <cell r="Q57">
            <v>1424.749479890497</v>
          </cell>
          <cell r="R57">
            <v>0</v>
          </cell>
          <cell r="T57">
            <v>76.986241100119656</v>
          </cell>
          <cell r="U57">
            <v>216.78665901989251</v>
          </cell>
          <cell r="V57">
            <v>18.310741534712779</v>
          </cell>
          <cell r="W57">
            <v>0.23320150754323771</v>
          </cell>
          <cell r="X57">
            <v>0.47253194116950581</v>
          </cell>
          <cell r="Y57">
            <v>57.850041467322498</v>
          </cell>
          <cell r="Z57">
            <v>323.15453876871794</v>
          </cell>
          <cell r="AA57">
            <v>241.49203985255076</v>
          </cell>
          <cell r="AB57">
            <v>16.844756675570643</v>
          </cell>
          <cell r="AC57">
            <v>9.898871841478325</v>
          </cell>
          <cell r="AD57">
            <v>29.240388681550144</v>
          </cell>
          <cell r="AE57">
            <v>12.996604650939783</v>
          </cell>
          <cell r="AF57">
            <v>5.6463661492573278</v>
          </cell>
          <cell r="AG57">
            <v>1009.9129831908252</v>
          </cell>
          <cell r="AH57">
            <v>1009.9129831908251</v>
          </cell>
          <cell r="AI57">
            <v>0</v>
          </cell>
        </row>
        <row r="58">
          <cell r="C58">
            <v>2677.1524769070361</v>
          </cell>
          <cell r="D58">
            <v>284.29400162981119</v>
          </cell>
          <cell r="E58">
            <v>6.7050719283742231</v>
          </cell>
          <cell r="F58">
            <v>399.74207825114507</v>
          </cell>
          <cell r="G58">
            <v>33.544896123299758</v>
          </cell>
          <cell r="H58">
            <v>128.30619767209896</v>
          </cell>
          <cell r="I58">
            <v>8.6596391841990626E-5</v>
          </cell>
          <cell r="J58">
            <v>42.781262750744908</v>
          </cell>
          <cell r="K58">
            <v>20.862123666025557</v>
          </cell>
          <cell r="L58">
            <v>4.2282054210034712</v>
          </cell>
          <cell r="M58">
            <v>1.770565878188804E-3</v>
          </cell>
          <cell r="N58">
            <v>82.654920092115361</v>
          </cell>
          <cell r="O58">
            <v>4.7466032298236489E-17</v>
          </cell>
          <cell r="P58">
            <v>3680.273091603925</v>
          </cell>
          <cell r="Q58">
            <v>3680.2730916039241</v>
          </cell>
          <cell r="R58">
            <v>0</v>
          </cell>
          <cell r="T58">
            <v>2209.3629765566861</v>
          </cell>
          <cell r="U58">
            <v>244.33840879739853</v>
          </cell>
          <cell r="V58">
            <v>4.7951701658564758</v>
          </cell>
          <cell r="W58">
            <v>360.53522631867156</v>
          </cell>
          <cell r="X58">
            <v>20.22221391368096</v>
          </cell>
          <cell r="Y58">
            <v>111.21409911969815</v>
          </cell>
          <cell r="Z58">
            <v>7.3835492876024486E-5</v>
          </cell>
          <cell r="AA58">
            <v>26.213009684591743</v>
          </cell>
          <cell r="AB58">
            <v>18.7157672778748</v>
          </cell>
          <cell r="AC58">
            <v>3.8359542111966647</v>
          </cell>
          <cell r="AD58">
            <v>1.4187107161487765E-3</v>
          </cell>
          <cell r="AE58">
            <v>71.622945360630681</v>
          </cell>
          <cell r="AF58">
            <v>4.7372491420942308E-17</v>
          </cell>
          <cell r="AG58">
            <v>3070.857263952495</v>
          </cell>
          <cell r="AH58">
            <v>3070.8572639524937</v>
          </cell>
          <cell r="AI58">
            <v>0</v>
          </cell>
        </row>
        <row r="59">
          <cell r="C59">
            <v>5593.9659787323526</v>
          </cell>
          <cell r="D59">
            <v>27.669011707262094</v>
          </cell>
          <cell r="E59">
            <v>4998.4359088091478</v>
          </cell>
          <cell r="F59">
            <v>0.13835102629067619</v>
          </cell>
          <cell r="G59">
            <v>18.073965989792853</v>
          </cell>
          <cell r="H59">
            <v>69.17485488155539</v>
          </cell>
          <cell r="I59">
            <v>27.652083841383877</v>
          </cell>
          <cell r="J59">
            <v>255.09456156616278</v>
          </cell>
          <cell r="K59">
            <v>7.3557164327670712</v>
          </cell>
          <cell r="L59">
            <v>16.921745478460167</v>
          </cell>
          <cell r="M59">
            <v>17.896089176417814</v>
          </cell>
          <cell r="N59">
            <v>24.561839605513882</v>
          </cell>
          <cell r="O59">
            <v>0</v>
          </cell>
          <cell r="P59">
            <v>11056.940107247108</v>
          </cell>
          <cell r="Q59">
            <v>11056.940107247106</v>
          </cell>
          <cell r="R59">
            <v>0</v>
          </cell>
          <cell r="T59">
            <v>5131.4339280677032</v>
          </cell>
          <cell r="U59">
            <v>18.253529504705888</v>
          </cell>
          <cell r="V59">
            <v>4315.5297534210795</v>
          </cell>
          <cell r="W59">
            <v>0.11133920095705147</v>
          </cell>
          <cell r="X59">
            <v>10.302624574975141</v>
          </cell>
          <cell r="Y59">
            <v>51.882149410498883</v>
          </cell>
          <cell r="Z59">
            <v>18.908421057567224</v>
          </cell>
          <cell r="AA59">
            <v>197.58253588402386</v>
          </cell>
          <cell r="AB59">
            <v>5.3581718802621134</v>
          </cell>
          <cell r="AC59">
            <v>15.257423231287884</v>
          </cell>
          <cell r="AD59">
            <v>13.841675634521531</v>
          </cell>
          <cell r="AE59">
            <v>21.047256020522099</v>
          </cell>
          <cell r="AF59">
            <v>0</v>
          </cell>
          <cell r="AG59">
            <v>9799.5088078881017</v>
          </cell>
          <cell r="AH59">
            <v>9799.508807888109</v>
          </cell>
          <cell r="AI59">
            <v>0</v>
          </cell>
        </row>
        <row r="60">
          <cell r="C60">
            <v>63.624851859465352</v>
          </cell>
          <cell r="D60">
            <v>13.28252645209859</v>
          </cell>
          <cell r="E60">
            <v>86.961074980387451</v>
          </cell>
          <cell r="F60">
            <v>156.06429289281601</v>
          </cell>
          <cell r="G60">
            <v>268.87978175527689</v>
          </cell>
          <cell r="H60">
            <v>38.633615316882114</v>
          </cell>
          <cell r="I60">
            <v>24.578088919029195</v>
          </cell>
          <cell r="J60">
            <v>68.576309981786835</v>
          </cell>
          <cell r="K60">
            <v>7.2300140031183675</v>
          </cell>
          <cell r="L60">
            <v>2.278987781789934</v>
          </cell>
          <cell r="M60">
            <v>3.408539602811171</v>
          </cell>
          <cell r="N60">
            <v>23.315638114327449</v>
          </cell>
          <cell r="O60">
            <v>0</v>
          </cell>
          <cell r="P60">
            <v>756.83372165978949</v>
          </cell>
          <cell r="Q60">
            <v>756.83372165978903</v>
          </cell>
          <cell r="R60">
            <v>0</v>
          </cell>
          <cell r="T60">
            <v>59.357165474563331</v>
          </cell>
          <cell r="U60">
            <v>10.206129179155258</v>
          </cell>
          <cell r="V60">
            <v>67.501248863007746</v>
          </cell>
          <cell r="W60">
            <v>147.38644235371044</v>
          </cell>
          <cell r="X60">
            <v>191.78218191795591</v>
          </cell>
          <cell r="Y60">
            <v>35.279799723705004</v>
          </cell>
          <cell r="Z60">
            <v>21.99839976135808</v>
          </cell>
          <cell r="AA60">
            <v>45.242843735758385</v>
          </cell>
          <cell r="AB60">
            <v>6.1843634076463463</v>
          </cell>
          <cell r="AC60">
            <v>2.1869979954155396</v>
          </cell>
          <cell r="AD60">
            <v>2.8525660451233117</v>
          </cell>
          <cell r="AE60">
            <v>20.306678659931425</v>
          </cell>
          <cell r="AF60">
            <v>0</v>
          </cell>
          <cell r="AG60">
            <v>610.28481711733082</v>
          </cell>
          <cell r="AH60">
            <v>610.28481711733059</v>
          </cell>
          <cell r="AI60">
            <v>0</v>
          </cell>
        </row>
        <row r="61">
          <cell r="C61">
            <v>456.17355820624397</v>
          </cell>
          <cell r="D61">
            <v>57.609788974806179</v>
          </cell>
          <cell r="E61">
            <v>578.35707139423857</v>
          </cell>
          <cell r="F61">
            <v>54.820378207308657</v>
          </cell>
          <cell r="G61">
            <v>193.10831050203296</v>
          </cell>
          <cell r="H61">
            <v>150.16010027702055</v>
          </cell>
          <cell r="I61">
            <v>1.825150675935723</v>
          </cell>
          <cell r="J61">
            <v>114.80841993208742</v>
          </cell>
          <cell r="K61">
            <v>112.06564596688979</v>
          </cell>
          <cell r="L61">
            <v>15.054973976696607</v>
          </cell>
          <cell r="M61">
            <v>73.463476797157625</v>
          </cell>
          <cell r="N61">
            <v>223.40021762189576</v>
          </cell>
          <cell r="O61">
            <v>0</v>
          </cell>
          <cell r="P61">
            <v>2030.847092532314</v>
          </cell>
          <cell r="Q61">
            <v>2030.8470925323145</v>
          </cell>
          <cell r="R61">
            <v>0</v>
          </cell>
          <cell r="T61">
            <v>327.99046070582631</v>
          </cell>
          <cell r="U61">
            <v>36.669285365561528</v>
          </cell>
          <cell r="V61">
            <v>396.35463896584309</v>
          </cell>
          <cell r="W61">
            <v>33.229061651738782</v>
          </cell>
          <cell r="X61">
            <v>111.14915818190804</v>
          </cell>
          <cell r="Y61">
            <v>115.15763914896809</v>
          </cell>
          <cell r="Z61">
            <v>1.2639260449157579</v>
          </cell>
          <cell r="AA61">
            <v>66.489634803200161</v>
          </cell>
          <cell r="AB61">
            <v>71.236514860396369</v>
          </cell>
          <cell r="AC61">
            <v>11.852700796255634</v>
          </cell>
          <cell r="AD61">
            <v>59.178232189285595</v>
          </cell>
          <cell r="AE61">
            <v>183.10073903196951</v>
          </cell>
          <cell r="AF61">
            <v>0</v>
          </cell>
          <cell r="AG61">
            <v>1413.671991745869</v>
          </cell>
          <cell r="AH61">
            <v>1413.6719917458695</v>
          </cell>
          <cell r="AI61">
            <v>0</v>
          </cell>
        </row>
        <row r="62">
          <cell r="C62">
            <v>611.47428185486251</v>
          </cell>
          <cell r="D62">
            <v>3188.4250122052358</v>
          </cell>
          <cell r="E62">
            <v>58.668580337159213</v>
          </cell>
          <cell r="F62">
            <v>-0.88037950962112255</v>
          </cell>
          <cell r="G62">
            <v>102.91705839969654</v>
          </cell>
          <cell r="H62">
            <v>711.29651774186982</v>
          </cell>
          <cell r="I62">
            <v>947.9093944282647</v>
          </cell>
          <cell r="J62">
            <v>267.87957286349194</v>
          </cell>
          <cell r="K62">
            <v>112.25901502972745</v>
          </cell>
          <cell r="L62">
            <v>13.673311169365373</v>
          </cell>
          <cell r="M62">
            <v>52.026307180132292</v>
          </cell>
          <cell r="N62">
            <v>74.616840154649168</v>
          </cell>
          <cell r="O62">
            <v>0</v>
          </cell>
          <cell r="P62">
            <v>6140.2655118548346</v>
          </cell>
          <cell r="Q62">
            <v>6140.2655118548291</v>
          </cell>
          <cell r="R62">
            <v>0</v>
          </cell>
          <cell r="T62">
            <v>551.28253740664184</v>
          </cell>
          <cell r="U62">
            <v>2027.4271659308329</v>
          </cell>
          <cell r="V62">
            <v>39.716968824356549</v>
          </cell>
          <cell r="W62">
            <v>-0.49600138495748136</v>
          </cell>
          <cell r="X62">
            <v>76.164417281245605</v>
          </cell>
          <cell r="Y62">
            <v>560.24063847049058</v>
          </cell>
          <cell r="Z62">
            <v>790.10313530842109</v>
          </cell>
          <cell r="AA62">
            <v>196.27527904387441</v>
          </cell>
          <cell r="AB62">
            <v>91.712612462011123</v>
          </cell>
          <cell r="AC62">
            <v>12.938840602567485</v>
          </cell>
          <cell r="AD62">
            <v>43.647084543478215</v>
          </cell>
          <cell r="AE62">
            <v>59.524218026964121</v>
          </cell>
          <cell r="AF62">
            <v>0</v>
          </cell>
          <cell r="AG62">
            <v>4448.5368965159259</v>
          </cell>
          <cell r="AH62">
            <v>4448.5368965159159</v>
          </cell>
          <cell r="AI62">
            <v>1.0004441719502211E-11</v>
          </cell>
        </row>
        <row r="63">
          <cell r="C63">
            <v>17.625711207993106</v>
          </cell>
          <cell r="D63">
            <v>63.20166587889566</v>
          </cell>
          <cell r="E63">
            <v>2.7352347078747146</v>
          </cell>
          <cell r="F63">
            <v>2.8965827074049249</v>
          </cell>
          <cell r="G63">
            <v>133.87468042326097</v>
          </cell>
          <cell r="H63">
            <v>35.402901744842609</v>
          </cell>
          <cell r="I63">
            <v>2123.6557116564709</v>
          </cell>
          <cell r="J63">
            <v>138.39279065645678</v>
          </cell>
          <cell r="K63">
            <v>75.550927775280087</v>
          </cell>
          <cell r="L63">
            <v>12.735302952071553</v>
          </cell>
          <cell r="M63">
            <v>8.6090508125904908</v>
          </cell>
          <cell r="N63">
            <v>101.51348333635084</v>
          </cell>
          <cell r="O63">
            <v>0</v>
          </cell>
          <cell r="P63">
            <v>2716.194043859492</v>
          </cell>
          <cell r="Q63">
            <v>2716.1940438594938</v>
          </cell>
          <cell r="R63">
            <v>0</v>
          </cell>
          <cell r="T63">
            <v>11.145329382816511</v>
          </cell>
          <cell r="U63">
            <v>41.436582189274347</v>
          </cell>
          <cell r="V63">
            <v>1.9415825628985075</v>
          </cell>
          <cell r="W63">
            <v>1.201487762818285</v>
          </cell>
          <cell r="X63">
            <v>85.165943502155301</v>
          </cell>
          <cell r="Y63">
            <v>29.53611152656347</v>
          </cell>
          <cell r="Z63">
            <v>1399.9286591176699</v>
          </cell>
          <cell r="AA63">
            <v>90.418377887969555</v>
          </cell>
          <cell r="AB63">
            <v>61.248285316394643</v>
          </cell>
          <cell r="AC63">
            <v>11.538231336693991</v>
          </cell>
          <cell r="AD63">
            <v>7.5411899104701856</v>
          </cell>
          <cell r="AE63">
            <v>82.113863433728241</v>
          </cell>
          <cell r="AF63">
            <v>0</v>
          </cell>
          <cell r="AG63">
            <v>1823.2156439294531</v>
          </cell>
          <cell r="AH63">
            <v>1823.2156439294531</v>
          </cell>
          <cell r="AI63">
            <v>0</v>
          </cell>
        </row>
        <row r="64">
          <cell r="C64">
            <v>30.107034098861689</v>
          </cell>
          <cell r="D64">
            <v>175.32522556323084</v>
          </cell>
          <cell r="E64">
            <v>111.34552630360461</v>
          </cell>
          <cell r="F64">
            <v>13.338546168773808</v>
          </cell>
          <cell r="G64">
            <v>32.48011863231374</v>
          </cell>
          <cell r="H64">
            <v>77.664376411631622</v>
          </cell>
          <cell r="I64">
            <v>9.2985792044790045</v>
          </cell>
          <cell r="J64">
            <v>215.71530350324713</v>
          </cell>
          <cell r="K64">
            <v>35.89637394380825</v>
          </cell>
          <cell r="L64">
            <v>0.74691418214217309</v>
          </cell>
          <cell r="M64">
            <v>30.832891143449441</v>
          </cell>
          <cell r="N64">
            <v>393.43851843901649</v>
          </cell>
          <cell r="O64">
            <v>0</v>
          </cell>
          <cell r="P64">
            <v>1126.1894075945588</v>
          </cell>
          <cell r="Q64">
            <v>1126.1894075945579</v>
          </cell>
          <cell r="R64">
            <v>0</v>
          </cell>
          <cell r="T64">
            <v>28.121111026372159</v>
          </cell>
          <cell r="U64">
            <v>135.17897357200596</v>
          </cell>
          <cell r="V64">
            <v>70.934547622255749</v>
          </cell>
          <cell r="W64">
            <v>10.777522641565961</v>
          </cell>
          <cell r="X64">
            <v>24.74874061192838</v>
          </cell>
          <cell r="Y64">
            <v>73.54742613524715</v>
          </cell>
          <cell r="Z64">
            <v>8.1280268251843015</v>
          </cell>
          <cell r="AA64">
            <v>160.93516426566475</v>
          </cell>
          <cell r="AB64">
            <v>31.59993963293601</v>
          </cell>
          <cell r="AC64">
            <v>0.68484389168163451</v>
          </cell>
          <cell r="AD64">
            <v>26.362513192258543</v>
          </cell>
          <cell r="AE64">
            <v>367.03526277217583</v>
          </cell>
          <cell r="AF64">
            <v>0</v>
          </cell>
          <cell r="AG64">
            <v>938.05407218927644</v>
          </cell>
          <cell r="AH64">
            <v>938.05407218927724</v>
          </cell>
          <cell r="AI64">
            <v>0</v>
          </cell>
        </row>
        <row r="65">
          <cell r="C65">
            <v>73.463696630207352</v>
          </cell>
          <cell r="D65">
            <v>7644.2709804757933</v>
          </cell>
          <cell r="E65">
            <v>165823.15682441797</v>
          </cell>
          <cell r="F65">
            <v>1074.8858547531941</v>
          </cell>
          <cell r="G65">
            <v>1967.4407561280525</v>
          </cell>
          <cell r="H65">
            <v>81408.87436503057</v>
          </cell>
          <cell r="I65">
            <v>64.455704499714557</v>
          </cell>
          <cell r="J65">
            <v>50436.915769982457</v>
          </cell>
          <cell r="K65">
            <v>13474.897149252123</v>
          </cell>
          <cell r="L65">
            <v>28843.11573069555</v>
          </cell>
          <cell r="M65">
            <v>20297.302062829411</v>
          </cell>
          <cell r="N65">
            <v>1751.8529794238164</v>
          </cell>
          <cell r="O65">
            <v>26.034655377910315</v>
          </cell>
          <cell r="P65">
            <v>372886.66652949678</v>
          </cell>
          <cell r="Q65">
            <v>372886.66652949678</v>
          </cell>
          <cell r="R65">
            <v>0</v>
          </cell>
          <cell r="T65">
            <v>50.232188226970365</v>
          </cell>
          <cell r="U65">
            <v>3925.6198049527493</v>
          </cell>
          <cell r="V65">
            <v>51836.902324064678</v>
          </cell>
          <cell r="W65">
            <v>492.68857121491021</v>
          </cell>
          <cell r="X65">
            <v>1172.5997770843551</v>
          </cell>
          <cell r="Y65">
            <v>52210.307958104277</v>
          </cell>
          <cell r="Z65">
            <v>44.626013552261732</v>
          </cell>
          <cell r="AA65">
            <v>16369.536601180949</v>
          </cell>
          <cell r="AB65">
            <v>6378.330365060132</v>
          </cell>
          <cell r="AC65">
            <v>20352.806755851238</v>
          </cell>
          <cell r="AD65">
            <v>13760.612757975647</v>
          </cell>
          <cell r="AE65">
            <v>1376.9165580573613</v>
          </cell>
          <cell r="AF65">
            <v>23.643336839726722</v>
          </cell>
          <cell r="AG65">
            <v>167994.82301216526</v>
          </cell>
          <cell r="AH65">
            <v>167994.82301216517</v>
          </cell>
          <cell r="AI65">
            <v>0</v>
          </cell>
        </row>
        <row r="66">
          <cell r="C66">
            <v>94.574928614220724</v>
          </cell>
          <cell r="D66">
            <v>5344.1055847521475</v>
          </cell>
          <cell r="E66">
            <v>8204.2663422265196</v>
          </cell>
          <cell r="F66">
            <v>582.57119276108642</v>
          </cell>
          <cell r="G66">
            <v>361.88708970621207</v>
          </cell>
          <cell r="H66">
            <v>101606.80062360608</v>
          </cell>
          <cell r="I66">
            <v>57.206554926062793</v>
          </cell>
          <cell r="J66">
            <v>25037.397603281355</v>
          </cell>
          <cell r="K66">
            <v>3219.6387022184736</v>
          </cell>
          <cell r="L66">
            <v>15141.952956019162</v>
          </cell>
          <cell r="M66">
            <v>2081.1442688358675</v>
          </cell>
          <cell r="N66">
            <v>1129.0239516383385</v>
          </cell>
          <cell r="O66">
            <v>0</v>
          </cell>
          <cell r="P66">
            <v>162860.56979858555</v>
          </cell>
          <cell r="Q66">
            <v>162860.56979858555</v>
          </cell>
          <cell r="R66">
            <v>0</v>
          </cell>
          <cell r="T66">
            <v>51.072114605923574</v>
          </cell>
          <cell r="U66">
            <v>2562.8673826167656</v>
          </cell>
          <cell r="V66">
            <v>1700.3964066916426</v>
          </cell>
          <cell r="W66">
            <v>434.5094515919651</v>
          </cell>
          <cell r="X66">
            <v>236.55750610384302</v>
          </cell>
          <cell r="Y66">
            <v>75686.923781049525</v>
          </cell>
          <cell r="Z66">
            <v>39.392238991670553</v>
          </cell>
          <cell r="AA66">
            <v>15085.6669780839</v>
          </cell>
          <cell r="AB66">
            <v>2440.5758135281326</v>
          </cell>
          <cell r="AC66">
            <v>13451.36995013924</v>
          </cell>
          <cell r="AD66">
            <v>1817.8427985044532</v>
          </cell>
          <cell r="AE66">
            <v>978.12814460867799</v>
          </cell>
          <cell r="AF66">
            <v>0</v>
          </cell>
          <cell r="AG66">
            <v>114485.30256651575</v>
          </cell>
          <cell r="AH66">
            <v>114485.30256651572</v>
          </cell>
          <cell r="AI66">
            <v>0</v>
          </cell>
        </row>
        <row r="67">
          <cell r="C67">
            <v>1112560.200306789</v>
          </cell>
          <cell r="D67">
            <v>422326.09482005885</v>
          </cell>
          <cell r="E67">
            <v>1189613.416561699</v>
          </cell>
          <cell r="F67">
            <v>31552.908710341628</v>
          </cell>
          <cell r="G67">
            <v>21486.216882721736</v>
          </cell>
          <cell r="H67">
            <v>75365.372057444416</v>
          </cell>
          <cell r="I67">
            <v>102576.84634982506</v>
          </cell>
          <cell r="J67">
            <v>152000.51160854773</v>
          </cell>
          <cell r="K67">
            <v>16443.803439585197</v>
          </cell>
          <cell r="L67">
            <v>81180.740827202259</v>
          </cell>
          <cell r="M67">
            <v>270829.82520247827</v>
          </cell>
          <cell r="N67">
            <v>68310.963512495044</v>
          </cell>
          <cell r="O67">
            <v>6419.0597485662774</v>
          </cell>
          <cell r="P67">
            <v>3550665.9600277538</v>
          </cell>
          <cell r="Q67">
            <v>3550665.9600277478</v>
          </cell>
          <cell r="R67">
            <v>6.0535967350006104E-9</v>
          </cell>
          <cell r="T67">
            <v>839600.67313904327</v>
          </cell>
          <cell r="U67">
            <v>262434.12053548777</v>
          </cell>
          <cell r="V67">
            <v>654976.70891805447</v>
          </cell>
          <cell r="W67">
            <v>20608.038712157169</v>
          </cell>
          <cell r="X67">
            <v>14067.722488821351</v>
          </cell>
          <cell r="Y67">
            <v>51378.943843259112</v>
          </cell>
          <cell r="Z67">
            <v>74236.483346135166</v>
          </cell>
          <cell r="AA67">
            <v>79479.23565553542</v>
          </cell>
          <cell r="AB67">
            <v>9502.1449522766961</v>
          </cell>
          <cell r="AC67">
            <v>61480.438578508059</v>
          </cell>
          <cell r="AD67">
            <v>192496.72962745096</v>
          </cell>
          <cell r="AE67">
            <v>49834.0458862999</v>
          </cell>
          <cell r="AF67">
            <v>6002.1416545100737</v>
          </cell>
          <cell r="AG67">
            <v>2316097.4273375394</v>
          </cell>
          <cell r="AH67">
            <v>2316097.4273375375</v>
          </cell>
          <cell r="AI67">
            <v>0</v>
          </cell>
        </row>
        <row r="141">
          <cell r="C141">
            <v>4.3812681232288133</v>
          </cell>
          <cell r="D141">
            <v>0.64914877145896133</v>
          </cell>
          <cell r="E141">
            <v>0.34731451742811181</v>
          </cell>
          <cell r="F141">
            <v>0.22349103486525068</v>
          </cell>
          <cell r="G141">
            <v>0.59062638368423159</v>
          </cell>
          <cell r="H141">
            <v>0.84898984184016546</v>
          </cell>
          <cell r="I141">
            <v>2.4892437347466294</v>
          </cell>
          <cell r="J141">
            <v>1.0510988236279659</v>
          </cell>
          <cell r="K141">
            <v>0.50179102527537212</v>
          </cell>
          <cell r="L141">
            <v>0.38428382972970571</v>
          </cell>
          <cell r="M141">
            <v>0.54252658693696554</v>
          </cell>
          <cell r="N141">
            <v>1.7250837809664663</v>
          </cell>
          <cell r="O141">
            <v>0.52111521754981904</v>
          </cell>
          <cell r="P141">
            <v>1</v>
          </cell>
        </row>
        <row r="142">
          <cell r="C142">
            <v>0.1358537264173495</v>
          </cell>
          <cell r="D142">
            <v>1.2885528866207165</v>
          </cell>
          <cell r="E142">
            <v>1.1382292898714448</v>
          </cell>
          <cell r="F142">
            <v>3.3057933496059002</v>
          </cell>
          <cell r="G142">
            <v>1.1882750489821945</v>
          </cell>
          <cell r="H142">
            <v>0.89406376411165878</v>
          </cell>
          <cell r="I142">
            <v>1.4230283040977341</v>
          </cell>
          <cell r="J142">
            <v>1.0867816358938935</v>
          </cell>
          <cell r="K142">
            <v>1.0650792907366873</v>
          </cell>
          <cell r="L142">
            <v>0.77351332649360205</v>
          </cell>
          <cell r="M142">
            <v>0.85475731689422707</v>
          </cell>
          <cell r="N142">
            <v>0.88744005525346914</v>
          </cell>
          <cell r="O142">
            <v>2.9792348274355923E-2</v>
          </cell>
          <cell r="P142">
            <v>1</v>
          </cell>
        </row>
        <row r="143">
          <cell r="C143">
            <v>0.12617044672562272</v>
          </cell>
          <cell r="D143">
            <v>0.98682997622251412</v>
          </cell>
          <cell r="E143">
            <v>1.0248079571749782</v>
          </cell>
          <cell r="F143">
            <v>3.6400564520080834</v>
          </cell>
          <cell r="G143">
            <v>3.1032797591230556</v>
          </cell>
          <cell r="H143">
            <v>1.2004439432516891</v>
          </cell>
          <cell r="I143">
            <v>0.52959758736611473</v>
          </cell>
          <cell r="J143">
            <v>1.2287754726906321</v>
          </cell>
          <cell r="K143">
            <v>1.7157985156318796</v>
          </cell>
          <cell r="L143">
            <v>0.96118797041874693</v>
          </cell>
          <cell r="M143">
            <v>1.489549694141191</v>
          </cell>
          <cell r="N143">
            <v>1.4046192654796028</v>
          </cell>
          <cell r="O143">
            <v>2.8788525190869437E-2</v>
          </cell>
          <cell r="P143">
            <v>1</v>
          </cell>
        </row>
        <row r="144">
          <cell r="C144">
            <v>1.0821516617370304</v>
          </cell>
          <cell r="D144">
            <v>1.0451530613238209</v>
          </cell>
          <cell r="E144">
            <v>0.91631467050959958</v>
          </cell>
          <cell r="F144">
            <v>5.7682066827293559</v>
          </cell>
          <cell r="G144">
            <v>1.6498971662993864</v>
          </cell>
          <cell r="H144">
            <v>1.3637458374135822</v>
          </cell>
          <cell r="I144">
            <v>0.17088319411129171</v>
          </cell>
          <cell r="J144">
            <v>1.1106700832503231</v>
          </cell>
          <cell r="K144">
            <v>0.72390933178193984</v>
          </cell>
          <cell r="L144">
            <v>0.23246753645881474</v>
          </cell>
          <cell r="M144">
            <v>0.94559183261626878</v>
          </cell>
          <cell r="N144">
            <v>1.0045346629738097</v>
          </cell>
          <cell r="O144">
            <v>0</v>
          </cell>
          <cell r="P144">
            <v>1</v>
          </cell>
        </row>
        <row r="145">
          <cell r="C145">
            <v>2.6387227063733398</v>
          </cell>
          <cell r="D145">
            <v>1.749623126671729</v>
          </cell>
          <cell r="E145">
            <v>0.6443378349490525</v>
          </cell>
          <cell r="F145">
            <v>3.2439263607052064E-2</v>
          </cell>
          <cell r="G145">
            <v>0.87771978334990286</v>
          </cell>
          <cell r="H145">
            <v>0.23561441449796175</v>
          </cell>
          <cell r="I145">
            <v>1.2391559945410755</v>
          </cell>
          <cell r="J145">
            <v>0.42869603757798952</v>
          </cell>
          <cell r="K145">
            <v>0.17990556562884144</v>
          </cell>
          <cell r="L145">
            <v>0.52509559791956639</v>
          </cell>
          <cell r="M145">
            <v>0.82461519457698529</v>
          </cell>
          <cell r="N145">
            <v>0.56742125367764584</v>
          </cell>
          <cell r="O145">
            <v>1.841725715735399E-2</v>
          </cell>
          <cell r="P145">
            <v>1</v>
          </cell>
        </row>
        <row r="146">
          <cell r="C146">
            <v>2.0946516865100659</v>
          </cell>
          <cell r="D146">
            <v>0.97864737530458479</v>
          </cell>
          <cell r="E146">
            <v>0.75897503376154474</v>
          </cell>
          <cell r="F146">
            <v>0.90460789456223456</v>
          </cell>
          <cell r="G146">
            <v>0.69909008854513099</v>
          </cell>
          <cell r="H146">
            <v>0.87841122709454433</v>
          </cell>
          <cell r="I146">
            <v>2.3624835033609264</v>
          </cell>
          <cell r="J146">
            <v>0.86892364780390086</v>
          </cell>
          <cell r="K146">
            <v>1.0790801344904764</v>
          </cell>
          <cell r="L146">
            <v>0.54595379447304326</v>
          </cell>
          <cell r="M146">
            <v>0.92443199598853965</v>
          </cell>
          <cell r="N146">
            <v>1.5660807090454933</v>
          </cell>
          <cell r="O146">
            <v>0</v>
          </cell>
          <cell r="P146">
            <v>1</v>
          </cell>
        </row>
        <row r="147">
          <cell r="C147">
            <v>7.4438741731219088E-3</v>
          </cell>
          <cell r="D147">
            <v>0.64783503548049637</v>
          </cell>
          <cell r="E147">
            <v>0.91382723713210556</v>
          </cell>
          <cell r="F147">
            <v>5.4327203266933157</v>
          </cell>
          <cell r="G147">
            <v>0.15482043501024653</v>
          </cell>
          <cell r="H147">
            <v>1.9760791357769123</v>
          </cell>
          <cell r="I147">
            <v>1.5065210659080006</v>
          </cell>
          <cell r="J147">
            <v>0.80668971873552264</v>
          </cell>
          <cell r="K147">
            <v>0.72269204221674543</v>
          </cell>
          <cell r="L147">
            <v>4.8101987122260574</v>
          </cell>
          <cell r="M147">
            <v>1.0920171694289589</v>
          </cell>
          <cell r="N147">
            <v>1.0111253180682054</v>
          </cell>
          <cell r="O147">
            <v>5.0521243035802216E-2</v>
          </cell>
          <cell r="P147">
            <v>1</v>
          </cell>
        </row>
        <row r="148">
          <cell r="C148">
            <v>9.8900220826142818E-2</v>
          </cell>
          <cell r="D148">
            <v>1.5468839932017073</v>
          </cell>
          <cell r="E148">
            <v>1.2873360948985688</v>
          </cell>
          <cell r="F148">
            <v>0.27596650862710259</v>
          </cell>
          <cell r="G148">
            <v>1.2986480857770615</v>
          </cell>
          <cell r="H148">
            <v>0.96571893624962246</v>
          </cell>
          <cell r="I148">
            <v>0.37430783844553417</v>
          </cell>
          <cell r="J148">
            <v>0.6917020801249758</v>
          </cell>
          <cell r="K148">
            <v>0.15890509278069001</v>
          </cell>
          <cell r="L148">
            <v>8.8231676648641566E-2</v>
          </cell>
          <cell r="M148">
            <v>0.4991743210819628</v>
          </cell>
          <cell r="N148">
            <v>0.34761751457423201</v>
          </cell>
          <cell r="O148">
            <v>0</v>
          </cell>
          <cell r="P148">
            <v>1</v>
          </cell>
        </row>
        <row r="149">
          <cell r="C149">
            <v>0.24205880361940632</v>
          </cell>
          <cell r="D149">
            <v>9.3748951845488537E-2</v>
          </cell>
          <cell r="E149">
            <v>0.1064754995213843</v>
          </cell>
          <cell r="F149">
            <v>2.7370310503150384E-2</v>
          </cell>
          <cell r="G149">
            <v>1.3069900403742036</v>
          </cell>
          <cell r="H149">
            <v>1.1879767699126491</v>
          </cell>
          <cell r="I149">
            <v>0.20615083565549122</v>
          </cell>
          <cell r="J149">
            <v>7.2965400198933041</v>
          </cell>
          <cell r="K149">
            <v>1.5387447896660813</v>
          </cell>
          <cell r="L149">
            <v>8.7025028661988344</v>
          </cell>
          <cell r="M149">
            <v>1.3896660950792152</v>
          </cell>
          <cell r="N149">
            <v>1.9612786394828268</v>
          </cell>
          <cell r="O149">
            <v>-5.8149347415594509E-15</v>
          </cell>
          <cell r="P149">
            <v>1</v>
          </cell>
        </row>
        <row r="150">
          <cell r="C150">
            <v>0.23060444016798068</v>
          </cell>
          <cell r="D150">
            <v>1.1486329845332903</v>
          </cell>
          <cell r="E150">
            <v>1.4291129110255487</v>
          </cell>
          <cell r="F150">
            <v>3.7651349870692363</v>
          </cell>
          <cell r="G150">
            <v>1.3150614373508969</v>
          </cell>
          <cell r="H150">
            <v>0.20311138907110488</v>
          </cell>
          <cell r="I150">
            <v>0.16545960597307274</v>
          </cell>
          <cell r="J150">
            <v>0.69728794110210413</v>
          </cell>
          <cell r="K150">
            <v>0.61502177059015917</v>
          </cell>
          <cell r="L150">
            <v>0.17798727079328827</v>
          </cell>
          <cell r="M150">
            <v>0.61413960126645883</v>
          </cell>
          <cell r="N150">
            <v>0.8357224754232655</v>
          </cell>
          <cell r="O150">
            <v>4.8572770410379988E-2</v>
          </cell>
          <cell r="P150">
            <v>1</v>
          </cell>
        </row>
        <row r="151">
          <cell r="C151">
            <v>8.9608894240867071E-2</v>
          </cell>
          <cell r="D151">
            <v>0.9996892005506971</v>
          </cell>
          <cell r="E151">
            <v>1.4056641712776812</v>
          </cell>
          <cell r="F151">
            <v>1.1134284285183416</v>
          </cell>
          <cell r="G151">
            <v>0.31219807640544833</v>
          </cell>
          <cell r="H151">
            <v>0.65536330253728858</v>
          </cell>
          <cell r="I151">
            <v>0.56694477754969241</v>
          </cell>
          <cell r="J151">
            <v>0.59110338275852492</v>
          </cell>
          <cell r="K151">
            <v>0.50343828634434928</v>
          </cell>
          <cell r="L151">
            <v>0.71672533768750168</v>
          </cell>
          <cell r="M151">
            <v>0.8483712052423894</v>
          </cell>
          <cell r="N151">
            <v>0.90833317980314743</v>
          </cell>
          <cell r="O151">
            <v>9.1532073365336098E-6</v>
          </cell>
          <cell r="P151">
            <v>1</v>
          </cell>
        </row>
        <row r="152">
          <cell r="C152">
            <v>0.61469882809813892</v>
          </cell>
          <cell r="D152">
            <v>1.1064665135786553</v>
          </cell>
          <cell r="E152">
            <v>0.60870988441535467</v>
          </cell>
          <cell r="F152">
            <v>3.2298354019489732</v>
          </cell>
          <cell r="G152">
            <v>2.4684265119086803</v>
          </cell>
          <cell r="H152">
            <v>1.302377581537846</v>
          </cell>
          <cell r="I152">
            <v>0.12915056859946</v>
          </cell>
          <cell r="J152">
            <v>4.4691947694559895</v>
          </cell>
          <cell r="K152">
            <v>0.96123179147180926</v>
          </cell>
          <cell r="L152">
            <v>0.28351226244738242</v>
          </cell>
          <cell r="M152">
            <v>1.0820665744584044</v>
          </cell>
          <cell r="N152">
            <v>1.0530426274503584</v>
          </cell>
          <cell r="O152">
            <v>6.1202976389314489E-7</v>
          </cell>
          <cell r="P152">
            <v>1</v>
          </cell>
        </row>
        <row r="153">
          <cell r="C153">
            <v>0.43072998927840506</v>
          </cell>
          <cell r="D153">
            <v>1.2319800972514026</v>
          </cell>
          <cell r="E153">
            <v>1.1088659940265739</v>
          </cell>
          <cell r="F153">
            <v>0.57158389368192841</v>
          </cell>
          <cell r="G153">
            <v>1.3419437662071647</v>
          </cell>
          <cell r="H153">
            <v>0.80343095303308842</v>
          </cell>
          <cell r="I153">
            <v>1.7931623147390277</v>
          </cell>
          <cell r="J153">
            <v>0.91996240663872286</v>
          </cell>
          <cell r="K153">
            <v>1.0630419447046104</v>
          </cell>
          <cell r="L153">
            <v>0.6218636900530855</v>
          </cell>
          <cell r="M153">
            <v>1.0486718792641674</v>
          </cell>
          <cell r="N153">
            <v>1.0653527220791477</v>
          </cell>
          <cell r="O153">
            <v>1.8838862454483195E-5</v>
          </cell>
          <cell r="P153">
            <v>1</v>
          </cell>
        </row>
        <row r="154">
          <cell r="C154">
            <v>0.30467214925160813</v>
          </cell>
          <cell r="D154">
            <v>1.8684561506643824</v>
          </cell>
          <cell r="E154">
            <v>0.76272731627570545</v>
          </cell>
          <cell r="F154">
            <v>4.4778687504119317</v>
          </cell>
          <cell r="G154">
            <v>4.3639179163474209</v>
          </cell>
          <cell r="H154">
            <v>0.80082200226690126</v>
          </cell>
          <cell r="I154">
            <v>0.10998579876763992</v>
          </cell>
          <cell r="J154">
            <v>2.4123214544115998</v>
          </cell>
          <cell r="K154">
            <v>1.4397744558189851</v>
          </cell>
          <cell r="L154">
            <v>0.17658127263490658</v>
          </cell>
          <cell r="M154">
            <v>0.86724401985974087</v>
          </cell>
          <cell r="N154">
            <v>1.3393405095953617</v>
          </cell>
          <cell r="O154">
            <v>0</v>
          </cell>
          <cell r="P154">
            <v>1</v>
          </cell>
        </row>
        <row r="155">
          <cell r="C155">
            <v>0.20375487347941065</v>
          </cell>
          <cell r="D155">
            <v>1.5428543636898153</v>
          </cell>
          <cell r="E155">
            <v>1.1489089787967981</v>
          </cell>
          <cell r="F155">
            <v>0.9591262082047981</v>
          </cell>
          <cell r="G155">
            <v>7.4505809343369811E-2</v>
          </cell>
          <cell r="H155">
            <v>0.21051069026499203</v>
          </cell>
          <cell r="I155">
            <v>0.23181571108537852</v>
          </cell>
          <cell r="J155">
            <v>0.96632725839564393</v>
          </cell>
          <cell r="K155">
            <v>0.45793021512249582</v>
          </cell>
          <cell r="L155">
            <v>0.47413951199436843</v>
          </cell>
          <cell r="M155">
            <v>1.6513491926468646</v>
          </cell>
          <cell r="N155">
            <v>0.82981142544168218</v>
          </cell>
          <cell r="O155">
            <v>0.11014672192086697</v>
          </cell>
          <cell r="P155">
            <v>1</v>
          </cell>
        </row>
        <row r="156">
          <cell r="C156">
            <v>0.28325807381289614</v>
          </cell>
          <cell r="D156">
            <v>0.96749805957327306</v>
          </cell>
          <cell r="E156">
            <v>1.0315671064521397</v>
          </cell>
          <cell r="F156">
            <v>1.0058796998168149</v>
          </cell>
          <cell r="G156">
            <v>4.769782120865239E-3</v>
          </cell>
          <cell r="H156">
            <v>1.493459987595888</v>
          </cell>
          <cell r="I156">
            <v>4.0355296997623032E-3</v>
          </cell>
          <cell r="J156">
            <v>1.3964337064804424</v>
          </cell>
          <cell r="K156">
            <v>1.0872213125832808</v>
          </cell>
          <cell r="L156">
            <v>0.62375103666223541</v>
          </cell>
          <cell r="M156">
            <v>1.5362970158259361</v>
          </cell>
          <cell r="N156">
            <v>1.149084626814868</v>
          </cell>
          <cell r="O156">
            <v>7.0980213202094349E-3</v>
          </cell>
          <cell r="P156">
            <v>1</v>
          </cell>
        </row>
        <row r="157">
          <cell r="C157">
            <v>0.40946310943115882</v>
          </cell>
          <cell r="D157">
            <v>0.55229584705739976</v>
          </cell>
          <cell r="E157">
            <v>0.73878652065281403</v>
          </cell>
          <cell r="F157">
            <v>0.39643189128364031</v>
          </cell>
          <cell r="G157">
            <v>0.63879075267341701</v>
          </cell>
          <cell r="H157">
            <v>1.4834268056869209</v>
          </cell>
          <cell r="I157">
            <v>1.6228945204297778</v>
          </cell>
          <cell r="J157">
            <v>0.63906860823827061</v>
          </cell>
          <cell r="K157">
            <v>2.1867234768142989</v>
          </cell>
          <cell r="L157">
            <v>4.8312716120009656</v>
          </cell>
          <cell r="M157">
            <v>2.0876412609331161</v>
          </cell>
          <cell r="N157">
            <v>2.9505827299858884</v>
          </cell>
          <cell r="O157">
            <v>0.10468931214997033</v>
          </cell>
          <cell r="P157">
            <v>1</v>
          </cell>
        </row>
        <row r="158">
          <cell r="C158">
            <v>0.37902973067490298</v>
          </cell>
          <cell r="D158">
            <v>0.27732564576341118</v>
          </cell>
          <cell r="E158">
            <v>0.92452136631271287</v>
          </cell>
          <cell r="F158">
            <v>0.31139587796959672</v>
          </cell>
          <cell r="G158">
            <v>1.8650923140295355</v>
          </cell>
          <cell r="H158">
            <v>1.4887182233107288</v>
          </cell>
          <cell r="I158">
            <v>0.19822439905149927</v>
          </cell>
          <cell r="J158">
            <v>5.551701619761845</v>
          </cell>
          <cell r="K158">
            <v>0.36073797291444565</v>
          </cell>
          <cell r="L158">
            <v>0.66829952657337077</v>
          </cell>
          <cell r="M158">
            <v>0.29530664179588118</v>
          </cell>
          <cell r="N158">
            <v>0.54416037467305212</v>
          </cell>
          <cell r="O158">
            <v>1.1538368483945091E-15</v>
          </cell>
          <cell r="P158">
            <v>1</v>
          </cell>
        </row>
        <row r="159">
          <cell r="C159">
            <v>1.2136386235831702</v>
          </cell>
          <cell r="D159">
            <v>1.4590735936116321</v>
          </cell>
          <cell r="E159">
            <v>0.62365872812702372</v>
          </cell>
          <cell r="F159">
            <v>6.6237290987184254</v>
          </cell>
          <cell r="G159">
            <v>1.5815415662891925</v>
          </cell>
          <cell r="H159">
            <v>0.66205391826130233</v>
          </cell>
          <cell r="I159">
            <v>7.4339927577202369E-2</v>
          </cell>
          <cell r="J159">
            <v>1.8692192575810069</v>
          </cell>
          <cell r="K159">
            <v>2.4753804766675711</v>
          </cell>
          <cell r="L159">
            <v>0.18123321009663673</v>
          </cell>
          <cell r="M159">
            <v>1.1660245665179472</v>
          </cell>
          <cell r="N159">
            <v>3.2565139900936417</v>
          </cell>
          <cell r="O159">
            <v>2.3151487450619053</v>
          </cell>
          <cell r="P159">
            <v>1</v>
          </cell>
        </row>
        <row r="160">
          <cell r="C160">
            <v>0.27871941840464359</v>
          </cell>
          <cell r="D160">
            <v>1.0012370734524079</v>
          </cell>
          <cell r="E160">
            <v>1.322684415444914</v>
          </cell>
          <cell r="F160">
            <v>2.7668291790623383</v>
          </cell>
          <cell r="G160">
            <v>1.0395976235474194</v>
          </cell>
          <cell r="H160">
            <v>0.71805208580769642</v>
          </cell>
          <cell r="I160">
            <v>0.16844529580672801</v>
          </cell>
          <cell r="J160">
            <v>1.0412467511781465</v>
          </cell>
          <cell r="K160">
            <v>0.64644452844618838</v>
          </cell>
          <cell r="L160">
            <v>6.687816373765014E-2</v>
          </cell>
          <cell r="M160">
            <v>0.8754808240820362</v>
          </cell>
          <cell r="N160">
            <v>0.68286165798347842</v>
          </cell>
          <cell r="O160">
            <v>1.5197248908030721E-8</v>
          </cell>
          <cell r="P160">
            <v>1</v>
          </cell>
        </row>
        <row r="161">
          <cell r="C161">
            <v>2.3709618670084227</v>
          </cell>
          <cell r="D161">
            <v>2.4065901895176576</v>
          </cell>
          <cell r="E161">
            <v>0.66508177432175053</v>
          </cell>
          <cell r="F161">
            <v>6.3982932814362362E-2</v>
          </cell>
          <cell r="G161">
            <v>0.35312793128320225</v>
          </cell>
          <cell r="H161">
            <v>9.8306143848120014E-3</v>
          </cell>
          <cell r="I161">
            <v>1.8455778877953823</v>
          </cell>
          <cell r="J161">
            <v>0.23841796336146251</v>
          </cell>
          <cell r="K161">
            <v>0.83975800525183897</v>
          </cell>
          <cell r="L161">
            <v>2.6576162765047606E-2</v>
          </cell>
          <cell r="M161">
            <v>0.26048247192801033</v>
          </cell>
          <cell r="N161">
            <v>0.49854468149730641</v>
          </cell>
          <cell r="O161">
            <v>0</v>
          </cell>
          <cell r="P161">
            <v>1</v>
          </cell>
        </row>
        <row r="162">
          <cell r="C162">
            <v>0.66781624628257441</v>
          </cell>
          <cell r="D162">
            <v>1.4413741957796535</v>
          </cell>
          <cell r="E162">
            <v>0.87791930788429773</v>
          </cell>
          <cell r="F162">
            <v>4.101053877528426E-2</v>
          </cell>
          <cell r="G162">
            <v>0.37168121026984441</v>
          </cell>
          <cell r="H162">
            <v>0.57597617163893888</v>
          </cell>
          <cell r="I162">
            <v>4.662777475205887E-2</v>
          </cell>
          <cell r="J162">
            <v>0.73393883455233055</v>
          </cell>
          <cell r="K162">
            <v>0.95777797507626838</v>
          </cell>
          <cell r="L162">
            <v>0.10146206210318159</v>
          </cell>
          <cell r="M162">
            <v>2.7275038347955816</v>
          </cell>
          <cell r="N162">
            <v>1.3329181314571594</v>
          </cell>
          <cell r="O162">
            <v>0</v>
          </cell>
          <cell r="P162">
            <v>1</v>
          </cell>
        </row>
        <row r="163">
          <cell r="C163">
            <v>0.35130197459099471</v>
          </cell>
          <cell r="D163">
            <v>1.5298783859039988</v>
          </cell>
          <cell r="E163">
            <v>0.52585137304133844</v>
          </cell>
          <cell r="F163">
            <v>6.1666086625605583E-2</v>
          </cell>
          <cell r="G163">
            <v>0.13500658957736783</v>
          </cell>
          <cell r="H163">
            <v>0.79384568035992165</v>
          </cell>
          <cell r="I163">
            <v>0.84075197493961629</v>
          </cell>
          <cell r="J163">
            <v>0.58468313959761375</v>
          </cell>
          <cell r="K163">
            <v>1.1882152321159885</v>
          </cell>
          <cell r="L163">
            <v>3.8419789121583188</v>
          </cell>
          <cell r="M163">
            <v>3.6487075037474894</v>
          </cell>
          <cell r="N163">
            <v>0.98756999216132002</v>
          </cell>
          <cell r="O163">
            <v>2.3600170252242401E-2</v>
          </cell>
          <cell r="P163">
            <v>1</v>
          </cell>
        </row>
        <row r="164">
          <cell r="C164">
            <v>0.13760031066500733</v>
          </cell>
          <cell r="D164">
            <v>1.7037295836642159</v>
          </cell>
          <cell r="E164">
            <v>1.2202236978735033</v>
          </cell>
          <cell r="F164">
            <v>0.5609706836974232</v>
          </cell>
          <cell r="G164">
            <v>0.7436154861781813</v>
          </cell>
          <cell r="H164">
            <v>0.59789478103017768</v>
          </cell>
          <cell r="I164">
            <v>3.5690635368166856E-2</v>
          </cell>
          <cell r="J164">
            <v>0.57936706059327969</v>
          </cell>
          <cell r="K164">
            <v>1.8560592980376034</v>
          </cell>
          <cell r="L164">
            <v>0.38350792766145003</v>
          </cell>
          <cell r="M164">
            <v>0.76570725285073959</v>
          </cell>
          <cell r="N164">
            <v>0.62123005492431138</v>
          </cell>
          <cell r="O164">
            <v>1.2312877389381959E-6</v>
          </cell>
          <cell r="P164">
            <v>1</v>
          </cell>
        </row>
        <row r="165">
          <cell r="C165">
            <v>3.3710817534461382E-2</v>
          </cell>
          <cell r="D165">
            <v>0.40055855042140698</v>
          </cell>
          <cell r="E165">
            <v>1.6098812787796066</v>
          </cell>
          <cell r="F165">
            <v>0.10426263488296904</v>
          </cell>
          <cell r="G165">
            <v>1.2675377046225256E-2</v>
          </cell>
          <cell r="H165">
            <v>1.4006893283671549</v>
          </cell>
          <cell r="I165">
            <v>0.55282519750489523</v>
          </cell>
          <cell r="J165">
            <v>1.0114513336942288</v>
          </cell>
          <cell r="K165">
            <v>0.16528445402883027</v>
          </cell>
          <cell r="L165">
            <v>0.1709630176018706</v>
          </cell>
          <cell r="M165">
            <v>0.21956007597558966</v>
          </cell>
          <cell r="N165">
            <v>0.1327354465781421</v>
          </cell>
          <cell r="O165">
            <v>2.1062533666106487</v>
          </cell>
          <cell r="P165">
            <v>1</v>
          </cell>
        </row>
        <row r="166">
          <cell r="C166">
            <v>1.1825908015550765E-2</v>
          </cell>
          <cell r="D166">
            <v>0.50171997409846403</v>
          </cell>
          <cell r="E166">
            <v>1.7682855216544588</v>
          </cell>
          <cell r="F166">
            <v>0.35842170641492016</v>
          </cell>
          <cell r="G166">
            <v>8.5263938422775895E-2</v>
          </cell>
          <cell r="H166">
            <v>0.40565346877356062</v>
          </cell>
          <cell r="I166">
            <v>0.35673839966467447</v>
          </cell>
          <cell r="J166">
            <v>0.59227434332633422</v>
          </cell>
          <cell r="K166">
            <v>0.16168682445148977</v>
          </cell>
          <cell r="L166">
            <v>0.10648072942275431</v>
          </cell>
          <cell r="M166">
            <v>0.45705189628789716</v>
          </cell>
          <cell r="N166">
            <v>0.29807064864279537</v>
          </cell>
          <cell r="O166">
            <v>0</v>
          </cell>
          <cell r="P166">
            <v>1</v>
          </cell>
        </row>
        <row r="167">
          <cell r="C167">
            <v>0.64803744553149034</v>
          </cell>
          <cell r="D167">
            <v>1.637765572423018</v>
          </cell>
          <cell r="E167">
            <v>0.77633684393355828</v>
          </cell>
          <cell r="F167">
            <v>1.0581972460847331</v>
          </cell>
          <cell r="G167">
            <v>1.6160245597293739</v>
          </cell>
          <cell r="H167">
            <v>1.4681709475424751</v>
          </cell>
          <cell r="I167">
            <v>0.55690327576059184</v>
          </cell>
          <cell r="J167">
            <v>2.7167208678763952</v>
          </cell>
          <cell r="K167">
            <v>0.46782062353618464</v>
          </cell>
          <cell r="L167">
            <v>6.7478537539474054E-2</v>
          </cell>
          <cell r="M167">
            <v>0.31685679036931219</v>
          </cell>
          <cell r="N167">
            <v>0.91607280118313006</v>
          </cell>
          <cell r="O167">
            <v>1.2161715532403673E-17</v>
          </cell>
          <cell r="P167">
            <v>1</v>
          </cell>
        </row>
        <row r="168">
          <cell r="C168">
            <v>2.3626755403725309E-2</v>
          </cell>
          <cell r="D168">
            <v>0.20451473424310473</v>
          </cell>
          <cell r="E168">
            <v>0.1176434691078595</v>
          </cell>
          <cell r="F168">
            <v>0.61040563920042312</v>
          </cell>
          <cell r="G168">
            <v>2.091426774243335</v>
          </cell>
          <cell r="H168">
            <v>1.6895645078451154</v>
          </cell>
          <cell r="I168">
            <v>7.2785361742762913E-2</v>
          </cell>
          <cell r="J168">
            <v>0.49220176492379708</v>
          </cell>
          <cell r="K168">
            <v>5.0989567323264229</v>
          </cell>
          <cell r="L168">
            <v>18.924504666465307</v>
          </cell>
          <cell r="M168">
            <v>1.8024105674128379</v>
          </cell>
          <cell r="N168">
            <v>0.74315180490828314</v>
          </cell>
          <cell r="O168">
            <v>1.693921972182242E-2</v>
          </cell>
          <cell r="P168">
            <v>1</v>
          </cell>
        </row>
        <row r="169">
          <cell r="C169">
            <v>0.73693180255598512</v>
          </cell>
          <cell r="D169">
            <v>1.9352193625336886</v>
          </cell>
          <cell r="E169">
            <v>0.42708856269259515</v>
          </cell>
          <cell r="F169">
            <v>2.380334490816495</v>
          </cell>
          <cell r="G169">
            <v>2.5297542422002675</v>
          </cell>
          <cell r="H169">
            <v>1.2114370549445639</v>
          </cell>
          <cell r="I169">
            <v>7.9759045410330617E-2</v>
          </cell>
          <cell r="J169">
            <v>3.4594534379371433</v>
          </cell>
          <cell r="K169">
            <v>1.0019969006732286</v>
          </cell>
          <cell r="L169">
            <v>1.1963748687868272</v>
          </cell>
          <cell r="M169">
            <v>0.9151034640598471</v>
          </cell>
          <cell r="N169">
            <v>1.0238914372171801</v>
          </cell>
          <cell r="O169">
            <v>1.2228158805130505E-7</v>
          </cell>
          <cell r="P169">
            <v>1</v>
          </cell>
        </row>
        <row r="170">
          <cell r="C170">
            <v>1.5814430792633123</v>
          </cell>
          <cell r="D170">
            <v>0.84680820575609994</v>
          </cell>
          <cell r="E170">
            <v>1.3781319978191824</v>
          </cell>
          <cell r="F170">
            <v>9.8771282896659221E-2</v>
          </cell>
          <cell r="G170">
            <v>4.3421881193831157E-3</v>
          </cell>
          <cell r="H170">
            <v>0.52133013739915346</v>
          </cell>
          <cell r="I170">
            <v>3.1268521650253873E-3</v>
          </cell>
          <cell r="J170">
            <v>0.25961604630253443</v>
          </cell>
          <cell r="K170">
            <v>5.0652456973348629E-2</v>
          </cell>
          <cell r="L170">
            <v>8.3099602459505012E-2</v>
          </cell>
          <cell r="M170">
            <v>1.5936420696020758E-2</v>
          </cell>
          <cell r="N170">
            <v>8.0096535888864954E-3</v>
          </cell>
          <cell r="O170">
            <v>6.7087654043201271E-3</v>
          </cell>
          <cell r="P170">
            <v>1</v>
          </cell>
        </row>
        <row r="171">
          <cell r="C171">
            <v>5.7032057975698283E-2</v>
          </cell>
          <cell r="D171">
            <v>0.37974608949825023</v>
          </cell>
          <cell r="E171">
            <v>0.19118525990873017</v>
          </cell>
          <cell r="F171">
            <v>0.22705620193182033</v>
          </cell>
          <cell r="G171">
            <v>0.69658100599831474</v>
          </cell>
          <cell r="H171">
            <v>0.27131081923376038</v>
          </cell>
          <cell r="I171">
            <v>0.26426768345957868</v>
          </cell>
          <cell r="J171">
            <v>1.1210212159442778</v>
          </cell>
          <cell r="K171">
            <v>1.1911264134020147</v>
          </cell>
          <cell r="L171">
            <v>14.97000611158531</v>
          </cell>
          <cell r="M171">
            <v>1.5394206045915928</v>
          </cell>
          <cell r="N171">
            <v>10.308347224777719</v>
          </cell>
          <cell r="O171">
            <v>-0.19590775422254253</v>
          </cell>
          <cell r="P171">
            <v>1</v>
          </cell>
        </row>
        <row r="172">
          <cell r="C172">
            <v>0.78075615355818417</v>
          </cell>
          <cell r="D172">
            <v>0.76174039432699081</v>
          </cell>
          <cell r="E172">
            <v>0.73374608555242926</v>
          </cell>
          <cell r="F172">
            <v>0.9028712602513278</v>
          </cell>
          <cell r="G172">
            <v>7.7761596731240399</v>
          </cell>
          <cell r="H172">
            <v>1.3349868964443026</v>
          </cell>
          <cell r="I172">
            <v>3.6984295202137328E-2</v>
          </cell>
          <cell r="J172">
            <v>1.1964805869057338</v>
          </cell>
          <cell r="K172">
            <v>1.2435854983015175</v>
          </cell>
          <cell r="L172">
            <v>0.69132431121197668</v>
          </cell>
          <cell r="M172">
            <v>2.4528088395022594</v>
          </cell>
          <cell r="N172">
            <v>2.514109646673675</v>
          </cell>
          <cell r="O172">
            <v>0</v>
          </cell>
          <cell r="P172">
            <v>1</v>
          </cell>
        </row>
        <row r="173">
          <cell r="C173">
            <v>4.6836158200489333</v>
          </cell>
          <cell r="D173">
            <v>0.33308256422838656</v>
          </cell>
          <cell r="E173">
            <v>0.45683572789775423</v>
          </cell>
          <cell r="F173">
            <v>0.90250500749614881</v>
          </cell>
          <cell r="G173">
            <v>0.30154917133825904</v>
          </cell>
          <cell r="H173">
            <v>5.1516199961449974E-2</v>
          </cell>
          <cell r="I173">
            <v>2.1927325454368606E-2</v>
          </cell>
          <cell r="J173">
            <v>2.0313483983152176</v>
          </cell>
          <cell r="K173">
            <v>0.97051480202970941</v>
          </cell>
          <cell r="L173">
            <v>0.47084606071786028</v>
          </cell>
          <cell r="M173">
            <v>0.72185577471040263</v>
          </cell>
          <cell r="N173">
            <v>0.46527168787548745</v>
          </cell>
          <cell r="O173">
            <v>2.526388331365597E-2</v>
          </cell>
          <cell r="P173">
            <v>1</v>
          </cell>
        </row>
        <row r="174">
          <cell r="C174">
            <v>0.36337911430373232</v>
          </cell>
          <cell r="D174">
            <v>1.4509420915543521</v>
          </cell>
          <cell r="E174">
            <v>0.92807477845645292</v>
          </cell>
          <cell r="F174">
            <v>1.1212628274283361</v>
          </cell>
          <cell r="G174">
            <v>5.7514631480442082</v>
          </cell>
          <cell r="H174">
            <v>1.970923505250096</v>
          </cell>
          <cell r="I174">
            <v>3.3812309865440968E-2</v>
          </cell>
          <cell r="J174">
            <v>0.98569468653607883</v>
          </cell>
          <cell r="K174">
            <v>0.4408036594753546</v>
          </cell>
          <cell r="L174">
            <v>0.15606902511420939</v>
          </cell>
          <cell r="M174">
            <v>0.74531991475010251</v>
          </cell>
          <cell r="N174">
            <v>0.81258180843989181</v>
          </cell>
          <cell r="O174">
            <v>6.0510261087871248E-2</v>
          </cell>
          <cell r="P174">
            <v>1</v>
          </cell>
        </row>
        <row r="175">
          <cell r="C175">
            <v>0.22609416477777747</v>
          </cell>
          <cell r="D175">
            <v>1.7482006790709759</v>
          </cell>
          <cell r="E175">
            <v>0.84280715495711589</v>
          </cell>
          <cell r="F175">
            <v>0.73398618729607079</v>
          </cell>
          <cell r="G175">
            <v>2.4306185474343014</v>
          </cell>
          <cell r="H175">
            <v>1.6586564432445938</v>
          </cell>
          <cell r="I175">
            <v>0.99180622304023369</v>
          </cell>
          <cell r="J175">
            <v>1.8334238401300671</v>
          </cell>
          <cell r="K175">
            <v>1.2135078822370593</v>
          </cell>
          <cell r="L175">
            <v>0.18916990038394363</v>
          </cell>
          <cell r="M175">
            <v>0.59275544545865133</v>
          </cell>
          <cell r="N175">
            <v>0.96299881992715886</v>
          </cell>
          <cell r="O175">
            <v>1.9362944523796576E-2</v>
          </cell>
          <cell r="P175">
            <v>1</v>
          </cell>
        </row>
        <row r="176">
          <cell r="C176">
            <v>0.38770755645910099</v>
          </cell>
          <cell r="D176">
            <v>1.0873057075960961</v>
          </cell>
          <cell r="E176">
            <v>0.81158256906850768</v>
          </cell>
          <cell r="F176">
            <v>1.4091495518693691</v>
          </cell>
          <cell r="G176">
            <v>2.3116064083996437</v>
          </cell>
          <cell r="H176">
            <v>1.3397599882286642</v>
          </cell>
          <cell r="I176">
            <v>1.8042149360707311</v>
          </cell>
          <cell r="J176">
            <v>2.8141846390320016</v>
          </cell>
          <cell r="K176">
            <v>1.3028724299835723</v>
          </cell>
          <cell r="L176">
            <v>0.34308025540887871</v>
          </cell>
          <cell r="M176">
            <v>1.1106403797970728</v>
          </cell>
          <cell r="N176">
            <v>1.5560263636368641</v>
          </cell>
          <cell r="O176">
            <v>0</v>
          </cell>
          <cell r="P176">
            <v>1</v>
          </cell>
        </row>
        <row r="177">
          <cell r="C177">
            <v>3.4601390327053339</v>
          </cell>
          <cell r="D177">
            <v>0.23346372961592909</v>
          </cell>
          <cell r="E177">
            <v>0.5111441297730912</v>
          </cell>
          <cell r="F177">
            <v>0.84464521009151006</v>
          </cell>
          <cell r="G177">
            <v>0.12258122270817516</v>
          </cell>
          <cell r="H177">
            <v>2.0990663638918576</v>
          </cell>
          <cell r="I177">
            <v>3.7726524374392459E-2</v>
          </cell>
          <cell r="J177">
            <v>2.8192177723198606</v>
          </cell>
          <cell r="K177">
            <v>0.31517867659300197</v>
          </cell>
          <cell r="L177">
            <v>8.7392702215141789E-3</v>
          </cell>
          <cell r="M177">
            <v>3.8551692267327103E-2</v>
          </cell>
          <cell r="N177">
            <v>7.2763292735413307E-2</v>
          </cell>
          <cell r="O177">
            <v>0</v>
          </cell>
          <cell r="P177">
            <v>1</v>
          </cell>
        </row>
        <row r="178">
          <cell r="C178">
            <v>0.24788728440389524</v>
          </cell>
          <cell r="D178">
            <v>0.76630715496062252</v>
          </cell>
          <cell r="E178">
            <v>1.3522256223893756</v>
          </cell>
          <cell r="F178">
            <v>1.5212831206667743</v>
          </cell>
          <cell r="G178">
            <v>1.2375899046658521</v>
          </cell>
          <cell r="H178">
            <v>0.80464831663900271</v>
          </cell>
          <cell r="I178">
            <v>0.15840686535563417</v>
          </cell>
          <cell r="J178">
            <v>0.4660726354278848</v>
          </cell>
          <cell r="K178">
            <v>2.2972172315591388</v>
          </cell>
          <cell r="L178">
            <v>0.22208442882197246</v>
          </cell>
          <cell r="M178">
            <v>1.3879353557138563</v>
          </cell>
          <cell r="N178">
            <v>0.85514977522297642</v>
          </cell>
          <cell r="O178">
            <v>0</v>
          </cell>
          <cell r="P178">
            <v>1</v>
          </cell>
        </row>
        <row r="179">
          <cell r="C179">
            <v>0.17779899078192279</v>
          </cell>
          <cell r="D179">
            <v>1.1396599363664262</v>
          </cell>
          <cell r="E179">
            <v>1.2247659217240219</v>
          </cell>
          <cell r="F179">
            <v>5.4734184055635406</v>
          </cell>
          <cell r="G179">
            <v>2.5755246752189169</v>
          </cell>
          <cell r="H179">
            <v>0.60687541994932459</v>
          </cell>
          <cell r="I179">
            <v>6.3436642182653505E-2</v>
          </cell>
          <cell r="J179">
            <v>1.5705159272314391</v>
          </cell>
          <cell r="K179">
            <v>1.8093797572894956</v>
          </cell>
          <cell r="L179">
            <v>0.31935687527179996</v>
          </cell>
          <cell r="M179">
            <v>0.5319133105556586</v>
          </cell>
          <cell r="N179">
            <v>0.89278567540409892</v>
          </cell>
          <cell r="O179">
            <v>2.0653532911631752E-6</v>
          </cell>
          <cell r="P179">
            <v>1</v>
          </cell>
        </row>
        <row r="180">
          <cell r="C180">
            <v>0.15425572679549954</v>
          </cell>
          <cell r="D180">
            <v>1.0037229010831668</v>
          </cell>
          <cell r="E180">
            <v>1.0328916290096066</v>
          </cell>
          <cell r="F180">
            <v>1.0051674134038169</v>
          </cell>
          <cell r="G180">
            <v>0.4771630582876345</v>
          </cell>
          <cell r="H180">
            <v>1.1352137791456178</v>
          </cell>
          <cell r="I180">
            <v>4.3285619656841343E-2</v>
          </cell>
          <cell r="J180">
            <v>1.7082349146883629</v>
          </cell>
          <cell r="K180">
            <v>0.99567343643820039</v>
          </cell>
          <cell r="L180">
            <v>0.55614021629496058</v>
          </cell>
          <cell r="M180">
            <v>1.9083400770477958</v>
          </cell>
          <cell r="N180">
            <v>0.84757358972550012</v>
          </cell>
          <cell r="O180">
            <v>5.7818100359331555E-2</v>
          </cell>
          <cell r="P180">
            <v>1</v>
          </cell>
        </row>
        <row r="181">
          <cell r="C181">
            <v>0.51824707738922915</v>
          </cell>
          <cell r="D181">
            <v>2.3375923585055283</v>
          </cell>
          <cell r="E181">
            <v>0.98547634644754611</v>
          </cell>
          <cell r="F181">
            <v>1.1879457634981414</v>
          </cell>
          <cell r="G181">
            <v>1.8754380564197271</v>
          </cell>
          <cell r="H181">
            <v>0.56463428442367836</v>
          </cell>
          <cell r="I181">
            <v>2.5168759543246079E-2</v>
          </cell>
          <cell r="J181">
            <v>1.0854348886776402</v>
          </cell>
          <cell r="K181">
            <v>0.12748230721470513</v>
          </cell>
          <cell r="L181">
            <v>0.4245696887002936</v>
          </cell>
          <cell r="M181">
            <v>0.13587694619233856</v>
          </cell>
          <cell r="N181">
            <v>0.14199679095175066</v>
          </cell>
          <cell r="O181">
            <v>5.9423609948024564E-2</v>
          </cell>
          <cell r="P181">
            <v>1</v>
          </cell>
        </row>
        <row r="182">
          <cell r="C182">
            <v>3.5493069460694658E-2</v>
          </cell>
          <cell r="D182">
            <v>0.46468344585579113</v>
          </cell>
          <cell r="E182">
            <v>1.6300589535311207</v>
          </cell>
          <cell r="F182">
            <v>7.2911598840955261E-3</v>
          </cell>
          <cell r="G182">
            <v>7.8101354731804505E-4</v>
          </cell>
          <cell r="H182">
            <v>1.2322926746146086</v>
          </cell>
          <cell r="I182">
            <v>1.083765527670945</v>
          </cell>
          <cell r="J182">
            <v>0.7895120844655632</v>
          </cell>
          <cell r="K182">
            <v>0.24562324980858269</v>
          </cell>
          <cell r="L182">
            <v>0.16897468282894931</v>
          </cell>
          <cell r="M182">
            <v>0.22391274141198109</v>
          </cell>
          <cell r="N182">
            <v>0.2134507827383875</v>
          </cell>
          <cell r="O182">
            <v>8.4126383756478504E-2</v>
          </cell>
          <cell r="P182">
            <v>1</v>
          </cell>
        </row>
        <row r="183">
          <cell r="C183">
            <v>0.411388256507425</v>
          </cell>
          <cell r="D183">
            <v>0.84370512134797071</v>
          </cell>
          <cell r="E183">
            <v>0.97170844576967486</v>
          </cell>
          <cell r="F183">
            <v>0.15990623916362687</v>
          </cell>
          <cell r="G183">
            <v>1.3303155221750676E-2</v>
          </cell>
          <cell r="H183">
            <v>1.3322863569089392</v>
          </cell>
          <cell r="I183">
            <v>7.9443816390297892E-2</v>
          </cell>
          <cell r="J183">
            <v>1.1725892993479876</v>
          </cell>
          <cell r="K183">
            <v>2.2317987866338127</v>
          </cell>
          <cell r="L183">
            <v>2.0476901331473041</v>
          </cell>
          <cell r="M183">
            <v>1.4192391673305647</v>
          </cell>
          <cell r="N183">
            <v>1.9986834404909739</v>
          </cell>
          <cell r="O183">
            <v>2.3840830014397903E-2</v>
          </cell>
          <cell r="P183">
            <v>1</v>
          </cell>
        </row>
        <row r="184">
          <cell r="C184">
            <v>0.46197057394524632</v>
          </cell>
          <cell r="D184">
            <v>4.455485706898421</v>
          </cell>
          <cell r="E184">
            <v>7.208792562408646E-2</v>
          </cell>
          <cell r="F184">
            <v>0.99386824130843876</v>
          </cell>
          <cell r="G184">
            <v>4.0054453475178295</v>
          </cell>
          <cell r="H184">
            <v>1.0955474621067434</v>
          </cell>
          <cell r="I184">
            <v>0.59239786519956161</v>
          </cell>
          <cell r="J184">
            <v>0.54164090654648345</v>
          </cell>
          <cell r="K184">
            <v>1.1804498294181422</v>
          </cell>
          <cell r="L184">
            <v>0.33269939885842609</v>
          </cell>
          <cell r="M184">
            <v>0.15095340298066312</v>
          </cell>
          <cell r="N184">
            <v>2.7807806994441417</v>
          </cell>
          <cell r="O184">
            <v>82.361519131847373</v>
          </cell>
          <cell r="P184">
            <v>1</v>
          </cell>
        </row>
        <row r="185">
          <cell r="C185">
            <v>0.82945856490795977</v>
          </cell>
          <cell r="D185">
            <v>1.707234580181846</v>
          </cell>
          <cell r="E185">
            <v>0.97718310589743684</v>
          </cell>
          <cell r="F185">
            <v>0.43826762474179803</v>
          </cell>
          <cell r="G185">
            <v>2.9845692713296796</v>
          </cell>
          <cell r="H185">
            <v>1.39194021957349</v>
          </cell>
          <cell r="I185">
            <v>7.1626862689707374E-2</v>
          </cell>
          <cell r="J185">
            <v>0.75919375798781996</v>
          </cell>
          <cell r="K185">
            <v>2.2840186061228471</v>
          </cell>
          <cell r="L185">
            <v>0.17571883445932965</v>
          </cell>
          <cell r="M185">
            <v>8.1557233837316459E-2</v>
          </cell>
          <cell r="N185">
            <v>0.38522847572344693</v>
          </cell>
          <cell r="O185">
            <v>4.4795512633644101</v>
          </cell>
          <cell r="P185">
            <v>1</v>
          </cell>
        </row>
        <row r="186">
          <cell r="C186">
            <v>0.20521007508650838</v>
          </cell>
          <cell r="D186">
            <v>1.3344197995948679</v>
          </cell>
          <cell r="E186">
            <v>0.81120967108965314</v>
          </cell>
          <cell r="F186">
            <v>1.8872279252362002E-2</v>
          </cell>
          <cell r="G186">
            <v>0.41295566937046996</v>
          </cell>
          <cell r="H186">
            <v>0.43505660603696267</v>
          </cell>
          <cell r="I186">
            <v>7.2282644641204454</v>
          </cell>
          <cell r="J186">
            <v>0.48062780835590585</v>
          </cell>
          <cell r="K186">
            <v>1.757234937941561</v>
          </cell>
          <cell r="L186">
            <v>0.49789462589598044</v>
          </cell>
          <cell r="M186">
            <v>3.3293986072867106</v>
          </cell>
          <cell r="N186">
            <v>0.82127242464413086</v>
          </cell>
          <cell r="O186">
            <v>0.14508885392124798</v>
          </cell>
          <cell r="P186">
            <v>1</v>
          </cell>
        </row>
        <row r="187">
          <cell r="C187">
            <v>0.46734760615161519</v>
          </cell>
          <cell r="D187">
            <v>1.398934504323059</v>
          </cell>
          <cell r="E187">
            <v>0.93498525595224724</v>
          </cell>
          <cell r="F187">
            <v>0.59146267264590668</v>
          </cell>
          <cell r="G187">
            <v>0.3709544307796232</v>
          </cell>
          <cell r="H187">
            <v>1.6281775651088148</v>
          </cell>
          <cell r="I187">
            <v>3.9575052468257574</v>
          </cell>
          <cell r="J187">
            <v>1.0590280452350203</v>
          </cell>
          <cell r="K187">
            <v>2.0664598554065661</v>
          </cell>
          <cell r="L187">
            <v>0.13584199574037772</v>
          </cell>
          <cell r="M187">
            <v>0.44549437663674762</v>
          </cell>
          <cell r="N187">
            <v>1.5873899042844326</v>
          </cell>
          <cell r="O187">
            <v>0</v>
          </cell>
          <cell r="P187">
            <v>1</v>
          </cell>
        </row>
        <row r="188">
          <cell r="C188">
            <v>1.4233629285344642</v>
          </cell>
          <cell r="D188">
            <v>3.1361970843666551</v>
          </cell>
          <cell r="E188">
            <v>0.42718111286282606</v>
          </cell>
          <cell r="F188">
            <v>9.4613696453720628E-2</v>
          </cell>
          <cell r="G188">
            <v>0.75493629176698751</v>
          </cell>
          <cell r="H188">
            <v>0.83037457724841701</v>
          </cell>
          <cell r="I188">
            <v>4.3798443085360494</v>
          </cell>
          <cell r="J188">
            <v>0.77615947900853999</v>
          </cell>
          <cell r="K188">
            <v>0.44730720765172477</v>
          </cell>
          <cell r="L188">
            <v>0.21494512203219013</v>
          </cell>
          <cell r="M188">
            <v>8.0348238835891247E-2</v>
          </cell>
          <cell r="N188">
            <v>0.4187829766477974</v>
          </cell>
          <cell r="O188">
            <v>4.1892893892041228E-4</v>
          </cell>
          <cell r="P188">
            <v>1</v>
          </cell>
        </row>
        <row r="189">
          <cell r="C189">
            <v>5.2740059708967806</v>
          </cell>
          <cell r="D189">
            <v>9.6770767265628319E-2</v>
          </cell>
          <cell r="E189">
            <v>0.3709361313143788</v>
          </cell>
          <cell r="F189">
            <v>0.92912602307547787</v>
          </cell>
          <cell r="G189">
            <v>0.17228509396750302</v>
          </cell>
          <cell r="H189">
            <v>2.0222292020168129</v>
          </cell>
          <cell r="I189">
            <v>2.6332560428660667E-3</v>
          </cell>
          <cell r="J189">
            <v>0.60046448679450237</v>
          </cell>
          <cell r="K189">
            <v>0.39755292808943404</v>
          </cell>
          <cell r="L189">
            <v>2.5306651855037662E-2</v>
          </cell>
          <cell r="M189">
            <v>9.923633170875501E-2</v>
          </cell>
          <cell r="N189">
            <v>1.9464884340466382E-3</v>
          </cell>
          <cell r="O189">
            <v>1.1300469291835567E-16</v>
          </cell>
          <cell r="P189">
            <v>1</v>
          </cell>
        </row>
        <row r="190">
          <cell r="C190">
            <v>6.2530903798772091</v>
          </cell>
          <cell r="D190">
            <v>0.15173405122099329</v>
          </cell>
          <cell r="E190">
            <v>5.9547184618193097E-2</v>
          </cell>
          <cell r="F190">
            <v>1.9002211270061209</v>
          </cell>
          <cell r="G190">
            <v>2.0487616507474753</v>
          </cell>
          <cell r="H190">
            <v>1.1558503031623171</v>
          </cell>
          <cell r="I190">
            <v>0.76943982258214361</v>
          </cell>
          <cell r="J190">
            <v>1.1333000867279162</v>
          </cell>
          <cell r="K190">
            <v>0.24387885113479663</v>
          </cell>
          <cell r="L190">
            <v>7.5856401773694015E-2</v>
          </cell>
          <cell r="M190">
            <v>0.55383161780166634</v>
          </cell>
          <cell r="N190">
            <v>0.35475208959309162</v>
          </cell>
          <cell r="O190">
            <v>0</v>
          </cell>
          <cell r="P190">
            <v>1</v>
          </cell>
        </row>
        <row r="191">
          <cell r="C191">
            <v>0.54772190655735009</v>
          </cell>
          <cell r="D191">
            <v>3.1616482152177836</v>
          </cell>
          <cell r="E191">
            <v>0.10247832115265486</v>
          </cell>
          <cell r="F191">
            <v>1.416661863726793E-2</v>
          </cell>
          <cell r="G191">
            <v>0.74039135806616951</v>
          </cell>
          <cell r="H191">
            <v>1.6971720753884245</v>
          </cell>
          <cell r="I191">
            <v>4.2385221652624825</v>
          </cell>
          <cell r="J191">
            <v>2.8781482684050133</v>
          </cell>
          <cell r="K191">
            <v>1.0848032067342859</v>
          </cell>
          <cell r="L191">
            <v>0.20387930173624019</v>
          </cell>
          <cell r="M191">
            <v>0.18149805464485816</v>
          </cell>
          <cell r="N191">
            <v>3.2121096333914876</v>
          </cell>
          <cell r="O191">
            <v>0</v>
          </cell>
          <cell r="P191">
            <v>1</v>
          </cell>
        </row>
        <row r="192">
          <cell r="C192">
            <v>0.59632269690149442</v>
          </cell>
          <cell r="D192">
            <v>4.3570607522248288</v>
          </cell>
          <cell r="E192">
            <v>0.13807087298839105</v>
          </cell>
          <cell r="F192">
            <v>0.13625148064773515</v>
          </cell>
          <cell r="G192">
            <v>0.13397975232871107</v>
          </cell>
          <cell r="H192">
            <v>1.4718292081977884</v>
          </cell>
          <cell r="I192">
            <v>3.3844317153894195E-2</v>
          </cell>
          <cell r="J192">
            <v>0.93420592679037184</v>
          </cell>
          <cell r="K192">
            <v>0.44618816777213277</v>
          </cell>
          <cell r="L192">
            <v>5.7448474568736342E-2</v>
          </cell>
          <cell r="M192">
            <v>0.19670193318523499</v>
          </cell>
          <cell r="N192">
            <v>2.3713884569625217</v>
          </cell>
          <cell r="O192">
            <v>0</v>
          </cell>
          <cell r="P192">
            <v>1</v>
          </cell>
        </row>
        <row r="193">
          <cell r="C193">
            <v>0.6375246768246704</v>
          </cell>
          <cell r="D193">
            <v>1.4011030978205226</v>
          </cell>
          <cell r="E193">
            <v>4.6110828608866727E-2</v>
          </cell>
          <cell r="F193">
            <v>6.4207419291911191E-2</v>
          </cell>
          <cell r="G193">
            <v>8.5293267808876042E-2</v>
          </cell>
          <cell r="H193">
            <v>0.64290991693761046</v>
          </cell>
          <cell r="I193">
            <v>27.345961580066625</v>
          </cell>
          <cell r="J193">
            <v>5.3491378663783733</v>
          </cell>
          <cell r="K193">
            <v>2.0646127467122155</v>
          </cell>
          <cell r="L193">
            <v>0.27094294586980555</v>
          </cell>
          <cell r="M193">
            <v>0.38607547403001019</v>
          </cell>
          <cell r="N193">
            <v>0.57255390384948535</v>
          </cell>
          <cell r="O193">
            <v>11.25335743870896</v>
          </cell>
          <cell r="P193">
            <v>1</v>
          </cell>
        </row>
        <row r="194">
          <cell r="C194">
            <v>6.3094267541739955</v>
          </cell>
          <cell r="D194">
            <v>0.5296956332015289</v>
          </cell>
          <cell r="E194">
            <v>3.957755353459786E-3</v>
          </cell>
          <cell r="F194">
            <v>23.465903120527418</v>
          </cell>
          <cell r="G194">
            <v>1.692229867769083</v>
          </cell>
          <cell r="H194">
            <v>0.4452406859923343</v>
          </cell>
          <cell r="I194">
            <v>2.2201157240758052E-6</v>
          </cell>
          <cell r="J194">
            <v>0.21013390404912416</v>
          </cell>
          <cell r="K194">
            <v>0.82622823048112171</v>
          </cell>
          <cell r="L194">
            <v>3.8322305676534489E-2</v>
          </cell>
          <cell r="M194">
            <v>7.0896441907278396E-6</v>
          </cell>
          <cell r="N194">
            <v>1.1703013348944717</v>
          </cell>
          <cell r="O194">
            <v>3.1328749082219833E-17</v>
          </cell>
          <cell r="P194">
            <v>1</v>
          </cell>
        </row>
        <row r="195">
          <cell r="C195">
            <v>4.3881524377021623</v>
          </cell>
          <cell r="D195">
            <v>1.7159215654436712E-2</v>
          </cell>
          <cell r="E195">
            <v>0.98202992253037225</v>
          </cell>
          <cell r="F195">
            <v>2.7032417211740249E-3</v>
          </cell>
          <cell r="G195">
            <v>0.30348096379136802</v>
          </cell>
          <cell r="H195">
            <v>7.9898854732419033E-2</v>
          </cell>
          <cell r="I195">
            <v>0.2359656410824332</v>
          </cell>
          <cell r="J195">
            <v>0.41705066602670798</v>
          </cell>
          <cell r="K195">
            <v>9.6964236493063433E-2</v>
          </cell>
          <cell r="L195">
            <v>5.1048830805842403E-2</v>
          </cell>
          <cell r="M195">
            <v>2.3851493249910295E-2</v>
          </cell>
          <cell r="N195">
            <v>0.11575372354974045</v>
          </cell>
          <cell r="O195">
            <v>0</v>
          </cell>
          <cell r="P195">
            <v>1</v>
          </cell>
        </row>
        <row r="196">
          <cell r="C196">
            <v>0.72916053022309568</v>
          </cell>
          <cell r="D196">
            <v>0.12034248012194974</v>
          </cell>
          <cell r="E196">
            <v>0.24960310042984291</v>
          </cell>
          <cell r="F196">
            <v>44.549263470165251</v>
          </cell>
          <cell r="G196">
            <v>65.958477687459592</v>
          </cell>
          <cell r="H196">
            <v>0.65191673749289136</v>
          </cell>
          <cell r="I196">
            <v>3.0641039797014615</v>
          </cell>
          <cell r="J196">
            <v>1.6379333078342408</v>
          </cell>
          <cell r="K196">
            <v>1.392387849350659</v>
          </cell>
          <cell r="L196">
            <v>0.10044240913100903</v>
          </cell>
          <cell r="M196">
            <v>6.6368234614182092E-2</v>
          </cell>
          <cell r="N196">
            <v>1.6052987516635668</v>
          </cell>
          <cell r="O196">
            <v>0</v>
          </cell>
          <cell r="P196">
            <v>1</v>
          </cell>
        </row>
        <row r="197">
          <cell r="C197">
            <v>1.9482726091615823</v>
          </cell>
          <cell r="D197">
            <v>0.19451710677788492</v>
          </cell>
          <cell r="E197">
            <v>0.61864908461547041</v>
          </cell>
          <cell r="F197">
            <v>5.8317950850574718</v>
          </cell>
          <cell r="G197">
            <v>17.653738521013313</v>
          </cell>
          <cell r="H197">
            <v>0.94428823478942969</v>
          </cell>
          <cell r="I197">
            <v>8.4796389337272168E-2</v>
          </cell>
          <cell r="J197">
            <v>1.0219251578206674</v>
          </cell>
          <cell r="K197">
            <v>8.0429771330843511</v>
          </cell>
          <cell r="L197">
            <v>0.24727395885181411</v>
          </cell>
          <cell r="M197">
            <v>0.53307295365909235</v>
          </cell>
          <cell r="N197">
            <v>5.732121703298092</v>
          </cell>
          <cell r="O197">
            <v>0</v>
          </cell>
          <cell r="P197">
            <v>1</v>
          </cell>
        </row>
        <row r="198">
          <cell r="C198">
            <v>0.86374965517045132</v>
          </cell>
          <cell r="D198">
            <v>3.5606378070665925</v>
          </cell>
          <cell r="E198">
            <v>2.0756015131039009E-2</v>
          </cell>
          <cell r="F198">
            <v>-3.097563575470821E-2</v>
          </cell>
          <cell r="G198">
            <v>3.1118106636136846</v>
          </cell>
          <cell r="H198">
            <v>1.4794176177643494</v>
          </cell>
          <cell r="I198">
            <v>14.565840120509232</v>
          </cell>
          <cell r="J198">
            <v>0.78863314027323828</v>
          </cell>
          <cell r="K198">
            <v>2.6647448842099219</v>
          </cell>
          <cell r="L198">
            <v>7.4278332362315014E-2</v>
          </cell>
          <cell r="M198">
            <v>0.12486141307023035</v>
          </cell>
          <cell r="N198">
            <v>0.63322600102632509</v>
          </cell>
          <cell r="O198">
            <v>0</v>
          </cell>
          <cell r="P198">
            <v>1</v>
          </cell>
        </row>
        <row r="199">
          <cell r="C199">
            <v>5.6283707808363372E-2</v>
          </cell>
          <cell r="D199">
            <v>0.15955355147418432</v>
          </cell>
          <cell r="E199">
            <v>2.1875568909699799E-3</v>
          </cell>
          <cell r="F199">
            <v>0.2303894535733402</v>
          </cell>
          <cell r="G199">
            <v>9.1506217894939574</v>
          </cell>
          <cell r="H199">
            <v>0.16645824896514599</v>
          </cell>
          <cell r="I199">
            <v>73.769897435474618</v>
          </cell>
          <cell r="J199">
            <v>0.92103312664926762</v>
          </cell>
          <cell r="K199">
            <v>4.0541570653231584</v>
          </cell>
          <cell r="L199">
            <v>0.15639544004129083</v>
          </cell>
          <cell r="M199">
            <v>4.6707527078509399E-2</v>
          </cell>
          <cell r="N199">
            <v>1.947475372045899</v>
          </cell>
          <cell r="O199">
            <v>0</v>
          </cell>
          <cell r="P199">
            <v>1</v>
          </cell>
        </row>
        <row r="200">
          <cell r="C200">
            <v>0.23187470714546543</v>
          </cell>
          <cell r="D200">
            <v>1.0675094063367829</v>
          </cell>
          <cell r="E200">
            <v>0.21477656112067212</v>
          </cell>
          <cell r="F200">
            <v>2.5587892161654477</v>
          </cell>
          <cell r="G200">
            <v>5.3545024249856406</v>
          </cell>
          <cell r="H200">
            <v>0.88071962920255631</v>
          </cell>
          <cell r="I200">
            <v>0.77904226272545363</v>
          </cell>
          <cell r="J200">
            <v>3.4625184362309138</v>
          </cell>
          <cell r="K200">
            <v>4.6458020699991929</v>
          </cell>
          <cell r="L200">
            <v>2.2122533723894115E-2</v>
          </cell>
          <cell r="M200">
            <v>0.40345509756020614</v>
          </cell>
          <cell r="N200">
            <v>18.204320547863372</v>
          </cell>
          <cell r="O200">
            <v>0</v>
          </cell>
          <cell r="P200">
            <v>1</v>
          </cell>
        </row>
        <row r="201">
          <cell r="C201">
            <v>1.7088060216723772E-3</v>
          </cell>
          <cell r="D201">
            <v>0.14057172102268661</v>
          </cell>
          <cell r="E201">
            <v>0.9660372535630779</v>
          </cell>
          <cell r="F201">
            <v>0.62276320778365157</v>
          </cell>
          <cell r="G201">
            <v>0.97957515222299418</v>
          </cell>
          <cell r="H201">
            <v>2.7881886183769775</v>
          </cell>
          <cell r="I201">
            <v>1.6309489495668641E-2</v>
          </cell>
          <cell r="J201">
            <v>2.4450865882983335</v>
          </cell>
          <cell r="K201">
            <v>5.2670830384043743</v>
          </cell>
          <cell r="L201">
            <v>2.5801260077620021</v>
          </cell>
          <cell r="M201">
            <v>0.80214680162735508</v>
          </cell>
          <cell r="N201">
            <v>0.24481038568364871</v>
          </cell>
          <cell r="O201">
            <v>0.16959582200328169</v>
          </cell>
          <cell r="P201">
            <v>1</v>
          </cell>
        </row>
        <row r="202">
          <cell r="C202">
            <v>5.0368256094895647E-3</v>
          </cell>
          <cell r="D202">
            <v>0.22500792907628278</v>
          </cell>
          <cell r="E202">
            <v>0.10943326356860003</v>
          </cell>
          <cell r="F202">
            <v>0.77280604292120536</v>
          </cell>
          <cell r="G202">
            <v>0.4125438251308734</v>
          </cell>
          <cell r="H202">
            <v>7.9677203206135463</v>
          </cell>
          <cell r="I202">
            <v>3.314253372310428E-2</v>
          </cell>
          <cell r="J202">
            <v>2.7790464935163217</v>
          </cell>
          <cell r="K202">
            <v>2.8814610275402579</v>
          </cell>
          <cell r="L202">
            <v>3.1012840171339819</v>
          </cell>
          <cell r="M202">
            <v>0.18831227630234146</v>
          </cell>
          <cell r="N202">
            <v>0.36124033953206064</v>
          </cell>
          <cell r="O202">
            <v>0</v>
          </cell>
          <cell r="P202">
            <v>1</v>
          </cell>
        </row>
        <row r="203">
          <cell r="C203">
            <v>2.7177565148511467</v>
          </cell>
          <cell r="D203">
            <v>0.81559929630995032</v>
          </cell>
          <cell r="E203">
            <v>0.72781598071735287</v>
          </cell>
          <cell r="F203">
            <v>1.9198488499817197</v>
          </cell>
          <cell r="G203">
            <v>1.123474164027628</v>
          </cell>
          <cell r="H203">
            <v>0.27107488703362725</v>
          </cell>
          <cell r="I203">
            <v>2.7258087945826457</v>
          </cell>
          <cell r="J203">
            <v>0.77385182200882796</v>
          </cell>
          <cell r="K203">
            <v>0.67501592816278566</v>
          </cell>
          <cell r="L203">
            <v>0.76263861609458228</v>
          </cell>
          <cell r="M203">
            <v>1.1240330176164914</v>
          </cell>
          <cell r="N203">
            <v>1.0025121176717526</v>
          </cell>
          <cell r="O203">
            <v>4.3913876059170702</v>
          </cell>
          <cell r="P203">
            <v>1</v>
          </cell>
        </row>
        <row r="209">
          <cell r="C209">
            <v>2.4751777313833587</v>
          </cell>
          <cell r="D209">
            <v>0.59755057500925624</v>
          </cell>
          <cell r="E209">
            <v>0.30141956259306624</v>
          </cell>
          <cell r="F209">
            <v>0.85524168709738912</v>
          </cell>
          <cell r="G209">
            <v>2.1187943159113005</v>
          </cell>
          <cell r="H209">
            <v>0.61033618731813588</v>
          </cell>
          <cell r="I209">
            <v>1.7115830505711247</v>
          </cell>
          <cell r="J209">
            <v>1.0358214023518086</v>
          </cell>
          <cell r="K209">
            <v>0.82362596030739976</v>
          </cell>
          <cell r="L209">
            <v>1.0096017115087883</v>
          </cell>
          <cell r="M209">
            <v>0.95205267013423667</v>
          </cell>
          <cell r="N209">
            <v>1.4351916358616557</v>
          </cell>
          <cell r="O209">
            <v>1.2942528328215384</v>
          </cell>
          <cell r="P209">
            <v>1</v>
          </cell>
        </row>
        <row r="210">
          <cell r="C210">
            <v>0.20196831966792542</v>
          </cell>
          <cell r="D210">
            <v>1.3028319294594193</v>
          </cell>
          <cell r="E210">
            <v>1.2572270480959933</v>
          </cell>
          <cell r="F210">
            <v>0.96421926977948635</v>
          </cell>
          <cell r="G210">
            <v>2.2232350717868052</v>
          </cell>
          <cell r="H210">
            <v>0.91386378955433567</v>
          </cell>
          <cell r="I210">
            <v>1.8340533184082579</v>
          </cell>
          <cell r="J210">
            <v>1.2475786889036724</v>
          </cell>
          <cell r="K210">
            <v>0.87382664503853469</v>
          </cell>
          <cell r="L210">
            <v>0.87467663255928163</v>
          </cell>
          <cell r="M210">
            <v>1.119849291158572</v>
          </cell>
          <cell r="N210">
            <v>1.078929821345449</v>
          </cell>
          <cell r="O210">
            <v>3.0781543347079967E-2</v>
          </cell>
          <cell r="P210">
            <v>1</v>
          </cell>
        </row>
        <row r="211">
          <cell r="C211">
            <v>0.10732949574464376</v>
          </cell>
          <cell r="D211">
            <v>0.99067248536502095</v>
          </cell>
          <cell r="E211">
            <v>0.90722211152058541</v>
          </cell>
          <cell r="F211">
            <v>0.82960450654001594</v>
          </cell>
          <cell r="G211">
            <v>2.4709555836555852</v>
          </cell>
          <cell r="H211">
            <v>1.1010435685517888</v>
          </cell>
          <cell r="I211">
            <v>0.87161459782878603</v>
          </cell>
          <cell r="J211">
            <v>1.265454005260964</v>
          </cell>
          <cell r="K211">
            <v>1.5552031272787881</v>
          </cell>
          <cell r="L211">
            <v>1.1857895339067897</v>
          </cell>
          <cell r="M211">
            <v>1.7270008148300524</v>
          </cell>
          <cell r="N211">
            <v>1.4915676615482756</v>
          </cell>
          <cell r="O211">
            <v>4.3163353873211199E-2</v>
          </cell>
          <cell r="P211">
            <v>1</v>
          </cell>
        </row>
        <row r="212">
          <cell r="C212">
            <v>0.82905112284367932</v>
          </cell>
          <cell r="D212">
            <v>1.1518462273171397</v>
          </cell>
          <cell r="E212">
            <v>0.68353733265595462</v>
          </cell>
          <cell r="F212">
            <v>2.2755361246337622</v>
          </cell>
          <cell r="G212">
            <v>1.9743938900004221</v>
          </cell>
          <cell r="H212">
            <v>1.4373921093106101</v>
          </cell>
          <cell r="I212">
            <v>0.1782104090218905</v>
          </cell>
          <cell r="J212">
            <v>1.1142080446087794</v>
          </cell>
          <cell r="K212">
            <v>1.0071304535282066</v>
          </cell>
          <cell r="L212">
            <v>1.1749109873922108</v>
          </cell>
          <cell r="M212">
            <v>0.97888490542904494</v>
          </cell>
          <cell r="N212">
            <v>0.91514146948369135</v>
          </cell>
          <cell r="O212">
            <v>0</v>
          </cell>
          <cell r="P212">
            <v>1</v>
          </cell>
        </row>
        <row r="213">
          <cell r="C213">
            <v>1.93447425465745</v>
          </cell>
          <cell r="D213">
            <v>1.3516974469621414</v>
          </cell>
          <cell r="E213">
            <v>0.67547367529545599</v>
          </cell>
          <cell r="F213">
            <v>0.55566192014732474</v>
          </cell>
          <cell r="G213">
            <v>0.69951573919613175</v>
          </cell>
          <cell r="H213">
            <v>0.78755781925535273</v>
          </cell>
          <cell r="I213">
            <v>0.88093679960648863</v>
          </cell>
          <cell r="J213">
            <v>0.89653077614979548</v>
          </cell>
          <cell r="K213">
            <v>0.35566400020703359</v>
          </cell>
          <cell r="L213">
            <v>0.67351725513435845</v>
          </cell>
          <cell r="M213">
            <v>0.91641254674589978</v>
          </cell>
          <cell r="N213">
            <v>0.61604941783231459</v>
          </cell>
          <cell r="O213">
            <v>1.402493965288221E-2</v>
          </cell>
          <cell r="P213">
            <v>1</v>
          </cell>
        </row>
        <row r="214">
          <cell r="C214">
            <v>1.5865159228693593</v>
          </cell>
          <cell r="D214">
            <v>0.90720740431223112</v>
          </cell>
          <cell r="E214">
            <v>0.75478978167834321</v>
          </cell>
          <cell r="F214">
            <v>0.76943312909097739</v>
          </cell>
          <cell r="G214">
            <v>1.0757268414641701</v>
          </cell>
          <cell r="H214">
            <v>0.83421083247578143</v>
          </cell>
          <cell r="I214">
            <v>2.0884485556975134</v>
          </cell>
          <cell r="J214">
            <v>0.91404617442076741</v>
          </cell>
          <cell r="K214">
            <v>1.220580647351214</v>
          </cell>
          <cell r="L214">
            <v>0.80604924145415691</v>
          </cell>
          <cell r="M214">
            <v>0.94061594848973551</v>
          </cell>
          <cell r="N214">
            <v>1.293074990354137</v>
          </cell>
          <cell r="O214">
            <v>0</v>
          </cell>
          <cell r="P214">
            <v>1</v>
          </cell>
        </row>
        <row r="215">
          <cell r="C215">
            <v>5.5331842802337092E-2</v>
          </cell>
          <cell r="D215">
            <v>0.75832868509632267</v>
          </cell>
          <cell r="E215">
            <v>1.1431442410787325</v>
          </cell>
          <cell r="F215">
            <v>0.83411571056239397</v>
          </cell>
          <cell r="G215">
            <v>0.92625267280983614</v>
          </cell>
          <cell r="H215">
            <v>1.3793874052028618</v>
          </cell>
          <cell r="I215">
            <v>0.97104370797507766</v>
          </cell>
          <cell r="J215">
            <v>0.78646714941730678</v>
          </cell>
          <cell r="K215">
            <v>0.98954171284005088</v>
          </cell>
          <cell r="L215">
            <v>2.9255834190722929</v>
          </cell>
          <cell r="M215">
            <v>0.97270616261268861</v>
          </cell>
          <cell r="N215">
            <v>1.2803625618573442</v>
          </cell>
          <cell r="O215">
            <v>4.4552691263998821E-2</v>
          </cell>
          <cell r="P215">
            <v>1</v>
          </cell>
        </row>
        <row r="216">
          <cell r="C216">
            <v>0.84159852139974367</v>
          </cell>
          <cell r="D216">
            <v>1.6304869757727471</v>
          </cell>
          <cell r="E216">
            <v>1.2362300113940403</v>
          </cell>
          <cell r="F216">
            <v>0.91154863282146792</v>
          </cell>
          <cell r="G216">
            <v>0.46648929136061534</v>
          </cell>
          <cell r="H216">
            <v>1.0907476705943144</v>
          </cell>
          <cell r="I216">
            <v>0.92790340857319964</v>
          </cell>
          <cell r="J216">
            <v>0.88870664533532984</v>
          </cell>
          <cell r="K216">
            <v>0.62878338995975214</v>
          </cell>
          <cell r="L216">
            <v>0.95494946888299814</v>
          </cell>
          <cell r="M216">
            <v>0.52052303512571341</v>
          </cell>
          <cell r="N216">
            <v>0.53828487526731461</v>
          </cell>
          <cell r="O216">
            <v>0</v>
          </cell>
          <cell r="P216">
            <v>1</v>
          </cell>
        </row>
        <row r="217">
          <cell r="C217">
            <v>0.13725852468446764</v>
          </cell>
          <cell r="D217">
            <v>0.18191559921595199</v>
          </cell>
          <cell r="E217">
            <v>0.14944408349007479</v>
          </cell>
          <cell r="F217">
            <v>0.68524466340608114</v>
          </cell>
          <cell r="G217">
            <v>1.1778323458446327</v>
          </cell>
          <cell r="H217">
            <v>1.223551176678104</v>
          </cell>
          <cell r="I217">
            <v>1.0774888049561215</v>
          </cell>
          <cell r="J217">
            <v>2.9837270142272891</v>
          </cell>
          <cell r="K217">
            <v>1.3800527603230064</v>
          </cell>
          <cell r="L217">
            <v>3.9165504902079862</v>
          </cell>
          <cell r="M217">
            <v>1.7566197734376461</v>
          </cell>
          <cell r="N217">
            <v>1.5753768330343092</v>
          </cell>
          <cell r="O217">
            <v>0.2559033351133525</v>
          </cell>
          <cell r="P217">
            <v>1</v>
          </cell>
        </row>
        <row r="218">
          <cell r="C218">
            <v>0.28178035314066252</v>
          </cell>
          <cell r="D218">
            <v>1.3949789345775032</v>
          </cell>
          <cell r="E218">
            <v>1.5583003175218795</v>
          </cell>
          <cell r="F218">
            <v>1.5182883107499345</v>
          </cell>
          <cell r="G218">
            <v>1.8591678686633153</v>
          </cell>
          <cell r="H218">
            <v>0.79786144353897648</v>
          </cell>
          <cell r="I218">
            <v>0.39236866161501122</v>
          </cell>
          <cell r="J218">
            <v>1.0109979517948715</v>
          </cell>
          <cell r="K218">
            <v>0.88099306775735142</v>
          </cell>
          <cell r="L218">
            <v>0.54821471897281349</v>
          </cell>
          <cell r="M218">
            <v>0.81452280275245958</v>
          </cell>
          <cell r="N218">
            <v>0.94042353487384012</v>
          </cell>
          <cell r="O218">
            <v>5.8339319297982695E-2</v>
          </cell>
          <cell r="P218">
            <v>1</v>
          </cell>
        </row>
        <row r="219">
          <cell r="C219">
            <v>8.6108629420310084E-2</v>
          </cell>
          <cell r="D219">
            <v>0.97802824055762938</v>
          </cell>
          <cell r="E219">
            <v>1.5863227537278448</v>
          </cell>
          <cell r="F219">
            <v>0.68863583438181697</v>
          </cell>
          <cell r="G219">
            <v>1.0978703455544889</v>
          </cell>
          <cell r="H219">
            <v>0.76270650777716664</v>
          </cell>
          <cell r="I219">
            <v>0.41395891172456506</v>
          </cell>
          <cell r="J219">
            <v>0.95529561032247856</v>
          </cell>
          <cell r="K219">
            <v>0.81916954410537979</v>
          </cell>
          <cell r="L219">
            <v>0.64097800058031784</v>
          </cell>
          <cell r="M219">
            <v>1.4218961504489946</v>
          </cell>
          <cell r="N219">
            <v>1.314007247215875</v>
          </cell>
          <cell r="O219">
            <v>8.4375055790734294E-6</v>
          </cell>
          <cell r="P219">
            <v>1</v>
          </cell>
        </row>
        <row r="220">
          <cell r="C220">
            <v>0.6712381721192261</v>
          </cell>
          <cell r="D220">
            <v>1.050459608279608</v>
          </cell>
          <cell r="E220">
            <v>0.84872023233239169</v>
          </cell>
          <cell r="F220">
            <v>0.85184962419447885</v>
          </cell>
          <cell r="G220">
            <v>1.9473519431380752</v>
          </cell>
          <cell r="H220">
            <v>1.1017553112756966</v>
          </cell>
          <cell r="I220">
            <v>0.52442274578035697</v>
          </cell>
          <cell r="J220">
            <v>1.8619297439877771</v>
          </cell>
          <cell r="K220">
            <v>1.1206339828184175</v>
          </cell>
          <cell r="L220">
            <v>0.76385637903737968</v>
          </cell>
          <cell r="M220">
            <v>1.14285744182386</v>
          </cell>
          <cell r="N220">
            <v>1.3789490358550733</v>
          </cell>
          <cell r="O220">
            <v>0.79517447046215228</v>
          </cell>
          <cell r="P220">
            <v>1</v>
          </cell>
        </row>
        <row r="221">
          <cell r="C221">
            <v>0.40639440897652152</v>
          </cell>
          <cell r="D221">
            <v>1.2875524173719233</v>
          </cell>
          <cell r="E221">
            <v>0.98099206478569634</v>
          </cell>
          <cell r="F221">
            <v>1.4276722944704938</v>
          </cell>
          <cell r="G221">
            <v>1.3353269256566338</v>
          </cell>
          <cell r="H221">
            <v>0.87543709956944182</v>
          </cell>
          <cell r="I221">
            <v>2.0331313125467534</v>
          </cell>
          <cell r="J221">
            <v>1.302641567114267</v>
          </cell>
          <cell r="K221">
            <v>1.2446912634157683</v>
          </cell>
          <cell r="L221">
            <v>0.77155720466369526</v>
          </cell>
          <cell r="M221">
            <v>1.2281707674798714</v>
          </cell>
          <cell r="N221">
            <v>1.6641266879307748</v>
          </cell>
          <cell r="O221">
            <v>1.793215580276145E-5</v>
          </cell>
          <cell r="P221">
            <v>1</v>
          </cell>
        </row>
        <row r="222">
          <cell r="C222">
            <v>0.42461410783169296</v>
          </cell>
          <cell r="D222">
            <v>1.7419713906030858</v>
          </cell>
          <cell r="E222">
            <v>0.69601552994640825</v>
          </cell>
          <cell r="F222">
            <v>1.6379719806247146</v>
          </cell>
          <cell r="G222">
            <v>2.4851916456474319</v>
          </cell>
          <cell r="H222">
            <v>0.9135490508384535</v>
          </cell>
          <cell r="I222">
            <v>0.29447185806749288</v>
          </cell>
          <cell r="J222">
            <v>2.3802294546401113</v>
          </cell>
          <cell r="K222">
            <v>1.3780110717886098</v>
          </cell>
          <cell r="L222">
            <v>0.42661340139306209</v>
          </cell>
          <cell r="M222">
            <v>1.2505450669112681</v>
          </cell>
          <cell r="N222">
            <v>0.93209099301120324</v>
          </cell>
          <cell r="O222">
            <v>0</v>
          </cell>
          <cell r="P222">
            <v>1</v>
          </cell>
        </row>
        <row r="223">
          <cell r="C223">
            <v>0.34792341917495645</v>
          </cell>
          <cell r="D223">
            <v>1.383452638232149</v>
          </cell>
          <cell r="E223">
            <v>1.2124558356762232</v>
          </cell>
          <cell r="F223">
            <v>1.2188678722515505</v>
          </cell>
          <cell r="G223">
            <v>1.1493635489650036</v>
          </cell>
          <cell r="H223">
            <v>0.53787114936492708</v>
          </cell>
          <cell r="I223">
            <v>0.4066504355509914</v>
          </cell>
          <cell r="J223">
            <v>1.3195149291612491</v>
          </cell>
          <cell r="K223">
            <v>1.0016363038487746</v>
          </cell>
          <cell r="L223">
            <v>0.45312993152015352</v>
          </cell>
          <cell r="M223">
            <v>1.4759184274562758</v>
          </cell>
          <cell r="N223">
            <v>1.5156563979062023</v>
          </cell>
          <cell r="O223">
            <v>0.11283679542612077</v>
          </cell>
          <cell r="P223">
            <v>1</v>
          </cell>
        </row>
        <row r="224">
          <cell r="C224">
            <v>0.21069566642356466</v>
          </cell>
          <cell r="D224">
            <v>1.0067931477612544</v>
          </cell>
          <cell r="E224">
            <v>0.99809085397026576</v>
          </cell>
          <cell r="F224">
            <v>0.71927846821481556</v>
          </cell>
          <cell r="G224">
            <v>0.50527774564687267</v>
          </cell>
          <cell r="H224">
            <v>1.025349080381099</v>
          </cell>
          <cell r="I224">
            <v>0.83758747610189843</v>
          </cell>
          <cell r="J224">
            <v>1.346981316446725</v>
          </cell>
          <cell r="K224">
            <v>1.1791014146602012</v>
          </cell>
          <cell r="L224">
            <v>0.88314517823083816</v>
          </cell>
          <cell r="M224">
            <v>1.7582668440879641</v>
          </cell>
          <cell r="N224">
            <v>1.552447745110483</v>
          </cell>
          <cell r="O224">
            <v>6.4770108073731337E-3</v>
          </cell>
          <cell r="P224">
            <v>1</v>
          </cell>
        </row>
        <row r="225">
          <cell r="C225">
            <v>0.32685075342942199</v>
          </cell>
          <cell r="D225">
            <v>0.80794403522283287</v>
          </cell>
          <cell r="E225">
            <v>0.73999631261990539</v>
          </cell>
          <cell r="F225">
            <v>0.60213340264914017</v>
          </cell>
          <cell r="G225">
            <v>1.7325434314719126</v>
          </cell>
          <cell r="H225">
            <v>0.85841333015474097</v>
          </cell>
          <cell r="I225">
            <v>1.2662774312641922</v>
          </cell>
          <cell r="J225">
            <v>0.82368389966187194</v>
          </cell>
          <cell r="K225">
            <v>2.029255107844695</v>
          </cell>
          <cell r="L225">
            <v>2.3637606105382956</v>
          </cell>
          <cell r="M225">
            <v>1.724630564572136</v>
          </cell>
          <cell r="N225">
            <v>2.0061678790505764</v>
          </cell>
          <cell r="O225">
            <v>0.10337631147557333</v>
          </cell>
          <cell r="P225">
            <v>1</v>
          </cell>
        </row>
        <row r="226">
          <cell r="C226">
            <v>0.31958450038357417</v>
          </cell>
          <cell r="D226">
            <v>0.34128959865647157</v>
          </cell>
          <cell r="E226">
            <v>0.6822337474658362</v>
          </cell>
          <cell r="F226">
            <v>0.57027867110431452</v>
          </cell>
          <cell r="G226">
            <v>1.2859790099019299</v>
          </cell>
          <cell r="H226">
            <v>1.5575288454311573</v>
          </cell>
          <cell r="I226">
            <v>0.42582949549789317</v>
          </cell>
          <cell r="J226">
            <v>3.591865854728066</v>
          </cell>
          <cell r="K226">
            <v>1.1179927454716936</v>
          </cell>
          <cell r="L226">
            <v>1.0707407647850309</v>
          </cell>
          <cell r="M226">
            <v>1.3303948927679672</v>
          </cell>
          <cell r="N226">
            <v>0.64284861242505409</v>
          </cell>
          <cell r="O226">
            <v>1.1010246577920969E-15</v>
          </cell>
          <cell r="P226">
            <v>1</v>
          </cell>
        </row>
        <row r="227">
          <cell r="C227">
            <v>0.67094477229908289</v>
          </cell>
          <cell r="D227">
            <v>1.2397865259098038</v>
          </cell>
          <cell r="E227">
            <v>0.6386402230994358</v>
          </cell>
          <cell r="F227">
            <v>1.827658181231083</v>
          </cell>
          <cell r="G227">
            <v>1.3427747000495811</v>
          </cell>
          <cell r="H227">
            <v>1.3252624110562905</v>
          </cell>
          <cell r="I227">
            <v>0.32821729802666511</v>
          </cell>
          <cell r="J227">
            <v>1.2447820532115794</v>
          </cell>
          <cell r="K227">
            <v>1.9207221619495134</v>
          </cell>
          <cell r="L227">
            <v>0.44592798683064627</v>
          </cell>
          <cell r="M227">
            <v>1.2547441747668111</v>
          </cell>
          <cell r="N227">
            <v>2.010436912485785</v>
          </cell>
          <cell r="O227">
            <v>1.8655428768984772</v>
          </cell>
          <cell r="P227">
            <v>1</v>
          </cell>
        </row>
        <row r="228">
          <cell r="C228">
            <v>0.39593584905205803</v>
          </cell>
          <cell r="D228">
            <v>1.1579577307243105</v>
          </cell>
          <cell r="E228">
            <v>1.4454389437708302</v>
          </cell>
          <cell r="F228">
            <v>0.96787442972456783</v>
          </cell>
          <cell r="G228">
            <v>0.86065267116691579</v>
          </cell>
          <cell r="H228">
            <v>0.75177853112865034</v>
          </cell>
          <cell r="I228">
            <v>0.27156087871796919</v>
          </cell>
          <cell r="J228">
            <v>1.2879143671335567</v>
          </cell>
          <cell r="K228">
            <v>0.76583417195707426</v>
          </cell>
          <cell r="L228">
            <v>0.36353793174659488</v>
          </cell>
          <cell r="M228">
            <v>1.2069548941338817</v>
          </cell>
          <cell r="N228">
            <v>1.0713603121063844</v>
          </cell>
          <cell r="O228">
            <v>2.0505649094911622E-8</v>
          </cell>
          <cell r="P228">
            <v>1</v>
          </cell>
        </row>
        <row r="229">
          <cell r="C229">
            <v>2.5834908103618894</v>
          </cell>
          <cell r="D229">
            <v>1.9318355505804625</v>
          </cell>
          <cell r="E229">
            <v>0.70645143019059475</v>
          </cell>
          <cell r="F229">
            <v>0.22800414484823792</v>
          </cell>
          <cell r="G229">
            <v>0.80283643885432399</v>
          </cell>
          <cell r="H229">
            <v>0.64230025656817269</v>
          </cell>
          <cell r="I229">
            <v>1.1349335582431557</v>
          </cell>
          <cell r="J229">
            <v>0.34726092229614725</v>
          </cell>
          <cell r="K229">
            <v>0.82504102124221279</v>
          </cell>
          <cell r="L229">
            <v>0.40847988549200898</v>
          </cell>
          <cell r="M229">
            <v>0.20109478060057312</v>
          </cell>
          <cell r="N229">
            <v>0.43087430295818802</v>
          </cell>
          <cell r="O229">
            <v>0</v>
          </cell>
          <cell r="P229">
            <v>1</v>
          </cell>
        </row>
        <row r="230">
          <cell r="C230">
            <v>0.99209934326462201</v>
          </cell>
          <cell r="D230">
            <v>0.97271813926616713</v>
          </cell>
          <cell r="E230">
            <v>0.75191264873200203</v>
          </cell>
          <cell r="F230">
            <v>0.63403369206287885</v>
          </cell>
          <cell r="G230">
            <v>1.1017951954928269</v>
          </cell>
          <cell r="H230">
            <v>1.1686570267807441</v>
          </cell>
          <cell r="I230">
            <v>0.45869187379816329</v>
          </cell>
          <cell r="J230">
            <v>0.98553484083691179</v>
          </cell>
          <cell r="K230">
            <v>1.0053516212679294</v>
          </cell>
          <cell r="L230">
            <v>0.814758593359868</v>
          </cell>
          <cell r="M230">
            <v>1.5090352831922247</v>
          </cell>
          <cell r="N230">
            <v>1.1552507449325182</v>
          </cell>
          <cell r="O230">
            <v>0</v>
          </cell>
          <cell r="P230">
            <v>1</v>
          </cell>
        </row>
        <row r="231">
          <cell r="C231">
            <v>0.16331497546005355</v>
          </cell>
          <cell r="D231">
            <v>2.1977885406352429</v>
          </cell>
          <cell r="E231">
            <v>0.76695040646462886</v>
          </cell>
          <cell r="F231">
            <v>0.43502513702368428</v>
          </cell>
          <cell r="G231">
            <v>0.41541593481859951</v>
          </cell>
          <cell r="H231">
            <v>0.62093050012411333</v>
          </cell>
          <cell r="I231">
            <v>1.017103017514102</v>
          </cell>
          <cell r="J231">
            <v>0.64240771729616863</v>
          </cell>
          <cell r="K231">
            <v>1.191557977345723</v>
          </cell>
          <cell r="L231">
            <v>2.2014676298138851</v>
          </cell>
          <cell r="M231">
            <v>1.695407850211865</v>
          </cell>
          <cell r="N231">
            <v>1.3394981456399517</v>
          </cell>
          <cell r="O231">
            <v>2.9212626612584461E-2</v>
          </cell>
          <cell r="P231">
            <v>1</v>
          </cell>
        </row>
        <row r="232">
          <cell r="C232">
            <v>0.21230821966006816</v>
          </cell>
          <cell r="D232">
            <v>1.5869772164342775</v>
          </cell>
          <cell r="E232">
            <v>1.1725927968077954</v>
          </cell>
          <cell r="F232">
            <v>0.79557078442404183</v>
          </cell>
          <cell r="G232">
            <v>1.3189404080203828</v>
          </cell>
          <cell r="H232">
            <v>0.77079268286452807</v>
          </cell>
          <cell r="I232">
            <v>0.67644518909301776</v>
          </cell>
          <cell r="J232">
            <v>1.1321087311075977</v>
          </cell>
          <cell r="K232">
            <v>1.2234206700526464</v>
          </cell>
          <cell r="L232">
            <v>1.0546858425368237</v>
          </cell>
          <cell r="M232">
            <v>1.3596962963233845</v>
          </cell>
          <cell r="N232">
            <v>1.0208115057590814</v>
          </cell>
          <cell r="O232">
            <v>1.1065601527434065E-6</v>
          </cell>
          <cell r="P232">
            <v>1</v>
          </cell>
        </row>
        <row r="233">
          <cell r="C233">
            <v>6.2258310142752918E-2</v>
          </cell>
          <cell r="D233">
            <v>0.7435528484106555</v>
          </cell>
          <cell r="E233">
            <v>1.8122519768754222</v>
          </cell>
          <cell r="F233">
            <v>0.6016240251372944</v>
          </cell>
          <cell r="G233">
            <v>0.83110242669933254</v>
          </cell>
          <cell r="H233">
            <v>1.368571639481726</v>
          </cell>
          <cell r="I233">
            <v>1.3118413798783763</v>
          </cell>
          <cell r="J233">
            <v>1.0539814495352919</v>
          </cell>
          <cell r="K233">
            <v>0.9930206663048583</v>
          </cell>
          <cell r="L233">
            <v>0.70160238672652542</v>
          </cell>
          <cell r="M233">
            <v>0.6788014401425102</v>
          </cell>
          <cell r="N233">
            <v>0.59422484196963377</v>
          </cell>
          <cell r="O233">
            <v>1.9114191514395413</v>
          </cell>
          <cell r="P233">
            <v>1</v>
          </cell>
        </row>
        <row r="234">
          <cell r="C234">
            <v>8.7484567403407681E-2</v>
          </cell>
          <cell r="D234">
            <v>0.76305574947057575</v>
          </cell>
          <cell r="E234">
            <v>2.1634160269853253</v>
          </cell>
          <cell r="F234">
            <v>0.76631235207715387</v>
          </cell>
          <cell r="G234">
            <v>0.19151214454770221</v>
          </cell>
          <cell r="H234">
            <v>0.76790761008315356</v>
          </cell>
          <cell r="I234">
            <v>1.0687966432804805</v>
          </cell>
          <cell r="J234">
            <v>0.79447464532706702</v>
          </cell>
          <cell r="K234">
            <v>0.31754634087493933</v>
          </cell>
          <cell r="L234">
            <v>0.60634851300036174</v>
          </cell>
          <cell r="M234">
            <v>0.70520004711013717</v>
          </cell>
          <cell r="N234">
            <v>0.87793602331412435</v>
          </cell>
          <cell r="O234">
            <v>0</v>
          </cell>
          <cell r="P234">
            <v>1</v>
          </cell>
        </row>
        <row r="235">
          <cell r="C235">
            <v>0.42747799197489184</v>
          </cell>
          <cell r="D235">
            <v>2.0290655669683697</v>
          </cell>
          <cell r="E235">
            <v>0.65944459735280836</v>
          </cell>
          <cell r="F235">
            <v>0.69233003804099236</v>
          </cell>
          <cell r="G235">
            <v>1.8250399065186012</v>
          </cell>
          <cell r="H235">
            <v>1.5521358435058228</v>
          </cell>
          <cell r="I235">
            <v>0.65782666326664208</v>
          </cell>
          <cell r="J235">
            <v>3.1993877863958646</v>
          </cell>
          <cell r="K235">
            <v>0.67894437094836946</v>
          </cell>
          <cell r="L235">
            <v>0.2382204382745296</v>
          </cell>
          <cell r="M235">
            <v>0.58146006269253403</v>
          </cell>
          <cell r="N235">
            <v>0.63742744292446674</v>
          </cell>
          <cell r="O235">
            <v>1.2705121369880957E-17</v>
          </cell>
          <cell r="P235">
            <v>1</v>
          </cell>
        </row>
        <row r="236">
          <cell r="C236">
            <v>2.7756360136462242E-2</v>
          </cell>
          <cell r="D236">
            <v>0.31988768507418347</v>
          </cell>
          <cell r="E236">
            <v>0.18199202852434748</v>
          </cell>
          <cell r="F236">
            <v>0.23029633168483241</v>
          </cell>
          <cell r="G236">
            <v>2.4672027413206012</v>
          </cell>
          <cell r="H236">
            <v>1.2162940885502138</v>
          </cell>
          <cell r="I236">
            <v>0.55882448933671747</v>
          </cell>
          <cell r="J236">
            <v>0.68676173634121096</v>
          </cell>
          <cell r="K236">
            <v>3.6205821432582499</v>
          </cell>
          <cell r="L236">
            <v>7.0081721100059635</v>
          </cell>
          <cell r="M236">
            <v>1.4962643531094986</v>
          </cell>
          <cell r="N236">
            <v>1.0250581317341008</v>
          </cell>
          <cell r="O236">
            <v>4.3398512430094224E-2</v>
          </cell>
          <cell r="P236">
            <v>1</v>
          </cell>
        </row>
        <row r="237">
          <cell r="C237">
            <v>0.49184382086188483</v>
          </cell>
          <cell r="D237">
            <v>1.6529179958337223</v>
          </cell>
          <cell r="E237">
            <v>0.47589146819060257</v>
          </cell>
          <cell r="F237">
            <v>1.1076849092522445</v>
          </cell>
          <cell r="G237">
            <v>1.8621569555823405</v>
          </cell>
          <cell r="H237">
            <v>1.1426023691007372</v>
          </cell>
          <cell r="I237">
            <v>0.31814043226487582</v>
          </cell>
          <cell r="J237">
            <v>3.0629321441191175</v>
          </cell>
          <cell r="K237">
            <v>0.98916537963177575</v>
          </cell>
          <cell r="L237">
            <v>1.0191348845457435</v>
          </cell>
          <cell r="M237">
            <v>1.1011038993849427</v>
          </cell>
          <cell r="N237">
            <v>0.79743600479290278</v>
          </cell>
          <cell r="O237">
            <v>1.1747541489630058E-7</v>
          </cell>
          <cell r="P237">
            <v>1</v>
          </cell>
        </row>
        <row r="238">
          <cell r="C238">
            <v>1.6769350433633163</v>
          </cell>
          <cell r="D238">
            <v>1.0648077582673225</v>
          </cell>
          <cell r="E238">
            <v>1.2815911336887866</v>
          </cell>
          <cell r="F238">
            <v>0.48727713416787571</v>
          </cell>
          <cell r="G238">
            <v>0.15340443936073025</v>
          </cell>
          <cell r="H238">
            <v>1.0928983741946214</v>
          </cell>
          <cell r="I238">
            <v>0.2616568573693302</v>
          </cell>
          <cell r="J238">
            <v>0.45558066924518342</v>
          </cell>
          <cell r="K238">
            <v>0.28865310610497341</v>
          </cell>
          <cell r="L238">
            <v>0.22256632994187692</v>
          </cell>
          <cell r="M238">
            <v>0.6466065185302845</v>
          </cell>
          <cell r="N238">
            <v>3.0333080593015586E-2</v>
          </cell>
          <cell r="O238">
            <v>6.6223853746939457E-3</v>
          </cell>
          <cell r="P238">
            <v>1</v>
          </cell>
        </row>
        <row r="239">
          <cell r="C239">
            <v>6.6333894551737188E-2</v>
          </cell>
          <cell r="D239">
            <v>0.84236797032100441</v>
          </cell>
          <cell r="E239">
            <v>0.30573859867380415</v>
          </cell>
          <cell r="F239">
            <v>0.28056368839992674</v>
          </cell>
          <cell r="G239">
            <v>1.7891498668547319</v>
          </cell>
          <cell r="H239">
            <v>0.61006719791029529</v>
          </cell>
          <cell r="I239">
            <v>0.63801189137938319</v>
          </cell>
          <cell r="J239">
            <v>1.5808338692029043</v>
          </cell>
          <cell r="K239">
            <v>1.6450157845570248</v>
          </cell>
          <cell r="L239">
            <v>2.5836220919660144</v>
          </cell>
          <cell r="M239">
            <v>1.7761424401297294</v>
          </cell>
          <cell r="N239">
            <v>5.8114056463322488</v>
          </cell>
          <cell r="O239">
            <v>-0.37194152429160837</v>
          </cell>
          <cell r="P239">
            <v>1</v>
          </cell>
        </row>
        <row r="240">
          <cell r="C240">
            <v>0.68945522436806317</v>
          </cell>
          <cell r="D240">
            <v>0.85522976854639432</v>
          </cell>
          <cell r="E240">
            <v>0.57588668039203206</v>
          </cell>
          <cell r="F240">
            <v>0.55432188251220271</v>
          </cell>
          <cell r="G240">
            <v>3.7102400433858507</v>
          </cell>
          <cell r="H240">
            <v>1.1421277594667836</v>
          </cell>
          <cell r="I240">
            <v>0.35691957556746945</v>
          </cell>
          <cell r="J240">
            <v>1.1418723216922682</v>
          </cell>
          <cell r="K240">
            <v>1.0528667184538485</v>
          </cell>
          <cell r="L240">
            <v>1.1589958013358599</v>
          </cell>
          <cell r="M240">
            <v>1.7490621720841695</v>
          </cell>
          <cell r="N240">
            <v>1.866812764961993</v>
          </cell>
          <cell r="O240">
            <v>0</v>
          </cell>
          <cell r="P240">
            <v>1</v>
          </cell>
        </row>
        <row r="241">
          <cell r="C241">
            <v>3.460593824705716</v>
          </cell>
          <cell r="D241">
            <v>0.36194440417145257</v>
          </cell>
          <cell r="E241">
            <v>0.39005986388188807</v>
          </cell>
          <cell r="F241">
            <v>0.5758634197994511</v>
          </cell>
          <cell r="G241">
            <v>0.54594892245674054</v>
          </cell>
          <cell r="H241">
            <v>0.37359542035145993</v>
          </cell>
          <cell r="I241">
            <v>0.21348357173566304</v>
          </cell>
          <cell r="J241">
            <v>1.2375664111383051</v>
          </cell>
          <cell r="K241">
            <v>0.65063203310367035</v>
          </cell>
          <cell r="L241">
            <v>0.57575527989536757</v>
          </cell>
          <cell r="M241">
            <v>0.59426026384505293</v>
          </cell>
          <cell r="N241">
            <v>0.57625455496414246</v>
          </cell>
          <cell r="O241">
            <v>1.9951198854398403E-2</v>
          </cell>
          <cell r="P241">
            <v>1</v>
          </cell>
        </row>
        <row r="242">
          <cell r="C242">
            <v>0.44302550612715069</v>
          </cell>
          <cell r="D242">
            <v>1.4108081296924966</v>
          </cell>
          <cell r="E242">
            <v>0.89279505622637234</v>
          </cell>
          <cell r="F242">
            <v>1.1529339249714488</v>
          </cell>
          <cell r="G242">
            <v>3.7528019967354171</v>
          </cell>
          <cell r="H242">
            <v>1.8972946319643151</v>
          </cell>
          <cell r="I242">
            <v>0.30459913305898456</v>
          </cell>
          <cell r="J242">
            <v>1.2559715800756901</v>
          </cell>
          <cell r="K242">
            <v>0.7109844597371765</v>
          </cell>
          <cell r="L242">
            <v>0.38658851750163892</v>
          </cell>
          <cell r="M242">
            <v>0.80613559038461424</v>
          </cell>
          <cell r="N242">
            <v>0.94800339948623191</v>
          </cell>
          <cell r="O242">
            <v>5.7773618122164201E-2</v>
          </cell>
          <cell r="P242">
            <v>1</v>
          </cell>
        </row>
        <row r="243">
          <cell r="C243">
            <v>0.26496633596290348</v>
          </cell>
          <cell r="D243">
            <v>1.7768408274141796</v>
          </cell>
          <cell r="E243">
            <v>0.75197376637329727</v>
          </cell>
          <cell r="F243">
            <v>0.91988799820827605</v>
          </cell>
          <cell r="G243">
            <v>2.0096412599785602</v>
          </cell>
          <cell r="H243">
            <v>1.721322515577681</v>
          </cell>
          <cell r="I243">
            <v>1.1559610432340981</v>
          </cell>
          <cell r="J243">
            <v>1.594671144773242</v>
          </cell>
          <cell r="K243">
            <v>1.0364729147910312</v>
          </cell>
          <cell r="L243">
            <v>0.67810240712245529</v>
          </cell>
          <cell r="M243">
            <v>0.92966973946382581</v>
          </cell>
          <cell r="N243">
            <v>1.1298809199926401</v>
          </cell>
          <cell r="O243">
            <v>1.8576349662097542E-2</v>
          </cell>
          <cell r="P243">
            <v>1</v>
          </cell>
        </row>
        <row r="244">
          <cell r="C244">
            <v>0.3833982678254092</v>
          </cell>
          <cell r="D244">
            <v>1.3855338517323224</v>
          </cell>
          <cell r="E244">
            <v>0.87761858469604781</v>
          </cell>
          <cell r="F244">
            <v>1.5146942137728958</v>
          </cell>
          <cell r="G244">
            <v>3.4332339565347851</v>
          </cell>
          <cell r="H244">
            <v>0.76737506631616126</v>
          </cell>
          <cell r="I244">
            <v>2.0369082921910717</v>
          </cell>
          <cell r="J244">
            <v>1.9682206064904684</v>
          </cell>
          <cell r="K244">
            <v>1.162456997823488</v>
          </cell>
          <cell r="L244">
            <v>0.81168881996711828</v>
          </cell>
          <cell r="M244">
            <v>1.1085072551971074</v>
          </cell>
          <cell r="N244">
            <v>1.2432524850148294</v>
          </cell>
          <cell r="O244">
            <v>0</v>
          </cell>
          <cell r="P244">
            <v>1</v>
          </cell>
        </row>
        <row r="245">
          <cell r="C245">
            <v>2.0801995848214374</v>
          </cell>
          <cell r="D245">
            <v>0.25578114698450399</v>
          </cell>
          <cell r="E245">
            <v>0.66051682904334441</v>
          </cell>
          <cell r="F245">
            <v>1.3122267136330845</v>
          </cell>
          <cell r="G245">
            <v>0.3567422020609502</v>
          </cell>
          <cell r="H245">
            <v>1.6226710214775306</v>
          </cell>
          <cell r="I245">
            <v>0.14326709532645965</v>
          </cell>
          <cell r="J245">
            <v>1.8731066316731797</v>
          </cell>
          <cell r="K245">
            <v>0.7698397910440854</v>
          </cell>
          <cell r="L245">
            <v>0.24122535883579924</v>
          </cell>
          <cell r="M245">
            <v>0.37750537162111852</v>
          </cell>
          <cell r="N245">
            <v>0.65208052850407694</v>
          </cell>
          <cell r="O245">
            <v>0</v>
          </cell>
          <cell r="P245">
            <v>1</v>
          </cell>
        </row>
        <row r="246">
          <cell r="C246">
            <v>0.30506001391071597</v>
          </cell>
          <cell r="D246">
            <v>1.1227085254472831</v>
          </cell>
          <cell r="E246">
            <v>1.2699397783783581</v>
          </cell>
          <cell r="F246">
            <v>0.92261234890482213</v>
          </cell>
          <cell r="G246">
            <v>2.8753732048537102</v>
          </cell>
          <cell r="H246">
            <v>0.93669633043212763</v>
          </cell>
          <cell r="I246">
            <v>0.39125659958447495</v>
          </cell>
          <cell r="J246">
            <v>0.88626010909391728</v>
          </cell>
          <cell r="K246">
            <v>1.6047586091328634</v>
          </cell>
          <cell r="L246">
            <v>0.37102904611709314</v>
          </cell>
          <cell r="M246">
            <v>1.4623315293523267</v>
          </cell>
          <cell r="N246">
            <v>1.0743785444508498</v>
          </cell>
          <cell r="O246">
            <v>0</v>
          </cell>
          <cell r="P246">
            <v>1</v>
          </cell>
        </row>
        <row r="247">
          <cell r="C247">
            <v>0.17229456914775271</v>
          </cell>
          <cell r="D247">
            <v>1.2782568198633173</v>
          </cell>
          <cell r="E247">
            <v>1.4677048001952711</v>
          </cell>
          <cell r="F247">
            <v>1.5044863132964286</v>
          </cell>
          <cell r="G247">
            <v>2.5918869794403308</v>
          </cell>
          <cell r="H247">
            <v>0.75277106190709397</v>
          </cell>
          <cell r="I247">
            <v>0.51009700700942617</v>
          </cell>
          <cell r="J247">
            <v>1.4074660117433082</v>
          </cell>
          <cell r="K247">
            <v>1.336628338628203</v>
          </cell>
          <cell r="L247">
            <v>0.50829352626723689</v>
          </cell>
          <cell r="M247">
            <v>0.93521373825358833</v>
          </cell>
          <cell r="N247">
            <v>1.0448258679621678</v>
          </cell>
          <cell r="O247">
            <v>2.1865340283891489E-6</v>
          </cell>
          <cell r="P247">
            <v>1</v>
          </cell>
        </row>
        <row r="248">
          <cell r="C248">
            <v>0.20868553922224017</v>
          </cell>
          <cell r="D248">
            <v>0.98485614871679428</v>
          </cell>
          <cell r="E248">
            <v>1.1558151470940774</v>
          </cell>
          <cell r="F248">
            <v>0.81934605220162515</v>
          </cell>
          <cell r="G248">
            <v>1.2834446566106099</v>
          </cell>
          <cell r="H248">
            <v>0.97425567666555268</v>
          </cell>
          <cell r="I248">
            <v>0.7032482030588304</v>
          </cell>
          <cell r="J248">
            <v>1.4381443816660979</v>
          </cell>
          <cell r="K248">
            <v>0.65986053724247273</v>
          </cell>
          <cell r="L248">
            <v>0.66905050909223751</v>
          </cell>
          <cell r="M248">
            <v>1.6291134321444853</v>
          </cell>
          <cell r="N248">
            <v>1.2799584010593352</v>
          </cell>
          <cell r="O248">
            <v>5.328711856012381E-2</v>
          </cell>
          <cell r="P248">
            <v>1</v>
          </cell>
        </row>
        <row r="249">
          <cell r="C249">
            <v>0.70460814093359059</v>
          </cell>
          <cell r="D249">
            <v>2.1168485481211836</v>
          </cell>
          <cell r="E249">
            <v>0.88705435293652035</v>
          </cell>
          <cell r="F249">
            <v>1.0572873309101669</v>
          </cell>
          <cell r="G249">
            <v>0.82031624889220545</v>
          </cell>
          <cell r="H249">
            <v>1.1435305875321984</v>
          </cell>
          <cell r="I249">
            <v>0.43535367517391022</v>
          </cell>
          <cell r="J249">
            <v>2.202316125002969</v>
          </cell>
          <cell r="K249">
            <v>0.67877037453546696</v>
          </cell>
          <cell r="L249">
            <v>0.70195197156757483</v>
          </cell>
          <cell r="M249">
            <v>0.53345276019911192</v>
          </cell>
          <cell r="N249">
            <v>0.20115577477241531</v>
          </cell>
          <cell r="O249">
            <v>5.5802461508948291E-2</v>
          </cell>
          <cell r="P249">
            <v>1</v>
          </cell>
        </row>
        <row r="250">
          <cell r="C250">
            <v>6.4574472667095095E-2</v>
          </cell>
          <cell r="D250">
            <v>0.58773502796212584</v>
          </cell>
          <cell r="E250">
            <v>2.1883187204700718</v>
          </cell>
          <cell r="F250">
            <v>0.71475508558441381</v>
          </cell>
          <cell r="G250">
            <v>0.24586375107645037</v>
          </cell>
          <cell r="H250">
            <v>1.486759028010884</v>
          </cell>
          <cell r="I250">
            <v>1.1435219994052719</v>
          </cell>
          <cell r="J250">
            <v>0.56707786955274453</v>
          </cell>
          <cell r="K250">
            <v>0.51146324658495912</v>
          </cell>
          <cell r="L250">
            <v>0.57118895663238256</v>
          </cell>
          <cell r="M250">
            <v>0.34006259067812666</v>
          </cell>
          <cell r="N250">
            <v>0.56388254426925533</v>
          </cell>
          <cell r="O250">
            <v>9.812441603463809E-2</v>
          </cell>
          <cell r="P250">
            <v>1</v>
          </cell>
        </row>
        <row r="251">
          <cell r="C251">
            <v>0.50802517676702341</v>
          </cell>
          <cell r="D251">
            <v>0.86818088508801305</v>
          </cell>
          <cell r="E251">
            <v>1.088673103338986</v>
          </cell>
          <cell r="F251">
            <v>0.32266508916286246</v>
          </cell>
          <cell r="G251">
            <v>0.38129344602289761</v>
          </cell>
          <cell r="H251">
            <v>1.0447046469451668</v>
          </cell>
          <cell r="I251">
            <v>0.53931840306162826</v>
          </cell>
          <cell r="J251">
            <v>0.84626100688854722</v>
          </cell>
          <cell r="K251">
            <v>1.4488562458595293</v>
          </cell>
          <cell r="L251">
            <v>1.343472414954165</v>
          </cell>
          <cell r="M251">
            <v>1.4366117683819533</v>
          </cell>
          <cell r="N251">
            <v>1.5216143188523037</v>
          </cell>
          <cell r="O251">
            <v>0.27277854090995585</v>
          </cell>
          <cell r="P251">
            <v>1</v>
          </cell>
        </row>
        <row r="252">
          <cell r="C252">
            <v>0.79273904311982635</v>
          </cell>
          <cell r="D252">
            <v>3.4151877808965732</v>
          </cell>
          <cell r="E252">
            <v>0.14106522381434408</v>
          </cell>
          <cell r="F252">
            <v>0.59101019206869621</v>
          </cell>
          <cell r="G252">
            <v>2.1224745247713424</v>
          </cell>
          <cell r="H252">
            <v>1.334661618862137</v>
          </cell>
          <cell r="I252">
            <v>0.63501449303863633</v>
          </cell>
          <cell r="J252">
            <v>0.82870452178762932</v>
          </cell>
          <cell r="K252">
            <v>1.1078475489276904</v>
          </cell>
          <cell r="L252">
            <v>1.0292537575449683</v>
          </cell>
          <cell r="M252">
            <v>0.22126254724156069</v>
          </cell>
          <cell r="N252">
            <v>2.6006513487444911</v>
          </cell>
          <cell r="O252">
            <v>84.479394876204978</v>
          </cell>
          <cell r="P252">
            <v>1</v>
          </cell>
        </row>
        <row r="253">
          <cell r="C253">
            <v>1.778451132486633</v>
          </cell>
          <cell r="D253">
            <v>0.98505659652455912</v>
          </cell>
          <cell r="E253">
            <v>0.96076926368404669</v>
          </cell>
          <cell r="F253">
            <v>0.71909496313035659</v>
          </cell>
          <cell r="G253">
            <v>1.3397652460765694</v>
          </cell>
          <cell r="H253">
            <v>1.3005139232122478</v>
          </cell>
          <cell r="I253">
            <v>0.34871382562915254</v>
          </cell>
          <cell r="J253">
            <v>0.62940459709881058</v>
          </cell>
          <cell r="K253">
            <v>1.8310645716271592</v>
          </cell>
          <cell r="L253">
            <v>0.92762932363540906</v>
          </cell>
          <cell r="M253">
            <v>0.23011079730610842</v>
          </cell>
          <cell r="N253">
            <v>0.31107496931155382</v>
          </cell>
          <cell r="O253">
            <v>6.3944408467470186</v>
          </cell>
          <cell r="P253">
            <v>1</v>
          </cell>
        </row>
        <row r="254">
          <cell r="C254">
            <v>0.69502521646847237</v>
          </cell>
          <cell r="D254">
            <v>1.4230828686297419</v>
          </cell>
          <cell r="E254">
            <v>0.70211420661943214</v>
          </cell>
          <cell r="F254">
            <v>1.5382000047210787</v>
          </cell>
          <cell r="G254">
            <v>0.16390316376089753</v>
          </cell>
          <cell r="H254">
            <v>1.140949112697994</v>
          </cell>
          <cell r="I254">
            <v>3.2772710175366306</v>
          </cell>
          <cell r="J254">
            <v>0.45652688970403327</v>
          </cell>
          <cell r="K254">
            <v>1.6144998383392386</v>
          </cell>
          <cell r="L254">
            <v>0.77404267921621261</v>
          </cell>
          <cell r="M254">
            <v>1.6636934008149242</v>
          </cell>
          <cell r="N254">
            <v>0.64371405030112372</v>
          </cell>
          <cell r="O254">
            <v>0.10925347942875563</v>
          </cell>
          <cell r="P254">
            <v>1</v>
          </cell>
        </row>
        <row r="255">
          <cell r="C255">
            <v>0.76700701434006668</v>
          </cell>
          <cell r="D255">
            <v>1.4721301006893799</v>
          </cell>
          <cell r="E255">
            <v>0.82501962521569849</v>
          </cell>
          <cell r="F255">
            <v>1.2878797845576129</v>
          </cell>
          <cell r="G255">
            <v>0.11731643514557419</v>
          </cell>
          <cell r="H255">
            <v>1.7088568314097301</v>
          </cell>
          <cell r="I255">
            <v>2.4937794808070288</v>
          </cell>
          <cell r="J255">
            <v>0.90024996229294296</v>
          </cell>
          <cell r="K255">
            <v>1.2486906295080407</v>
          </cell>
          <cell r="L255">
            <v>0.8282346604282681</v>
          </cell>
          <cell r="M255">
            <v>0.614918045794969</v>
          </cell>
          <cell r="N255">
            <v>1.0451583711393473</v>
          </cell>
          <cell r="O255">
            <v>0</v>
          </cell>
          <cell r="P255">
            <v>1</v>
          </cell>
        </row>
        <row r="256">
          <cell r="C256">
            <v>1.5807547927206518</v>
          </cell>
          <cell r="D256">
            <v>2.8453911346028149</v>
          </cell>
          <cell r="E256">
            <v>0.54828843514271797</v>
          </cell>
          <cell r="F256">
            <v>1.0580416306321527</v>
          </cell>
          <cell r="G256">
            <v>0.43263975140413274</v>
          </cell>
          <cell r="H256">
            <v>1.1041637626811824</v>
          </cell>
          <cell r="I256">
            <v>2.7440236821216266</v>
          </cell>
          <cell r="J256">
            <v>0.75217373116321662</v>
          </cell>
          <cell r="K256">
            <v>0.30136681377935431</v>
          </cell>
          <cell r="L256">
            <v>0.57036645065001046</v>
          </cell>
          <cell r="M256">
            <v>0.23285739940895919</v>
          </cell>
          <cell r="N256">
            <v>0.30967272418192859</v>
          </cell>
          <cell r="O256">
            <v>0.20181267064471062</v>
          </cell>
          <cell r="P256">
            <v>1</v>
          </cell>
        </row>
        <row r="257">
          <cell r="C257">
            <v>3.2046039755565174</v>
          </cell>
          <cell r="D257">
            <v>0.10923665234983676</v>
          </cell>
          <cell r="E257">
            <v>0.45372122420680866</v>
          </cell>
          <cell r="F257">
            <v>0.46282272160169258</v>
          </cell>
          <cell r="G257">
            <v>0.98571173395880896</v>
          </cell>
          <cell r="H257">
            <v>1.5030932629974136</v>
          </cell>
          <cell r="I257">
            <v>0.10969790958838389</v>
          </cell>
          <cell r="J257">
            <v>1.1404930358136181</v>
          </cell>
          <cell r="K257">
            <v>0.43301237634704798</v>
          </cell>
          <cell r="L257">
            <v>0.31210218694926956</v>
          </cell>
          <cell r="M257">
            <v>0.25848329216880156</v>
          </cell>
          <cell r="N257">
            <v>3.0667187104605139E-2</v>
          </cell>
          <cell r="O257">
            <v>8.3527623938951805E-17</v>
          </cell>
          <cell r="P257">
            <v>1</v>
          </cell>
        </row>
        <row r="258">
          <cell r="C258">
            <v>3.2376951936133209</v>
          </cell>
          <cell r="D258">
            <v>0.19856299612379755</v>
          </cell>
          <cell r="E258">
            <v>0.1464518558621134</v>
          </cell>
          <cell r="F258">
            <v>0.73315337347737553</v>
          </cell>
          <cell r="G258">
            <v>1.9840406376503403</v>
          </cell>
          <cell r="H258">
            <v>1.1216660996663876</v>
          </cell>
          <cell r="I258">
            <v>1.1969912402845133</v>
          </cell>
          <cell r="J258">
            <v>1.0427275468530683</v>
          </cell>
          <cell r="K258">
            <v>0.73461747763515062</v>
          </cell>
          <cell r="L258">
            <v>0.84578253586364749</v>
          </cell>
          <cell r="M258">
            <v>0.53539522727882405</v>
          </cell>
          <cell r="N258">
            <v>0.53449683845548079</v>
          </cell>
          <cell r="O258">
            <v>0</v>
          </cell>
          <cell r="P258">
            <v>1</v>
          </cell>
        </row>
        <row r="259">
          <cell r="C259">
            <v>0.69872427802303749</v>
          </cell>
          <cell r="D259">
            <v>3.5036165898694693</v>
          </cell>
          <cell r="E259">
            <v>0.12887575773495449</v>
          </cell>
          <cell r="F259">
            <v>0.46783827545089302</v>
          </cell>
          <cell r="G259">
            <v>0.51374672190784398</v>
          </cell>
          <cell r="H259">
            <v>1.3910750036978168</v>
          </cell>
          <cell r="I259">
            <v>2.2305328403317088</v>
          </cell>
          <cell r="J259">
            <v>2.4978233123135101</v>
          </cell>
          <cell r="K259">
            <v>0.43087620950232541</v>
          </cell>
          <cell r="L259">
            <v>0.67567626965836391</v>
          </cell>
          <cell r="M259">
            <v>0.18826871415563595</v>
          </cell>
          <cell r="N259">
            <v>2.1154938713249116</v>
          </cell>
          <cell r="O259">
            <v>0</v>
          </cell>
          <cell r="P259">
            <v>1</v>
          </cell>
        </row>
        <row r="260">
          <cell r="C260">
            <v>2.2540610270333286</v>
          </cell>
          <cell r="D260">
            <v>2.3229311576336684</v>
          </cell>
          <cell r="E260">
            <v>0.17476123934240437</v>
          </cell>
          <cell r="F260">
            <v>0.43256055617937539</v>
          </cell>
          <cell r="G260">
            <v>6.2456997091961584E-2</v>
          </cell>
          <cell r="H260">
            <v>1.6043173710646512</v>
          </cell>
          <cell r="I260">
            <v>8.5240468206506909E-2</v>
          </cell>
          <cell r="J260">
            <v>0.72895455005913201</v>
          </cell>
          <cell r="K260">
            <v>0.37986004609581764</v>
          </cell>
          <cell r="L260">
            <v>0.226654438409951</v>
          </cell>
          <cell r="M260">
            <v>0.32075681372874665</v>
          </cell>
          <cell r="N260">
            <v>1.2390452119961977</v>
          </cell>
          <cell r="O260">
            <v>0</v>
          </cell>
          <cell r="P260">
            <v>1</v>
          </cell>
        </row>
        <row r="261">
          <cell r="C261">
            <v>0.77293754289319072</v>
          </cell>
          <cell r="D261">
            <v>1.543887455655695</v>
          </cell>
          <cell r="E261">
            <v>9.1138326742230005E-2</v>
          </cell>
          <cell r="F261">
            <v>0.83073036375927367</v>
          </cell>
          <cell r="G261">
            <v>5.2370596028765433E-2</v>
          </cell>
          <cell r="H261">
            <v>0.83408773672808512</v>
          </cell>
          <cell r="I261">
            <v>16.005843961002732</v>
          </cell>
          <cell r="J261">
            <v>2.4504777157587037</v>
          </cell>
          <cell r="K261">
            <v>3.8199000138742147</v>
          </cell>
          <cell r="L261">
            <v>1.1619218984347031</v>
          </cell>
          <cell r="M261">
            <v>0.59998562419543855</v>
          </cell>
          <cell r="N261">
            <v>0.3848120545491131</v>
          </cell>
          <cell r="O261">
            <v>19.97018001087266</v>
          </cell>
          <cell r="P261">
            <v>1</v>
          </cell>
        </row>
        <row r="262">
          <cell r="C262">
            <v>4.0060967633841358</v>
          </cell>
          <cell r="D262">
            <v>0.53855628561170832</v>
          </cell>
          <cell r="E262">
            <v>3.5665199688118668E-2</v>
          </cell>
          <cell r="F262">
            <v>5.6932382393033496</v>
          </cell>
          <cell r="G262">
            <v>1.1008168987498159</v>
          </cell>
          <cell r="H262">
            <v>0.52222482587075592</v>
          </cell>
          <cell r="I262">
            <v>4.4740609072209725E-2</v>
          </cell>
          <cell r="J262">
            <v>0.20569071655072921</v>
          </cell>
          <cell r="K262">
            <v>0.44176282477763207</v>
          </cell>
          <cell r="L262">
            <v>0.15821639926417463</v>
          </cell>
          <cell r="M262">
            <v>6.4979589537526833E-2</v>
          </cell>
          <cell r="N262">
            <v>0.51450147607495134</v>
          </cell>
          <cell r="O262">
            <v>2.4790574522304677E-17</v>
          </cell>
          <cell r="P262">
            <v>1</v>
          </cell>
        </row>
        <row r="263">
          <cell r="C263">
            <v>4.1871307529327897</v>
          </cell>
          <cell r="D263">
            <v>2.364114637138463E-2</v>
          </cell>
          <cell r="E263">
            <v>0.9113646488265873</v>
          </cell>
          <cell r="F263">
            <v>0.10141295726205056</v>
          </cell>
          <cell r="G263">
            <v>0.125359334244388</v>
          </cell>
          <cell r="H263">
            <v>9.5675098393064789E-2</v>
          </cell>
          <cell r="I263">
            <v>0.37444484048667226</v>
          </cell>
          <cell r="J263">
            <v>0.17375588462371086</v>
          </cell>
          <cell r="K263">
            <v>0.34679335365351405</v>
          </cell>
          <cell r="L263">
            <v>0.24293436342437749</v>
          </cell>
          <cell r="M263">
            <v>7.64954789988882E-2</v>
          </cell>
          <cell r="N263">
            <v>0.18302379594348481</v>
          </cell>
          <cell r="O263">
            <v>0</v>
          </cell>
          <cell r="P263">
            <v>1</v>
          </cell>
        </row>
        <row r="264">
          <cell r="C264">
            <v>0.86639648617301213</v>
          </cell>
          <cell r="D264">
            <v>0.16103689388461187</v>
          </cell>
          <cell r="E264">
            <v>0.29962280174437994</v>
          </cell>
          <cell r="F264">
            <v>11.18238760686574</v>
          </cell>
          <cell r="G264">
            <v>18.854157854502919</v>
          </cell>
          <cell r="H264">
            <v>0.55432095149495242</v>
          </cell>
          <cell r="I264">
            <v>2.4094098632899792</v>
          </cell>
          <cell r="J264">
            <v>1.327500057845306</v>
          </cell>
          <cell r="K264">
            <v>1.0548398691784833</v>
          </cell>
          <cell r="L264">
            <v>0.68712170099184033</v>
          </cell>
          <cell r="M264">
            <v>0.17768693633288418</v>
          </cell>
          <cell r="N264">
            <v>0.87085427480054545</v>
          </cell>
          <cell r="O264">
            <v>0</v>
          </cell>
          <cell r="P264">
            <v>1</v>
          </cell>
        </row>
        <row r="265">
          <cell r="C265">
            <v>1.1610899929374974</v>
          </cell>
          <cell r="D265">
            <v>0.2369515358935648</v>
          </cell>
          <cell r="E265">
            <v>1.104049306707547</v>
          </cell>
          <cell r="F265">
            <v>0.94212393126732119</v>
          </cell>
          <cell r="G265">
            <v>5.4960175417372392</v>
          </cell>
          <cell r="H265">
            <v>1.1651162247544082</v>
          </cell>
          <cell r="I265">
            <v>0.29754627199914835</v>
          </cell>
          <cell r="J265">
            <v>0.76813573616601905</v>
          </cell>
          <cell r="K265">
            <v>3.9557807482751994</v>
          </cell>
          <cell r="L265">
            <v>0.17206345670508966</v>
          </cell>
          <cell r="M265">
            <v>0.32787690053020035</v>
          </cell>
          <cell r="N265">
            <v>3.0436013185081419</v>
          </cell>
          <cell r="O265">
            <v>0</v>
          </cell>
          <cell r="P265">
            <v>1</v>
          </cell>
        </row>
        <row r="266">
          <cell r="C266">
            <v>1.2311201532957876</v>
          </cell>
          <cell r="D266">
            <v>3.788633436654067</v>
          </cell>
          <cell r="E266">
            <v>4.7292379042329268E-2</v>
          </cell>
          <cell r="F266">
            <v>8.5467941365241162E-2</v>
          </cell>
          <cell r="G266">
            <v>1.6558604084417889</v>
          </cell>
          <cell r="H266">
            <v>1.159970364272334</v>
          </cell>
          <cell r="I266">
            <v>8.6906463377082002</v>
          </cell>
          <cell r="J266">
            <v>1.1874198526932134</v>
          </cell>
          <cell r="K266">
            <v>1.732143473920343</v>
          </cell>
          <cell r="L266">
            <v>0.15558151157961572</v>
          </cell>
          <cell r="M266">
            <v>0.25250453103568882</v>
          </cell>
          <cell r="N266">
            <v>0.51488464232213238</v>
          </cell>
          <cell r="O266">
            <v>0</v>
          </cell>
          <cell r="P266">
            <v>1</v>
          </cell>
        </row>
        <row r="267">
          <cell r="C267">
            <v>0.36858970106812117</v>
          </cell>
          <cell r="D267">
            <v>0.41467596568614901</v>
          </cell>
          <cell r="E267">
            <v>1.4170654516637529E-2</v>
          </cell>
          <cell r="F267">
            <v>0.33979717354895728</v>
          </cell>
          <cell r="G267">
            <v>7.5698695326615875</v>
          </cell>
          <cell r="H267">
            <v>0.53275253646515253</v>
          </cell>
          <cell r="I267">
            <v>36.720846132147237</v>
          </cell>
          <cell r="J267">
            <v>1.3425632599839556</v>
          </cell>
          <cell r="K267">
            <v>3.287129274335836</v>
          </cell>
          <cell r="L267">
            <v>0.98397830095053795</v>
          </cell>
          <cell r="M267">
            <v>0.4974513556380003</v>
          </cell>
          <cell r="N267">
            <v>1.424176785715944</v>
          </cell>
          <cell r="O267">
            <v>0</v>
          </cell>
          <cell r="P267">
            <v>1</v>
          </cell>
        </row>
        <row r="268">
          <cell r="C268">
            <v>0.57007782975030841</v>
          </cell>
          <cell r="D268">
            <v>0.92431353085676682</v>
          </cell>
          <cell r="E268">
            <v>0.23772216133367419</v>
          </cell>
          <cell r="F268">
            <v>0.7947576392831629</v>
          </cell>
          <cell r="G268">
            <v>2.5669928834404181</v>
          </cell>
          <cell r="H268">
            <v>0.99458531894533908</v>
          </cell>
          <cell r="I268">
            <v>0.91933770137614845</v>
          </cell>
          <cell r="J268">
            <v>2.5149356673750263</v>
          </cell>
          <cell r="K268">
            <v>2.0951363639442349</v>
          </cell>
          <cell r="L268">
            <v>0.17055519191276752</v>
          </cell>
          <cell r="M268">
            <v>0.45000206715968843</v>
          </cell>
          <cell r="N268">
            <v>8.7062190833466051</v>
          </cell>
          <cell r="O268">
            <v>0</v>
          </cell>
          <cell r="P268">
            <v>1</v>
          </cell>
        </row>
        <row r="269">
          <cell r="C269">
            <v>2.3380135714194381E-3</v>
          </cell>
          <cell r="D269">
            <v>0.2388735724779531</v>
          </cell>
          <cell r="E269">
            <v>0.93484932368202756</v>
          </cell>
          <cell r="F269">
            <v>0.48934609314800892</v>
          </cell>
          <cell r="G269">
            <v>0.82912902070355554</v>
          </cell>
          <cell r="H269">
            <v>2.2219467532479795</v>
          </cell>
          <cell r="I269">
            <v>0.60146728109377923</v>
          </cell>
          <cell r="J269">
            <v>1.4282912021517629</v>
          </cell>
          <cell r="K269">
            <v>3.4307409217600298</v>
          </cell>
          <cell r="L269">
            <v>2.4161784596942009</v>
          </cell>
          <cell r="M269">
            <v>1.0381072071492852</v>
          </cell>
          <cell r="N269">
            <v>0.29613223816784257</v>
          </cell>
          <cell r="O269">
            <v>0.99722233814762296</v>
          </cell>
          <cell r="P269">
            <v>1</v>
          </cell>
        </row>
        <row r="270">
          <cell r="C270">
            <v>2.3466715762601991E-3</v>
          </cell>
          <cell r="D270">
            <v>0.1711484303131996</v>
          </cell>
          <cell r="E270">
            <v>1.6237990944404458E-2</v>
          </cell>
          <cell r="F270">
            <v>0.43663371726872069</v>
          </cell>
          <cell r="G270">
            <v>0.30945811595259609</v>
          </cell>
          <cell r="H270">
            <v>3.5943898738682982</v>
          </cell>
          <cell r="I270">
            <v>0.36220205374062286</v>
          </cell>
          <cell r="J270">
            <v>1.4720736324406556</v>
          </cell>
          <cell r="K270">
            <v>3.4779243754665559</v>
          </cell>
          <cell r="L270">
            <v>3.2824221053090268</v>
          </cell>
          <cell r="M270">
            <v>1.1172825029024962</v>
          </cell>
          <cell r="N270">
            <v>1.0020018139440356</v>
          </cell>
          <cell r="O270">
            <v>0</v>
          </cell>
          <cell r="P270">
            <v>1</v>
          </cell>
        </row>
        <row r="271">
          <cell r="C271">
            <v>2.4954753289469207</v>
          </cell>
          <cell r="D271">
            <v>0.61349373483050751</v>
          </cell>
          <cell r="E271">
            <v>0.48646673380495942</v>
          </cell>
          <cell r="F271">
            <v>2.3537947442519518</v>
          </cell>
          <cell r="G271">
            <v>1.1190173991002765</v>
          </cell>
          <cell r="H271">
            <v>0.60752943403861082</v>
          </cell>
          <cell r="I271">
            <v>1.7008101768667585</v>
          </cell>
          <cell r="J271">
            <v>0.79807928269956285</v>
          </cell>
          <cell r="K271">
            <v>0.72737364404503613</v>
          </cell>
          <cell r="L271">
            <v>0.90367073503561524</v>
          </cell>
          <cell r="M271">
            <v>0.71654103703714034</v>
          </cell>
          <cell r="N271">
            <v>0.63713165171924502</v>
          </cell>
          <cell r="O271">
            <v>4.0350970946895375</v>
          </cell>
          <cell r="P271">
            <v>1</v>
          </cell>
        </row>
      </sheetData>
      <sheetData sheetId="15">
        <row r="5">
          <cell r="C5">
            <v>137825.61862663378</v>
          </cell>
          <cell r="D5">
            <v>28591.863117915724</v>
          </cell>
          <cell r="E5">
            <v>45593.741243000739</v>
          </cell>
          <cell r="F5">
            <v>350.23645715912352</v>
          </cell>
          <cell r="G5">
            <v>1093.2590668038649</v>
          </cell>
          <cell r="H5">
            <v>20389.695646658893</v>
          </cell>
          <cell r="I5">
            <v>8557.3625198641239</v>
          </cell>
          <cell r="J5">
            <v>19613.236515276934</v>
          </cell>
          <cell r="K5">
            <v>1104.4613868376634</v>
          </cell>
          <cell r="L5">
            <v>4148.0672689461007</v>
          </cell>
          <cell r="M5">
            <v>11471.660294759726</v>
          </cell>
          <cell r="N5">
            <v>10179.852529297772</v>
          </cell>
          <cell r="O5">
            <v>74.385219884351997</v>
          </cell>
          <cell r="P5">
            <v>288993.43989303877</v>
          </cell>
          <cell r="Q5">
            <v>288993.43989303912</v>
          </cell>
          <cell r="R5">
            <v>0</v>
          </cell>
          <cell r="T5">
            <v>120397.62985759485</v>
          </cell>
          <cell r="U5">
            <v>24491.764802292873</v>
          </cell>
          <cell r="V5">
            <v>32338.005163356127</v>
          </cell>
          <cell r="W5">
            <v>316.27896068614399</v>
          </cell>
          <cell r="X5">
            <v>900.84971461847431</v>
          </cell>
          <cell r="Y5">
            <v>18379.235128868157</v>
          </cell>
          <cell r="Z5">
            <v>7884.9969605739734</v>
          </cell>
          <cell r="AA5">
            <v>16743.331993239033</v>
          </cell>
          <cell r="AB5">
            <v>968.53550138787716</v>
          </cell>
          <cell r="AC5">
            <v>3960.0220220025867</v>
          </cell>
          <cell r="AD5">
            <v>10564.302884942945</v>
          </cell>
          <cell r="AE5">
            <v>9440.1750831911177</v>
          </cell>
          <cell r="AF5">
            <v>72.187162052962279</v>
          </cell>
          <cell r="AG5">
            <v>246457.31523480709</v>
          </cell>
          <cell r="AH5">
            <v>246457.31523480712</v>
          </cell>
          <cell r="AI5">
            <v>0</v>
          </cell>
        </row>
        <row r="6">
          <cell r="C6">
            <v>3124.8956186610503</v>
          </cell>
          <cell r="D6">
            <v>39255.604686308652</v>
          </cell>
          <cell r="E6">
            <v>110145.9164382756</v>
          </cell>
          <cell r="F6">
            <v>3209.1183057568805</v>
          </cell>
          <cell r="G6">
            <v>1211.5041754166841</v>
          </cell>
          <cell r="H6">
            <v>15456.666363348535</v>
          </cell>
          <cell r="I6">
            <v>3146.6832340546002</v>
          </cell>
          <cell r="J6">
            <v>12780.389761373821</v>
          </cell>
          <cell r="K6">
            <v>1543.1479644913843</v>
          </cell>
          <cell r="L6">
            <v>4428.5912463738787</v>
          </cell>
          <cell r="M6">
            <v>13119.983616332518</v>
          </cell>
          <cell r="N6">
            <v>3609.8097407856494</v>
          </cell>
          <cell r="O6">
            <v>4.7709890990016657</v>
          </cell>
          <cell r="P6">
            <v>211037.08214027827</v>
          </cell>
          <cell r="Q6">
            <v>211037.08214027723</v>
          </cell>
          <cell r="R6">
            <v>1.0477378964424133E-9</v>
          </cell>
          <cell r="T6">
            <v>2335.2196550875947</v>
          </cell>
          <cell r="U6">
            <v>25196.101537026381</v>
          </cell>
          <cell r="V6">
            <v>59528.196349431819</v>
          </cell>
          <cell r="W6">
            <v>1965.9515514660498</v>
          </cell>
          <cell r="X6">
            <v>897.34822435268859</v>
          </cell>
          <cell r="Y6">
            <v>12715.401058681304</v>
          </cell>
          <cell r="Z6">
            <v>2762.900486453439</v>
          </cell>
          <cell r="AA6">
            <v>10146.350245638972</v>
          </cell>
          <cell r="AB6">
            <v>1246.3850448196195</v>
          </cell>
          <cell r="AC6">
            <v>3910.5541427338476</v>
          </cell>
          <cell r="AD6">
            <v>11036.047969328627</v>
          </cell>
          <cell r="AE6">
            <v>3146.0476939009741</v>
          </cell>
          <cell r="AF6">
            <v>4.7663894275188703</v>
          </cell>
          <cell r="AG6">
            <v>134891.27034834883</v>
          </cell>
          <cell r="AH6">
            <v>134891.27034834906</v>
          </cell>
          <cell r="AI6">
            <v>-2.3283064365386963E-10</v>
          </cell>
        </row>
        <row r="7">
          <cell r="C7">
            <v>5590.0209835652986</v>
          </cell>
          <cell r="D7">
            <v>55585.317782663755</v>
          </cell>
          <cell r="E7">
            <v>172833.09601966554</v>
          </cell>
          <cell r="F7">
            <v>6609.3815777693944</v>
          </cell>
          <cell r="G7">
            <v>6749.5235113279823</v>
          </cell>
          <cell r="H7">
            <v>38432.340292125809</v>
          </cell>
          <cell r="I7">
            <v>2060.8034525350727</v>
          </cell>
          <cell r="J7">
            <v>26046.629277320571</v>
          </cell>
          <cell r="K7">
            <v>4855.826463747575</v>
          </cell>
          <cell r="L7">
            <v>10944.881877048831</v>
          </cell>
          <cell r="M7">
            <v>42197.800851320935</v>
          </cell>
          <cell r="N7">
            <v>11181.045363555337</v>
          </cell>
          <cell r="O7">
            <v>6.7983060390693959</v>
          </cell>
          <cell r="P7">
            <v>383093.46575868514</v>
          </cell>
          <cell r="Q7">
            <v>383093.46575868555</v>
          </cell>
          <cell r="R7">
            <v>0</v>
          </cell>
          <cell r="T7">
            <v>3307.7226696951229</v>
          </cell>
          <cell r="U7">
            <v>28881.90666057037</v>
          </cell>
          <cell r="V7">
            <v>66320.45165435884</v>
          </cell>
          <cell r="W7">
            <v>4160.7304952985833</v>
          </cell>
          <cell r="X7">
            <v>4148.8521790520426</v>
          </cell>
          <cell r="Y7">
            <v>28565.561700405407</v>
          </cell>
          <cell r="Z7">
            <v>1495.3288516560842</v>
          </cell>
          <cell r="AA7">
            <v>16531.46137707707</v>
          </cell>
          <cell r="AB7">
            <v>3689.8730386605584</v>
          </cell>
          <cell r="AC7">
            <v>8982.470412516388</v>
          </cell>
          <cell r="AD7">
            <v>32462.310074614496</v>
          </cell>
          <cell r="AE7">
            <v>8877.3008601221081</v>
          </cell>
          <cell r="AF7">
            <v>6.7685382555422553</v>
          </cell>
          <cell r="AG7">
            <v>207430.73851228261</v>
          </cell>
          <cell r="AH7">
            <v>207430.73851228258</v>
          </cell>
          <cell r="AI7">
            <v>0</v>
          </cell>
        </row>
        <row r="8">
          <cell r="C8">
            <v>3271.3444053574331</v>
          </cell>
          <cell r="D8">
            <v>4717.0861274494237</v>
          </cell>
          <cell r="E8">
            <v>12389.325530641932</v>
          </cell>
          <cell r="F8">
            <v>754.20996223527311</v>
          </cell>
          <cell r="G8">
            <v>380.70119851857913</v>
          </cell>
          <cell r="H8">
            <v>3723.285131879149</v>
          </cell>
          <cell r="I8">
            <v>61.812544550286553</v>
          </cell>
          <cell r="J8">
            <v>2586.2966252475276</v>
          </cell>
          <cell r="K8">
            <v>190.09770544072632</v>
          </cell>
          <cell r="L8">
            <v>306.10020762329151</v>
          </cell>
          <cell r="M8">
            <v>2477.901383581549</v>
          </cell>
          <cell r="N8">
            <v>856.38376568149363</v>
          </cell>
          <cell r="O8">
            <v>0</v>
          </cell>
          <cell r="P8">
            <v>31714.544588206667</v>
          </cell>
          <cell r="Q8">
            <v>31714.544588206667</v>
          </cell>
          <cell r="R8">
            <v>0</v>
          </cell>
          <cell r="T8">
            <v>2550.8096741039271</v>
          </cell>
          <cell r="U8">
            <v>3037.3144520904198</v>
          </cell>
          <cell r="V8">
            <v>5537.2239425298085</v>
          </cell>
          <cell r="W8">
            <v>460.51602143311754</v>
          </cell>
          <cell r="X8">
            <v>228.7858394236153</v>
          </cell>
          <cell r="Y8">
            <v>2978.734369883</v>
          </cell>
          <cell r="Z8">
            <v>50.663532067441849</v>
          </cell>
          <cell r="AA8">
            <v>1695.1705223008166</v>
          </cell>
          <cell r="AB8">
            <v>161.55895130918609</v>
          </cell>
          <cell r="AC8">
            <v>286.71061294566084</v>
          </cell>
          <cell r="AD8">
            <v>2049.735405788485</v>
          </cell>
          <cell r="AE8">
            <v>665.87588381644582</v>
          </cell>
          <cell r="AF8">
            <v>0</v>
          </cell>
          <cell r="AG8">
            <v>19703.099207691925</v>
          </cell>
          <cell r="AH8">
            <v>19703.099207691928</v>
          </cell>
          <cell r="AI8">
            <v>0</v>
          </cell>
        </row>
        <row r="9">
          <cell r="C9">
            <v>85394.197254074214</v>
          </cell>
          <cell r="D9">
            <v>70227.234224137908</v>
          </cell>
          <cell r="E9">
            <v>76913.812899326556</v>
          </cell>
          <cell r="F9">
            <v>31.559834684355785</v>
          </cell>
          <cell r="G9">
            <v>1550.9782254840088</v>
          </cell>
          <cell r="H9">
            <v>4860.9448727221261</v>
          </cell>
          <cell r="I9">
            <v>3242.9780984025538</v>
          </cell>
          <cell r="J9">
            <v>5250.8802174852544</v>
          </cell>
          <cell r="K9">
            <v>280.51642856183327</v>
          </cell>
          <cell r="L9">
            <v>3658.4038979033685</v>
          </cell>
          <cell r="M9">
            <v>15429.699711834162</v>
          </cell>
          <cell r="N9">
            <v>3417.8739576433441</v>
          </cell>
          <cell r="O9">
            <v>3.9715712161517924</v>
          </cell>
          <cell r="P9">
            <v>270263.05119347578</v>
          </cell>
          <cell r="Q9">
            <v>270263.05119347572</v>
          </cell>
          <cell r="R9">
            <v>0</v>
          </cell>
          <cell r="T9">
            <v>76755.309717277618</v>
          </cell>
          <cell r="U9">
            <v>60995.485357649122</v>
          </cell>
          <cell r="V9">
            <v>60513.222449497232</v>
          </cell>
          <cell r="W9">
            <v>28.389431816792698</v>
          </cell>
          <cell r="X9">
            <v>1387.2223785023857</v>
          </cell>
          <cell r="Y9">
            <v>4617.9450424857932</v>
          </cell>
          <cell r="Z9">
            <v>3033.7962203527804</v>
          </cell>
          <cell r="AA9">
            <v>4611.84078577743</v>
          </cell>
          <cell r="AB9">
            <v>261.67787182998114</v>
          </cell>
          <cell r="AC9">
            <v>3503.4603580765533</v>
          </cell>
          <cell r="AD9">
            <v>14645.621661554238</v>
          </cell>
          <cell r="AE9">
            <v>3228.9806854207932</v>
          </cell>
          <cell r="AF9">
            <v>3.9564896048485103</v>
          </cell>
          <cell r="AG9">
            <v>233586.90844984559</v>
          </cell>
          <cell r="AH9">
            <v>233586.90844984562</v>
          </cell>
          <cell r="AI9">
            <v>0</v>
          </cell>
        </row>
        <row r="10">
          <cell r="C10">
            <v>148228.41106090389</v>
          </cell>
          <cell r="D10">
            <v>81625.786853688449</v>
          </cell>
          <cell r="E10">
            <v>201143.52389416768</v>
          </cell>
          <cell r="F10">
            <v>2435.4991762332147</v>
          </cell>
          <cell r="G10">
            <v>2412.7573732323676</v>
          </cell>
          <cell r="H10">
            <v>33000.026377904382</v>
          </cell>
          <cell r="I10">
            <v>13804.553489297201</v>
          </cell>
          <cell r="J10">
            <v>28119.958257606933</v>
          </cell>
          <cell r="K10">
            <v>3414.6979435936064</v>
          </cell>
          <cell r="L10">
            <v>8136.4360716000647</v>
          </cell>
          <cell r="M10">
            <v>29415.771883189758</v>
          </cell>
          <cell r="N10">
            <v>15696.077874532533</v>
          </cell>
          <cell r="O10">
            <v>0</v>
          </cell>
          <cell r="P10">
            <v>567433.50025595014</v>
          </cell>
          <cell r="Q10">
            <v>567433.50025595014</v>
          </cell>
          <cell r="R10">
            <v>0</v>
          </cell>
          <cell r="T10">
            <v>126356.23519308193</v>
          </cell>
          <cell r="U10">
            <v>57650.917151393791</v>
          </cell>
          <cell r="V10">
            <v>124018.54005824163</v>
          </cell>
          <cell r="W10">
            <v>2208.0150326538487</v>
          </cell>
          <cell r="X10">
            <v>1831.7966886248078</v>
          </cell>
          <cell r="Y10">
            <v>27596.516580645985</v>
          </cell>
          <cell r="Z10">
            <v>12266.39754669063</v>
          </cell>
          <cell r="AA10">
            <v>22513.354363104532</v>
          </cell>
          <cell r="AB10">
            <v>2949.6633179993014</v>
          </cell>
          <cell r="AC10">
            <v>7378.4287208633468</v>
          </cell>
          <cell r="AD10">
            <v>25011.701664247379</v>
          </cell>
          <cell r="AE10">
            <v>13936.485231824976</v>
          </cell>
          <cell r="AF10">
            <v>0</v>
          </cell>
          <cell r="AG10">
            <v>423718.05154937226</v>
          </cell>
          <cell r="AH10">
            <v>423718.05154937191</v>
          </cell>
          <cell r="AI10">
            <v>0</v>
          </cell>
        </row>
        <row r="11">
          <cell r="C11">
            <v>353.67388519942455</v>
          </cell>
          <cell r="D11">
            <v>33274.35090673314</v>
          </cell>
          <cell r="E11">
            <v>149600.45468000541</v>
          </cell>
          <cell r="F11">
            <v>9382.8527752284772</v>
          </cell>
          <cell r="G11">
            <v>300.33202440247578</v>
          </cell>
          <cell r="H11">
            <v>55864.814350651621</v>
          </cell>
          <cell r="I11">
            <v>6089.3844800122251</v>
          </cell>
          <cell r="J11">
            <v>16879.790124237879</v>
          </cell>
          <cell r="K11">
            <v>1490.7148798821779</v>
          </cell>
          <cell r="L11">
            <v>45968.499030958992</v>
          </cell>
          <cell r="M11">
            <v>27234.252102608621</v>
          </cell>
          <cell r="N11">
            <v>6785.0347546404191</v>
          </cell>
          <cell r="O11">
            <v>6.9123375295718938</v>
          </cell>
          <cell r="P11">
            <v>353231.06633209047</v>
          </cell>
          <cell r="Q11">
            <v>353231.066332091</v>
          </cell>
          <cell r="R11">
            <v>-5.2386894822120667E-10</v>
          </cell>
          <cell r="T11">
            <v>279.49623019813822</v>
          </cell>
          <cell r="U11">
            <v>23836.961347886681</v>
          </cell>
          <cell r="V11">
            <v>96081.251353554224</v>
          </cell>
          <cell r="W11">
            <v>6167.8297103385903</v>
          </cell>
          <cell r="X11">
            <v>236.35864228253175</v>
          </cell>
          <cell r="Y11">
            <v>47281.496368042805</v>
          </cell>
          <cell r="Z11">
            <v>5178.6014112275516</v>
          </cell>
          <cell r="AA11">
            <v>12718.696630846709</v>
          </cell>
          <cell r="AB11">
            <v>1274.2914038373319</v>
          </cell>
          <cell r="AC11">
            <v>40382.919091942582</v>
          </cell>
          <cell r="AD11">
            <v>22685.436744101506</v>
          </cell>
          <cell r="AE11">
            <v>6040.4171640161994</v>
          </cell>
          <cell r="AF11">
            <v>6.9116908832227724</v>
          </cell>
          <cell r="AG11">
            <v>262170.66778915806</v>
          </cell>
          <cell r="AH11">
            <v>262170.66778915864</v>
          </cell>
          <cell r="AI11">
            <v>-5.8207660913467407E-10</v>
          </cell>
        </row>
        <row r="12">
          <cell r="C12">
            <v>26998.3246966921</v>
          </cell>
          <cell r="D12">
            <v>543627.76468963327</v>
          </cell>
          <cell r="E12">
            <v>1451469.0651781166</v>
          </cell>
          <cell r="F12">
            <v>3244.090409411197</v>
          </cell>
          <cell r="G12">
            <v>14052.096964366508</v>
          </cell>
          <cell r="H12">
            <v>187612.7302058661</v>
          </cell>
          <cell r="I12">
            <v>9129.0165397571691</v>
          </cell>
          <cell r="J12">
            <v>85240.182270246485</v>
          </cell>
          <cell r="K12">
            <v>2180.4245789691772</v>
          </cell>
          <cell r="L12">
            <v>7145.5594051550779</v>
          </cell>
          <cell r="M12">
            <v>81017.771764094985</v>
          </cell>
          <cell r="N12">
            <v>13755.576909652118</v>
          </cell>
          <cell r="O12">
            <v>0</v>
          </cell>
          <cell r="P12">
            <v>2425472.6036119605</v>
          </cell>
          <cell r="Q12">
            <v>2425472.6036119605</v>
          </cell>
          <cell r="R12">
            <v>0</v>
          </cell>
          <cell r="T12">
            <v>23874.87199053153</v>
          </cell>
          <cell r="U12">
            <v>480346.86431991227</v>
          </cell>
          <cell r="V12">
            <v>1112473.359340674</v>
          </cell>
          <cell r="W12">
            <v>2622.1457369770187</v>
          </cell>
          <cell r="X12">
            <v>11755.243646961369</v>
          </cell>
          <cell r="Y12">
            <v>171418.21753951558</v>
          </cell>
          <cell r="Z12">
            <v>8345.5484442603047</v>
          </cell>
          <cell r="AA12">
            <v>73334.212555681428</v>
          </cell>
          <cell r="AB12">
            <v>1986.5531595818991</v>
          </cell>
          <cell r="AC12">
            <v>6618.6351516410086</v>
          </cell>
          <cell r="AD12">
            <v>69434.6427653344</v>
          </cell>
          <cell r="AE12">
            <v>12448.682241511484</v>
          </cell>
          <cell r="AF12">
            <v>0</v>
          </cell>
          <cell r="AG12">
            <v>1974658.9768925824</v>
          </cell>
          <cell r="AH12">
            <v>1974658.9768925817</v>
          </cell>
          <cell r="AI12">
            <v>0</v>
          </cell>
        </row>
        <row r="13">
          <cell r="C13">
            <v>186.62726465110575</v>
          </cell>
          <cell r="D13">
            <v>393.5634327338052</v>
          </cell>
          <cell r="E13">
            <v>715.15525484305488</v>
          </cell>
          <cell r="F13">
            <v>2.409583483763436</v>
          </cell>
          <cell r="G13">
            <v>47.1996413278208</v>
          </cell>
          <cell r="H13">
            <v>799.45695586098873</v>
          </cell>
          <cell r="I13">
            <v>20.10092275035047</v>
          </cell>
          <cell r="J13">
            <v>3716.2625778196439</v>
          </cell>
          <cell r="K13">
            <v>68.063030542995079</v>
          </cell>
          <cell r="L13">
            <v>2208.8253961371024</v>
          </cell>
          <cell r="M13">
            <v>842.8474211678606</v>
          </cell>
          <cell r="N13">
            <v>368.80817711690202</v>
          </cell>
          <cell r="O13">
            <v>5.6462419038407408</v>
          </cell>
          <cell r="P13">
            <v>9374.9659003392335</v>
          </cell>
          <cell r="Q13">
            <v>9374.9659003392262</v>
          </cell>
          <cell r="R13">
            <v>0</v>
          </cell>
          <cell r="T13">
            <v>138.48092541403875</v>
          </cell>
          <cell r="U13">
            <v>243.61830612866385</v>
          </cell>
          <cell r="V13">
            <v>426.35302687901088</v>
          </cell>
          <cell r="W13">
            <v>1.4877633302643078</v>
          </cell>
          <cell r="X13">
            <v>32.113001235911717</v>
          </cell>
          <cell r="Y13">
            <v>715.85742548352812</v>
          </cell>
          <cell r="Z13">
            <v>16.327024837193246</v>
          </cell>
          <cell r="AA13">
            <v>2224.4696237984863</v>
          </cell>
          <cell r="AB13">
            <v>58.678857240955793</v>
          </cell>
          <cell r="AC13">
            <v>1813.6194906439503</v>
          </cell>
          <cell r="AD13">
            <v>732.8913296291671</v>
          </cell>
          <cell r="AE13">
            <v>326.20740192442184</v>
          </cell>
          <cell r="AF13">
            <v>5.645885854357763</v>
          </cell>
          <cell r="AG13">
            <v>6735.7500623999504</v>
          </cell>
          <cell r="AH13">
            <v>6735.7500623999495</v>
          </cell>
          <cell r="AI13">
            <v>0</v>
          </cell>
        </row>
        <row r="14">
          <cell r="C14">
            <v>4006.129989887801</v>
          </cell>
          <cell r="D14">
            <v>27105.098395997949</v>
          </cell>
          <cell r="E14">
            <v>107077.01439156203</v>
          </cell>
          <cell r="F14">
            <v>2704.6279630490317</v>
          </cell>
          <cell r="G14">
            <v>1141.2469161282991</v>
          </cell>
          <cell r="H14">
            <v>2484.8639003818812</v>
          </cell>
          <cell r="I14">
            <v>273.45238162681653</v>
          </cell>
          <cell r="J14">
            <v>6209.6381096009573</v>
          </cell>
          <cell r="K14">
            <v>728.77466523550891</v>
          </cell>
          <cell r="L14">
            <v>896.4141269057377</v>
          </cell>
          <cell r="M14">
            <v>6606.7557370536078</v>
          </cell>
          <cell r="N14">
            <v>2409.2031633774641</v>
          </cell>
          <cell r="O14">
            <v>5.7092294345250387</v>
          </cell>
          <cell r="P14">
            <v>161648.92897024157</v>
          </cell>
          <cell r="Q14">
            <v>161648.92897024183</v>
          </cell>
          <cell r="R14">
            <v>-2.6193447411060333E-10</v>
          </cell>
          <cell r="T14">
            <v>2810.449696488552</v>
          </cell>
          <cell r="U14">
            <v>16198.00773075012</v>
          </cell>
          <cell r="V14">
            <v>50605.416002730701</v>
          </cell>
          <cell r="W14">
            <v>1744.0130317470489</v>
          </cell>
          <cell r="X14">
            <v>826.95501656378769</v>
          </cell>
          <cell r="Y14">
            <v>1938.901116903658</v>
          </cell>
          <cell r="Z14">
            <v>220.10990222400193</v>
          </cell>
          <cell r="AA14">
            <v>4623.1380021634222</v>
          </cell>
          <cell r="AB14">
            <v>588.2187468302277</v>
          </cell>
          <cell r="AC14">
            <v>776.87750472892344</v>
          </cell>
          <cell r="AD14">
            <v>5190.0187139341097</v>
          </cell>
          <cell r="AE14">
            <v>1903.852213502656</v>
          </cell>
          <cell r="AF14">
            <v>5.7028550217504437</v>
          </cell>
          <cell r="AG14">
            <v>87431.660533588976</v>
          </cell>
          <cell r="AH14">
            <v>87431.660533589005</v>
          </cell>
          <cell r="AI14">
            <v>0</v>
          </cell>
        </row>
        <row r="15">
          <cell r="C15">
            <v>24630.295321873051</v>
          </cell>
          <cell r="D15">
            <v>244003.18501852921</v>
          </cell>
          <cell r="E15">
            <v>1080785.0619517812</v>
          </cell>
          <cell r="F15">
            <v>8514.4634210174736</v>
          </cell>
          <cell r="G15">
            <v>2880.6939698171595</v>
          </cell>
          <cell r="H15">
            <v>89216.094258319165</v>
          </cell>
          <cell r="I15">
            <v>10231.214968132073</v>
          </cell>
          <cell r="J15">
            <v>54345.987429706198</v>
          </cell>
          <cell r="K15">
            <v>4948.755071278867</v>
          </cell>
          <cell r="L15">
            <v>32096.327026108818</v>
          </cell>
          <cell r="M15">
            <v>102148.51945648562</v>
          </cell>
          <cell r="N15">
            <v>29749.55539183112</v>
          </cell>
          <cell r="O15">
            <v>6.1540244750202195E-3</v>
          </cell>
          <cell r="P15">
            <v>1683550.1594389041</v>
          </cell>
          <cell r="Q15">
            <v>1683550.1594389006</v>
          </cell>
          <cell r="R15">
            <v>3.4924596548080444E-9</v>
          </cell>
          <cell r="T15">
            <v>17932.603134493747</v>
          </cell>
          <cell r="U15">
            <v>170335.07550935535</v>
          </cell>
          <cell r="V15">
            <v>705996.39903866884</v>
          </cell>
          <cell r="W15">
            <v>6306.6118248834737</v>
          </cell>
          <cell r="X15">
            <v>2254.4843158669828</v>
          </cell>
          <cell r="Y15">
            <v>77445.665936905352</v>
          </cell>
          <cell r="Z15">
            <v>8814.7415710744372</v>
          </cell>
          <cell r="AA15">
            <v>41331.168913608926</v>
          </cell>
          <cell r="AB15">
            <v>4162.261998340864</v>
          </cell>
          <cell r="AC15">
            <v>28895.525058832474</v>
          </cell>
          <cell r="AD15">
            <v>90918.692750590591</v>
          </cell>
          <cell r="AE15">
            <v>26533.438715330318</v>
          </cell>
          <cell r="AF15">
            <v>6.05650868591794E-3</v>
          </cell>
          <cell r="AG15">
            <v>1180926.6748244599</v>
          </cell>
          <cell r="AH15">
            <v>1180926.674824459</v>
          </cell>
          <cell r="AI15">
            <v>0</v>
          </cell>
        </row>
        <row r="16">
          <cell r="C16">
            <v>9466.0835613133841</v>
          </cell>
          <cell r="D16">
            <v>27725.795818650578</v>
          </cell>
          <cell r="E16">
            <v>49065.630051447886</v>
          </cell>
          <cell r="F16">
            <v>2035.8542598605704</v>
          </cell>
          <cell r="G16">
            <v>2588.3181778703065</v>
          </cell>
          <cell r="H16">
            <v>17600.727956638886</v>
          </cell>
          <cell r="I16">
            <v>260.65083045491593</v>
          </cell>
          <cell r="J16">
            <v>41685.331847812027</v>
          </cell>
          <cell r="K16">
            <v>1192.5013055886784</v>
          </cell>
          <cell r="L16">
            <v>1744.9304521990107</v>
          </cell>
          <cell r="M16">
            <v>13146.460741528395</v>
          </cell>
          <cell r="N16">
            <v>3879.1365284170615</v>
          </cell>
          <cell r="O16">
            <v>1.799674421652666E-5</v>
          </cell>
          <cell r="P16">
            <v>170391.42154977843</v>
          </cell>
          <cell r="Q16">
            <v>170391.42154977861</v>
          </cell>
          <cell r="R16">
            <v>0</v>
          </cell>
          <cell r="T16">
            <v>7242.7474368733565</v>
          </cell>
          <cell r="U16">
            <v>16472.823319775853</v>
          </cell>
          <cell r="V16">
            <v>32407.625281373363</v>
          </cell>
          <cell r="W16">
            <v>1617.8035089309585</v>
          </cell>
          <cell r="X16">
            <v>1756.0432424936223</v>
          </cell>
          <cell r="Y16">
            <v>13700.026183986714</v>
          </cell>
          <cell r="Z16">
            <v>197.21851841300935</v>
          </cell>
          <cell r="AA16">
            <v>16416.494236663628</v>
          </cell>
          <cell r="AB16">
            <v>937.47893067530504</v>
          </cell>
          <cell r="AC16">
            <v>1620.0453461901373</v>
          </cell>
          <cell r="AD16">
            <v>10609.772752563855</v>
          </cell>
          <cell r="AE16">
            <v>3419.7843563636966</v>
          </cell>
          <cell r="AF16">
            <v>1.7977027471068518E-5</v>
          </cell>
          <cell r="AG16">
            <v>106397.86313228053</v>
          </cell>
          <cell r="AH16">
            <v>106397.86313228053</v>
          </cell>
          <cell r="AI16">
            <v>0</v>
          </cell>
        </row>
        <row r="17">
          <cell r="C17">
            <v>20983.398621878721</v>
          </cell>
          <cell r="D17">
            <v>71092.63004696682</v>
          </cell>
          <cell r="E17">
            <v>193177.77067749749</v>
          </cell>
          <cell r="F17">
            <v>1108.2180548952199</v>
          </cell>
          <cell r="G17">
            <v>3015.1165032498484</v>
          </cell>
          <cell r="H17">
            <v>24832.311639940006</v>
          </cell>
          <cell r="I17">
            <v>7213.9146862774978</v>
          </cell>
          <cell r="J17">
            <v>22103.278193803311</v>
          </cell>
          <cell r="K17">
            <v>2433.2826902888728</v>
          </cell>
          <cell r="L17">
            <v>6675.2456723930745</v>
          </cell>
          <cell r="M17">
            <v>28315.831132549632</v>
          </cell>
          <cell r="N17">
            <v>8097.5159942462851</v>
          </cell>
          <cell r="O17">
            <v>5.2365071970538963E-3</v>
          </cell>
          <cell r="P17">
            <v>389048.51915049402</v>
          </cell>
          <cell r="Q17">
            <v>389048.51915049419</v>
          </cell>
          <cell r="R17">
            <v>0</v>
          </cell>
          <cell r="T17">
            <v>17653.907009778086</v>
          </cell>
          <cell r="U17">
            <v>52366.343095965596</v>
          </cell>
          <cell r="V17">
            <v>106719.40538481415</v>
          </cell>
          <cell r="W17">
            <v>759.7808563934999</v>
          </cell>
          <cell r="X17">
            <v>2572.7506103119804</v>
          </cell>
          <cell r="Y17">
            <v>22621.665518553509</v>
          </cell>
          <cell r="Z17">
            <v>6574.7761405844813</v>
          </cell>
          <cell r="AA17">
            <v>18392.433497129907</v>
          </cell>
          <cell r="AB17">
            <v>2143.1139822681512</v>
          </cell>
          <cell r="AC17">
            <v>6308.6713792858418</v>
          </cell>
          <cell r="AD17">
            <v>25491.073719770975</v>
          </cell>
          <cell r="AE17">
            <v>7311.6795695164892</v>
          </cell>
          <cell r="AF17">
            <v>5.2196270421285855E-3</v>
          </cell>
          <cell r="AG17">
            <v>268915.60598399973</v>
          </cell>
          <cell r="AH17">
            <v>268915.60598399903</v>
          </cell>
          <cell r="AI17">
            <v>6.9849193096160889E-10</v>
          </cell>
        </row>
        <row r="18">
          <cell r="C18">
            <v>577.13296832134267</v>
          </cell>
          <cell r="D18">
            <v>4959.5688144971264</v>
          </cell>
          <cell r="E18">
            <v>6304.8100862653118</v>
          </cell>
          <cell r="F18">
            <v>386.98685320473805</v>
          </cell>
          <cell r="G18">
            <v>438.86527690119658</v>
          </cell>
          <cell r="H18">
            <v>894.50737393822851</v>
          </cell>
          <cell r="I18">
            <v>26.853900231623168</v>
          </cell>
          <cell r="J18">
            <v>2510.6380126180766</v>
          </cell>
          <cell r="K18">
            <v>158.32188291345909</v>
          </cell>
          <cell r="L18">
            <v>142.14947230627081</v>
          </cell>
          <cell r="M18">
            <v>1352.7676887696853</v>
          </cell>
          <cell r="N18">
            <v>567.18467546964598</v>
          </cell>
          <cell r="O18">
            <v>0</v>
          </cell>
          <cell r="P18">
            <v>18319.787005436701</v>
          </cell>
          <cell r="Q18">
            <v>18319.787005436712</v>
          </cell>
          <cell r="R18">
            <v>0</v>
          </cell>
          <cell r="T18">
            <v>412.85308971693951</v>
          </cell>
          <cell r="U18">
            <v>2928.4607389476673</v>
          </cell>
          <cell r="V18">
            <v>2326.5897398699476</v>
          </cell>
          <cell r="W18">
            <v>288.97936924117607</v>
          </cell>
          <cell r="X18">
            <v>289.3927999006562</v>
          </cell>
          <cell r="Y18">
            <v>726.57882986331026</v>
          </cell>
          <cell r="Z18">
            <v>20.752473427939631</v>
          </cell>
          <cell r="AA18">
            <v>1676.1316056571295</v>
          </cell>
          <cell r="AB18">
            <v>121.59742489922654</v>
          </cell>
          <cell r="AC18">
            <v>126.4447948440714</v>
          </cell>
          <cell r="AD18">
            <v>1104.2988026795636</v>
          </cell>
          <cell r="AE18">
            <v>429.99723490426618</v>
          </cell>
          <cell r="AF18">
            <v>0</v>
          </cell>
          <cell r="AG18">
            <v>10452.076903951893</v>
          </cell>
          <cell r="AH18">
            <v>10452.07690395188</v>
          </cell>
          <cell r="AI18">
            <v>0</v>
          </cell>
        </row>
        <row r="19">
          <cell r="C19">
            <v>1893.4476194284546</v>
          </cell>
          <cell r="D19">
            <v>23936.191099346153</v>
          </cell>
          <cell r="E19">
            <v>52811.659155258065</v>
          </cell>
          <cell r="F19">
            <v>449.0807929428824</v>
          </cell>
          <cell r="G19">
            <v>38.984976085971262</v>
          </cell>
          <cell r="H19">
            <v>1743.7040773711053</v>
          </cell>
          <cell r="I19">
            <v>229.73732698745386</v>
          </cell>
          <cell r="J19">
            <v>5554.4263301516321</v>
          </cell>
          <cell r="K19">
            <v>303.55051463675096</v>
          </cell>
          <cell r="L19">
            <v>1315.3866816952732</v>
          </cell>
          <cell r="M19">
            <v>10683.034130985854</v>
          </cell>
          <cell r="N19">
            <v>1643.3582611782801</v>
          </cell>
          <cell r="O19">
            <v>4.536252308094288</v>
          </cell>
          <cell r="P19">
            <v>100607.09721837596</v>
          </cell>
          <cell r="Q19">
            <v>100607.09721837596</v>
          </cell>
          <cell r="R19">
            <v>0</v>
          </cell>
          <cell r="T19">
            <v>1443.3680630548033</v>
          </cell>
          <cell r="U19">
            <v>16970.573555040155</v>
          </cell>
          <cell r="V19">
            <v>29736.974232450088</v>
          </cell>
          <cell r="W19">
            <v>328.7361227383492</v>
          </cell>
          <cell r="X19">
            <v>29.008273846973815</v>
          </cell>
          <cell r="Y19">
            <v>1453.8082150741839</v>
          </cell>
          <cell r="Z19">
            <v>188.14905039173968</v>
          </cell>
          <cell r="AA19">
            <v>3972.813507963057</v>
          </cell>
          <cell r="AB19">
            <v>258.47710971075128</v>
          </cell>
          <cell r="AC19">
            <v>1128.1211916935381</v>
          </cell>
          <cell r="AD19">
            <v>8889.5138389861622</v>
          </cell>
          <cell r="AE19">
            <v>1452.9198066493618</v>
          </cell>
          <cell r="AF19">
            <v>4.533221264869935</v>
          </cell>
          <cell r="AG19">
            <v>65856.996188864025</v>
          </cell>
          <cell r="AH19">
            <v>65856.996188864141</v>
          </cell>
          <cell r="AI19">
            <v>-1.1641532182693481E-10</v>
          </cell>
        </row>
        <row r="20">
          <cell r="C20">
            <v>23244.63668754392</v>
          </cell>
          <cell r="D20">
            <v>107110.75775831091</v>
          </cell>
          <cell r="E20">
            <v>356767.3460887348</v>
          </cell>
          <cell r="F20">
            <v>3373.3360099846986</v>
          </cell>
          <cell r="G20">
            <v>17.063344360948719</v>
          </cell>
          <cell r="H20">
            <v>93203.567465142245</v>
          </cell>
          <cell r="I20">
            <v>47.262111039403109</v>
          </cell>
          <cell r="J20">
            <v>56325.24518211239</v>
          </cell>
          <cell r="K20">
            <v>6045.7619066890147</v>
          </cell>
          <cell r="L20">
            <v>13809.139413800771</v>
          </cell>
          <cell r="M20">
            <v>83059.678175064531</v>
          </cell>
          <cell r="N20">
            <v>17134.456796971601</v>
          </cell>
          <cell r="O20">
            <v>0</v>
          </cell>
          <cell r="P20">
            <v>760138.25093975535</v>
          </cell>
          <cell r="Q20">
            <v>760138.250939755</v>
          </cell>
          <cell r="R20">
            <v>0</v>
          </cell>
          <cell r="T20">
            <v>17449.301638684221</v>
          </cell>
          <cell r="U20">
            <v>77039.18898828543</v>
          </cell>
          <cell r="V20">
            <v>218673.25843659855</v>
          </cell>
          <cell r="W20">
            <v>2335.6547313173751</v>
          </cell>
          <cell r="X20">
            <v>13.430550593658628</v>
          </cell>
          <cell r="Y20">
            <v>79615.079431213904</v>
          </cell>
          <cell r="Z20">
            <v>41.97175579142398</v>
          </cell>
          <cell r="AA20">
            <v>43112.816092158006</v>
          </cell>
          <cell r="AB20">
            <v>5120.5028267317757</v>
          </cell>
          <cell r="AC20">
            <v>12572.884158144787</v>
          </cell>
          <cell r="AD20">
            <v>72375.262756341966</v>
          </cell>
          <cell r="AE20">
            <v>14699.84038105903</v>
          </cell>
          <cell r="AF20">
            <v>0</v>
          </cell>
          <cell r="AG20">
            <v>543049.19174692</v>
          </cell>
          <cell r="AH20">
            <v>543049.19174692105</v>
          </cell>
          <cell r="AI20">
            <v>-1.0477378964424133E-9</v>
          </cell>
        </row>
        <row r="21">
          <cell r="C21">
            <v>30030.674131079671</v>
          </cell>
          <cell r="D21">
            <v>62561.871348999666</v>
          </cell>
          <cell r="E21">
            <v>252450.47263959606</v>
          </cell>
          <cell r="F21">
            <v>1284.9506937631195</v>
          </cell>
          <cell r="G21">
            <v>2177.6263299683251</v>
          </cell>
          <cell r="H21">
            <v>86486.475935418654</v>
          </cell>
          <cell r="I21">
            <v>12974.515804919101</v>
          </cell>
          <cell r="J21">
            <v>27863.716249334462</v>
          </cell>
          <cell r="K21">
            <v>11393.600993437378</v>
          </cell>
          <cell r="L21">
            <v>112533.7451631217</v>
          </cell>
          <cell r="M21">
            <v>112535.23966335869</v>
          </cell>
          <cell r="N21">
            <v>39583.321186975692</v>
          </cell>
          <cell r="O21">
            <v>32.084540934243734</v>
          </cell>
          <cell r="P21">
            <v>751908.29468090669</v>
          </cell>
          <cell r="Q21">
            <v>751908.29468090797</v>
          </cell>
          <cell r="R21">
            <v>-1.280568540096283E-9</v>
          </cell>
          <cell r="T21">
            <v>24424.324031124735</v>
          </cell>
          <cell r="U21">
            <v>48730.614254950611</v>
          </cell>
          <cell r="V21">
            <v>168812.53357417218</v>
          </cell>
          <cell r="W21">
            <v>900.63284651620575</v>
          </cell>
          <cell r="X21">
            <v>1854.081086239783</v>
          </cell>
          <cell r="Y21">
            <v>74899.530442606425</v>
          </cell>
          <cell r="Z21">
            <v>11428.101418746946</v>
          </cell>
          <cell r="AA21">
            <v>23087.440219514767</v>
          </cell>
          <cell r="AB21">
            <v>9481.7953106815839</v>
          </cell>
          <cell r="AC21">
            <v>100464.94619625722</v>
          </cell>
          <cell r="AD21">
            <v>99707.476085136892</v>
          </cell>
          <cell r="AE21">
            <v>35703.142088595458</v>
          </cell>
          <cell r="AF21">
            <v>31.818618233168209</v>
          </cell>
          <cell r="AG21">
            <v>599526.43617277592</v>
          </cell>
          <cell r="AH21">
            <v>599526.43617277651</v>
          </cell>
          <cell r="AI21">
            <v>0</v>
          </cell>
        </row>
        <row r="22">
          <cell r="C22">
            <v>2420.8751757711293</v>
          </cell>
          <cell r="D22">
            <v>2434.9395075622961</v>
          </cell>
          <cell r="E22">
            <v>22956.246157542857</v>
          </cell>
          <cell r="F22">
            <v>78.522782659393869</v>
          </cell>
          <cell r="G22">
            <v>650.69577947809421</v>
          </cell>
          <cell r="H22">
            <v>6921.0202162350752</v>
          </cell>
          <cell r="I22">
            <v>115.26479885568298</v>
          </cell>
          <cell r="J22">
            <v>17558.599642678539</v>
          </cell>
          <cell r="K22">
            <v>154.07506099458141</v>
          </cell>
          <cell r="L22">
            <v>1142.0399946054674</v>
          </cell>
          <cell r="M22">
            <v>1184.0149064054683</v>
          </cell>
          <cell r="N22">
            <v>674.40123972577157</v>
          </cell>
          <cell r="O22">
            <v>5.1043833190303598</v>
          </cell>
          <cell r="P22">
            <v>56295.79964583338</v>
          </cell>
          <cell r="Q22">
            <v>56295.799645833395</v>
          </cell>
          <cell r="R22">
            <v>0</v>
          </cell>
          <cell r="T22">
            <v>2011.0216768196633</v>
          </cell>
          <cell r="U22">
            <v>1927.2736238460625</v>
          </cell>
          <cell r="V22">
            <v>12131.596892823276</v>
          </cell>
          <cell r="W22">
            <v>65.209331585210435</v>
          </cell>
          <cell r="X22">
            <v>521.8846915215023</v>
          </cell>
          <cell r="Y22">
            <v>6027.7048449336253</v>
          </cell>
          <cell r="Z22">
            <v>101.36942453803326</v>
          </cell>
          <cell r="AA22">
            <v>13450.866409034872</v>
          </cell>
          <cell r="AB22">
            <v>142.68002415306785</v>
          </cell>
          <cell r="AC22">
            <v>1094.1817532317104</v>
          </cell>
          <cell r="AD22">
            <v>1073.9200803097765</v>
          </cell>
          <cell r="AE22">
            <v>624.57903653197354</v>
          </cell>
          <cell r="AF22">
            <v>5.10137139535491</v>
          </cell>
          <cell r="AG22">
            <v>39177.389160724124</v>
          </cell>
          <cell r="AH22">
            <v>39177.389160724131</v>
          </cell>
          <cell r="AI22">
            <v>0</v>
          </cell>
        </row>
        <row r="23">
          <cell r="C23">
            <v>2932.0031597857133</v>
          </cell>
          <cell r="D23">
            <v>5259.2345032190296</v>
          </cell>
          <cell r="E23">
            <v>6508.7889033998108</v>
          </cell>
          <cell r="F23">
            <v>690.73016811471939</v>
          </cell>
          <cell r="G23">
            <v>230.79701141905093</v>
          </cell>
          <cell r="H23">
            <v>1201.4625021463335</v>
          </cell>
          <cell r="I23">
            <v>18.228260690381543</v>
          </cell>
          <cell r="J23">
            <v>2442.8597349983052</v>
          </cell>
          <cell r="K23">
            <v>407.64283102402499</v>
          </cell>
          <cell r="L23">
            <v>150.459591565317</v>
          </cell>
          <cell r="M23">
            <v>1920.8770565544294</v>
          </cell>
          <cell r="N23">
            <v>1496.0138102692586</v>
          </cell>
          <cell r="O23">
            <v>22.52508103201534</v>
          </cell>
          <cell r="P23">
            <v>23281.622614218391</v>
          </cell>
          <cell r="Q23">
            <v>23281.622614218366</v>
          </cell>
          <cell r="R23">
            <v>0</v>
          </cell>
          <cell r="T23">
            <v>1806.7433715865518</v>
          </cell>
          <cell r="U23">
            <v>3637.5841123192672</v>
          </cell>
          <cell r="V23">
            <v>4391.5313916492723</v>
          </cell>
          <cell r="W23">
            <v>463.18105670849593</v>
          </cell>
          <cell r="X23">
            <v>170.40392040548116</v>
          </cell>
          <cell r="Y23">
            <v>1095.4999639411769</v>
          </cell>
          <cell r="Z23">
            <v>15.022824110082832</v>
          </cell>
          <cell r="AA23">
            <v>1915.5385938083223</v>
          </cell>
          <cell r="AB23">
            <v>363.82300312031703</v>
          </cell>
          <cell r="AC23">
            <v>131.57069051502614</v>
          </cell>
          <cell r="AD23">
            <v>1663.195511326041</v>
          </cell>
          <cell r="AE23">
            <v>1270.398017107636</v>
          </cell>
          <cell r="AF23">
            <v>20.927343432617917</v>
          </cell>
          <cell r="AG23">
            <v>16945.419800030286</v>
          </cell>
          <cell r="AH23">
            <v>16945.419800030319</v>
          </cell>
          <cell r="AI23">
            <v>-3.2741809263825417E-11</v>
          </cell>
        </row>
        <row r="24">
          <cell r="C24">
            <v>3328.0106943751707</v>
          </cell>
          <cell r="D24">
            <v>16295.498486622277</v>
          </cell>
          <cell r="E24">
            <v>72127.624960795802</v>
          </cell>
          <cell r="F24">
            <v>1444.4844233893484</v>
          </cell>
          <cell r="G24">
            <v>557.82716122144052</v>
          </cell>
          <cell r="H24">
            <v>6417.020589876136</v>
          </cell>
          <cell r="I24">
            <v>209.35411214712218</v>
          </cell>
          <cell r="J24">
            <v>6834.7795287166373</v>
          </cell>
          <cell r="K24">
            <v>483.60238760642721</v>
          </cell>
          <cell r="L24">
            <v>225.08132950439449</v>
          </cell>
          <cell r="M24">
            <v>7167.3178444907217</v>
          </cell>
          <cell r="N24">
            <v>1389.7690071402681</v>
          </cell>
          <cell r="O24">
            <v>5.5642031739362552E-7</v>
          </cell>
          <cell r="P24">
            <v>116480.37052644216</v>
          </cell>
          <cell r="Q24">
            <v>116480.37052644262</v>
          </cell>
          <cell r="R24">
            <v>-4.6566128730773926E-10</v>
          </cell>
          <cell r="T24">
            <v>2357.9875991408489</v>
          </cell>
          <cell r="U24">
            <v>8964.9232946699049</v>
          </cell>
          <cell r="V24">
            <v>26683.001979498069</v>
          </cell>
          <cell r="W24">
            <v>922.04688427706265</v>
          </cell>
          <cell r="X24">
            <v>348.79075342701276</v>
          </cell>
          <cell r="Y24">
            <v>4697.3815769620269</v>
          </cell>
          <cell r="Z24">
            <v>155.48815842790984</v>
          </cell>
          <cell r="AA24">
            <v>4505.5448663548223</v>
          </cell>
          <cell r="AB24">
            <v>402.0709338961355</v>
          </cell>
          <cell r="AC24">
            <v>195.66997374925054</v>
          </cell>
          <cell r="AD24">
            <v>5771.37241021109</v>
          </cell>
          <cell r="AE24">
            <v>1126.3962127277632</v>
          </cell>
          <cell r="AF24">
            <v>5.5599037275232288E-7</v>
          </cell>
          <cell r="AG24">
            <v>56130.674643897895</v>
          </cell>
          <cell r="AH24">
            <v>56130.674643897873</v>
          </cell>
          <cell r="AI24">
            <v>0</v>
          </cell>
        </row>
        <row r="25">
          <cell r="C25">
            <v>50488.176725578604</v>
          </cell>
          <cell r="D25">
            <v>83838.242169836434</v>
          </cell>
          <cell r="E25">
            <v>66334.355260123746</v>
          </cell>
          <cell r="F25">
            <v>75.838062574001754</v>
          </cell>
          <cell r="G25">
            <v>276.56880295444967</v>
          </cell>
          <cell r="H25">
            <v>120.28570366959069</v>
          </cell>
          <cell r="I25">
            <v>3501.2842274146824</v>
          </cell>
          <cell r="J25">
            <v>2348.6930472361232</v>
          </cell>
          <cell r="K25">
            <v>1021.6473042274985</v>
          </cell>
          <cell r="L25">
            <v>281.34549443697284</v>
          </cell>
          <cell r="M25">
            <v>3005.0499001687922</v>
          </cell>
          <cell r="N25">
            <v>1686.1335102382932</v>
          </cell>
          <cell r="O25">
            <v>0</v>
          </cell>
          <cell r="P25">
            <v>212977.62020845915</v>
          </cell>
          <cell r="Q25">
            <v>212977.62020845897</v>
          </cell>
          <cell r="R25">
            <v>0</v>
          </cell>
          <cell r="T25">
            <v>46266.020131654346</v>
          </cell>
          <cell r="U25">
            <v>67934.609080220311</v>
          </cell>
          <cell r="V25">
            <v>49846.581369640509</v>
          </cell>
          <cell r="W25">
            <v>62.740883035630631</v>
          </cell>
          <cell r="X25">
            <v>217.81704824422036</v>
          </cell>
          <cell r="Y25">
            <v>110.01232948331013</v>
          </cell>
          <cell r="Z25">
            <v>3157.079454481981</v>
          </cell>
          <cell r="AA25">
            <v>1893.5508223855425</v>
          </cell>
          <cell r="AB25">
            <v>958.33067011842627</v>
          </cell>
          <cell r="AC25">
            <v>266.17532932333802</v>
          </cell>
          <cell r="AD25">
            <v>2684.7136237291693</v>
          </cell>
          <cell r="AE25">
            <v>1522.4847419947614</v>
          </cell>
          <cell r="AF25">
            <v>0</v>
          </cell>
          <cell r="AG25">
            <v>174920.11548431151</v>
          </cell>
          <cell r="AH25">
            <v>174920.11548431165</v>
          </cell>
          <cell r="AI25">
            <v>0</v>
          </cell>
        </row>
        <row r="26">
          <cell r="C26">
            <v>22851.759615723422</v>
          </cell>
          <cell r="D26">
            <v>78130.903778400039</v>
          </cell>
          <cell r="E26">
            <v>155146.76215077253</v>
          </cell>
          <cell r="F26">
            <v>124.17611039588579</v>
          </cell>
          <cell r="G26">
            <v>705.82619730975932</v>
          </cell>
          <cell r="H26">
            <v>16670.718042327324</v>
          </cell>
          <cell r="I26">
            <v>219.56114509628591</v>
          </cell>
          <cell r="J26">
            <v>15334.600085575908</v>
          </cell>
          <cell r="K26">
            <v>2497.7477963979413</v>
          </cell>
          <cell r="L26">
            <v>1088.1670784918092</v>
          </cell>
          <cell r="M26">
            <v>68118.346574296913</v>
          </cell>
          <cell r="N26">
            <v>9963.650844681255</v>
          </cell>
          <cell r="O26">
            <v>0</v>
          </cell>
          <cell r="P26">
            <v>370852.21941946907</v>
          </cell>
          <cell r="Q26">
            <v>370852.21941946913</v>
          </cell>
          <cell r="R26">
            <v>0</v>
          </cell>
          <cell r="T26">
            <v>21666.364323847192</v>
          </cell>
          <cell r="U26">
            <v>66640.194981189008</v>
          </cell>
          <cell r="V26">
            <v>97303.820540012763</v>
          </cell>
          <cell r="W26">
            <v>98.618654560145984</v>
          </cell>
          <cell r="X26">
            <v>590.20528414297269</v>
          </cell>
          <cell r="Y26">
            <v>16146.678151044238</v>
          </cell>
          <cell r="Z26">
            <v>200.78744244730672</v>
          </cell>
          <cell r="AA26">
            <v>13218.914232359837</v>
          </cell>
          <cell r="AB26">
            <v>2339.0190826301564</v>
          </cell>
          <cell r="AC26">
            <v>1052.8615692680305</v>
          </cell>
          <cell r="AD26">
            <v>64278.632860087688</v>
          </cell>
          <cell r="AE26">
            <v>9590.7485556940683</v>
          </cell>
          <cell r="AF26">
            <v>0</v>
          </cell>
          <cell r="AG26">
            <v>293126.84567728342</v>
          </cell>
          <cell r="AH26">
            <v>293126.84567728313</v>
          </cell>
          <cell r="AI26">
            <v>0</v>
          </cell>
        </row>
        <row r="27">
          <cell r="C27">
            <v>10702.623765208809</v>
          </cell>
          <cell r="D27">
            <v>61943.159388168482</v>
          </cell>
          <cell r="E27">
            <v>59226.534895592435</v>
          </cell>
          <cell r="F27">
            <v>87.008780640493882</v>
          </cell>
          <cell r="G27">
            <v>166.2575916246916</v>
          </cell>
          <cell r="H27">
            <v>16586.837293961653</v>
          </cell>
          <cell r="I27">
            <v>2378.4560178432894</v>
          </cell>
          <cell r="J27">
            <v>9029.0724317317508</v>
          </cell>
          <cell r="K27">
            <v>2129.4805643953023</v>
          </cell>
          <cell r="L27">
            <v>31185.378762918132</v>
          </cell>
          <cell r="M27">
            <v>64674.644357584846</v>
          </cell>
          <cell r="N27">
            <v>4776.8907766674529</v>
          </cell>
          <cell r="O27">
            <v>4.4397362220221011</v>
          </cell>
          <cell r="P27">
            <v>262890.78436255944</v>
          </cell>
          <cell r="Q27">
            <v>262890.78436255897</v>
          </cell>
          <cell r="R27">
            <v>4.6566128730773926E-10</v>
          </cell>
          <cell r="T27">
            <v>5129.4666589114076</v>
          </cell>
          <cell r="U27">
            <v>31014.161225888667</v>
          </cell>
          <cell r="V27">
            <v>27512.009274676886</v>
          </cell>
          <cell r="W27">
            <v>64.504398638890223</v>
          </cell>
          <cell r="X27">
            <v>84.213172223958452</v>
          </cell>
          <cell r="Y27">
            <v>9485.2224528329534</v>
          </cell>
          <cell r="Z27">
            <v>1862.1851557266045</v>
          </cell>
          <cell r="AA27">
            <v>5260.3007762163588</v>
          </cell>
          <cell r="AB27">
            <v>1715.4537803970557</v>
          </cell>
          <cell r="AC27">
            <v>18371.020713924612</v>
          </cell>
          <cell r="AD27">
            <v>30618.03240360746</v>
          </cell>
          <cell r="AE27">
            <v>4082.4398181114493</v>
          </cell>
          <cell r="AF27">
            <v>4.434894145359376</v>
          </cell>
          <cell r="AG27">
            <v>135203.44472530167</v>
          </cell>
          <cell r="AH27">
            <v>135203.4447253015</v>
          </cell>
          <cell r="AI27">
            <v>0</v>
          </cell>
        </row>
        <row r="28">
          <cell r="C28">
            <v>8982.9118702362375</v>
          </cell>
          <cell r="D28">
            <v>148250.59069598111</v>
          </cell>
          <cell r="E28">
            <v>329179.46066139778</v>
          </cell>
          <cell r="F28">
            <v>1398.3765538926011</v>
          </cell>
          <cell r="G28">
            <v>2399.1374198242438</v>
          </cell>
          <cell r="H28">
            <v>27752.857401733028</v>
          </cell>
          <cell r="I28">
            <v>134.87588265785922</v>
          </cell>
          <cell r="J28">
            <v>18992.986558159144</v>
          </cell>
          <cell r="K28">
            <v>7515.7430208202486</v>
          </cell>
          <cell r="L28">
            <v>6494.6916041958493</v>
          </cell>
          <cell r="M28">
            <v>30519.298220279994</v>
          </cell>
          <cell r="N28">
            <v>7066.782706626007</v>
          </cell>
          <cell r="O28">
            <v>3.8076829101800351</v>
          </cell>
          <cell r="P28">
            <v>588691.52027871436</v>
          </cell>
          <cell r="Q28">
            <v>588691.52027871425</v>
          </cell>
          <cell r="R28">
            <v>0</v>
          </cell>
          <cell r="T28">
            <v>7616.549766043383</v>
          </cell>
          <cell r="U28">
            <v>113774.72453375526</v>
          </cell>
          <cell r="V28">
            <v>221049.83574005842</v>
          </cell>
          <cell r="W28">
            <v>1048.5122359402433</v>
          </cell>
          <cell r="X28">
            <v>2000.9840680121392</v>
          </cell>
          <cell r="Y28">
            <v>24524.398878220793</v>
          </cell>
          <cell r="Z28">
            <v>120.47149990244371</v>
          </cell>
          <cell r="AA28">
            <v>15131.067124994835</v>
          </cell>
          <cell r="AB28">
            <v>6560.7993857752945</v>
          </cell>
          <cell r="AC28">
            <v>6091.289447182844</v>
          </cell>
          <cell r="AD28">
            <v>27600.987994956449</v>
          </cell>
          <cell r="AE28">
            <v>6227.8967407644313</v>
          </cell>
          <cell r="AF28">
            <v>3.7921203332619497</v>
          </cell>
          <cell r="AG28">
            <v>431751.30953593983</v>
          </cell>
          <cell r="AH28">
            <v>431751.30953593994</v>
          </cell>
          <cell r="AI28">
            <v>0</v>
          </cell>
        </row>
        <row r="29">
          <cell r="C29">
            <v>3733.321536960515</v>
          </cell>
          <cell r="D29">
            <v>50583.17770319165</v>
          </cell>
          <cell r="E29">
            <v>624651.86852295895</v>
          </cell>
          <cell r="F29">
            <v>529.62923659868397</v>
          </cell>
          <cell r="G29">
            <v>73.360389470358513</v>
          </cell>
          <cell r="H29">
            <v>80886.612072759628</v>
          </cell>
          <cell r="I29">
            <v>4295.5122039295638</v>
          </cell>
          <cell r="J29">
            <v>43461.255870145142</v>
          </cell>
          <cell r="K29">
            <v>930.60299288781084</v>
          </cell>
          <cell r="L29">
            <v>3730.4172505211154</v>
          </cell>
          <cell r="M29">
            <v>11059.373923469328</v>
          </cell>
          <cell r="N29">
            <v>2536.8913395540799</v>
          </cell>
          <cell r="O29">
            <v>681.0711271040318</v>
          </cell>
          <cell r="P29">
            <v>827153.09416955104</v>
          </cell>
          <cell r="Q29">
            <v>827153.09416955034</v>
          </cell>
          <cell r="R29">
            <v>0</v>
          </cell>
          <cell r="T29">
            <v>2117.828069729163</v>
          </cell>
          <cell r="U29">
            <v>40592.584036648535</v>
          </cell>
          <cell r="V29">
            <v>456808.68160885968</v>
          </cell>
          <cell r="W29">
            <v>319.68771673635376</v>
          </cell>
          <cell r="X29">
            <v>60.51549795351449</v>
          </cell>
          <cell r="Y29">
            <v>76400.76631132538</v>
          </cell>
          <cell r="Z29">
            <v>3836.3410460546861</v>
          </cell>
          <cell r="AA29">
            <v>34329.996719448813</v>
          </cell>
          <cell r="AB29">
            <v>874.08177493834239</v>
          </cell>
          <cell r="AC29">
            <v>3513.2988244252019</v>
          </cell>
          <cell r="AD29">
            <v>10391.765559373438</v>
          </cell>
          <cell r="AE29">
            <v>2362.3081907469473</v>
          </cell>
          <cell r="AF29">
            <v>607.6772261298911</v>
          </cell>
          <cell r="AG29">
            <v>632215.5325823701</v>
          </cell>
          <cell r="AH29">
            <v>632215.53258237045</v>
          </cell>
          <cell r="AI29">
            <v>0</v>
          </cell>
        </row>
        <row r="30">
          <cell r="C30">
            <v>965.71270970268085</v>
          </cell>
          <cell r="D30">
            <v>49914.363197005034</v>
          </cell>
          <cell r="E30">
            <v>555605.13805745624</v>
          </cell>
          <cell r="F30">
            <v>1037.3065818915627</v>
          </cell>
          <cell r="G30">
            <v>330.68314527753103</v>
          </cell>
          <cell r="H30">
            <v>31049.09608542165</v>
          </cell>
          <cell r="I30">
            <v>3249.4921468927751</v>
          </cell>
          <cell r="J30">
            <v>24400.739216804228</v>
          </cell>
          <cell r="K30">
            <v>783.09699904992272</v>
          </cell>
          <cell r="L30">
            <v>2314.5299416328348</v>
          </cell>
          <cell r="M30">
            <v>29842.650068136158</v>
          </cell>
          <cell r="N30">
            <v>4713.4905055481104</v>
          </cell>
          <cell r="O30">
            <v>0</v>
          </cell>
          <cell r="P30">
            <v>704206.29865481879</v>
          </cell>
          <cell r="Q30">
            <v>704206.29865481833</v>
          </cell>
          <cell r="R30">
            <v>0</v>
          </cell>
          <cell r="T30">
            <v>799.89359173523758</v>
          </cell>
          <cell r="U30">
            <v>35688.305723820689</v>
          </cell>
          <cell r="V30">
            <v>338426.36557923333</v>
          </cell>
          <cell r="W30">
            <v>584.76597275077154</v>
          </cell>
          <cell r="X30">
            <v>238.40794293840986</v>
          </cell>
          <cell r="Y30">
            <v>27240.530541333341</v>
          </cell>
          <cell r="Z30">
            <v>2751.4003296324986</v>
          </cell>
          <cell r="AA30">
            <v>16699.567637089924</v>
          </cell>
          <cell r="AB30">
            <v>651.08619151366861</v>
          </cell>
          <cell r="AC30">
            <v>2050.9377732826529</v>
          </cell>
          <cell r="AD30">
            <v>25938.564704612341</v>
          </cell>
          <cell r="AE30">
            <v>3994.7332803985864</v>
          </cell>
          <cell r="AF30">
            <v>0</v>
          </cell>
          <cell r="AG30">
            <v>455064.55926834146</v>
          </cell>
          <cell r="AH30">
            <v>455064.55926834192</v>
          </cell>
          <cell r="AI30">
            <v>-4.6566128730773926E-10</v>
          </cell>
        </row>
        <row r="31">
          <cell r="C31">
            <v>2025.3538965259818</v>
          </cell>
          <cell r="D31">
            <v>8036.1817477969416</v>
          </cell>
          <cell r="E31">
            <v>11169.522384657501</v>
          </cell>
          <cell r="F31">
            <v>172.19738231241956</v>
          </cell>
          <cell r="G31">
            <v>349.6163501334434</v>
          </cell>
          <cell r="H31">
            <v>3859.5614958611231</v>
          </cell>
          <cell r="I31">
            <v>207.28405954634758</v>
          </cell>
          <cell r="J31">
            <v>5408.2410224369996</v>
          </cell>
          <cell r="K31">
            <v>111.74001834484548</v>
          </cell>
          <cell r="L31">
            <v>57.115188525552234</v>
          </cell>
          <cell r="M31">
            <v>800.57353508045526</v>
          </cell>
          <cell r="N31">
            <v>614.84762437873849</v>
          </cell>
          <cell r="O31">
            <v>1.7952728645975676E-6</v>
          </cell>
          <cell r="P31">
            <v>32812.234707395619</v>
          </cell>
          <cell r="Q31">
            <v>32812.23470739559</v>
          </cell>
          <cell r="R31">
            <v>0</v>
          </cell>
          <cell r="T31">
            <v>1319.8519501886535</v>
          </cell>
          <cell r="U31">
            <v>5434.9921385770322</v>
          </cell>
          <cell r="V31">
            <v>4433.1323337367603</v>
          </cell>
          <cell r="W31">
            <v>113.14766399500431</v>
          </cell>
          <cell r="X31">
            <v>292.7526699105581</v>
          </cell>
          <cell r="Y31">
            <v>3555.3130925454589</v>
          </cell>
          <cell r="Z31">
            <v>177.72602375805354</v>
          </cell>
          <cell r="AA31">
            <v>4408.8564268039163</v>
          </cell>
          <cell r="AB31">
            <v>101.51197824315732</v>
          </cell>
          <cell r="AC31">
            <v>50.907897253915692</v>
          </cell>
          <cell r="AD31">
            <v>696.40063880530272</v>
          </cell>
          <cell r="AE31">
            <v>509.11008566189543</v>
          </cell>
          <cell r="AF31">
            <v>1.7949559665290734E-6</v>
          </cell>
          <cell r="AG31">
            <v>21093.702901274664</v>
          </cell>
          <cell r="AH31">
            <v>21093.702901274664</v>
          </cell>
          <cell r="AI31">
            <v>0</v>
          </cell>
        </row>
        <row r="32">
          <cell r="C32">
            <v>329.55575105854882</v>
          </cell>
          <cell r="D32">
            <v>2727.1314467384232</v>
          </cell>
          <cell r="E32">
            <v>5941.3527757389938</v>
          </cell>
          <cell r="F32">
            <v>224.07872636957632</v>
          </cell>
          <cell r="G32">
            <v>1269.7391172497946</v>
          </cell>
          <cell r="H32">
            <v>14951.22522886757</v>
          </cell>
          <cell r="I32">
            <v>82.325186991837271</v>
          </cell>
          <cell r="J32">
            <v>2829.7567771899785</v>
          </cell>
          <cell r="K32">
            <v>4500.9550256024086</v>
          </cell>
          <cell r="L32">
            <v>66626.554031294654</v>
          </cell>
          <cell r="M32">
            <v>17432.00691834278</v>
          </cell>
          <cell r="N32">
            <v>1563.516855468263</v>
          </cell>
          <cell r="O32">
            <v>0.34682695901529981</v>
          </cell>
          <cell r="P32">
            <v>118478.54466787184</v>
          </cell>
          <cell r="Q32">
            <v>118478.54466787193</v>
          </cell>
          <cell r="R32">
            <v>0</v>
          </cell>
          <cell r="T32">
            <v>160.14769314270512</v>
          </cell>
          <cell r="U32">
            <v>1224.7107338491737</v>
          </cell>
          <cell r="V32">
            <v>1900.9240897208749</v>
          </cell>
          <cell r="W32">
            <v>91.747701890864619</v>
          </cell>
          <cell r="X32">
            <v>690.30717088973938</v>
          </cell>
          <cell r="Y32">
            <v>6894.872217163851</v>
          </cell>
          <cell r="Z32">
            <v>62.335691209571692</v>
          </cell>
          <cell r="AA32">
            <v>1489.3867299397816</v>
          </cell>
          <cell r="AB32">
            <v>2244.7390759500245</v>
          </cell>
          <cell r="AC32">
            <v>17346.315161974097</v>
          </cell>
          <cell r="AD32">
            <v>7227.5410717106588</v>
          </cell>
          <cell r="AE32">
            <v>1132.7855651736932</v>
          </cell>
          <cell r="AF32">
            <v>0.34619329068099819</v>
          </cell>
          <cell r="AG32">
            <v>40466.159095905707</v>
          </cell>
          <cell r="AH32">
            <v>40466.159095905714</v>
          </cell>
          <cell r="AI32">
            <v>0</v>
          </cell>
        </row>
        <row r="33">
          <cell r="C33">
            <v>1188.494946559847</v>
          </cell>
          <cell r="D33">
            <v>4057.5356022728456</v>
          </cell>
          <cell r="E33">
            <v>2836.7396715974346</v>
          </cell>
          <cell r="F33">
            <v>170.68737127406524</v>
          </cell>
          <cell r="G33">
            <v>217.62573406282206</v>
          </cell>
          <cell r="H33">
            <v>1350.1391453218837</v>
          </cell>
          <cell r="I33">
            <v>13.843608175658899</v>
          </cell>
          <cell r="J33">
            <v>3028.8271108603276</v>
          </cell>
          <cell r="K33">
            <v>110.21009115502414</v>
          </cell>
          <cell r="L33">
            <v>604.23026756343666</v>
          </cell>
          <cell r="M33">
            <v>919.74447473512976</v>
          </cell>
          <cell r="N33">
            <v>316.99424394926547</v>
          </cell>
          <cell r="O33">
            <v>3.8415688393086019E-7</v>
          </cell>
          <cell r="P33">
            <v>14815.072267911895</v>
          </cell>
          <cell r="Q33">
            <v>14815.072267911901</v>
          </cell>
          <cell r="R33">
            <v>0</v>
          </cell>
          <cell r="T33">
            <v>749.91612413564962</v>
          </cell>
          <cell r="U33">
            <v>2595.315312465345</v>
          </cell>
          <cell r="V33">
            <v>1645.1113199163467</v>
          </cell>
          <cell r="W33">
            <v>106.38650156313994</v>
          </cell>
          <cell r="X33">
            <v>147.94401473228302</v>
          </cell>
          <cell r="Y33">
            <v>1133.3731486906288</v>
          </cell>
          <cell r="Z33">
            <v>10.973538004849196</v>
          </cell>
          <cell r="AA33">
            <v>2167.7554278887255</v>
          </cell>
          <cell r="AB33">
            <v>92.405939392659562</v>
          </cell>
          <cell r="AC33">
            <v>545.14362540812135</v>
          </cell>
          <cell r="AD33">
            <v>761.85374602828972</v>
          </cell>
          <cell r="AE33">
            <v>261.44741013510185</v>
          </cell>
          <cell r="AF33">
            <v>3.8411789623103657E-7</v>
          </cell>
          <cell r="AG33">
            <v>10217.62610874526</v>
          </cell>
          <cell r="AH33">
            <v>10217.626108745268</v>
          </cell>
          <cell r="AI33">
            <v>0</v>
          </cell>
        </row>
        <row r="34">
          <cell r="C34">
            <v>62009.482493367977</v>
          </cell>
          <cell r="D34">
            <v>49466.159276781189</v>
          </cell>
          <cell r="E34">
            <v>235480.37602704129</v>
          </cell>
          <cell r="F34">
            <v>164.08293913111333</v>
          </cell>
          <cell r="G34">
            <v>14.810143113338528</v>
          </cell>
          <cell r="H34">
            <v>14479.756607753132</v>
          </cell>
          <cell r="I34">
            <v>9.8130714532507319</v>
          </cell>
          <cell r="J34">
            <v>5236.7654044998817</v>
          </cell>
          <cell r="K34">
            <v>148.86550195596467</v>
          </cell>
          <cell r="L34">
            <v>914.96032244026742</v>
          </cell>
          <cell r="M34">
            <v>445.14138340984886</v>
          </cell>
          <cell r="N34">
            <v>97.274197048701467</v>
          </cell>
          <cell r="O34">
            <v>6.0301531274761346E-3</v>
          </cell>
          <cell r="P34">
            <v>368467.49339814903</v>
          </cell>
          <cell r="Q34">
            <v>368467.49339814845</v>
          </cell>
          <cell r="R34">
            <v>5.8207660913467407E-10</v>
          </cell>
          <cell r="T34">
            <v>56545.30460938465</v>
          </cell>
          <cell r="U34">
            <v>36462.055417414813</v>
          </cell>
          <cell r="V34">
            <v>131212.69758683228</v>
          </cell>
          <cell r="W34">
            <v>133.46264289148345</v>
          </cell>
          <cell r="X34">
            <v>12.477396038667731</v>
          </cell>
          <cell r="Y34">
            <v>13483.533279337513</v>
          </cell>
          <cell r="Z34">
            <v>9.0367936455214561</v>
          </cell>
          <cell r="AA34">
            <v>4265.6883378421726</v>
          </cell>
          <cell r="AB34">
            <v>127.99006216010588</v>
          </cell>
          <cell r="AC34">
            <v>824.7147995548745</v>
          </cell>
          <cell r="AD34">
            <v>429.74811107020633</v>
          </cell>
          <cell r="AE34">
            <v>90.106896403433922</v>
          </cell>
          <cell r="AF34">
            <v>6.0009384863955158E-3</v>
          </cell>
          <cell r="AG34">
            <v>243596.82193351418</v>
          </cell>
          <cell r="AH34">
            <v>243596.82193351453</v>
          </cell>
          <cell r="AI34">
            <v>-3.4924596548080444E-10</v>
          </cell>
        </row>
        <row r="35">
          <cell r="C35">
            <v>83.037718867776292</v>
          </cell>
          <cell r="D35">
            <v>685.79238288316753</v>
          </cell>
          <cell r="E35">
            <v>970.00275770719122</v>
          </cell>
          <cell r="F35">
            <v>16.801721771171017</v>
          </cell>
          <cell r="G35">
            <v>53.554512147278786</v>
          </cell>
          <cell r="H35">
            <v>268.04072998527192</v>
          </cell>
          <cell r="I35">
            <v>41.963882209085213</v>
          </cell>
          <cell r="J35">
            <v>830.33422609649324</v>
          </cell>
          <cell r="K35">
            <v>494.4690860196996</v>
          </cell>
          <cell r="L35">
            <v>5840.9740974390807</v>
          </cell>
          <cell r="M35">
            <v>1525.1487578956962</v>
          </cell>
          <cell r="N35">
            <v>2676.3258809698332</v>
          </cell>
          <cell r="O35">
            <v>1.3300368986776986E-2</v>
          </cell>
          <cell r="P35">
            <v>13486.459054360732</v>
          </cell>
          <cell r="Q35">
            <v>13486.459054360737</v>
          </cell>
          <cell r="R35">
            <v>0</v>
          </cell>
          <cell r="T35">
            <v>46.808483023510902</v>
          </cell>
          <cell r="U35">
            <v>401.85811940474503</v>
          </cell>
          <cell r="V35">
            <v>331.30754985906299</v>
          </cell>
          <cell r="W35">
            <v>5.0719354500856628</v>
          </cell>
          <cell r="X35">
            <v>30.607593679583111</v>
          </cell>
          <cell r="Y35">
            <v>201.28128623495837</v>
          </cell>
          <cell r="Z35">
            <v>28.690913767981183</v>
          </cell>
          <cell r="AA35">
            <v>436.67032210811988</v>
          </cell>
          <cell r="AB35">
            <v>246.14959235687135</v>
          </cell>
          <cell r="AC35">
            <v>818.83524124517339</v>
          </cell>
          <cell r="AD35">
            <v>887.51159687481493</v>
          </cell>
          <cell r="AE35">
            <v>1266.0167953366954</v>
          </cell>
          <cell r="AF35">
            <v>1.3260998473544864E-2</v>
          </cell>
          <cell r="AG35">
            <v>4700.8226903400764</v>
          </cell>
          <cell r="AH35">
            <v>4700.8226903400673</v>
          </cell>
          <cell r="AI35">
            <v>9.0949470177292824E-12</v>
          </cell>
        </row>
        <row r="36">
          <cell r="C36">
            <v>44916.788894113648</v>
          </cell>
          <cell r="D36">
            <v>67317.57862230012</v>
          </cell>
          <cell r="E36">
            <v>194256.46859188323</v>
          </cell>
          <cell r="F36">
            <v>2928.0472517415005</v>
          </cell>
          <cell r="G36">
            <v>20850.990000686943</v>
          </cell>
          <cell r="H36">
            <v>58067.858913615186</v>
          </cell>
          <cell r="I36">
            <v>234.65743797669998</v>
          </cell>
          <cell r="J36">
            <v>47376.696593574699</v>
          </cell>
          <cell r="K36">
            <v>4688.4312778370104</v>
          </cell>
          <cell r="L36">
            <v>13585.013565139598</v>
          </cell>
          <cell r="M36">
            <v>95686.04768833163</v>
          </cell>
          <cell r="N36">
            <v>25297.754555620442</v>
          </cell>
          <cell r="O36">
            <v>0</v>
          </cell>
          <cell r="P36">
            <v>575206.33339282079</v>
          </cell>
          <cell r="Q36">
            <v>575206.33339282079</v>
          </cell>
          <cell r="R36">
            <v>0</v>
          </cell>
          <cell r="T36">
            <v>35723.070398052303</v>
          </cell>
          <cell r="U36">
            <v>38455.66298907563</v>
          </cell>
          <cell r="V36">
            <v>82455.500475305045</v>
          </cell>
          <cell r="W36">
            <v>2183.3943039305605</v>
          </cell>
          <cell r="X36">
            <v>13460.350421619481</v>
          </cell>
          <cell r="Y36">
            <v>46252.732125334354</v>
          </cell>
          <cell r="Z36">
            <v>182.20464115444878</v>
          </cell>
          <cell r="AA36">
            <v>31653.444750693419</v>
          </cell>
          <cell r="AB36">
            <v>3403.651489113985</v>
          </cell>
          <cell r="AC36">
            <v>12120.842612976001</v>
          </cell>
          <cell r="AD36">
            <v>76085.321074168198</v>
          </cell>
          <cell r="AE36">
            <v>20885.032063252482</v>
          </cell>
          <cell r="AF36">
            <v>0</v>
          </cell>
          <cell r="AG36">
            <v>362861.2073446759</v>
          </cell>
          <cell r="AH36">
            <v>362861.2073446759</v>
          </cell>
          <cell r="AI36">
            <v>0</v>
          </cell>
        </row>
        <row r="37">
          <cell r="C37">
            <v>95914.925371485486</v>
          </cell>
          <cell r="D37">
            <v>10235.684682215675</v>
          </cell>
          <cell r="E37">
            <v>41618.362380718754</v>
          </cell>
          <cell r="F37">
            <v>781.28805697015582</v>
          </cell>
          <cell r="G37">
            <v>306.7636372086651</v>
          </cell>
          <cell r="H37">
            <v>949.51511936678537</v>
          </cell>
          <cell r="I37">
            <v>48.208875276749588</v>
          </cell>
          <cell r="J37">
            <v>21114.606212382925</v>
          </cell>
          <cell r="K37">
            <v>1347.7902797614963</v>
          </cell>
          <cell r="L37">
            <v>2823.4878028879448</v>
          </cell>
          <cell r="M37">
            <v>11191.408914548361</v>
          </cell>
          <cell r="N37">
            <v>1903.9140298773364</v>
          </cell>
          <cell r="O37">
            <v>1.9617640662968413E-6</v>
          </cell>
          <cell r="P37">
            <v>188235.95536466216</v>
          </cell>
          <cell r="Q37">
            <v>188235.95536466225</v>
          </cell>
          <cell r="R37">
            <v>0</v>
          </cell>
          <cell r="T37">
            <v>87203.20355700895</v>
          </cell>
          <cell r="U37">
            <v>8126.7274811103871</v>
          </cell>
          <cell r="V37">
            <v>29195.27233681803</v>
          </cell>
          <cell r="W37">
            <v>723.18242538554216</v>
          </cell>
          <cell r="X37">
            <v>245.33711607409896</v>
          </cell>
          <cell r="Y37">
            <v>813.17486028001588</v>
          </cell>
          <cell r="Z37">
            <v>41.982211888554943</v>
          </cell>
          <cell r="AA37">
            <v>14539.345782770402</v>
          </cell>
          <cell r="AB37">
            <v>1159.3688104779419</v>
          </cell>
          <cell r="AC37">
            <v>2635.0908610839342</v>
          </cell>
          <cell r="AD37">
            <v>9384.5576821520062</v>
          </cell>
          <cell r="AE37">
            <v>1666.0903297948721</v>
          </cell>
          <cell r="AF37">
            <v>1.9595934486003513E-6</v>
          </cell>
          <cell r="AG37">
            <v>155733.33345680431</v>
          </cell>
          <cell r="AH37">
            <v>155733.33345680439</v>
          </cell>
          <cell r="AI37">
            <v>0</v>
          </cell>
        </row>
        <row r="38">
          <cell r="C38">
            <v>9258.9571219963036</v>
          </cell>
          <cell r="D38">
            <v>54793.710016150464</v>
          </cell>
          <cell r="E38">
            <v>106940.07303735941</v>
          </cell>
          <cell r="F38">
            <v>1239.5320205139485</v>
          </cell>
          <cell r="G38">
            <v>7294.0582434849466</v>
          </cell>
          <cell r="H38">
            <v>39105.132424000847</v>
          </cell>
          <cell r="I38">
            <v>88.79401915157321</v>
          </cell>
          <cell r="J38">
            <v>13719.853102987814</v>
          </cell>
          <cell r="K38">
            <v>724.49105178640775</v>
          </cell>
          <cell r="L38">
            <v>1153.1993193381934</v>
          </cell>
          <cell r="M38">
            <v>13467.88158005952</v>
          </cell>
          <cell r="N38">
            <v>3904.1329350297692</v>
          </cell>
          <cell r="O38">
            <v>5.709667021507741</v>
          </cell>
          <cell r="P38">
            <v>251695.52453888071</v>
          </cell>
          <cell r="Q38">
            <v>251695.52453888053</v>
          </cell>
          <cell r="R38">
            <v>0</v>
          </cell>
          <cell r="T38">
            <v>7246.454537860338</v>
          </cell>
          <cell r="U38">
            <v>37798.0657277809</v>
          </cell>
          <cell r="V38">
            <v>60202.123046570239</v>
          </cell>
          <cell r="W38">
            <v>924.71262050933228</v>
          </cell>
          <cell r="X38">
            <v>5395.3636825447193</v>
          </cell>
          <cell r="Y38">
            <v>34172.455449002809</v>
          </cell>
          <cell r="Z38">
            <v>75.098748572309233</v>
          </cell>
          <cell r="AA38">
            <v>10677.906679357944</v>
          </cell>
          <cell r="AB38">
            <v>576.99426939958789</v>
          </cell>
          <cell r="AC38">
            <v>1020.5115869241102</v>
          </cell>
          <cell r="AD38">
            <v>11612.870281809144</v>
          </cell>
          <cell r="AE38">
            <v>3298.0501135316413</v>
          </cell>
          <cell r="AF38">
            <v>5.6978168800907296</v>
          </cell>
          <cell r="AG38">
            <v>173006.30456074321</v>
          </cell>
          <cell r="AH38">
            <v>173006.30456074318</v>
          </cell>
          <cell r="AI38">
            <v>0</v>
          </cell>
        </row>
        <row r="39">
          <cell r="C39">
            <v>1918.1917607281089</v>
          </cell>
          <cell r="D39">
            <v>19399.131382669635</v>
          </cell>
          <cell r="E39">
            <v>28088.7026484124</v>
          </cell>
          <cell r="F39">
            <v>301.35524777381636</v>
          </cell>
          <cell r="G39">
            <v>1184.0679103524321</v>
          </cell>
          <cell r="H39">
            <v>10256.451124363775</v>
          </cell>
          <cell r="I39">
            <v>913.53032583857362</v>
          </cell>
          <cell r="J39">
            <v>8462.3783251328405</v>
          </cell>
          <cell r="K39">
            <v>679.89694753228014</v>
          </cell>
          <cell r="L39">
            <v>448.1652461621353</v>
          </cell>
          <cell r="M39">
            <v>3469.8218115680806</v>
          </cell>
          <cell r="N39">
            <v>1544.0850286003804</v>
          </cell>
          <cell r="O39">
            <v>0.59804514053355629</v>
          </cell>
          <cell r="P39">
            <v>76666.375804274998</v>
          </cell>
          <cell r="Q39">
            <v>76666.375804274881</v>
          </cell>
          <cell r="R39">
            <v>1.1641532182693481E-10</v>
          </cell>
          <cell r="T39">
            <v>1472.5000632465772</v>
          </cell>
          <cell r="U39">
            <v>13596.924382892137</v>
          </cell>
          <cell r="V39">
            <v>14484.856028551076</v>
          </cell>
          <cell r="W39">
            <v>220.7257031998607</v>
          </cell>
          <cell r="X39">
            <v>917.93520930558736</v>
          </cell>
          <cell r="Y39">
            <v>9482.0813900865051</v>
          </cell>
          <cell r="Z39">
            <v>801.44326672294926</v>
          </cell>
          <cell r="AA39">
            <v>6548.1055386879952</v>
          </cell>
          <cell r="AB39">
            <v>591.2448350309927</v>
          </cell>
          <cell r="AC39">
            <v>414.64795412832683</v>
          </cell>
          <cell r="AD39">
            <v>3117.2097400448338</v>
          </cell>
          <cell r="AE39">
            <v>1354.0167757279837</v>
          </cell>
          <cell r="AF39">
            <v>0.59777705938244274</v>
          </cell>
          <cell r="AG39">
            <v>53002.288664684202</v>
          </cell>
          <cell r="AH39">
            <v>53002.288664684151</v>
          </cell>
          <cell r="AI39">
            <v>0</v>
          </cell>
        </row>
        <row r="40">
          <cell r="C40">
            <v>2902.3481541511615</v>
          </cell>
          <cell r="D40">
            <v>11163.014733439028</v>
          </cell>
          <cell r="E40">
            <v>27854.687771370263</v>
          </cell>
          <cell r="F40">
            <v>527.3323573035525</v>
          </cell>
          <cell r="G40">
            <v>1013.7290268689364</v>
          </cell>
          <cell r="H40">
            <v>8783.5080192986316</v>
          </cell>
          <cell r="I40">
            <v>1571.6833630362539</v>
          </cell>
          <cell r="J40">
            <v>12988.189356543033</v>
          </cell>
          <cell r="K40">
            <v>693.12232219040447</v>
          </cell>
          <cell r="L40">
            <v>599.84938039975714</v>
          </cell>
          <cell r="M40">
            <v>6839.118688209438</v>
          </cell>
          <cell r="N40">
            <v>2881.3407876852875</v>
          </cell>
          <cell r="O40">
            <v>0</v>
          </cell>
          <cell r="P40">
            <v>77817.92396049574</v>
          </cell>
          <cell r="Q40">
            <v>77817.923960495798</v>
          </cell>
          <cell r="R40">
            <v>0</v>
          </cell>
          <cell r="T40">
            <v>2402.1180486992102</v>
          </cell>
          <cell r="U40">
            <v>8302.7452671281553</v>
          </cell>
          <cell r="V40">
            <v>18041.752082188439</v>
          </cell>
          <cell r="W40">
            <v>324.62606095868574</v>
          </cell>
          <cell r="X40">
            <v>746.54129452736663</v>
          </cell>
          <cell r="Y40">
            <v>6945.9186235496472</v>
          </cell>
          <cell r="Z40">
            <v>1337.5815317607135</v>
          </cell>
          <cell r="AA40">
            <v>9625.4995260957276</v>
          </cell>
          <cell r="AB40">
            <v>565.957482686248</v>
          </cell>
          <cell r="AC40">
            <v>554.19716543334596</v>
          </cell>
          <cell r="AD40">
            <v>5804.3882153698269</v>
          </cell>
          <cell r="AE40">
            <v>2456.0592043983556</v>
          </cell>
          <cell r="AF40">
            <v>0</v>
          </cell>
          <cell r="AG40">
            <v>57107.384502795721</v>
          </cell>
          <cell r="AH40">
            <v>57107.384502795721</v>
          </cell>
          <cell r="AI40">
            <v>0</v>
          </cell>
        </row>
        <row r="41">
          <cell r="C41">
            <v>195976.00244268373</v>
          </cell>
          <cell r="D41">
            <v>21202.710012073414</v>
          </cell>
          <cell r="E41">
            <v>128603.60863647946</v>
          </cell>
          <cell r="F41">
            <v>1542.6771827594625</v>
          </cell>
          <cell r="G41">
            <v>257.87738540855668</v>
          </cell>
          <cell r="H41">
            <v>77704.824581370573</v>
          </cell>
          <cell r="I41">
            <v>150.16678977690358</v>
          </cell>
          <cell r="J41">
            <v>71517.303320704479</v>
          </cell>
          <cell r="K41">
            <v>915.88600191857722</v>
          </cell>
          <cell r="L41">
            <v>149.13123934190114</v>
          </cell>
          <cell r="M41">
            <v>1108.9264543382146</v>
          </cell>
          <cell r="N41">
            <v>524.22015392314722</v>
          </cell>
          <cell r="O41">
            <v>0</v>
          </cell>
          <cell r="P41">
            <v>499653.33420077839</v>
          </cell>
          <cell r="Q41">
            <v>499653.33420077828</v>
          </cell>
          <cell r="R41">
            <v>0</v>
          </cell>
          <cell r="T41">
            <v>183491.35154891206</v>
          </cell>
          <cell r="U41">
            <v>18077.942696722632</v>
          </cell>
          <cell r="V41">
            <v>112395.84639223666</v>
          </cell>
          <cell r="W41">
            <v>1387.9677382777445</v>
          </cell>
          <cell r="X41">
            <v>228.37094821433715</v>
          </cell>
          <cell r="Y41">
            <v>72654.692112644349</v>
          </cell>
          <cell r="Z41">
            <v>138.22615693277891</v>
          </cell>
          <cell r="AA41">
            <v>64428.746491766113</v>
          </cell>
          <cell r="AB41">
            <v>872.61256538942803</v>
          </cell>
          <cell r="AC41">
            <v>140.7449985895025</v>
          </cell>
          <cell r="AD41">
            <v>1044.92554600423</v>
          </cell>
          <cell r="AE41">
            <v>490.5288627994758</v>
          </cell>
          <cell r="AF41">
            <v>0</v>
          </cell>
          <cell r="AG41">
            <v>455351.95605848922</v>
          </cell>
          <cell r="AH41">
            <v>455351.9560584891</v>
          </cell>
          <cell r="AI41">
            <v>0</v>
          </cell>
        </row>
        <row r="42">
          <cell r="C42">
            <v>2164.8362629223852</v>
          </cell>
          <cell r="D42">
            <v>9021.4975284851898</v>
          </cell>
          <cell r="E42">
            <v>51230.110679387581</v>
          </cell>
          <cell r="F42">
            <v>535.08419800035858</v>
          </cell>
          <cell r="G42">
            <v>591.10933215864941</v>
          </cell>
          <cell r="H42">
            <v>5244.8554360994458</v>
          </cell>
          <cell r="I42">
            <v>137.74368325986924</v>
          </cell>
          <cell r="J42">
            <v>2315.3360454635003</v>
          </cell>
          <cell r="K42">
            <v>1167.6403814840883</v>
          </cell>
          <cell r="L42">
            <v>611.23077121726624</v>
          </cell>
          <cell r="M42">
            <v>7831.360470088991</v>
          </cell>
          <cell r="N42">
            <v>1314.8478563555545</v>
          </cell>
          <cell r="O42">
            <v>0</v>
          </cell>
          <cell r="P42">
            <v>82165.65264492287</v>
          </cell>
          <cell r="Q42">
            <v>82165.652644922797</v>
          </cell>
          <cell r="R42">
            <v>0</v>
          </cell>
          <cell r="T42">
            <v>1644.5821213903212</v>
          </cell>
          <cell r="U42">
            <v>5396.2464648747027</v>
          </cell>
          <cell r="V42">
            <v>18998.599480105593</v>
          </cell>
          <cell r="W42">
            <v>312.698525023402</v>
          </cell>
          <cell r="X42">
            <v>466.08110602749957</v>
          </cell>
          <cell r="Y42">
            <v>4263.7554246127893</v>
          </cell>
          <cell r="Z42">
            <v>112.47199990372806</v>
          </cell>
          <cell r="AA42">
            <v>1847.08859163851</v>
          </cell>
          <cell r="AB42">
            <v>1015.1070628114787</v>
          </cell>
          <cell r="AC42">
            <v>557.57261606050815</v>
          </cell>
          <cell r="AD42">
            <v>6820.7034862570399</v>
          </cell>
          <cell r="AE42">
            <v>1153.5827218250588</v>
          </cell>
          <cell r="AF42">
            <v>0</v>
          </cell>
          <cell r="AG42">
            <v>42588.489600530629</v>
          </cell>
          <cell r="AH42">
            <v>42588.48960053068</v>
          </cell>
          <cell r="AI42">
            <v>0</v>
          </cell>
        </row>
        <row r="43">
          <cell r="C43">
            <v>706.81717084659704</v>
          </cell>
          <cell r="D43">
            <v>5027.2747049061863</v>
          </cell>
          <cell r="E43">
            <v>17102.006388917544</v>
          </cell>
          <cell r="F43">
            <v>783.45463646345968</v>
          </cell>
          <cell r="G43">
            <v>461.14375397459844</v>
          </cell>
          <cell r="H43">
            <v>1456.7258187980278</v>
          </cell>
          <cell r="I43">
            <v>22.736539233221791</v>
          </cell>
          <cell r="J43">
            <v>2857.7383768074155</v>
          </cell>
          <cell r="K43">
            <v>380.32867534030913</v>
          </cell>
          <cell r="L43">
            <v>316.20486727983297</v>
          </cell>
          <cell r="M43">
            <v>1192.2114542999427</v>
          </cell>
          <cell r="N43">
            <v>555.40022775523914</v>
          </cell>
          <cell r="O43">
            <v>9.4606596024491609E-7</v>
          </cell>
          <cell r="P43">
            <v>30862.042615568436</v>
          </cell>
          <cell r="Q43">
            <v>30862.042615568454</v>
          </cell>
          <cell r="R43">
            <v>0</v>
          </cell>
          <cell r="T43">
            <v>518.43560616756918</v>
          </cell>
          <cell r="U43">
            <v>3052.5080590339903</v>
          </cell>
          <cell r="V43">
            <v>9564.0654516063514</v>
          </cell>
          <cell r="W43">
            <v>566.67941808814612</v>
          </cell>
          <cell r="X43">
            <v>321.77193220470087</v>
          </cell>
          <cell r="Y43">
            <v>1200.3379910446954</v>
          </cell>
          <cell r="Z43">
            <v>17.880425001934789</v>
          </cell>
          <cell r="AA43">
            <v>2108.737822606493</v>
          </cell>
          <cell r="AB43">
            <v>305.93679234506573</v>
          </cell>
          <cell r="AC43">
            <v>276.68563207767374</v>
          </cell>
          <cell r="AD43">
            <v>975.19269670700385</v>
          </cell>
          <cell r="AE43">
            <v>431.01377273020188</v>
          </cell>
          <cell r="AF43">
            <v>9.4583319534167852E-7</v>
          </cell>
          <cell r="AG43">
            <v>19339.245600559661</v>
          </cell>
          <cell r="AH43">
            <v>19339.245600559687</v>
          </cell>
          <cell r="AI43">
            <v>0</v>
          </cell>
        </row>
        <row r="44">
          <cell r="C44">
            <v>4225.4729392625959</v>
          </cell>
          <cell r="D44">
            <v>34449.22080973602</v>
          </cell>
          <cell r="E44">
            <v>110228.26843187603</v>
          </cell>
          <cell r="F44">
            <v>1103.6672864172513</v>
          </cell>
          <cell r="G44">
            <v>755.52576840893778</v>
          </cell>
          <cell r="H44">
            <v>21345.921155949065</v>
          </cell>
          <cell r="I44">
            <v>112.09165660364336</v>
          </cell>
          <cell r="J44">
            <v>22253.583160626666</v>
          </cell>
          <cell r="K44">
            <v>1879.7920387690094</v>
          </cell>
          <cell r="L44">
            <v>3392.649870473706</v>
          </cell>
          <cell r="M44">
            <v>32078.696317998812</v>
          </cell>
          <cell r="N44">
            <v>3705.2447525668067</v>
          </cell>
          <cell r="O44">
            <v>5.5237500893791704</v>
          </cell>
          <cell r="P44">
            <v>235535.65793877791</v>
          </cell>
          <cell r="Q44">
            <v>235535.65793877796</v>
          </cell>
          <cell r="R44">
            <v>0</v>
          </cell>
          <cell r="T44">
            <v>3253.0987046446626</v>
          </cell>
          <cell r="U44">
            <v>24748.544248604474</v>
          </cell>
          <cell r="V44">
            <v>69333.573586472237</v>
          </cell>
          <cell r="W44">
            <v>933.74752263882192</v>
          </cell>
          <cell r="X44">
            <v>586.96667957960722</v>
          </cell>
          <cell r="Y44">
            <v>18639.486881096906</v>
          </cell>
          <cell r="Z44">
            <v>94.204947745690518</v>
          </cell>
          <cell r="AA44">
            <v>14557.31044447065</v>
          </cell>
          <cell r="AB44">
            <v>1514.1462452296041</v>
          </cell>
          <cell r="AC44">
            <v>3185.3764104678221</v>
          </cell>
          <cell r="AD44">
            <v>27548.487088176993</v>
          </cell>
          <cell r="AE44">
            <v>3290.6291833429432</v>
          </cell>
          <cell r="AF44">
            <v>5.5117341289554975</v>
          </cell>
          <cell r="AG44">
            <v>167691.08367659937</v>
          </cell>
          <cell r="AH44">
            <v>167691.08367659917</v>
          </cell>
          <cell r="AI44">
            <v>0</v>
          </cell>
        </row>
        <row r="45">
          <cell r="C45">
            <v>14839.470268879584</v>
          </cell>
          <cell r="D45">
            <v>91559.874428891446</v>
          </cell>
          <cell r="E45">
            <v>112247.29993484871</v>
          </cell>
          <cell r="F45">
            <v>1301.6259668416478</v>
          </cell>
          <cell r="G45">
            <v>1623.5821972192298</v>
          </cell>
          <cell r="H45">
            <v>8995.8590091019214</v>
          </cell>
          <cell r="I45">
            <v>71.164025849887565</v>
          </cell>
          <cell r="J45">
            <v>13409.728400709688</v>
          </cell>
          <cell r="K45">
            <v>178.40228814385836</v>
          </cell>
          <cell r="L45">
            <v>2556.7417626166298</v>
          </cell>
          <cell r="M45">
            <v>2407.0007321995822</v>
          </cell>
          <cell r="N45">
            <v>641.04762646092126</v>
          </cell>
          <cell r="O45">
            <v>5.7379103319010181</v>
          </cell>
          <cell r="P45">
            <v>249837.53455209505</v>
          </cell>
          <cell r="Q45">
            <v>249837.53455209499</v>
          </cell>
          <cell r="R45">
            <v>0</v>
          </cell>
          <cell r="T45">
            <v>13090.698898060506</v>
          </cell>
          <cell r="U45">
            <v>66466.552519644436</v>
          </cell>
          <cell r="V45">
            <v>70429.477904192434</v>
          </cell>
          <cell r="W45">
            <v>1129.3999889071702</v>
          </cell>
          <cell r="X45">
            <v>1265.5224149255223</v>
          </cell>
          <cell r="Y45">
            <v>8334.5584994185119</v>
          </cell>
          <cell r="Z45">
            <v>62.227060261000261</v>
          </cell>
          <cell r="AA45">
            <v>11961.760197489079</v>
          </cell>
          <cell r="AB45">
            <v>160.52068444337482</v>
          </cell>
          <cell r="AC45">
            <v>2429.1552403769397</v>
          </cell>
          <cell r="AD45">
            <v>2182.5699568763625</v>
          </cell>
          <cell r="AE45">
            <v>583.80184048559465</v>
          </cell>
          <cell r="AF45">
            <v>5.7202442221243484</v>
          </cell>
          <cell r="AG45">
            <v>178101.96544930307</v>
          </cell>
          <cell r="AH45">
            <v>178101.96544930295</v>
          </cell>
          <cell r="AI45">
            <v>0</v>
          </cell>
        </row>
        <row r="46">
          <cell r="C46">
            <v>1724.8882353494146</v>
          </cell>
          <cell r="D46">
            <v>24744.387252908258</v>
          </cell>
          <cell r="E46">
            <v>274607.38291485939</v>
          </cell>
          <cell r="F46">
            <v>23.784810121551846</v>
          </cell>
          <cell r="G46">
            <v>21.523091083927753</v>
          </cell>
          <cell r="H46">
            <v>36954.220987787929</v>
          </cell>
          <cell r="I46">
            <v>4773.6929000170721</v>
          </cell>
          <cell r="J46">
            <v>18061.568395396142</v>
          </cell>
          <cell r="K46">
            <v>624.19567082603476</v>
          </cell>
          <cell r="L46">
            <v>1813.1987564538506</v>
          </cell>
          <cell r="M46">
            <v>5644.7353255170729</v>
          </cell>
          <cell r="N46">
            <v>1558.665938005533</v>
          </cell>
          <cell r="O46">
            <v>12.139767304911958</v>
          </cell>
          <cell r="P46">
            <v>370564.38404563122</v>
          </cell>
          <cell r="Q46">
            <v>370564.38404563157</v>
          </cell>
          <cell r="R46">
            <v>0</v>
          </cell>
          <cell r="T46">
            <v>1298.6037667406861</v>
          </cell>
          <cell r="U46">
            <v>14433.90307180243</v>
          </cell>
          <cell r="V46">
            <v>143714.93928485527</v>
          </cell>
          <cell r="W46">
            <v>10.997586445278303</v>
          </cell>
          <cell r="X46">
            <v>12.784280015851731</v>
          </cell>
          <cell r="Y46">
            <v>32242.026731872509</v>
          </cell>
          <cell r="Z46">
            <v>3869.3304338535149</v>
          </cell>
          <cell r="AA46">
            <v>9683.6038615718262</v>
          </cell>
          <cell r="AB46">
            <v>517.1692264512651</v>
          </cell>
          <cell r="AC46">
            <v>1680.0923226466925</v>
          </cell>
          <cell r="AD46">
            <v>4647.8981207980432</v>
          </cell>
          <cell r="AE46">
            <v>1294.8154217239442</v>
          </cell>
          <cell r="AF46">
            <v>12.117910259839663</v>
          </cell>
          <cell r="AG46">
            <v>213418.28201903711</v>
          </cell>
          <cell r="AH46">
            <v>213418.28201903732</v>
          </cell>
          <cell r="AI46">
            <v>0</v>
          </cell>
        </row>
        <row r="47">
          <cell r="C47">
            <v>99058.957735706048</v>
          </cell>
          <cell r="D47">
            <v>233652.84934265458</v>
          </cell>
          <cell r="E47">
            <v>856247.03385170654</v>
          </cell>
          <cell r="F47">
            <v>1577.6777424390341</v>
          </cell>
          <cell r="G47">
            <v>161.32153403486078</v>
          </cell>
          <cell r="H47">
            <v>202147.07611903286</v>
          </cell>
          <cell r="I47">
            <v>1594.0237954899485</v>
          </cell>
          <cell r="J47">
            <v>126266.35417890406</v>
          </cell>
          <cell r="K47">
            <v>28361.73783587138</v>
          </cell>
          <cell r="L47">
            <v>119525.98606405701</v>
          </cell>
          <cell r="M47">
            <v>189711.77449513448</v>
          </cell>
          <cell r="N47">
            <v>69889.74993708948</v>
          </cell>
          <cell r="O47">
            <v>19.18289826496779</v>
          </cell>
          <cell r="P47">
            <v>1928213.7255303855</v>
          </cell>
          <cell r="Q47">
            <v>1928213.725530385</v>
          </cell>
          <cell r="R47">
            <v>0</v>
          </cell>
          <cell r="T47">
            <v>79727.225114105066</v>
          </cell>
          <cell r="U47">
            <v>190676.06990245311</v>
          </cell>
          <cell r="V47">
            <v>620270.033507496</v>
          </cell>
          <cell r="W47">
            <v>1388.8648672732552</v>
          </cell>
          <cell r="X47">
            <v>143.568479832783</v>
          </cell>
          <cell r="Y47">
            <v>189746.81817550372</v>
          </cell>
          <cell r="Z47">
            <v>1463.4106444361209</v>
          </cell>
          <cell r="AA47">
            <v>107148.48080068086</v>
          </cell>
          <cell r="AB47">
            <v>25519.138895886601</v>
          </cell>
          <cell r="AC47">
            <v>110848.79617561275</v>
          </cell>
          <cell r="AD47">
            <v>170065.67373221531</v>
          </cell>
          <cell r="AE47">
            <v>63347.219666421988</v>
          </cell>
          <cell r="AF47">
            <v>17.528481384551885</v>
          </cell>
          <cell r="AG47">
            <v>1560362.8284433016</v>
          </cell>
          <cell r="AH47">
            <v>1560362.8284433025</v>
          </cell>
          <cell r="AI47">
            <v>0</v>
          </cell>
        </row>
        <row r="48">
          <cell r="C48">
            <v>483.1516768878983</v>
          </cell>
          <cell r="D48">
            <v>22397.092098219488</v>
          </cell>
          <cell r="E48">
            <v>524.90181037801653</v>
          </cell>
          <cell r="F48">
            <v>8.4254867986693167</v>
          </cell>
          <cell r="G48">
            <v>10.330561275255821</v>
          </cell>
          <cell r="H48">
            <v>1631.880573030425</v>
          </cell>
          <cell r="I48">
            <v>51.118807256635456</v>
          </cell>
          <cell r="J48">
            <v>127.97694611999989</v>
          </cell>
          <cell r="K48">
            <v>72.950527735613122</v>
          </cell>
          <cell r="L48">
            <v>24.433870430936793</v>
          </cell>
          <cell r="M48">
            <v>16.949930169966244</v>
          </cell>
          <cell r="N48">
            <v>1998.3704791922689</v>
          </cell>
          <cell r="O48">
            <v>0</v>
          </cell>
          <cell r="P48">
            <v>27347.58276749518</v>
          </cell>
          <cell r="Q48">
            <v>27347.582767495191</v>
          </cell>
          <cell r="R48">
            <v>0</v>
          </cell>
          <cell r="T48">
            <v>447.99301817269247</v>
          </cell>
          <cell r="U48">
            <v>18727.295661841301</v>
          </cell>
          <cell r="V48">
            <v>454.44737116190481</v>
          </cell>
          <cell r="W48">
            <v>7.5563387998409297</v>
          </cell>
          <cell r="X48">
            <v>8.7745829068759047</v>
          </cell>
          <cell r="Y48">
            <v>1597.2274018074384</v>
          </cell>
          <cell r="Z48">
            <v>44.237653676716732</v>
          </cell>
          <cell r="AA48">
            <v>111.62198646248461</v>
          </cell>
          <cell r="AB48">
            <v>67.926475885699077</v>
          </cell>
          <cell r="AC48">
            <v>23.306442363467724</v>
          </cell>
          <cell r="AD48">
            <v>16.107860765885722</v>
          </cell>
          <cell r="AE48">
            <v>1946.0663623664661</v>
          </cell>
          <cell r="AF48">
            <v>0</v>
          </cell>
          <cell r="AG48">
            <v>23452.56115621077</v>
          </cell>
          <cell r="AH48">
            <v>23452.561156210737</v>
          </cell>
          <cell r="AI48">
            <v>3.2741809263825417E-11</v>
          </cell>
        </row>
        <row r="49">
          <cell r="C49">
            <v>15885.205483179123</v>
          </cell>
          <cell r="D49">
            <v>44615.313028443525</v>
          </cell>
          <cell r="E49">
            <v>82514.456430000384</v>
          </cell>
          <cell r="F49">
            <v>394.92030087311184</v>
          </cell>
          <cell r="G49">
            <v>4396.4679157538476</v>
          </cell>
          <cell r="H49">
            <v>20130.056764777859</v>
          </cell>
          <cell r="I49">
            <v>174.43138020226522</v>
          </cell>
          <cell r="J49">
            <v>7533.4424554900634</v>
          </cell>
          <cell r="K49">
            <v>2927.7080296794902</v>
          </cell>
          <cell r="L49">
            <v>1003.9760129009863</v>
          </cell>
          <cell r="M49">
            <v>1122.9057801065189</v>
          </cell>
          <cell r="N49">
            <v>1553.1300449028502</v>
          </cell>
          <cell r="O49">
            <v>335.22482454761689</v>
          </cell>
          <cell r="P49">
            <v>182587.23845085767</v>
          </cell>
          <cell r="Q49">
            <v>182587.23845085769</v>
          </cell>
          <cell r="R49">
            <v>0</v>
          </cell>
          <cell r="T49">
            <v>14316.427372146962</v>
          </cell>
          <cell r="U49">
            <v>32289.814782828475</v>
          </cell>
          <cell r="V49">
            <v>50625.646990758134</v>
          </cell>
          <cell r="W49">
            <v>324.426309585284</v>
          </cell>
          <cell r="X49">
            <v>3015.9563554321103</v>
          </cell>
          <cell r="Y49">
            <v>16687.560316854189</v>
          </cell>
          <cell r="Z49">
            <v>145.81640544430806</v>
          </cell>
          <cell r="AA49">
            <v>5748.6100371109751</v>
          </cell>
          <cell r="AB49">
            <v>2345.4850439447337</v>
          </cell>
          <cell r="AC49">
            <v>899.17130093140156</v>
          </cell>
          <cell r="AD49">
            <v>974.83864870007483</v>
          </cell>
          <cell r="AE49">
            <v>1277.6487619986344</v>
          </cell>
          <cell r="AF49">
            <v>334.88250104271776</v>
          </cell>
          <cell r="AG49">
            <v>128986.28482677798</v>
          </cell>
          <cell r="AH49">
            <v>128986.28482677809</v>
          </cell>
          <cell r="AI49">
            <v>-1.1641532182693481E-10</v>
          </cell>
        </row>
        <row r="50">
          <cell r="C50">
            <v>1624.1917527404084</v>
          </cell>
          <cell r="D50">
            <v>12873.442545216461</v>
          </cell>
          <cell r="E50">
            <v>22782.457496117768</v>
          </cell>
          <cell r="F50">
            <v>10.155126830162104</v>
          </cell>
          <cell r="G50">
            <v>222.14307924297879</v>
          </cell>
          <cell r="H50">
            <v>2381.6538313819028</v>
          </cell>
          <cell r="I50">
            <v>4743.9894130124922</v>
          </cell>
          <cell r="J50">
            <v>1828.8171666691821</v>
          </cell>
          <cell r="K50">
            <v>656.99210179625356</v>
          </cell>
          <cell r="L50">
            <v>522.03481552396374</v>
          </cell>
          <cell r="M50">
            <v>14140.5573486019</v>
          </cell>
          <cell r="N50">
            <v>1197.7981523789945</v>
          </cell>
          <cell r="O50">
            <v>2.3798860065814309</v>
          </cell>
          <cell r="P50">
            <v>62986.612715519055</v>
          </cell>
          <cell r="Q50">
            <v>62986.612715519012</v>
          </cell>
          <cell r="R50">
            <v>0</v>
          </cell>
          <cell r="T50">
            <v>1504.0686697062574</v>
          </cell>
          <cell r="U50">
            <v>11309.301055304648</v>
          </cell>
          <cell r="V50">
            <v>13383.532620365067</v>
          </cell>
          <cell r="W50">
            <v>9.168076821910935</v>
          </cell>
          <cell r="X50">
            <v>177.3452454332928</v>
          </cell>
          <cell r="Y50">
            <v>2262.9853033859954</v>
          </cell>
          <cell r="Z50">
            <v>4265.7843022021862</v>
          </cell>
          <cell r="AA50">
            <v>1500.1062712893149</v>
          </cell>
          <cell r="AB50">
            <v>587.89097431840185</v>
          </cell>
          <cell r="AC50">
            <v>498.51877407092468</v>
          </cell>
          <cell r="AD50">
            <v>13301.369658495749</v>
          </cell>
          <cell r="AE50">
            <v>1086.9348756781792</v>
          </cell>
          <cell r="AF50">
            <v>2.3149039446603954</v>
          </cell>
          <cell r="AG50">
            <v>49889.320731016589</v>
          </cell>
          <cell r="AH50">
            <v>49889.320731016582</v>
          </cell>
          <cell r="AI50">
            <v>0</v>
          </cell>
        </row>
        <row r="51">
          <cell r="C51">
            <v>11098.157526850537</v>
          </cell>
          <cell r="D51">
            <v>42395.454198936008</v>
          </cell>
          <cell r="E51">
            <v>94943.087150066247</v>
          </cell>
          <cell r="F51">
            <v>202.71200010883001</v>
          </cell>
          <cell r="G51">
            <v>57.672957213598949</v>
          </cell>
          <cell r="H51">
            <v>28833.783352794075</v>
          </cell>
          <cell r="I51">
            <v>9919.4581950037573</v>
          </cell>
          <cell r="J51">
            <v>13338.968557579456</v>
          </cell>
          <cell r="K51">
            <v>3350.1999251318462</v>
          </cell>
          <cell r="L51">
            <v>877.40979048704878</v>
          </cell>
          <cell r="M51">
            <v>6476.3035393838982</v>
          </cell>
          <cell r="N51">
            <v>6626.3766840465287</v>
          </cell>
          <cell r="O51">
            <v>0</v>
          </cell>
          <cell r="P51">
            <v>218119.58387760181</v>
          </cell>
          <cell r="Q51">
            <v>218119.58387760184</v>
          </cell>
          <cell r="R51">
            <v>0</v>
          </cell>
          <cell r="T51">
            <v>9690.9667806297766</v>
          </cell>
          <cell r="U51">
            <v>32597.038366161007</v>
          </cell>
          <cell r="V51">
            <v>50984.237600179724</v>
          </cell>
          <cell r="W51">
            <v>145.49052134637998</v>
          </cell>
          <cell r="X51">
            <v>35.341308270870769</v>
          </cell>
          <cell r="Y51">
            <v>24847.431461999746</v>
          </cell>
          <cell r="Z51">
            <v>8451.5315084818594</v>
          </cell>
          <cell r="AA51">
            <v>9925.8191556463171</v>
          </cell>
          <cell r="AB51">
            <v>2841.0043609428176</v>
          </cell>
          <cell r="AC51">
            <v>814.67225993144405</v>
          </cell>
          <cell r="AD51">
            <v>5383.3311492730145</v>
          </cell>
          <cell r="AE51">
            <v>5759.5196600646013</v>
          </cell>
          <cell r="AF51">
            <v>0</v>
          </cell>
          <cell r="AG51">
            <v>151476.38413292757</v>
          </cell>
          <cell r="AH51">
            <v>151476.38413292755</v>
          </cell>
          <cell r="AI51">
            <v>0</v>
          </cell>
        </row>
        <row r="52">
          <cell r="C52">
            <v>20879.616910441124</v>
          </cell>
          <cell r="D52">
            <v>57318.165390279653</v>
          </cell>
          <cell r="E52">
            <v>23761.537052656131</v>
          </cell>
          <cell r="F52">
            <v>34.838822323890341</v>
          </cell>
          <cell r="G52">
            <v>24.713724238819829</v>
          </cell>
          <cell r="H52">
            <v>7908.019608551388</v>
          </cell>
          <cell r="I52">
            <v>5693.3476459635785</v>
          </cell>
          <cell r="J52">
            <v>5253.0824269538243</v>
          </cell>
          <cell r="K52">
            <v>375.99952552855467</v>
          </cell>
          <cell r="L52">
            <v>773.06594465113415</v>
          </cell>
          <cell r="M52">
            <v>657.57368432895157</v>
          </cell>
          <cell r="N52">
            <v>1109.2969738782358</v>
          </cell>
          <cell r="O52">
            <v>3.1987716014102901E-3</v>
          </cell>
          <cell r="P52">
            <v>123789.2609085669</v>
          </cell>
          <cell r="Q52">
            <v>123789.26090856672</v>
          </cell>
          <cell r="R52">
            <v>1.7462298274040222E-10</v>
          </cell>
          <cell r="T52">
            <v>13603.648672826526</v>
          </cell>
          <cell r="U52">
            <v>35791.389036813227</v>
          </cell>
          <cell r="V52">
            <v>11257.038333601218</v>
          </cell>
          <cell r="W52">
            <v>30.608335946798402</v>
          </cell>
          <cell r="X52">
            <v>14.641234832781285</v>
          </cell>
          <cell r="Y52">
            <v>6834.0306830924073</v>
          </cell>
          <cell r="Z52">
            <v>3990.6811130727365</v>
          </cell>
          <cell r="AA52">
            <v>3245.3636777808806</v>
          </cell>
          <cell r="AB52">
            <v>250.27695380558868</v>
          </cell>
          <cell r="AC52">
            <v>663.9411698137169</v>
          </cell>
          <cell r="AD52">
            <v>534.45822637257811</v>
          </cell>
          <cell r="AE52">
            <v>879.0076591305924</v>
          </cell>
          <cell r="AF52">
            <v>3.0309440982560234E-3</v>
          </cell>
          <cell r="AG52">
            <v>77095.088128033152</v>
          </cell>
          <cell r="AH52">
            <v>77095.088128033269</v>
          </cell>
          <cell r="AI52">
            <v>-1.1641532182693481E-10</v>
          </cell>
        </row>
        <row r="53">
          <cell r="C53">
            <v>42836.895584741433</v>
          </cell>
          <cell r="D53">
            <v>1241.3809026767865</v>
          </cell>
          <cell r="E53">
            <v>11538.33096791762</v>
          </cell>
          <cell r="F53">
            <v>317.94727793577306</v>
          </cell>
          <cell r="G53">
            <v>275.09977137279162</v>
          </cell>
          <cell r="H53">
            <v>16111.406212926426</v>
          </cell>
          <cell r="I53">
            <v>1.0714068404495301</v>
          </cell>
          <cell r="J53">
            <v>3713.1850813735164</v>
          </cell>
          <cell r="K53">
            <v>243.47091070584725</v>
          </cell>
          <cell r="L53">
            <v>98.272947056931713</v>
          </cell>
          <cell r="M53">
            <v>515.83924882702752</v>
          </cell>
          <cell r="N53">
            <v>430.62216485821648</v>
          </cell>
          <cell r="O53">
            <v>3.4120730766677215E-3</v>
          </cell>
          <cell r="P53">
            <v>77323.525889305893</v>
          </cell>
          <cell r="Q53">
            <v>77323.525889305907</v>
          </cell>
          <cell r="R53">
            <v>0</v>
          </cell>
          <cell r="T53">
            <v>39005.355128231808</v>
          </cell>
          <cell r="U53">
            <v>1043.8987561924484</v>
          </cell>
          <cell r="V53">
            <v>10524.892231670174</v>
          </cell>
          <cell r="W53">
            <v>273.75947982750307</v>
          </cell>
          <cell r="X53">
            <v>232.56577935300356</v>
          </cell>
          <cell r="Y53">
            <v>14663.970608063104</v>
          </cell>
          <cell r="Z53">
            <v>0.93736036427913783</v>
          </cell>
          <cell r="AA53">
            <v>3200.2732523255518</v>
          </cell>
          <cell r="AB53">
            <v>219.85399552205337</v>
          </cell>
          <cell r="AC53">
            <v>91.433784761730806</v>
          </cell>
          <cell r="AD53">
            <v>447.26162751370748</v>
          </cell>
          <cell r="AE53">
            <v>399.25942580099115</v>
          </cell>
          <cell r="AF53">
            <v>3.4102943026184844E-3</v>
          </cell>
          <cell r="AG53">
            <v>70103.464839920649</v>
          </cell>
          <cell r="AH53">
            <v>70103.464839920664</v>
          </cell>
          <cell r="AI53">
            <v>0</v>
          </cell>
        </row>
        <row r="54">
          <cell r="C54">
            <v>4530.1222591024207</v>
          </cell>
          <cell r="D54">
            <v>78.007640596515458</v>
          </cell>
          <cell r="E54">
            <v>155.86264006449167</v>
          </cell>
          <cell r="F54">
            <v>20.068396151511404</v>
          </cell>
          <cell r="G54">
            <v>40.871196517097957</v>
          </cell>
          <cell r="H54">
            <v>383.69530007309834</v>
          </cell>
          <cell r="I54">
            <v>29.142790199503349</v>
          </cell>
          <cell r="J54">
            <v>157.55972951835457</v>
          </cell>
          <cell r="K54">
            <v>7.1951623686079618</v>
          </cell>
          <cell r="L54">
            <v>12.39387271971761</v>
          </cell>
          <cell r="M54">
            <v>104.80464509232466</v>
          </cell>
          <cell r="N54">
            <v>28.385854387231227</v>
          </cell>
          <cell r="O54">
            <v>0</v>
          </cell>
          <cell r="P54">
            <v>5548.1094867908741</v>
          </cell>
          <cell r="Q54">
            <v>5548.1094867908741</v>
          </cell>
          <cell r="R54">
            <v>0</v>
          </cell>
          <cell r="T54">
            <v>3198.0154956794436</v>
          </cell>
          <cell r="U54">
            <v>62.220183652611482</v>
          </cell>
          <cell r="V54">
            <v>116.48346479148705</v>
          </cell>
          <cell r="W54">
            <v>13.529366519866088</v>
          </cell>
          <cell r="X54">
            <v>24.210251374719771</v>
          </cell>
          <cell r="Y54">
            <v>326.71925466501926</v>
          </cell>
          <cell r="Z54">
            <v>22.9474297417153</v>
          </cell>
          <cell r="AA54">
            <v>104.20256552875745</v>
          </cell>
          <cell r="AB54">
            <v>5.3838332559640101</v>
          </cell>
          <cell r="AC54">
            <v>11.349499661689054</v>
          </cell>
          <cell r="AD54">
            <v>85.74822654776338</v>
          </cell>
          <cell r="AE54">
            <v>23.634289978676723</v>
          </cell>
          <cell r="AF54">
            <v>0</v>
          </cell>
          <cell r="AG54">
            <v>3994.443861397714</v>
          </cell>
          <cell r="AH54">
            <v>3994.4438613977081</v>
          </cell>
          <cell r="AI54">
            <v>5.9117155615240335E-12</v>
          </cell>
        </row>
        <row r="55">
          <cell r="C55">
            <v>719.18860719974077</v>
          </cell>
          <cell r="D55">
            <v>6285.1824027054463</v>
          </cell>
          <cell r="E55">
            <v>388.51581177035024</v>
          </cell>
          <cell r="F55">
            <v>1.4359183230357027</v>
          </cell>
          <cell r="G55">
            <v>58.036077855664729</v>
          </cell>
          <cell r="H55">
            <v>1985.9264908512041</v>
          </cell>
          <cell r="I55">
            <v>558.22887741288355</v>
          </cell>
          <cell r="J55">
            <v>2735.1909012675383</v>
          </cell>
          <cell r="K55">
            <v>109.22829140175045</v>
          </cell>
          <cell r="L55">
            <v>220.11299727605368</v>
          </cell>
          <cell r="M55">
            <v>237.73149438169835</v>
          </cell>
          <cell r="N55">
            <v>486.55430828372431</v>
          </cell>
          <cell r="O55">
            <v>0</v>
          </cell>
          <cell r="P55">
            <v>13785.332178729092</v>
          </cell>
          <cell r="Q55">
            <v>13785.332178729082</v>
          </cell>
          <cell r="R55">
            <v>0</v>
          </cell>
          <cell r="T55">
            <v>643.4177663563712</v>
          </cell>
          <cell r="U55">
            <v>5288.2138477040908</v>
          </cell>
          <cell r="V55">
            <v>233.03074091841245</v>
          </cell>
          <cell r="W55">
            <v>1.1615382817108073</v>
          </cell>
          <cell r="X55">
            <v>47.303953251281555</v>
          </cell>
          <cell r="Y55">
            <v>1883.5396571515146</v>
          </cell>
          <cell r="Z55">
            <v>500.54913244636884</v>
          </cell>
          <cell r="AA55">
            <v>2307.6144057021183</v>
          </cell>
          <cell r="AB55">
            <v>80.716582844972976</v>
          </cell>
          <cell r="AC55">
            <v>209.98370470123666</v>
          </cell>
          <cell r="AD55">
            <v>208.71813774407372</v>
          </cell>
          <cell r="AE55">
            <v>434.44160015187771</v>
          </cell>
          <cell r="AF55">
            <v>0</v>
          </cell>
          <cell r="AG55">
            <v>11838.691067254029</v>
          </cell>
          <cell r="AH55">
            <v>11838.691067254056</v>
          </cell>
          <cell r="AI55">
            <v>-2.7284841053187847E-11</v>
          </cell>
        </row>
        <row r="56">
          <cell r="C56">
            <v>2610.8271813212996</v>
          </cell>
          <cell r="D56">
            <v>18022.334387356739</v>
          </cell>
          <cell r="E56">
            <v>2055.8485467447508</v>
          </cell>
          <cell r="F56">
            <v>16.565553750510951</v>
          </cell>
          <cell r="G56">
            <v>30.225138346342707</v>
          </cell>
          <cell r="H56">
            <v>3867.9748450550687</v>
          </cell>
          <cell r="I56">
            <v>19.023511594928578</v>
          </cell>
          <cell r="J56">
            <v>1399.8373944298294</v>
          </cell>
          <cell r="K56">
            <v>100.23373922546652</v>
          </cell>
          <cell r="L56">
            <v>52.047651274585157</v>
          </cell>
          <cell r="M56">
            <v>451.59911841073711</v>
          </cell>
          <cell r="N56">
            <v>1330.0051956549137</v>
          </cell>
          <cell r="O56">
            <v>0</v>
          </cell>
          <cell r="P56">
            <v>29956.522263165174</v>
          </cell>
          <cell r="Q56">
            <v>29956.52226316517</v>
          </cell>
          <cell r="R56">
            <v>0</v>
          </cell>
          <cell r="T56">
            <v>2525.4801591182368</v>
          </cell>
          <cell r="U56">
            <v>16592.173623009079</v>
          </cell>
          <cell r="V56">
            <v>1602.1145256644618</v>
          </cell>
          <cell r="W56">
            <v>12.623358604897707</v>
          </cell>
          <cell r="X56">
            <v>25.471277531024786</v>
          </cell>
          <cell r="Y56">
            <v>3701.6102413782837</v>
          </cell>
          <cell r="Z56">
            <v>17.231196935973419</v>
          </cell>
          <cell r="AA56">
            <v>1218.3541859447516</v>
          </cell>
          <cell r="AB56">
            <v>95.515028812894641</v>
          </cell>
          <cell r="AC56">
            <v>50.856320345453511</v>
          </cell>
          <cell r="AD56">
            <v>444.02034186440795</v>
          </cell>
          <cell r="AE56">
            <v>1266.8120665816909</v>
          </cell>
          <cell r="AF56">
            <v>0</v>
          </cell>
          <cell r="AG56">
            <v>27552.262325791155</v>
          </cell>
          <cell r="AH56">
            <v>27552.262325791162</v>
          </cell>
          <cell r="AI56">
            <v>0</v>
          </cell>
        </row>
        <row r="57">
          <cell r="C57">
            <v>166.69583863619749</v>
          </cell>
          <cell r="D57">
            <v>356.21496498274632</v>
          </cell>
          <cell r="E57">
            <v>47.347587093827343</v>
          </cell>
          <cell r="F57">
            <v>3.0477805170397243</v>
          </cell>
          <cell r="G57">
            <v>13.200185433423899</v>
          </cell>
          <cell r="H57">
            <v>147.87282403158957</v>
          </cell>
          <cell r="I57">
            <v>495.82293165898488</v>
          </cell>
          <cell r="J57">
            <v>494.19046347925803</v>
          </cell>
          <cell r="K57">
            <v>41.700314914817532</v>
          </cell>
          <cell r="L57">
            <v>21.971968623367694</v>
          </cell>
          <cell r="M57">
            <v>112.86812761847655</v>
          </cell>
          <cell r="N57">
            <v>39.086876927646458</v>
          </cell>
          <cell r="O57">
            <v>0</v>
          </cell>
          <cell r="P57">
            <v>1940.0198639173757</v>
          </cell>
          <cell r="Q57">
            <v>1940.0198639173766</v>
          </cell>
          <cell r="R57">
            <v>0</v>
          </cell>
          <cell r="T57">
            <v>121.61420313920512</v>
          </cell>
          <cell r="U57">
            <v>265.90707150079635</v>
          </cell>
          <cell r="V57">
            <v>28.447991415218862</v>
          </cell>
          <cell r="W57">
            <v>1.626200612812688</v>
          </cell>
          <cell r="X57">
            <v>9.3858057957885457</v>
          </cell>
          <cell r="Y57">
            <v>119.75715474431334</v>
          </cell>
          <cell r="Z57">
            <v>387.41325337740011</v>
          </cell>
          <cell r="AA57">
            <v>277.80815643290111</v>
          </cell>
          <cell r="AB57">
            <v>35.239851705129077</v>
          </cell>
          <cell r="AC57">
            <v>18.684378043288653</v>
          </cell>
          <cell r="AD57">
            <v>92.807794582186503</v>
          </cell>
          <cell r="AE57">
            <v>34.084322288891961</v>
          </cell>
          <cell r="AF57">
            <v>0</v>
          </cell>
          <cell r="AG57">
            <v>1392.7761836379325</v>
          </cell>
          <cell r="AH57">
            <v>1392.77618363793</v>
          </cell>
          <cell r="AI57">
            <v>2.5011104298755527E-12</v>
          </cell>
        </row>
        <row r="58">
          <cell r="C58">
            <v>2306.3874537621309</v>
          </cell>
          <cell r="D58">
            <v>671.21271264498819</v>
          </cell>
          <cell r="E58">
            <v>22.944180847615236</v>
          </cell>
          <cell r="F58">
            <v>722.7635217200218</v>
          </cell>
          <cell r="G58">
            <v>175.60537082590142</v>
          </cell>
          <cell r="H58">
            <v>365.52973028277705</v>
          </cell>
          <cell r="I58">
            <v>27.470821762869019</v>
          </cell>
          <cell r="J58">
            <v>101.00035156562069</v>
          </cell>
          <cell r="K58">
            <v>70.55422053939543</v>
          </cell>
          <cell r="L58">
            <v>16.66698360510777</v>
          </cell>
          <cell r="M58">
            <v>3.2812933625719749</v>
          </cell>
          <cell r="N58">
            <v>117.99745181787731</v>
          </cell>
          <cell r="O58">
            <v>10.273238544453298</v>
          </cell>
          <cell r="P58">
            <v>4611.6873312813295</v>
          </cell>
          <cell r="Q58">
            <v>4611.6873312813323</v>
          </cell>
          <cell r="R58">
            <v>0</v>
          </cell>
          <cell r="T58">
            <v>2036.6420551266401</v>
          </cell>
          <cell r="U58">
            <v>555.68477495005004</v>
          </cell>
          <cell r="V58">
            <v>15.120397688531476</v>
          </cell>
          <cell r="W58">
            <v>643.90667753522837</v>
          </cell>
          <cell r="X58">
            <v>111.86531284143823</v>
          </cell>
          <cell r="Y58">
            <v>315.86037778989265</v>
          </cell>
          <cell r="Z58">
            <v>22.893133452674821</v>
          </cell>
          <cell r="AA58">
            <v>63.018488122706692</v>
          </cell>
          <cell r="AB58">
            <v>61.543692830139193</v>
          </cell>
          <cell r="AC58">
            <v>15.188347425149846</v>
          </cell>
          <cell r="AD58">
            <v>3.0075650244925978</v>
          </cell>
          <cell r="AE58">
            <v>103.85238843947303</v>
          </cell>
          <cell r="AF58">
            <v>10.270777361190245</v>
          </cell>
          <cell r="AG58">
            <v>3958.8539885876071</v>
          </cell>
          <cell r="AH58">
            <v>3958.8539885876094</v>
          </cell>
          <cell r="AI58">
            <v>0</v>
          </cell>
        </row>
        <row r="59">
          <cell r="C59">
            <v>5495.5706831257312</v>
          </cell>
          <cell r="D59">
            <v>47.502394738284849</v>
          </cell>
          <cell r="E59">
            <v>4827.0153227519404</v>
          </cell>
          <cell r="F59">
            <v>27.344680778742607</v>
          </cell>
          <cell r="G59">
            <v>62.907100130106329</v>
          </cell>
          <cell r="H59">
            <v>131.24957884044565</v>
          </cell>
          <cell r="I59">
            <v>59.25488780851294</v>
          </cell>
          <cell r="J59">
            <v>314.21247579852565</v>
          </cell>
          <cell r="K59">
            <v>34.127510526329687</v>
          </cell>
          <cell r="L59">
            <v>27.989663757177698</v>
          </cell>
          <cell r="M59">
            <v>13.828790749083874</v>
          </cell>
          <cell r="N59">
            <v>71.039666937054932</v>
          </cell>
          <cell r="O59">
            <v>0</v>
          </cell>
          <cell r="P59">
            <v>11112.042755941937</v>
          </cell>
          <cell r="Q59">
            <v>11112.042755941953</v>
          </cell>
          <cell r="R59">
            <v>-1.6370904631912708E-11</v>
          </cell>
          <cell r="T59">
            <v>5038.4890744153827</v>
          </cell>
          <cell r="U59">
            <v>33.936282164303712</v>
          </cell>
          <cell r="V59">
            <v>4489.7307516996862</v>
          </cell>
          <cell r="W59">
            <v>22.111639764984211</v>
          </cell>
          <cell r="X59">
            <v>33.62873172967074</v>
          </cell>
          <cell r="Y59">
            <v>97.455866929846238</v>
          </cell>
          <cell r="Z59">
            <v>40.098779440296582</v>
          </cell>
          <cell r="AA59">
            <v>247.53342191537538</v>
          </cell>
          <cell r="AB59">
            <v>23.715286279803557</v>
          </cell>
          <cell r="AC59">
            <v>25.235258814384402</v>
          </cell>
          <cell r="AD59">
            <v>10.736493230924538</v>
          </cell>
          <cell r="AE59">
            <v>60.252075038783133</v>
          </cell>
          <cell r="AF59">
            <v>0</v>
          </cell>
          <cell r="AG59">
            <v>10122.92366142344</v>
          </cell>
          <cell r="AH59">
            <v>10122.923661423427</v>
          </cell>
          <cell r="AI59">
            <v>0</v>
          </cell>
        </row>
        <row r="60">
          <cell r="C60">
            <v>65.558436799875977</v>
          </cell>
          <cell r="D60">
            <v>14.448256911427798</v>
          </cell>
          <cell r="E60">
            <v>73.674583323202327</v>
          </cell>
          <cell r="F60">
            <v>160.93522561537591</v>
          </cell>
          <cell r="G60">
            <v>12.884584503471871</v>
          </cell>
          <cell r="H60">
            <v>33.769511175865333</v>
          </cell>
          <cell r="I60">
            <v>32.504963204682525</v>
          </cell>
          <cell r="J60">
            <v>63.961822564492927</v>
          </cell>
          <cell r="K60">
            <v>12.672916343387111</v>
          </cell>
          <cell r="L60">
            <v>3.2953785875209558</v>
          </cell>
          <cell r="M60">
            <v>2.237503829860827</v>
          </cell>
          <cell r="N60">
            <v>20.77687534413927</v>
          </cell>
          <cell r="O60">
            <v>0</v>
          </cell>
          <cell r="P60">
            <v>496.72005820330281</v>
          </cell>
          <cell r="Q60">
            <v>496.72005820330293</v>
          </cell>
          <cell r="R60">
            <v>0</v>
          </cell>
          <cell r="T60">
            <v>61.220430696137626</v>
          </cell>
          <cell r="U60">
            <v>11.176410407180413</v>
          </cell>
          <cell r="V60">
            <v>59.442607351983888</v>
          </cell>
          <cell r="W60">
            <v>152.23350914387137</v>
          </cell>
          <cell r="X60">
            <v>8.9503418648021604</v>
          </cell>
          <cell r="Y60">
            <v>30.673634330261493</v>
          </cell>
          <cell r="Z60">
            <v>29.193190711959733</v>
          </cell>
          <cell r="AA60">
            <v>42.162291288335574</v>
          </cell>
          <cell r="AB60">
            <v>10.843324742026853</v>
          </cell>
          <cell r="AC60">
            <v>3.1512365381829834</v>
          </cell>
          <cell r="AD60">
            <v>1.8827073561575918</v>
          </cell>
          <cell r="AE60">
            <v>17.772335402954987</v>
          </cell>
          <cell r="AF60">
            <v>0</v>
          </cell>
          <cell r="AG60">
            <v>428.70201983385465</v>
          </cell>
          <cell r="AH60">
            <v>428.70201983385476</v>
          </cell>
          <cell r="AI60">
            <v>0</v>
          </cell>
        </row>
        <row r="61">
          <cell r="C61">
            <v>324.54472169756082</v>
          </cell>
          <cell r="D61">
            <v>51.724201717367436</v>
          </cell>
          <cell r="E61">
            <v>645.9465572251396</v>
          </cell>
          <cell r="F61">
            <v>89.346870481988049</v>
          </cell>
          <cell r="G61">
            <v>76.435708627385992</v>
          </cell>
          <cell r="H61">
            <v>148.95075527155089</v>
          </cell>
          <cell r="I61">
            <v>3.1135609263882547</v>
          </cell>
          <cell r="J61">
            <v>132.77666301994498</v>
          </cell>
          <cell r="K61">
            <v>76.916347041025219</v>
          </cell>
          <cell r="L61">
            <v>14.544994545325396</v>
          </cell>
          <cell r="M61">
            <v>1.8083300859651734</v>
          </cell>
          <cell r="N61">
            <v>219.22299131300272</v>
          </cell>
          <cell r="O61">
            <v>0</v>
          </cell>
          <cell r="P61">
            <v>1785.3317019526448</v>
          </cell>
          <cell r="Q61">
            <v>1785.3317019526437</v>
          </cell>
          <cell r="R61">
            <v>0</v>
          </cell>
          <cell r="T61">
            <v>253.91204909108629</v>
          </cell>
          <cell r="U61">
            <v>34.393716824648244</v>
          </cell>
          <cell r="V61">
            <v>481.92854702173435</v>
          </cell>
          <cell r="W61">
            <v>57.404905116108786</v>
          </cell>
          <cell r="X61">
            <v>46.526957808317995</v>
          </cell>
          <cell r="Y61">
            <v>115.31926036670292</v>
          </cell>
          <cell r="Z61">
            <v>2.2408902242374582</v>
          </cell>
          <cell r="AA61">
            <v>79.447705879090421</v>
          </cell>
          <cell r="AB61">
            <v>52.030900519920912</v>
          </cell>
          <cell r="AC61">
            <v>12.822810427346377</v>
          </cell>
          <cell r="AD61">
            <v>1.4878093681732776</v>
          </cell>
          <cell r="AE61">
            <v>185.25507569098718</v>
          </cell>
          <cell r="AF61">
            <v>0</v>
          </cell>
          <cell r="AG61">
            <v>1322.7706283383541</v>
          </cell>
          <cell r="AH61">
            <v>1322.7706283383536</v>
          </cell>
          <cell r="AI61">
            <v>0</v>
          </cell>
        </row>
        <row r="62">
          <cell r="C62">
            <v>938.6573250276889</v>
          </cell>
          <cell r="D62">
            <v>3859.9625324983676</v>
          </cell>
          <cell r="E62">
            <v>69.014077677516752</v>
          </cell>
          <cell r="F62">
            <v>1.1994487835266923</v>
          </cell>
          <cell r="G62">
            <v>19.578951079016289</v>
          </cell>
          <cell r="H62">
            <v>763.66208781999819</v>
          </cell>
          <cell r="I62">
            <v>1073.8273314821504</v>
          </cell>
          <cell r="J62">
            <v>296.89893891890347</v>
          </cell>
          <cell r="K62">
            <v>126.7875440521411</v>
          </cell>
          <cell r="L62">
            <v>16.618019300546866</v>
          </cell>
          <cell r="M62">
            <v>63.690093327842085</v>
          </cell>
          <cell r="N62">
            <v>88.919277426516459</v>
          </cell>
          <cell r="O62">
            <v>0</v>
          </cell>
          <cell r="P62">
            <v>7318.8156273942159</v>
          </cell>
          <cell r="Q62">
            <v>7318.8156273942095</v>
          </cell>
          <cell r="R62">
            <v>0</v>
          </cell>
          <cell r="T62">
            <v>834.52282413449336</v>
          </cell>
          <cell r="U62">
            <v>2444.2745867262984</v>
          </cell>
          <cell r="V62">
            <v>46.706743351492555</v>
          </cell>
          <cell r="W62">
            <v>0.66861148994665753</v>
          </cell>
          <cell r="X62">
            <v>14.713257524601097</v>
          </cell>
          <cell r="Y62">
            <v>599.10504583040176</v>
          </cell>
          <cell r="Z62">
            <v>883.30858608497374</v>
          </cell>
          <cell r="AA62">
            <v>217.7363570568063</v>
          </cell>
          <cell r="AB62">
            <v>103.51280391805271</v>
          </cell>
          <cell r="AC62">
            <v>15.752862081088789</v>
          </cell>
          <cell r="AD62">
            <v>53.521441303177994</v>
          </cell>
          <cell r="AE62">
            <v>70.882988636137924</v>
          </cell>
          <cell r="AF62">
            <v>0</v>
          </cell>
          <cell r="AG62">
            <v>5284.7061081374713</v>
          </cell>
          <cell r="AH62">
            <v>5284.7061081374686</v>
          </cell>
          <cell r="AI62">
            <v>0</v>
          </cell>
        </row>
        <row r="63">
          <cell r="C63">
            <v>31.050227839093171</v>
          </cell>
          <cell r="D63">
            <v>33.035048368462121</v>
          </cell>
          <cell r="E63">
            <v>1.5900926268735665</v>
          </cell>
          <cell r="F63">
            <v>4.8596701076447602</v>
          </cell>
          <cell r="G63">
            <v>15.98374454899829</v>
          </cell>
          <cell r="H63">
            <v>40.338234078945312</v>
          </cell>
          <cell r="I63">
            <v>2312.9125266329102</v>
          </cell>
          <cell r="J63">
            <v>194.15939887443267</v>
          </cell>
          <cell r="K63">
            <v>37.926544039155104</v>
          </cell>
          <cell r="L63">
            <v>9.5625082198864231</v>
          </cell>
          <cell r="M63">
            <v>20.0391984972598</v>
          </cell>
          <cell r="N63">
            <v>100.76432357884339</v>
          </cell>
          <cell r="O63">
            <v>0</v>
          </cell>
          <cell r="P63">
            <v>2802.2215174125045</v>
          </cell>
          <cell r="Q63">
            <v>2802.2215174125045</v>
          </cell>
          <cell r="R63">
            <v>0</v>
          </cell>
          <cell r="T63">
            <v>19.808741602276818</v>
          </cell>
          <cell r="U63">
            <v>19.124870975230337</v>
          </cell>
          <cell r="V63">
            <v>0.97639118002431846</v>
          </cell>
          <cell r="W63">
            <v>1.9484243573719666</v>
          </cell>
          <cell r="X63">
            <v>8.4599918041994471</v>
          </cell>
          <cell r="Y63">
            <v>33.353228210765963</v>
          </cell>
          <cell r="Z63">
            <v>1446.6698694756512</v>
          </cell>
          <cell r="AA63">
            <v>120.96672810812976</v>
          </cell>
          <cell r="AB63">
            <v>29.266422448791847</v>
          </cell>
          <cell r="AC63">
            <v>8.5397516604785491</v>
          </cell>
          <cell r="AD63">
            <v>17.930180185423232</v>
          </cell>
          <cell r="AE63">
            <v>76.764566490088569</v>
          </cell>
          <cell r="AF63">
            <v>0</v>
          </cell>
          <cell r="AG63">
            <v>1783.809166498432</v>
          </cell>
          <cell r="AH63">
            <v>1783.8091664984308</v>
          </cell>
          <cell r="AI63">
            <v>0</v>
          </cell>
        </row>
        <row r="64">
          <cell r="C64">
            <v>76.291102309844078</v>
          </cell>
          <cell r="D64">
            <v>197.46852459359701</v>
          </cell>
          <cell r="E64">
            <v>99.873739996662692</v>
          </cell>
          <cell r="F64">
            <v>4.0916607942357723</v>
          </cell>
          <cell r="G64">
            <v>41.043819328608549</v>
          </cell>
          <cell r="H64">
            <v>151.89837789950636</v>
          </cell>
          <cell r="I64">
            <v>11.424081349582266</v>
          </cell>
          <cell r="J64">
            <v>236.83459565905133</v>
          </cell>
          <cell r="K64">
            <v>49.908657519741681</v>
          </cell>
          <cell r="L64">
            <v>0.88941669521642497</v>
          </cell>
          <cell r="M64">
            <v>7.485719670393876</v>
          </cell>
          <cell r="N64">
            <v>406.81607091781194</v>
          </cell>
          <cell r="O64">
            <v>0</v>
          </cell>
          <cell r="P64">
            <v>1284.0257667342519</v>
          </cell>
          <cell r="Q64">
            <v>1284.0257667342526</v>
          </cell>
          <cell r="R64">
            <v>0</v>
          </cell>
          <cell r="T64">
            <v>71.02699503959667</v>
          </cell>
          <cell r="U64">
            <v>149.28271159489265</v>
          </cell>
          <cell r="V64">
            <v>60.764716914991787</v>
          </cell>
          <cell r="W64">
            <v>3.2489178814239095</v>
          </cell>
          <cell r="X64">
            <v>30.76903502375961</v>
          </cell>
          <cell r="Y64">
            <v>143.87746096465838</v>
          </cell>
          <cell r="Z64">
            <v>9.7786030686287955</v>
          </cell>
          <cell r="AA64">
            <v>174.7728475419301</v>
          </cell>
          <cell r="AB64">
            <v>43.539529964209024</v>
          </cell>
          <cell r="AC64">
            <v>0.80684913599590735</v>
          </cell>
          <cell r="AD64">
            <v>6.3562715792197952</v>
          </cell>
          <cell r="AE64">
            <v>377.52151737286823</v>
          </cell>
          <cell r="AF64">
            <v>0</v>
          </cell>
          <cell r="AG64">
            <v>1071.7454560821748</v>
          </cell>
          <cell r="AH64">
            <v>1071.745456082175</v>
          </cell>
          <cell r="AI64">
            <v>0</v>
          </cell>
        </row>
        <row r="65">
          <cell r="C65">
            <v>63.377514085320186</v>
          </cell>
          <cell r="D65">
            <v>8132.6131353029077</v>
          </cell>
          <cell r="E65">
            <v>170007.70991507368</v>
          </cell>
          <cell r="F65">
            <v>1169.9165197030602</v>
          </cell>
          <cell r="G65">
            <v>1398.0291617865237</v>
          </cell>
          <cell r="H65">
            <v>77313.38279180559</v>
          </cell>
          <cell r="I65">
            <v>85.420624065123391</v>
          </cell>
          <cell r="J65">
            <v>54526.727894310476</v>
          </cell>
          <cell r="K65">
            <v>16532.761102534831</v>
          </cell>
          <cell r="L65">
            <v>31208.088234725285</v>
          </cell>
          <cell r="M65">
            <v>20721.571428279192</v>
          </cell>
          <cell r="N65">
            <v>1578.2600894407278</v>
          </cell>
          <cell r="O65">
            <v>21.247479414058748</v>
          </cell>
          <cell r="P65">
            <v>382759.10589052679</v>
          </cell>
          <cell r="Q65">
            <v>382759.10589052713</v>
          </cell>
          <cell r="R65">
            <v>0</v>
          </cell>
          <cell r="T65">
            <v>41.462230872818829</v>
          </cell>
          <cell r="U65">
            <v>4333.2991667698552</v>
          </cell>
          <cell r="V65">
            <v>55761.21817796251</v>
          </cell>
          <cell r="W65">
            <v>537.67764421451591</v>
          </cell>
          <cell r="X65">
            <v>868.42174388145395</v>
          </cell>
          <cell r="Y65">
            <v>45391.356961903919</v>
          </cell>
          <cell r="Z65">
            <v>59.71697053212565</v>
          </cell>
          <cell r="AA65">
            <v>16413.77310440415</v>
          </cell>
          <cell r="AB65">
            <v>8083.1741754896102</v>
          </cell>
          <cell r="AC65">
            <v>21911.287291582314</v>
          </cell>
          <cell r="AD65">
            <v>13967.803970162697</v>
          </cell>
          <cell r="AE65">
            <v>1263.8932548461371</v>
          </cell>
          <cell r="AF65">
            <v>19.209806550308244</v>
          </cell>
          <cell r="AG65">
            <v>168652.29449917239</v>
          </cell>
          <cell r="AH65">
            <v>168652.29449917239</v>
          </cell>
          <cell r="AI65">
            <v>0</v>
          </cell>
        </row>
        <row r="66">
          <cell r="C66">
            <v>105.49608648639371</v>
          </cell>
          <cell r="D66">
            <v>4955.5066611487027</v>
          </cell>
          <cell r="E66">
            <v>7966.5393786408767</v>
          </cell>
          <cell r="F66">
            <v>586.44015384860472</v>
          </cell>
          <cell r="G66">
            <v>361.28863035905181</v>
          </cell>
          <cell r="H66">
            <v>104645.31898745091</v>
          </cell>
          <cell r="I66">
            <v>51.336492623334181</v>
          </cell>
          <cell r="J66">
            <v>25638.753106812826</v>
          </cell>
          <cell r="K66">
            <v>3354.4440766386197</v>
          </cell>
          <cell r="L66">
            <v>17128.851603629286</v>
          </cell>
          <cell r="M66">
            <v>1907.3372026503575</v>
          </cell>
          <cell r="N66">
            <v>954.04555743977835</v>
          </cell>
          <cell r="O66">
            <v>0</v>
          </cell>
          <cell r="P66">
            <v>167655.3579377287</v>
          </cell>
          <cell r="Q66">
            <v>167655.35793772861</v>
          </cell>
          <cell r="R66">
            <v>0</v>
          </cell>
          <cell r="T66">
            <v>59.149186330704183</v>
          </cell>
          <cell r="U66">
            <v>2429.4811139451949</v>
          </cell>
          <cell r="V66">
            <v>1621.0684867210443</v>
          </cell>
          <cell r="W66">
            <v>431.40831638841246</v>
          </cell>
          <cell r="X66">
            <v>235.85752828551892</v>
          </cell>
          <cell r="Y66">
            <v>78581.399505715002</v>
          </cell>
          <cell r="Z66">
            <v>35.422749908430909</v>
          </cell>
          <cell r="AA66">
            <v>15723.407601185112</v>
          </cell>
          <cell r="AB66">
            <v>2588.6351503877172</v>
          </cell>
          <cell r="AC66">
            <v>15410.339317600377</v>
          </cell>
          <cell r="AD66">
            <v>1654.666046224957</v>
          </cell>
          <cell r="AE66">
            <v>829.28274950804507</v>
          </cell>
          <cell r="AF66">
            <v>0</v>
          </cell>
          <cell r="AG66">
            <v>119600.11775220053</v>
          </cell>
          <cell r="AH66">
            <v>119600.11775220053</v>
          </cell>
          <cell r="AI66">
            <v>0</v>
          </cell>
        </row>
        <row r="67">
          <cell r="C67">
            <v>1070835.7553007365</v>
          </cell>
          <cell r="D67">
            <v>433566.99159045971</v>
          </cell>
          <cell r="E67">
            <v>1149250.1204753353</v>
          </cell>
          <cell r="F67">
            <v>33312.979763533491</v>
          </cell>
          <cell r="G67">
            <v>22310.991945976431</v>
          </cell>
          <cell r="H67">
            <v>66895.376477044148</v>
          </cell>
          <cell r="I67">
            <v>108381.89154379368</v>
          </cell>
          <cell r="J67">
            <v>155301.66519268669</v>
          </cell>
          <cell r="K67">
            <v>17141.125062653962</v>
          </cell>
          <cell r="L67">
            <v>85982.321275412047</v>
          </cell>
          <cell r="M67">
            <v>294866.01248191367</v>
          </cell>
          <cell r="N67">
            <v>71940.654200467834</v>
          </cell>
          <cell r="O67">
            <v>5885.0261126451151</v>
          </cell>
          <cell r="P67">
            <v>3515670.9114226582</v>
          </cell>
          <cell r="Q67">
            <v>3515670.9114226606</v>
          </cell>
          <cell r="R67">
            <v>0</v>
          </cell>
          <cell r="T67">
            <v>785964.83899750607</v>
          </cell>
          <cell r="U67">
            <v>280674.41803596559</v>
          </cell>
          <cell r="V67">
            <v>632145.45303220279</v>
          </cell>
          <cell r="W67">
            <v>21209.439612333485</v>
          </cell>
          <cell r="X67">
            <v>14111.370398922463</v>
          </cell>
          <cell r="Y67">
            <v>48432.696240373742</v>
          </cell>
          <cell r="Z67">
            <v>79288.004005232375</v>
          </cell>
          <cell r="AA67">
            <v>79677.735286438547</v>
          </cell>
          <cell r="AB67">
            <v>9634.8797211694709</v>
          </cell>
          <cell r="AC67">
            <v>63738.490867298089</v>
          </cell>
          <cell r="AD67">
            <v>202002.52300881071</v>
          </cell>
          <cell r="AE67">
            <v>52375.115715563028</v>
          </cell>
          <cell r="AF67">
            <v>5582.4282575738825</v>
          </cell>
          <cell r="AG67">
            <v>2274837.3931793896</v>
          </cell>
          <cell r="AH67">
            <v>2274837.3931793906</v>
          </cell>
          <cell r="AI67">
            <v>0</v>
          </cell>
        </row>
        <row r="141">
          <cell r="C141">
            <v>4.3975955007595369</v>
          </cell>
          <cell r="D141">
            <v>0.66504511956084333</v>
          </cell>
          <cell r="E141">
            <v>0.34264457460737613</v>
          </cell>
          <cell r="F141">
            <v>0.25817960220893077</v>
          </cell>
          <cell r="G141">
            <v>0.73586619828053934</v>
          </cell>
          <cell r="H141">
            <v>0.89817638190930704</v>
          </cell>
          <cell r="I141">
            <v>2.729955226765862</v>
          </cell>
          <cell r="J141">
            <v>1.218412641234244</v>
          </cell>
          <cell r="K141">
            <v>0.55053341640812858</v>
          </cell>
          <cell r="L141">
            <v>0.47047546860910272</v>
          </cell>
          <cell r="M141">
            <v>0.56216114780018211</v>
          </cell>
          <cell r="N141">
            <v>1.8523887879355032</v>
          </cell>
          <cell r="O141">
            <v>0.77925487527935011</v>
          </cell>
          <cell r="P141">
            <v>1</v>
          </cell>
        </row>
        <row r="142">
          <cell r="C142">
            <v>0.13653690533318924</v>
          </cell>
          <cell r="D142">
            <v>1.2503728560715337</v>
          </cell>
          <cell r="E142">
            <v>1.1335384107122928</v>
          </cell>
          <cell r="F142">
            <v>3.2394815809610851</v>
          </cell>
          <cell r="G142">
            <v>1.1166829690251239</v>
          </cell>
          <cell r="H142">
            <v>0.9323864021787106</v>
          </cell>
          <cell r="I142">
            <v>1.3746680242449743</v>
          </cell>
          <cell r="J142">
            <v>1.0872225218444111</v>
          </cell>
          <cell r="K142">
            <v>1.0533432805155909</v>
          </cell>
          <cell r="L142">
            <v>0.68783774021225341</v>
          </cell>
          <cell r="M142">
            <v>0.8804345015887115</v>
          </cell>
          <cell r="N142">
            <v>0.89950623993708023</v>
          </cell>
          <cell r="O142">
            <v>6.8443232413706284E-2</v>
          </cell>
          <cell r="P142">
            <v>1</v>
          </cell>
        </row>
        <row r="143">
          <cell r="C143">
            <v>0.13454947490887528</v>
          </cell>
          <cell r="D143">
            <v>0.97533090899322772</v>
          </cell>
          <cell r="E143">
            <v>0.97982559322931084</v>
          </cell>
          <cell r="F143">
            <v>3.6754002605300773</v>
          </cell>
          <cell r="G143">
            <v>3.4271421702099887</v>
          </cell>
          <cell r="H143">
            <v>1.2771178022093375</v>
          </cell>
          <cell r="I143">
            <v>0.49594715921506294</v>
          </cell>
          <cell r="J143">
            <v>1.2206183636378027</v>
          </cell>
          <cell r="K143">
            <v>1.8259107500888625</v>
          </cell>
          <cell r="L143">
            <v>0.9364519785033627</v>
          </cell>
          <cell r="M143">
            <v>1.5599389693420198</v>
          </cell>
          <cell r="N143">
            <v>1.5348159594538218</v>
          </cell>
          <cell r="O143">
            <v>5.3725049979052086E-2</v>
          </cell>
          <cell r="P143">
            <v>1</v>
          </cell>
        </row>
        <row r="144">
          <cell r="C144">
            <v>0.95113267806274071</v>
          </cell>
          <cell r="D144">
            <v>0.99979731402929628</v>
          </cell>
          <cell r="E144">
            <v>0.84842957450699419</v>
          </cell>
          <cell r="F144">
            <v>5.0662001783451363</v>
          </cell>
          <cell r="G144">
            <v>2.3350141436368341</v>
          </cell>
          <cell r="H144">
            <v>1.4945370601613048</v>
          </cell>
          <cell r="I144">
            <v>0.17968909472362291</v>
          </cell>
          <cell r="J144">
            <v>1.4640400887595149</v>
          </cell>
          <cell r="K144">
            <v>0.86345464020532281</v>
          </cell>
          <cell r="L144">
            <v>0.3163620069625826</v>
          </cell>
          <cell r="M144">
            <v>1.1064914756760518</v>
          </cell>
          <cell r="N144">
            <v>1.4200007961988319</v>
          </cell>
          <cell r="O144">
            <v>0</v>
          </cell>
          <cell r="P144">
            <v>1</v>
          </cell>
        </row>
        <row r="145">
          <cell r="C145">
            <v>2.9134998387781499</v>
          </cell>
          <cell r="D145">
            <v>1.7466887718018218</v>
          </cell>
          <cell r="E145">
            <v>0.618079415169421</v>
          </cell>
          <cell r="F145">
            <v>2.4876919727124514E-2</v>
          </cell>
          <cell r="G145">
            <v>1.1163047586406767</v>
          </cell>
          <cell r="H145">
            <v>0.22896699921115121</v>
          </cell>
          <cell r="I145">
            <v>1.1062694473464492</v>
          </cell>
          <cell r="J145">
            <v>0.34880166629396625</v>
          </cell>
          <cell r="K145">
            <v>0.14951775167429882</v>
          </cell>
          <cell r="L145">
            <v>0.44369460988668208</v>
          </cell>
          <cell r="M145">
            <v>0.80852477516040755</v>
          </cell>
          <cell r="N145">
            <v>0.66504036978311498</v>
          </cell>
          <cell r="O145">
            <v>4.4489399140453703E-2</v>
          </cell>
          <cell r="P145">
            <v>1</v>
          </cell>
        </row>
        <row r="146">
          <cell r="C146">
            <v>2.4087392786686688</v>
          </cell>
          <cell r="D146">
            <v>0.9669611994156907</v>
          </cell>
          <cell r="E146">
            <v>0.76987053110803416</v>
          </cell>
          <cell r="F146">
            <v>0.91436917225621939</v>
          </cell>
          <cell r="G146">
            <v>0.82710839752074894</v>
          </cell>
          <cell r="H146">
            <v>0.74035188579190092</v>
          </cell>
          <cell r="I146">
            <v>2.2429054688809895</v>
          </cell>
          <cell r="J146">
            <v>0.88967792462735396</v>
          </cell>
          <cell r="K146">
            <v>0.86687894184068659</v>
          </cell>
          <cell r="L146">
            <v>0.47000060998568782</v>
          </cell>
          <cell r="M146">
            <v>0.73415508387354766</v>
          </cell>
          <cell r="N146">
            <v>1.4546376162660926</v>
          </cell>
          <cell r="O146">
            <v>0</v>
          </cell>
          <cell r="P146">
            <v>1</v>
          </cell>
        </row>
        <row r="147">
          <cell r="C147">
            <v>9.2324595703019083E-3</v>
          </cell>
          <cell r="D147">
            <v>0.63320937926562459</v>
          </cell>
          <cell r="E147">
            <v>0.91981531226278757</v>
          </cell>
          <cell r="F147">
            <v>5.6588029366542649</v>
          </cell>
          <cell r="G147">
            <v>0.16538895456936498</v>
          </cell>
          <cell r="H147">
            <v>2.0133456448271643</v>
          </cell>
          <cell r="I147">
            <v>1.5893446408037244</v>
          </cell>
          <cell r="J147">
            <v>0.85790908185371983</v>
          </cell>
          <cell r="K147">
            <v>0.60793455099026605</v>
          </cell>
          <cell r="L147">
            <v>4.2656047193839068</v>
          </cell>
          <cell r="M147">
            <v>1.0918905183636034</v>
          </cell>
          <cell r="N147">
            <v>1.0101173382796196</v>
          </cell>
          <cell r="O147">
            <v>5.9244345446995521E-2</v>
          </cell>
          <cell r="P147">
            <v>1</v>
          </cell>
        </row>
        <row r="148">
          <cell r="C148">
            <v>0.1026393176543304</v>
          </cell>
          <cell r="D148">
            <v>1.5066136401542405</v>
          </cell>
          <cell r="E148">
            <v>1.2996847546221415</v>
          </cell>
          <cell r="F148">
            <v>0.28493456508099546</v>
          </cell>
          <cell r="G148">
            <v>1.1269600355514513</v>
          </cell>
          <cell r="H148">
            <v>0.98470195938443228</v>
          </cell>
          <cell r="I148">
            <v>0.34700137732318187</v>
          </cell>
          <cell r="J148">
            <v>0.63092990303986307</v>
          </cell>
          <cell r="K148">
            <v>0.12949882499716328</v>
          </cell>
          <cell r="L148">
            <v>9.6564842804548801E-2</v>
          </cell>
          <cell r="M148">
            <v>0.47304935519462354</v>
          </cell>
          <cell r="N148">
            <v>0.29823669463332309</v>
          </cell>
          <cell r="O148">
            <v>0</v>
          </cell>
          <cell r="P148">
            <v>1</v>
          </cell>
        </row>
        <row r="149">
          <cell r="C149">
            <v>0.18356027836694402</v>
          </cell>
          <cell r="D149">
            <v>0.28219004081001081</v>
          </cell>
          <cell r="E149">
            <v>0.16567510377853925</v>
          </cell>
          <cell r="F149">
            <v>5.4754629121750595E-2</v>
          </cell>
          <cell r="G149">
            <v>0.97933833006973847</v>
          </cell>
          <cell r="H149">
            <v>1.0855860674853184</v>
          </cell>
          <cell r="I149">
            <v>0.19767414817572215</v>
          </cell>
          <cell r="J149">
            <v>7.116555006609917</v>
          </cell>
          <cell r="K149">
            <v>1.0458339071300287</v>
          </cell>
          <cell r="L149">
            <v>7.7227302860775451</v>
          </cell>
          <cell r="M149">
            <v>1.2732151550652533</v>
          </cell>
          <cell r="N149">
            <v>2.0687570269126678</v>
          </cell>
          <cell r="O149">
            <v>1.8233525361860525</v>
          </cell>
          <cell r="P149">
            <v>1</v>
          </cell>
        </row>
        <row r="150">
          <cell r="C150">
            <v>0.22852068604463205</v>
          </cell>
          <cell r="D150">
            <v>1.1271320416063042</v>
          </cell>
          <cell r="E150">
            <v>1.4386330585416121</v>
          </cell>
          <cell r="F150">
            <v>3.5643739670337196</v>
          </cell>
          <cell r="G150">
            <v>1.3733161787401882</v>
          </cell>
          <cell r="H150">
            <v>0.19569000638258935</v>
          </cell>
          <cell r="I150">
            <v>0.15595972363088592</v>
          </cell>
          <cell r="J150">
            <v>0.68964656028891003</v>
          </cell>
          <cell r="K150">
            <v>0.64944378870373798</v>
          </cell>
          <cell r="L150">
            <v>0.18176699937050811</v>
          </cell>
          <cell r="M150">
            <v>0.57881256830280736</v>
          </cell>
          <cell r="N150">
            <v>0.78375303345290936</v>
          </cell>
          <cell r="O150">
            <v>0.10692654300585788</v>
          </cell>
          <cell r="P150">
            <v>1</v>
          </cell>
        </row>
        <row r="151">
          <cell r="C151">
            <v>0.13490152913815132</v>
          </cell>
          <cell r="D151">
            <v>0.9742402636972135</v>
          </cell>
          <cell r="E151">
            <v>1.3942475408838304</v>
          </cell>
          <cell r="F151">
            <v>1.077406979234637</v>
          </cell>
          <cell r="G151">
            <v>0.33283946417148114</v>
          </cell>
          <cell r="H151">
            <v>0.67461503884699781</v>
          </cell>
          <cell r="I151">
            <v>0.56027949392047449</v>
          </cell>
          <cell r="J151">
            <v>0.57952815362712096</v>
          </cell>
          <cell r="K151">
            <v>0.42343917222192412</v>
          </cell>
          <cell r="L151">
            <v>0.62489701965215871</v>
          </cell>
          <cell r="M151">
            <v>0.85926782459964379</v>
          </cell>
          <cell r="N151">
            <v>0.92925105068806013</v>
          </cell>
          <cell r="O151">
            <v>1.1066595095710933E-5</v>
          </cell>
          <cell r="P151">
            <v>1</v>
          </cell>
        </row>
        <row r="152">
          <cell r="C152">
            <v>0.51226645923264769</v>
          </cell>
          <cell r="D152">
            <v>1.093787443982716</v>
          </cell>
          <cell r="E152">
            <v>0.6253976827376071</v>
          </cell>
          <cell r="F152">
            <v>2.5453500633849924</v>
          </cell>
          <cell r="G152">
            <v>2.9548380788883364</v>
          </cell>
          <cell r="H152">
            <v>1.3149879594951197</v>
          </cell>
          <cell r="I152">
            <v>0.14103112327771594</v>
          </cell>
          <cell r="J152">
            <v>4.3920639215715775</v>
          </cell>
          <cell r="K152">
            <v>1.0081665164292726</v>
          </cell>
          <cell r="L152">
            <v>0.33566771562576397</v>
          </cell>
          <cell r="M152">
            <v>1.0926565070539991</v>
          </cell>
          <cell r="N152">
            <v>1.1971979937868928</v>
          </cell>
          <cell r="O152">
            <v>3.1976216767698507E-7</v>
          </cell>
          <cell r="P152">
            <v>1</v>
          </cell>
        </row>
        <row r="153">
          <cell r="C153">
            <v>0.49733082500535425</v>
          </cell>
          <cell r="D153">
            <v>1.2283367732212325</v>
          </cell>
          <cell r="E153">
            <v>1.078400293115279</v>
          </cell>
          <cell r="F153">
            <v>0.60683415334915281</v>
          </cell>
          <cell r="G153">
            <v>1.5075234696982431</v>
          </cell>
          <cell r="H153">
            <v>0.81255404276369148</v>
          </cell>
          <cell r="I153">
            <v>1.709506724746761</v>
          </cell>
          <cell r="J153">
            <v>1.019966806356007</v>
          </cell>
          <cell r="K153">
            <v>0.90096917468013327</v>
          </cell>
          <cell r="L153">
            <v>0.56239657162167167</v>
          </cell>
          <cell r="M153">
            <v>1.0307375097924272</v>
          </cell>
          <cell r="N153">
            <v>1.0945275294941632</v>
          </cell>
          <cell r="O153">
            <v>4.0749173031959074E-5</v>
          </cell>
          <cell r="P153">
            <v>1</v>
          </cell>
        </row>
        <row r="154">
          <cell r="C154">
            <v>0.29048838852333303</v>
          </cell>
          <cell r="D154">
            <v>1.8197852460272266</v>
          </cell>
          <cell r="E154">
            <v>0.74744321373979983</v>
          </cell>
          <cell r="F154">
            <v>4.500122664478841</v>
          </cell>
          <cell r="G154">
            <v>4.6598780535890922</v>
          </cell>
          <cell r="H154">
            <v>0.62158765000320104</v>
          </cell>
          <cell r="I154">
            <v>0.13514205830094567</v>
          </cell>
          <cell r="J154">
            <v>2.4603494480965589</v>
          </cell>
          <cell r="K154">
            <v>1.244920615040304</v>
          </cell>
          <cell r="L154">
            <v>0.25433375837394262</v>
          </cell>
          <cell r="M154">
            <v>1.0457438885385124</v>
          </cell>
          <cell r="N154">
            <v>1.6281061234947596</v>
          </cell>
          <cell r="O154">
            <v>0</v>
          </cell>
          <cell r="P154">
            <v>1</v>
          </cell>
        </row>
        <row r="155">
          <cell r="C155">
            <v>0.17353935949647445</v>
          </cell>
          <cell r="D155">
            <v>1.5992746893899668</v>
          </cell>
          <cell r="E155">
            <v>1.1400602589806168</v>
          </cell>
          <cell r="F155">
            <v>0.95092096593413256</v>
          </cell>
          <cell r="G155">
            <v>7.5375881549049048E-2</v>
          </cell>
          <cell r="H155">
            <v>0.22063938410893452</v>
          </cell>
          <cell r="I155">
            <v>0.2105263802096147</v>
          </cell>
          <cell r="J155">
            <v>0.99115986423668045</v>
          </cell>
          <cell r="K155">
            <v>0.43463379035629629</v>
          </cell>
          <cell r="L155">
            <v>0.42855246643409095</v>
          </cell>
          <cell r="M155">
            <v>1.5037946348610605</v>
          </cell>
          <cell r="N155">
            <v>0.85897846340521189</v>
          </cell>
          <cell r="O155">
            <v>0.13650527835944809</v>
          </cell>
          <cell r="P155">
            <v>1</v>
          </cell>
        </row>
        <row r="156">
          <cell r="C156">
            <v>0.2819703795728048</v>
          </cell>
          <cell r="D156">
            <v>0.94719008589425746</v>
          </cell>
          <cell r="E156">
            <v>1.0193401355336003</v>
          </cell>
          <cell r="F156">
            <v>0.94539995179543745</v>
          </cell>
          <cell r="G156">
            <v>4.3665186473877508E-3</v>
          </cell>
          <cell r="H156">
            <v>1.5609134420459001</v>
          </cell>
          <cell r="I156">
            <v>5.7322365923310852E-3</v>
          </cell>
          <cell r="J156">
            <v>1.3302817063056485</v>
          </cell>
          <cell r="K156">
            <v>1.1457228774135093</v>
          </cell>
          <cell r="L156">
            <v>0.5954608378879066</v>
          </cell>
          <cell r="M156">
            <v>1.5474627035297521</v>
          </cell>
          <cell r="N156">
            <v>1.1853767236144701</v>
          </cell>
          <cell r="O156">
            <v>0</v>
          </cell>
          <cell r="P156">
            <v>1</v>
          </cell>
        </row>
        <row r="157">
          <cell r="C157">
            <v>0.36827608629333103</v>
          </cell>
          <cell r="D157">
            <v>0.55929571787013188</v>
          </cell>
          <cell r="E157">
            <v>0.72918533586435352</v>
          </cell>
          <cell r="F157">
            <v>0.36405763886163828</v>
          </cell>
          <cell r="G157">
            <v>0.56335510496155361</v>
          </cell>
          <cell r="H157">
            <v>1.4642734827570434</v>
          </cell>
          <cell r="I157">
            <v>1.5908523060598423</v>
          </cell>
          <cell r="J157">
            <v>0.66528430543109518</v>
          </cell>
          <cell r="K157">
            <v>2.18281667563194</v>
          </cell>
          <cell r="L157">
            <v>4.9056558104201322</v>
          </cell>
          <cell r="M157">
            <v>2.1195623581774568</v>
          </cell>
          <cell r="N157">
            <v>2.7683818674810405</v>
          </cell>
          <cell r="O157">
            <v>0.12918491844566876</v>
          </cell>
          <cell r="P157">
            <v>1</v>
          </cell>
        </row>
        <row r="158">
          <cell r="C158">
            <v>0.3965242189110581</v>
          </cell>
          <cell r="D158">
            <v>0.29074270258102802</v>
          </cell>
          <cell r="E158">
            <v>0.88562831772277095</v>
          </cell>
          <cell r="F158">
            <v>0.29714487887323249</v>
          </cell>
          <cell r="G158">
            <v>2.2483594723280445</v>
          </cell>
          <cell r="H158">
            <v>1.5650672279049687</v>
          </cell>
          <cell r="I158">
            <v>0.18876622142657221</v>
          </cell>
          <cell r="J158">
            <v>5.5994709940920835</v>
          </cell>
          <cell r="K158">
            <v>0.39425525283985835</v>
          </cell>
          <cell r="L158">
            <v>0.66494312203358041</v>
          </cell>
          <cell r="M158">
            <v>0.29785418836593397</v>
          </cell>
          <cell r="N158">
            <v>0.62997165476633776</v>
          </cell>
          <cell r="O158">
            <v>0.27450366655837144</v>
          </cell>
          <cell r="P158">
            <v>1</v>
          </cell>
        </row>
        <row r="159">
          <cell r="C159">
            <v>1.1612467255399672</v>
          </cell>
          <cell r="D159">
            <v>1.5184689993324636</v>
          </cell>
          <cell r="E159">
            <v>0.60717454384015479</v>
          </cell>
          <cell r="F159">
            <v>6.3203880019503487</v>
          </cell>
          <cell r="G159">
            <v>1.9283270193108724</v>
          </cell>
          <cell r="H159">
            <v>0.65695534109297593</v>
          </cell>
          <cell r="I159">
            <v>7.2183105731653929E-2</v>
          </cell>
          <cell r="J159">
            <v>1.8837289018820036</v>
          </cell>
          <cell r="K159">
            <v>2.5222474766814775</v>
          </cell>
          <cell r="L159">
            <v>0.21182919246113635</v>
          </cell>
          <cell r="M159">
            <v>1.168446569371649</v>
          </cell>
          <cell r="N159">
            <v>3.3790996467867753</v>
          </cell>
          <cell r="O159">
            <v>2.9290985115919135</v>
          </cell>
          <cell r="P159">
            <v>1</v>
          </cell>
        </row>
        <row r="160">
          <cell r="C160">
            <v>0.26345429513290408</v>
          </cell>
          <cell r="D160">
            <v>0.94039767338563263</v>
          </cell>
          <cell r="E160">
            <v>1.3448551249463496</v>
          </cell>
          <cell r="F160">
            <v>2.6418531920791781</v>
          </cell>
          <cell r="G160">
            <v>0.93155963950168863</v>
          </cell>
          <cell r="H160">
            <v>0.7013253892257878</v>
          </cell>
          <cell r="I160">
            <v>0.16570374753218814</v>
          </cell>
          <cell r="J160">
            <v>1.0534280582299929</v>
          </cell>
          <cell r="K160">
            <v>0.59807661996778128</v>
          </cell>
          <cell r="L160">
            <v>6.3338227490410404E-2</v>
          </cell>
          <cell r="M160">
            <v>0.87141785572682673</v>
          </cell>
          <cell r="N160">
            <v>0.6274346810429744</v>
          </cell>
          <cell r="O160">
            <v>1.4462091253586952E-8</v>
          </cell>
          <cell r="P160">
            <v>1</v>
          </cell>
        </row>
        <row r="161">
          <cell r="C161">
            <v>2.1858936627338301</v>
          </cell>
          <cell r="D161">
            <v>2.6460913502496712</v>
          </cell>
          <cell r="E161">
            <v>0.67644292113557358</v>
          </cell>
          <cell r="F161">
            <v>7.5858075454502169E-2</v>
          </cell>
          <cell r="G161">
            <v>0.25259978171217989</v>
          </cell>
          <cell r="H161">
            <v>7.1898348584552149E-3</v>
          </cell>
          <cell r="I161">
            <v>1.5156432008266765</v>
          </cell>
          <cell r="J161">
            <v>0.19798186333869089</v>
          </cell>
          <cell r="K161">
            <v>0.69101608360369071</v>
          </cell>
          <cell r="L161">
            <v>4.3299728366988748E-2</v>
          </cell>
          <cell r="M161">
            <v>0.19982059685326833</v>
          </cell>
          <cell r="N161">
            <v>0.41632896914025763</v>
          </cell>
          <cell r="O161">
            <v>0</v>
          </cell>
          <cell r="P161">
            <v>1</v>
          </cell>
        </row>
        <row r="162">
          <cell r="C162">
            <v>0.56818802721887141</v>
          </cell>
          <cell r="D162">
            <v>1.41618048257768</v>
          </cell>
          <cell r="E162">
            <v>0.9085910362457964</v>
          </cell>
          <cell r="F162">
            <v>7.13322183685315E-2</v>
          </cell>
          <cell r="G162">
            <v>0.37022065253949277</v>
          </cell>
          <cell r="H162">
            <v>0.57225855755998245</v>
          </cell>
          <cell r="I162">
            <v>5.4583098171547141E-2</v>
          </cell>
          <cell r="J162">
            <v>0.74234311873112535</v>
          </cell>
          <cell r="K162">
            <v>0.97021689821102064</v>
          </cell>
          <cell r="L162">
            <v>9.6177587115368487E-2</v>
          </cell>
          <cell r="M162">
            <v>2.6012718977585987</v>
          </cell>
          <cell r="N162">
            <v>1.4128506612237302</v>
          </cell>
          <cell r="O162">
            <v>0</v>
          </cell>
          <cell r="P162">
            <v>1</v>
          </cell>
        </row>
        <row r="163">
          <cell r="C163">
            <v>0.37539476343474421</v>
          </cell>
          <cell r="D163">
            <v>1.5838521177255882</v>
          </cell>
          <cell r="E163">
            <v>0.48929139307218406</v>
          </cell>
          <cell r="F163">
            <v>7.0507656637584779E-2</v>
          </cell>
          <cell r="G163">
            <v>0.12301834323755197</v>
          </cell>
          <cell r="H163">
            <v>0.80320627822338408</v>
          </cell>
          <cell r="I163">
            <v>0.83411002498359921</v>
          </cell>
          <cell r="J163">
            <v>0.616596265404313</v>
          </cell>
          <cell r="K163">
            <v>1.1668618764794401</v>
          </cell>
          <cell r="L163">
            <v>3.8882558871293775</v>
          </cell>
          <cell r="M163">
            <v>3.484024664227261</v>
          </cell>
          <cell r="N163">
            <v>0.95553938115821213</v>
          </cell>
          <cell r="O163">
            <v>5.1128454755890236E-2</v>
          </cell>
          <cell r="P163">
            <v>1</v>
          </cell>
        </row>
        <row r="164">
          <cell r="C164">
            <v>0.14070277808763104</v>
          </cell>
          <cell r="D164">
            <v>1.6927986013109391</v>
          </cell>
          <cell r="E164">
            <v>1.2144274164860782</v>
          </cell>
          <cell r="F164">
            <v>0.5060400782548139</v>
          </cell>
          <cell r="G164">
            <v>0.79274058958686999</v>
          </cell>
          <cell r="H164">
            <v>0.60014859841711099</v>
          </cell>
          <cell r="I164">
            <v>2.112273243939005E-2</v>
          </cell>
          <cell r="J164">
            <v>0.57921339372549718</v>
          </cell>
          <cell r="K164">
            <v>1.8390997040592347</v>
          </cell>
          <cell r="L164">
            <v>0.36161790920128972</v>
          </cell>
          <cell r="M164">
            <v>0.73419140598249832</v>
          </cell>
          <cell r="N164">
            <v>0.63126629083966357</v>
          </cell>
          <cell r="O164">
            <v>1.9581856156050924E-2</v>
          </cell>
          <cell r="P164">
            <v>1</v>
          </cell>
        </row>
        <row r="165">
          <cell r="C165">
            <v>4.1618153782347525E-2</v>
          </cell>
          <cell r="D165">
            <v>0.41107100930889168</v>
          </cell>
          <cell r="E165">
            <v>1.6401318362150432</v>
          </cell>
          <cell r="F165">
            <v>0.1364063578249689</v>
          </cell>
          <cell r="G165">
            <v>1.7252001234942672E-2</v>
          </cell>
          <cell r="H165">
            <v>1.244886103084313</v>
          </cell>
          <cell r="I165">
            <v>0.47877629183598308</v>
          </cell>
          <cell r="J165">
            <v>0.94329924791583653</v>
          </cell>
          <cell r="K165">
            <v>0.16206889782839531</v>
          </cell>
          <cell r="L165">
            <v>0.14782595363226625</v>
          </cell>
          <cell r="M165">
            <v>0.18935081430041234</v>
          </cell>
          <cell r="N165">
            <v>0.16128523400925454</v>
          </cell>
          <cell r="O165">
            <v>2.4927999780351757</v>
          </cell>
          <cell r="P165">
            <v>1</v>
          </cell>
        </row>
        <row r="166">
          <cell r="C166">
            <v>1.2645073427395143E-2</v>
          </cell>
          <cell r="D166">
            <v>0.47645541675891034</v>
          </cell>
          <cell r="E166">
            <v>1.713534930631972</v>
          </cell>
          <cell r="F166">
            <v>0.31380205910994607</v>
          </cell>
          <cell r="G166">
            <v>9.1343133403499824E-2</v>
          </cell>
          <cell r="H166">
            <v>0.56129080563074463</v>
          </cell>
          <cell r="I166">
            <v>0.42542123567084089</v>
          </cell>
          <cell r="J166">
            <v>0.62206561101811475</v>
          </cell>
          <cell r="K166">
            <v>0.1601905110349951</v>
          </cell>
          <cell r="L166">
            <v>0.10773134337159743</v>
          </cell>
          <cell r="M166">
            <v>0.60015028268253667</v>
          </cell>
          <cell r="N166">
            <v>0.35198274416423508</v>
          </cell>
          <cell r="O166">
            <v>0</v>
          </cell>
          <cell r="P166">
            <v>1</v>
          </cell>
        </row>
        <row r="167">
          <cell r="C167">
            <v>0.56916531205972631</v>
          </cell>
          <cell r="D167">
            <v>1.6463060722113563</v>
          </cell>
          <cell r="E167">
            <v>0.73930800280114406</v>
          </cell>
          <cell r="F167">
            <v>1.1179935459232424</v>
          </cell>
          <cell r="G167">
            <v>2.0726199593456491</v>
          </cell>
          <cell r="H167">
            <v>1.4974110298118992</v>
          </cell>
          <cell r="I167">
            <v>0.58241650551236568</v>
          </cell>
          <cell r="J167">
            <v>2.959057087071244</v>
          </cell>
          <cell r="K167">
            <v>0.49056217793632667</v>
          </cell>
          <cell r="L167">
            <v>5.7055167210081616E-2</v>
          </cell>
          <cell r="M167">
            <v>0.34553174520074859</v>
          </cell>
          <cell r="N167">
            <v>0.98539494811693729</v>
          </cell>
          <cell r="O167">
            <v>1.6564392722038712E-7</v>
          </cell>
          <cell r="P167">
            <v>1</v>
          </cell>
        </row>
        <row r="168">
          <cell r="C168">
            <v>2.5648531078472821E-2</v>
          </cell>
          <cell r="D168">
            <v>0.1547258935963666</v>
          </cell>
          <cell r="E168">
            <v>0.10891112471919882</v>
          </cell>
          <cell r="F168">
            <v>0.40291132728300327</v>
          </cell>
          <cell r="G168">
            <v>2.0846758688164559</v>
          </cell>
          <cell r="H168">
            <v>1.6064823005559568</v>
          </cell>
          <cell r="I168">
            <v>6.4061424725165017E-2</v>
          </cell>
          <cell r="J168">
            <v>0.42878789164455144</v>
          </cell>
          <cell r="K168">
            <v>5.4725040912546596</v>
          </cell>
          <cell r="L168">
            <v>18.432609316880164</v>
          </cell>
          <cell r="M168">
            <v>2.0836761102093599</v>
          </cell>
          <cell r="N168">
            <v>0.69397128086903859</v>
          </cell>
          <cell r="O168">
            <v>8.8624540914649264E-3</v>
          </cell>
          <cell r="P168">
            <v>1</v>
          </cell>
        </row>
        <row r="169">
          <cell r="C169">
            <v>0.73971917861861891</v>
          </cell>
          <cell r="D169">
            <v>1.8410060005560851</v>
          </cell>
          <cell r="E169">
            <v>0.41585537761855312</v>
          </cell>
          <cell r="F169">
            <v>2.454404713568163</v>
          </cell>
          <cell r="G169">
            <v>2.8573946392052978</v>
          </cell>
          <cell r="H169">
            <v>1.1601486178757585</v>
          </cell>
          <cell r="I169">
            <v>8.6148774251882013E-2</v>
          </cell>
          <cell r="J169">
            <v>3.6703191092933145</v>
          </cell>
          <cell r="K169">
            <v>1.0716148411974844</v>
          </cell>
          <cell r="L169">
            <v>1.3368352217234682</v>
          </cell>
          <cell r="M169">
            <v>0.87919649282646362</v>
          </cell>
          <cell r="N169">
            <v>1.125190983669011</v>
          </cell>
          <cell r="O169">
            <v>7.8502901188947067E-8</v>
          </cell>
          <cell r="P169">
            <v>1</v>
          </cell>
        </row>
        <row r="170">
          <cell r="C170">
            <v>1.5517874690987445</v>
          </cell>
          <cell r="D170">
            <v>0.90241363941495567</v>
          </cell>
          <cell r="E170">
            <v>1.3879766327354173</v>
          </cell>
          <cell r="F170">
            <v>9.4866484576450721E-2</v>
          </cell>
          <cell r="G170">
            <v>7.8185069428109311E-3</v>
          </cell>
          <cell r="H170">
            <v>0.50026596128151235</v>
          </cell>
          <cell r="I170">
            <v>2.4553271119961769E-3</v>
          </cell>
          <cell r="J170">
            <v>0.25515087036348355</v>
          </cell>
          <cell r="K170">
            <v>5.8199066482729121E-2</v>
          </cell>
          <cell r="L170">
            <v>8.1392100857332159E-2</v>
          </cell>
          <cell r="M170">
            <v>1.7108869944890203E-2</v>
          </cell>
          <cell r="N170">
            <v>1.3882801566226202E-2</v>
          </cell>
          <cell r="O170">
            <v>4.9546162420248966E-5</v>
          </cell>
          <cell r="P170">
            <v>1</v>
          </cell>
        </row>
        <row r="171">
          <cell r="C171">
            <v>5.6774168917807774E-2</v>
          </cell>
          <cell r="D171">
            <v>0.34181518965527896</v>
          </cell>
          <cell r="E171">
            <v>0.1562074147067806</v>
          </cell>
          <cell r="F171">
            <v>0.26540213440080568</v>
          </cell>
          <cell r="G171">
            <v>0.77243488653842196</v>
          </cell>
          <cell r="H171">
            <v>0.2530123532270066</v>
          </cell>
          <cell r="I171">
            <v>0.28686746743112629</v>
          </cell>
          <cell r="J171">
            <v>1.1053202249987586</v>
          </cell>
          <cell r="K171">
            <v>5.2815614745169395</v>
          </cell>
          <cell r="L171">
            <v>14.196017281975854</v>
          </cell>
          <cell r="M171">
            <v>1.6015363525276856</v>
          </cell>
          <cell r="N171">
            <v>10.435654619602216</v>
          </cell>
          <cell r="O171">
            <v>2.9857030568849691E-3</v>
          </cell>
          <cell r="P171">
            <v>1</v>
          </cell>
        </row>
        <row r="172">
          <cell r="C172">
            <v>0.72004287165745962</v>
          </cell>
          <cell r="D172">
            <v>0.78668608097050352</v>
          </cell>
          <cell r="E172">
            <v>0.73346339448541409</v>
          </cell>
          <cell r="F172">
            <v>1.0844336426175303</v>
          </cell>
          <cell r="G172">
            <v>7.0512606981037678</v>
          </cell>
          <cell r="H172">
            <v>1.2851417298491037</v>
          </cell>
          <cell r="I172">
            <v>3.7610944835747881E-2</v>
          </cell>
          <cell r="J172">
            <v>1.4786801114425863</v>
          </cell>
          <cell r="K172">
            <v>1.1741539074276452</v>
          </cell>
          <cell r="L172">
            <v>0.77413302370502901</v>
          </cell>
          <cell r="M172">
            <v>2.3558492189482574</v>
          </cell>
          <cell r="N172">
            <v>2.3127940258709176</v>
          </cell>
          <cell r="O172">
            <v>0</v>
          </cell>
          <cell r="P172">
            <v>1</v>
          </cell>
        </row>
        <row r="173">
          <cell r="C173">
            <v>4.698475042066895</v>
          </cell>
          <cell r="D173">
            <v>0.36551984028365464</v>
          </cell>
          <cell r="E173">
            <v>0.48018547465791661</v>
          </cell>
          <cell r="F173">
            <v>0.88421354550454401</v>
          </cell>
          <cell r="G173">
            <v>0.31700422228249164</v>
          </cell>
          <cell r="H173">
            <v>6.4215249464407098E-2</v>
          </cell>
          <cell r="I173">
            <v>2.3611740146532313E-2</v>
          </cell>
          <cell r="J173">
            <v>2.0137869346652</v>
          </cell>
          <cell r="K173">
            <v>1.0314326378421044</v>
          </cell>
          <cell r="L173">
            <v>0.49165732131831308</v>
          </cell>
          <cell r="M173">
            <v>0.84198569989083627</v>
          </cell>
          <cell r="N173">
            <v>0.53189192013486941</v>
          </cell>
          <cell r="O173">
            <v>3.1551866382239056E-8</v>
          </cell>
          <cell r="P173">
            <v>1</v>
          </cell>
        </row>
        <row r="174">
          <cell r="C174">
            <v>0.33920316289565472</v>
          </cell>
          <cell r="D174">
            <v>1.4633622681823324</v>
          </cell>
          <cell r="E174">
            <v>0.92276602708893718</v>
          </cell>
          <cell r="F174">
            <v>1.0491336518478329</v>
          </cell>
          <cell r="G174">
            <v>5.6371226542238615</v>
          </cell>
          <cell r="H174">
            <v>1.9778672514346471</v>
          </cell>
          <cell r="I174">
            <v>3.2524587640289176E-2</v>
          </cell>
          <cell r="J174">
            <v>0.97860421793850871</v>
          </cell>
          <cell r="K174">
            <v>0.4146471311420597</v>
          </cell>
          <cell r="L174">
            <v>0.15017860342184877</v>
          </cell>
          <cell r="M174">
            <v>0.75778556736276392</v>
          </cell>
          <cell r="N174">
            <v>0.81569489641223469</v>
          </cell>
          <cell r="O174">
            <v>6.8677764420360096E-2</v>
          </cell>
          <cell r="P174">
            <v>1</v>
          </cell>
        </row>
        <row r="175">
          <cell r="C175">
            <v>0.23070680307754068</v>
          </cell>
          <cell r="D175">
            <v>1.700881235312202</v>
          </cell>
          <cell r="E175">
            <v>0.79570733391134052</v>
          </cell>
          <cell r="F175">
            <v>0.83737961760481272</v>
          </cell>
          <cell r="G175">
            <v>3.0042455643627117</v>
          </cell>
          <cell r="H175">
            <v>1.7030643313313361</v>
          </cell>
          <cell r="I175">
            <v>1.0985545152524481</v>
          </cell>
          <cell r="J175">
            <v>1.981621104263531</v>
          </cell>
          <cell r="K175">
            <v>1.277495238567127</v>
          </cell>
          <cell r="L175">
            <v>0.19160746225786532</v>
          </cell>
          <cell r="M175">
            <v>0.64095091642845414</v>
          </cell>
          <cell r="N175">
            <v>1.0591193921608071</v>
          </cell>
          <cell r="O175">
            <v>2.3616193227890679E-2</v>
          </cell>
          <cell r="P175">
            <v>1</v>
          </cell>
        </row>
        <row r="176">
          <cell r="C176">
            <v>0.3439087143630149</v>
          </cell>
          <cell r="D176">
            <v>0.96426964766572876</v>
          </cell>
          <cell r="E176">
            <v>0.77740131016907343</v>
          </cell>
          <cell r="F176">
            <v>1.4436214980445752</v>
          </cell>
          <cell r="G176">
            <v>2.5339963944691162</v>
          </cell>
          <cell r="H176">
            <v>1.4369022796820021</v>
          </cell>
          <cell r="I176">
            <v>1.8620399466745967</v>
          </cell>
          <cell r="J176">
            <v>2.9964158548040531</v>
          </cell>
          <cell r="K176">
            <v>1.2830730339318164</v>
          </cell>
          <cell r="L176">
            <v>0.25266305990198601</v>
          </cell>
          <cell r="M176">
            <v>1.244637936155979</v>
          </cell>
          <cell r="N176">
            <v>1.9471240817089792</v>
          </cell>
          <cell r="O176">
            <v>0</v>
          </cell>
          <cell r="P176">
            <v>1</v>
          </cell>
        </row>
        <row r="177">
          <cell r="C177">
            <v>3.6166577970035125</v>
          </cell>
          <cell r="D177">
            <v>0.2852457766274959</v>
          </cell>
          <cell r="E177">
            <v>0.55899893341634843</v>
          </cell>
          <cell r="F177">
            <v>0.65774086770667539</v>
          </cell>
          <cell r="G177">
            <v>0.10039410661217112</v>
          </cell>
          <cell r="H177">
            <v>1.9797851695076045</v>
          </cell>
          <cell r="I177">
            <v>2.7708223687055181E-2</v>
          </cell>
          <cell r="J177">
            <v>2.5696587658983048</v>
          </cell>
          <cell r="K177">
            <v>0.26405461609319014</v>
          </cell>
          <cell r="L177">
            <v>9.7831568049014522E-3</v>
          </cell>
          <cell r="M177">
            <v>3.1430876197041865E-2</v>
          </cell>
          <cell r="N177">
            <v>5.5172614580575652E-2</v>
          </cell>
          <cell r="O177">
            <v>0</v>
          </cell>
          <cell r="P177">
            <v>1</v>
          </cell>
        </row>
        <row r="178">
          <cell r="C178">
            <v>0.24294505210662401</v>
          </cell>
          <cell r="D178">
            <v>0.7380486062550341</v>
          </cell>
          <cell r="E178">
            <v>1.3541338635420685</v>
          </cell>
          <cell r="F178">
            <v>1.3873319148642027</v>
          </cell>
          <cell r="G178">
            <v>1.3993980278061839</v>
          </cell>
          <cell r="H178">
            <v>0.81260985529060703</v>
          </cell>
          <cell r="I178">
            <v>0.15455567663969338</v>
          </cell>
          <cell r="J178">
            <v>0.50589086688759155</v>
          </cell>
          <cell r="K178">
            <v>2.047104105746504</v>
          </cell>
          <cell r="L178">
            <v>0.24383389596891838</v>
          </cell>
          <cell r="M178">
            <v>1.3498000476537566</v>
          </cell>
          <cell r="N178">
            <v>0.84151882347171281</v>
          </cell>
          <cell r="O178">
            <v>0</v>
          </cell>
          <cell r="P178">
            <v>1</v>
          </cell>
        </row>
        <row r="179">
          <cell r="C179">
            <v>0.21118143583457791</v>
          </cell>
          <cell r="D179">
            <v>1.0949759729309638</v>
          </cell>
          <cell r="E179">
            <v>1.2035080836249339</v>
          </cell>
          <cell r="F179">
            <v>5.4080132762206592</v>
          </cell>
          <cell r="G179">
            <v>2.9065340490155536</v>
          </cell>
          <cell r="H179">
            <v>0.60088591368464528</v>
          </cell>
          <cell r="I179">
            <v>6.7920875020996668E-2</v>
          </cell>
          <cell r="J179">
            <v>1.6623823361572163</v>
          </cell>
          <cell r="K179">
            <v>1.7752337118119441</v>
          </cell>
          <cell r="L179">
            <v>0.33583276202905504</v>
          </cell>
          <cell r="M179">
            <v>0.54708040177082584</v>
          </cell>
          <cell r="N179">
            <v>0.94636795969399845</v>
          </cell>
          <cell r="O179">
            <v>9.2806332671132637E-8</v>
          </cell>
          <cell r="P179">
            <v>1</v>
          </cell>
        </row>
        <row r="180">
          <cell r="C180">
            <v>0.1654215072836499</v>
          </cell>
          <cell r="D180">
            <v>0.98314908145050783</v>
          </cell>
          <cell r="E180">
            <v>1.0163959701034744</v>
          </cell>
          <cell r="F180">
            <v>0.9982287318296641</v>
          </cell>
          <cell r="G180">
            <v>0.62395945128937103</v>
          </cell>
          <cell r="H180">
            <v>1.1537111992785121</v>
          </cell>
          <cell r="I180">
            <v>4.3875310325185227E-2</v>
          </cell>
          <cell r="J180">
            <v>1.6961974243368829</v>
          </cell>
          <cell r="K180">
            <v>1.1496728454366205</v>
          </cell>
          <cell r="L180">
            <v>0.47212995344004988</v>
          </cell>
          <cell r="M180">
            <v>1.9287794902712871</v>
          </cell>
          <cell r="N180">
            <v>0.82725400371439883</v>
          </cell>
          <cell r="O180">
            <v>7.0999978681820577E-2</v>
          </cell>
          <cell r="P180">
            <v>1</v>
          </cell>
        </row>
        <row r="181">
          <cell r="C181">
            <v>0.54768900959129785</v>
          </cell>
          <cell r="D181">
            <v>2.4634522126997034</v>
          </cell>
          <cell r="E181">
            <v>0.97576409048292589</v>
          </cell>
          <cell r="F181">
            <v>1.1098826926437952</v>
          </cell>
          <cell r="G181">
            <v>1.2640968407540123</v>
          </cell>
          <cell r="H181">
            <v>0.45837806478991361</v>
          </cell>
          <cell r="I181">
            <v>2.6260706230659282E-2</v>
          </cell>
          <cell r="J181">
            <v>0.96359693831002025</v>
          </cell>
          <cell r="K181">
            <v>0.10286410863857542</v>
          </cell>
          <cell r="L181">
            <v>0.3354349855350483</v>
          </cell>
          <cell r="M181">
            <v>0.13643979889647553</v>
          </cell>
          <cell r="N181">
            <v>0.13493084882769713</v>
          </cell>
          <cell r="O181">
            <v>6.9530753036997739E-2</v>
          </cell>
          <cell r="P181">
            <v>1</v>
          </cell>
        </row>
        <row r="182">
          <cell r="C182">
            <v>4.2921075707837972E-2</v>
          </cell>
          <cell r="D182">
            <v>0.44885872059136966</v>
          </cell>
          <cell r="E182">
            <v>1.6094413214476162</v>
          </cell>
          <cell r="F182">
            <v>1.3673653602244222E-2</v>
          </cell>
          <cell r="G182">
            <v>1.129808190260923E-2</v>
          </cell>
          <cell r="H182">
            <v>1.26951912535052</v>
          </cell>
          <cell r="I182">
            <v>1.1876661510326405</v>
          </cell>
          <cell r="J182">
            <v>0.87503394219619945</v>
          </cell>
          <cell r="K182">
            <v>0.24264883407893414</v>
          </cell>
          <cell r="L182">
            <v>0.16038395324038981</v>
          </cell>
          <cell r="M182">
            <v>0.21572597535352447</v>
          </cell>
          <cell r="N182">
            <v>0.22119128439398233</v>
          </cell>
          <cell r="O182">
            <v>9.918078649062062E-2</v>
          </cell>
          <cell r="P182">
            <v>1</v>
          </cell>
        </row>
        <row r="183">
          <cell r="C183">
            <v>0.47370928560988812</v>
          </cell>
          <cell r="D183">
            <v>0.81454025219319948</v>
          </cell>
          <cell r="E183">
            <v>0.96442958417123115</v>
          </cell>
          <cell r="F183">
            <v>0.17430574016165493</v>
          </cell>
          <cell r="G183">
            <v>1.6274247784040675E-2</v>
          </cell>
          <cell r="H183">
            <v>1.334600140291385</v>
          </cell>
          <cell r="I183">
            <v>7.6215483392477079E-2</v>
          </cell>
          <cell r="J183">
            <v>1.1756162649670374</v>
          </cell>
          <cell r="K183">
            <v>2.1188431109519597</v>
          </cell>
          <cell r="L183">
            <v>2.031825200430613</v>
          </cell>
          <cell r="M183">
            <v>1.3933545819888751</v>
          </cell>
          <cell r="N183">
            <v>1.9060617143972876</v>
          </cell>
          <cell r="O183">
            <v>3.0118956064446697E-2</v>
          </cell>
          <cell r="P183">
            <v>1</v>
          </cell>
        </row>
        <row r="184">
          <cell r="C184">
            <v>0.16290629230797554</v>
          </cell>
          <cell r="D184">
            <v>5.5051521910040391</v>
          </cell>
          <cell r="E184">
            <v>4.1685569505607693E-2</v>
          </cell>
          <cell r="F184">
            <v>6.5633356956352001E-2</v>
          </cell>
          <cell r="G184">
            <v>7.3479928246040341E-2</v>
          </cell>
          <cell r="H184">
            <v>0.7596408289588229</v>
          </cell>
          <cell r="I184">
            <v>0.17233176846916984</v>
          </cell>
          <cell r="J184">
            <v>8.4012887640844233E-2</v>
          </cell>
          <cell r="K184">
            <v>0.38426481911357402</v>
          </cell>
          <cell r="L184">
            <v>2.9285490231464699E-2</v>
          </cell>
          <cell r="M184">
            <v>8.7775134114103492E-3</v>
          </cell>
          <cell r="N184">
            <v>3.8426931089783691</v>
          </cell>
          <cell r="O184">
            <v>0</v>
          </cell>
          <cell r="P184">
            <v>1</v>
          </cell>
        </row>
        <row r="185">
          <cell r="C185">
            <v>0.80222414759073235</v>
          </cell>
          <cell r="D185">
            <v>1.6425180977039529</v>
          </cell>
          <cell r="E185">
            <v>0.98149080844774261</v>
          </cell>
          <cell r="F185">
            <v>0.46077361216573975</v>
          </cell>
          <cell r="G185">
            <v>4.6837881001185337</v>
          </cell>
          <cell r="H185">
            <v>1.4035033432530322</v>
          </cell>
          <cell r="I185">
            <v>8.8076039026276948E-2</v>
          </cell>
          <cell r="J185">
            <v>0.7407235802793134</v>
          </cell>
          <cell r="K185">
            <v>2.3098218010242157</v>
          </cell>
          <cell r="L185">
            <v>0.18023207959605167</v>
          </cell>
          <cell r="M185">
            <v>8.7095442692447428E-2</v>
          </cell>
          <cell r="N185">
            <v>0.44731765798844242</v>
          </cell>
          <cell r="O185">
            <v>5.5583592565437447</v>
          </cell>
          <cell r="P185">
            <v>1</v>
          </cell>
        </row>
        <row r="186">
          <cell r="C186">
            <v>0.23777290343130711</v>
          </cell>
          <cell r="D186">
            <v>1.3738619154292082</v>
          </cell>
          <cell r="E186">
            <v>0.78555921790800309</v>
          </cell>
          <cell r="F186">
            <v>3.4346750783700662E-2</v>
          </cell>
          <cell r="G186">
            <v>0.68603817807261158</v>
          </cell>
          <cell r="H186">
            <v>0.48135917754596003</v>
          </cell>
          <cell r="I186">
            <v>6.943829295941252</v>
          </cell>
          <cell r="J186">
            <v>0.5212609021246315</v>
          </cell>
          <cell r="K186">
            <v>1.5025641664222333</v>
          </cell>
          <cell r="L186">
            <v>0.27166293699394461</v>
          </cell>
          <cell r="M186">
            <v>3.179368065060499</v>
          </cell>
          <cell r="N186">
            <v>1.0000322983293808</v>
          </cell>
          <cell r="O186">
            <v>0.11439018522745754</v>
          </cell>
          <cell r="P186">
            <v>1</v>
          </cell>
        </row>
        <row r="187">
          <cell r="C187">
            <v>0.46916924771523266</v>
          </cell>
          <cell r="D187">
            <v>1.3065356703063169</v>
          </cell>
          <cell r="E187">
            <v>0.94535582054748757</v>
          </cell>
          <cell r="F187">
            <v>0.19798548824883871</v>
          </cell>
          <cell r="G187">
            <v>5.1432935381363586E-2</v>
          </cell>
          <cell r="H187">
            <v>1.682851687653079</v>
          </cell>
          <cell r="I187">
            <v>4.1927297412850111</v>
          </cell>
          <cell r="J187">
            <v>1.0978947378413966</v>
          </cell>
          <cell r="K187">
            <v>2.2125709015521084</v>
          </cell>
          <cell r="L187">
            <v>0.13185208230947504</v>
          </cell>
          <cell r="M187">
            <v>0.42048941609954787</v>
          </cell>
          <cell r="N187">
            <v>1.5975707529206706</v>
          </cell>
          <cell r="O187">
            <v>0</v>
          </cell>
          <cell r="P187">
            <v>1</v>
          </cell>
        </row>
        <row r="188">
          <cell r="C188">
            <v>1.5552953365821709</v>
          </cell>
          <cell r="D188">
            <v>3.1124755641260267</v>
          </cell>
          <cell r="E188">
            <v>0.41688682884787853</v>
          </cell>
          <cell r="F188">
            <v>5.9955503789574413E-2</v>
          </cell>
          <cell r="G188">
            <v>3.8834612617513239E-2</v>
          </cell>
          <cell r="H188">
            <v>0.81324919047307132</v>
          </cell>
          <cell r="I188">
            <v>4.2402192334643987</v>
          </cell>
          <cell r="J188">
            <v>0.76184103380142887</v>
          </cell>
          <cell r="K188">
            <v>0.43754775445054767</v>
          </cell>
          <cell r="L188">
            <v>0.20469759931258599</v>
          </cell>
          <cell r="M188">
            <v>7.5228774744759544E-2</v>
          </cell>
          <cell r="N188">
            <v>0.47124146749634371</v>
          </cell>
          <cell r="O188">
            <v>7.8231403751361368E-5</v>
          </cell>
          <cell r="P188">
            <v>1</v>
          </cell>
        </row>
        <row r="189">
          <cell r="C189">
            <v>5.1083383390585277</v>
          </cell>
          <cell r="D189">
            <v>0.10791704622505252</v>
          </cell>
          <cell r="E189">
            <v>0.32408427339487167</v>
          </cell>
          <cell r="F189">
            <v>0.87597562693289999</v>
          </cell>
          <cell r="G189">
            <v>0.6920577414323944</v>
          </cell>
          <cell r="H189">
            <v>2.6525322349016962</v>
          </cell>
          <cell r="I189">
            <v>1.2774571567857325E-3</v>
          </cell>
          <cell r="J189">
            <v>0.86212067999511033</v>
          </cell>
          <cell r="K189">
            <v>0.45358278510309902</v>
          </cell>
          <cell r="L189">
            <v>4.1658296628569715E-2</v>
          </cell>
          <cell r="M189">
            <v>9.4476820203601403E-2</v>
          </cell>
          <cell r="N189">
            <v>0.29286223481775386</v>
          </cell>
          <cell r="O189">
            <v>1.3359417919801508E-4</v>
          </cell>
          <cell r="P189">
            <v>1</v>
          </cell>
        </row>
        <row r="190">
          <cell r="C190">
            <v>7.5290158886351914</v>
          </cell>
          <cell r="D190">
            <v>9.4512392873278298E-2</v>
          </cell>
          <cell r="E190">
            <v>6.101317414262393E-2</v>
          </cell>
          <cell r="F190">
            <v>0.77057728579476625</v>
          </cell>
          <cell r="G190">
            <v>1.4329666401228469</v>
          </cell>
          <cell r="H190">
            <v>0.88040059770654666</v>
          </cell>
          <cell r="I190">
            <v>0.48427236318120276</v>
          </cell>
          <cell r="J190">
            <v>0.50983931136678373</v>
          </cell>
          <cell r="K190">
            <v>0.18681713535423825</v>
          </cell>
          <cell r="L190">
            <v>7.3221932400668474E-2</v>
          </cell>
          <cell r="M190">
            <v>0.26752110061829931</v>
          </cell>
          <cell r="N190">
            <v>0.26905160628044017</v>
          </cell>
          <cell r="O190">
            <v>0</v>
          </cell>
          <cell r="P190">
            <v>1</v>
          </cell>
        </row>
        <row r="191">
          <cell r="C191">
            <v>0.4810595903103802</v>
          </cell>
          <cell r="D191">
            <v>3.0647657777317141</v>
          </cell>
          <cell r="E191">
            <v>6.1209393565885492E-2</v>
          </cell>
          <cell r="F191">
            <v>2.2190192127326872E-2</v>
          </cell>
          <cell r="G191">
            <v>0.81892583080102244</v>
          </cell>
          <cell r="H191">
            <v>1.8339386595806821</v>
          </cell>
          <cell r="I191">
            <v>3.7333494398559446</v>
          </cell>
          <cell r="J191">
            <v>3.562078800378341</v>
          </cell>
          <cell r="K191">
            <v>1.1414030720786588</v>
          </cell>
          <cell r="L191">
            <v>0.52336855919023395</v>
          </cell>
          <cell r="M191">
            <v>0.24422606862166238</v>
          </cell>
          <cell r="N191">
            <v>1.8560630643276679</v>
          </cell>
          <cell r="O191">
            <v>0</v>
          </cell>
          <cell r="P191">
            <v>1</v>
          </cell>
        </row>
        <row r="192">
          <cell r="C192">
            <v>0.80363722547140926</v>
          </cell>
          <cell r="D192">
            <v>4.0440478819773658</v>
          </cell>
          <cell r="E192">
            <v>0.14904806344873381</v>
          </cell>
          <cell r="F192">
            <v>0.11780483766673346</v>
          </cell>
          <cell r="G192">
            <v>0.19626400405122474</v>
          </cell>
          <cell r="H192">
            <v>1.6437324148632957</v>
          </cell>
          <cell r="I192">
            <v>5.8546760822097331E-2</v>
          </cell>
          <cell r="J192">
            <v>0.83891761307482382</v>
          </cell>
          <cell r="K192">
            <v>0.48199626284482344</v>
          </cell>
          <cell r="L192">
            <v>5.6949369450443953E-2</v>
          </cell>
          <cell r="M192">
            <v>0.2134932879508544</v>
          </cell>
          <cell r="N192">
            <v>2.3347510829807132</v>
          </cell>
          <cell r="O192">
            <v>0</v>
          </cell>
          <cell r="P192">
            <v>1</v>
          </cell>
        </row>
        <row r="193">
          <cell r="C193">
            <v>0.79230408522250162</v>
          </cell>
          <cell r="D193">
            <v>1.2342485428738719</v>
          </cell>
          <cell r="E193">
            <v>5.3005176966354407E-2</v>
          </cell>
          <cell r="F193">
            <v>0.33467715804188441</v>
          </cell>
          <cell r="G193">
            <v>1.3235416311735766</v>
          </cell>
          <cell r="H193">
            <v>0.97033358280512561</v>
          </cell>
          <cell r="I193">
            <v>23.562643385658962</v>
          </cell>
          <cell r="J193">
            <v>4.5732116264039835</v>
          </cell>
          <cell r="K193">
            <v>3.0963802623020107</v>
          </cell>
          <cell r="L193">
            <v>0.37122906430597052</v>
          </cell>
          <cell r="M193">
            <v>0.82392499418971687</v>
          </cell>
          <cell r="N193">
            <v>1.0595060381579866</v>
          </cell>
          <cell r="O193">
            <v>0</v>
          </cell>
          <cell r="P193">
            <v>1</v>
          </cell>
        </row>
        <row r="194">
          <cell r="C194">
            <v>4.6115372997855619</v>
          </cell>
          <cell r="D194">
            <v>0.97835610130230299</v>
          </cell>
          <cell r="E194">
            <v>1.0805361878655927E-2</v>
          </cell>
          <cell r="F194">
            <v>33.387579198632849</v>
          </cell>
          <cell r="G194">
            <v>7.4069888450401411</v>
          </cell>
          <cell r="H194">
            <v>1.0090245275612102</v>
          </cell>
          <cell r="I194">
            <v>0.54918083681229068</v>
          </cell>
          <cell r="J194">
            <v>0.3931842799950912</v>
          </cell>
          <cell r="K194">
            <v>2.203861387053498</v>
          </cell>
          <cell r="L194">
            <v>0.11846125536546991</v>
          </cell>
          <cell r="M194">
            <v>1.0076454286621453E-2</v>
          </cell>
          <cell r="N194">
            <v>1.3455238969689511</v>
          </cell>
          <cell r="O194">
            <v>6.7441679829465881</v>
          </cell>
          <cell r="P194">
            <v>1</v>
          </cell>
        </row>
        <row r="195">
          <cell r="C195">
            <v>4.5602873381255229</v>
          </cell>
          <cell r="D195">
            <v>2.8735465684913582E-2</v>
          </cell>
          <cell r="E195">
            <v>0.94343370467993937</v>
          </cell>
          <cell r="F195">
            <v>0.52423681293246149</v>
          </cell>
          <cell r="G195">
            <v>1.1012083931129455</v>
          </cell>
          <cell r="H195">
            <v>0.15036365947966646</v>
          </cell>
          <cell r="I195">
            <v>0.49162488134292093</v>
          </cell>
          <cell r="J195">
            <v>0.50764794924733203</v>
          </cell>
          <cell r="K195">
            <v>0.44241703198904969</v>
          </cell>
          <cell r="L195">
            <v>8.2562522773022867E-2</v>
          </cell>
          <cell r="M195">
            <v>1.7624338892330602E-2</v>
          </cell>
          <cell r="N195">
            <v>0.33619066817417359</v>
          </cell>
          <cell r="O195">
            <v>0</v>
          </cell>
          <cell r="P195">
            <v>1</v>
          </cell>
        </row>
        <row r="196">
          <cell r="C196">
            <v>1.2169989552783671</v>
          </cell>
          <cell r="D196">
            <v>0.19552414564691309</v>
          </cell>
          <cell r="E196">
            <v>0.32213106210840631</v>
          </cell>
          <cell r="F196">
            <v>69.022069412806871</v>
          </cell>
          <cell r="G196">
            <v>5.0457121531637821</v>
          </cell>
          <cell r="H196">
            <v>0.86546986068651555</v>
          </cell>
          <cell r="I196">
            <v>6.0331143823678337</v>
          </cell>
          <cell r="J196">
            <v>2.3117573533645661</v>
          </cell>
          <cell r="K196">
            <v>3.6752425226708891</v>
          </cell>
          <cell r="L196">
            <v>0.21745670091815475</v>
          </cell>
          <cell r="M196">
            <v>6.379323460415727E-2</v>
          </cell>
          <cell r="N196">
            <v>2.1996175589521809</v>
          </cell>
          <cell r="O196">
            <v>0</v>
          </cell>
          <cell r="P196">
            <v>1</v>
          </cell>
        </row>
        <row r="197">
          <cell r="C197">
            <v>1.676212006421343</v>
          </cell>
          <cell r="D197">
            <v>0.19474733311979703</v>
          </cell>
          <cell r="E197">
            <v>0.78578599658097192</v>
          </cell>
          <cell r="F197">
            <v>10.661271153806663</v>
          </cell>
          <cell r="G197">
            <v>8.3280079358752133</v>
          </cell>
          <cell r="H197">
            <v>1.0620932898050435</v>
          </cell>
          <cell r="I197">
            <v>0.16078370418852739</v>
          </cell>
          <cell r="J197">
            <v>1.3351681014067711</v>
          </cell>
          <cell r="K197">
            <v>6.2061299624448889</v>
          </cell>
          <cell r="L197">
            <v>0.26703846516793472</v>
          </cell>
          <cell r="M197">
            <v>1.4344364912238118E-2</v>
          </cell>
          <cell r="N197">
            <v>6.4572235816050867</v>
          </cell>
          <cell r="O197">
            <v>0</v>
          </cell>
          <cell r="P197">
            <v>1</v>
          </cell>
        </row>
        <row r="198">
          <cell r="C198">
            <v>1.1826046450395813</v>
          </cell>
          <cell r="D198">
            <v>3.5451851508681109</v>
          </cell>
          <cell r="E198">
            <v>2.0479695520851764E-2</v>
          </cell>
          <cell r="F198">
            <v>3.4913184402571164E-2</v>
          </cell>
          <cell r="G198">
            <v>0.52037013710604085</v>
          </cell>
          <cell r="H198">
            <v>1.3283095524657316</v>
          </cell>
          <cell r="I198">
            <v>13.526867159724421</v>
          </cell>
          <cell r="J198">
            <v>0.72828431036888497</v>
          </cell>
          <cell r="K198">
            <v>2.4954962125040763</v>
          </cell>
          <cell r="L198">
            <v>7.4424791997869097E-2</v>
          </cell>
          <cell r="M198">
            <v>0.12324054559807635</v>
          </cell>
          <cell r="N198">
            <v>0.63890128208570129</v>
          </cell>
          <cell r="O198">
            <v>0</v>
          </cell>
          <cell r="P198">
            <v>1</v>
          </cell>
        </row>
        <row r="199">
          <cell r="C199">
            <v>0.10217288142817815</v>
          </cell>
          <cell r="D199">
            <v>7.9244498741377803E-2</v>
          </cell>
          <cell r="E199">
            <v>1.2323854838551082E-3</v>
          </cell>
          <cell r="F199">
            <v>0.36944763079791537</v>
          </cell>
          <cell r="G199">
            <v>1.1095319621212061</v>
          </cell>
          <cell r="H199">
            <v>0.1832539271348271</v>
          </cell>
          <cell r="I199">
            <v>76.095736170674201</v>
          </cell>
          <cell r="J199">
            <v>1.2439103183315103</v>
          </cell>
          <cell r="K199">
            <v>1.9496737269799367</v>
          </cell>
          <cell r="L199">
            <v>0.11185323138410307</v>
          </cell>
          <cell r="M199">
            <v>0.10127457221069978</v>
          </cell>
          <cell r="N199">
            <v>1.8909627412426329</v>
          </cell>
          <cell r="O199">
            <v>0</v>
          </cell>
          <cell r="P199">
            <v>1</v>
          </cell>
        </row>
        <row r="200">
          <cell r="C200">
            <v>0.54786488391003862</v>
          </cell>
          <cell r="D200">
            <v>1.0337625181874346</v>
          </cell>
          <cell r="E200">
            <v>0.16892899112171653</v>
          </cell>
          <cell r="F200">
            <v>0.67885097260496596</v>
          </cell>
          <cell r="G200">
            <v>6.2178147565442812</v>
          </cell>
          <cell r="H200">
            <v>1.5059767579131209</v>
          </cell>
          <cell r="I200">
            <v>0.82025923060939832</v>
          </cell>
          <cell r="J200">
            <v>3.3113456676893063</v>
          </cell>
          <cell r="K200">
            <v>5.5991652037670638</v>
          </cell>
          <cell r="L200">
            <v>2.2704435875536132E-2</v>
          </cell>
          <cell r="M200">
            <v>8.2562408616193891E-2</v>
          </cell>
          <cell r="N200">
            <v>16.661074395712436</v>
          </cell>
          <cell r="O200">
            <v>0</v>
          </cell>
          <cell r="P200">
            <v>1</v>
          </cell>
        </row>
        <row r="201">
          <cell r="C201">
            <v>1.5268029227260701E-3</v>
          </cell>
          <cell r="D201">
            <v>0.14282400966454334</v>
          </cell>
          <cell r="E201">
            <v>0.96464984700983858</v>
          </cell>
          <cell r="F201">
            <v>0.65114528880895395</v>
          </cell>
          <cell r="G201">
            <v>0.71048424195410931</v>
          </cell>
          <cell r="H201">
            <v>2.5713903907243485</v>
          </cell>
          <cell r="I201">
            <v>2.0575044668518904E-2</v>
          </cell>
          <cell r="J201">
            <v>2.5575081158830972</v>
          </cell>
          <cell r="K201">
            <v>6.2221573730017825</v>
          </cell>
          <cell r="L201">
            <v>2.672519058810602</v>
          </cell>
          <cell r="M201">
            <v>0.76668980722554192</v>
          </cell>
          <cell r="N201">
            <v>0.21683614838930498</v>
          </cell>
          <cell r="O201">
            <v>0.16805937615567185</v>
          </cell>
          <cell r="P201">
            <v>1</v>
          </cell>
        </row>
        <row r="202">
          <cell r="C202">
            <v>5.8021937329327056E-3</v>
          </cell>
          <cell r="D202">
            <v>0.19868599987080346</v>
          </cell>
          <cell r="E202">
            <v>0.10319980672643314</v>
          </cell>
          <cell r="F202">
            <v>0.74516907395381904</v>
          </cell>
          <cell r="G202">
            <v>0.41918005313362988</v>
          </cell>
          <cell r="H202">
            <v>7.9458660785804485</v>
          </cell>
          <cell r="I202">
            <v>2.8230094684221635E-2</v>
          </cell>
          <cell r="J202">
            <v>2.7454439278863956</v>
          </cell>
          <cell r="K202">
            <v>2.8822009114012683</v>
          </cell>
          <cell r="L202">
            <v>3.3488059830736248</v>
          </cell>
          <cell r="M202">
            <v>0.16111373893537978</v>
          </cell>
          <cell r="N202">
            <v>0.29924735321580231</v>
          </cell>
          <cell r="O202">
            <v>0</v>
          </cell>
          <cell r="P202">
            <v>1</v>
          </cell>
        </row>
        <row r="203">
          <cell r="C203">
            <v>2.808587520755415</v>
          </cell>
          <cell r="D203">
            <v>0.82898111025390431</v>
          </cell>
          <cell r="E203">
            <v>0.70995848867354316</v>
          </cell>
          <cell r="F203">
            <v>2.0186165334276036</v>
          </cell>
          <cell r="G203">
            <v>1.2344525884782591</v>
          </cell>
          <cell r="H203">
            <v>0.24222934714678246</v>
          </cell>
          <cell r="I203">
            <v>2.8421833362327136</v>
          </cell>
          <cell r="J203">
            <v>0.79305080795370431</v>
          </cell>
          <cell r="K203">
            <v>0.70234782250640881</v>
          </cell>
          <cell r="L203">
            <v>0.80164138046708111</v>
          </cell>
          <cell r="M203">
            <v>1.1877882777198481</v>
          </cell>
          <cell r="N203">
            <v>1.0760806168282289</v>
          </cell>
          <cell r="O203">
            <v>5.0678183524243776</v>
          </cell>
          <cell r="P203">
            <v>1</v>
          </cell>
        </row>
        <row r="209">
          <cell r="C209">
            <v>2.448188389792012</v>
          </cell>
          <cell r="D209">
            <v>0.5979223692539416</v>
          </cell>
          <cell r="E209">
            <v>0.30061054860380249</v>
          </cell>
          <cell r="F209">
            <v>0.84527215220374308</v>
          </cell>
          <cell r="G209">
            <v>2.5102863949998757</v>
          </cell>
          <cell r="H209">
            <v>0.63615458881231468</v>
          </cell>
          <cell r="I209">
            <v>1.8827853132548011</v>
          </cell>
          <cell r="J209">
            <v>1.1288998227201343</v>
          </cell>
          <cell r="K209">
            <v>0.85864200714878536</v>
          </cell>
          <cell r="L209">
            <v>1.062031927173269</v>
          </cell>
          <cell r="M209">
            <v>0.97611159505888589</v>
          </cell>
          <cell r="N209">
            <v>1.4832569378782574</v>
          </cell>
          <cell r="O209">
            <v>1.7729555571205613</v>
          </cell>
          <cell r="P209">
            <v>1</v>
          </cell>
        </row>
        <row r="210">
          <cell r="C210">
            <v>0.20892626569486833</v>
          </cell>
          <cell r="D210">
            <v>1.2502118536042228</v>
          </cell>
          <cell r="E210">
            <v>1.2451584863135785</v>
          </cell>
          <cell r="F210">
            <v>0.95365859978323242</v>
          </cell>
          <cell r="G210">
            <v>2.2561910860048298</v>
          </cell>
          <cell r="H210">
            <v>0.89751163659242039</v>
          </cell>
          <cell r="I210">
            <v>1.8041782773202186</v>
          </cell>
          <cell r="J210">
            <v>1.2422375072173342</v>
          </cell>
          <cell r="K210">
            <v>0.85962220899195962</v>
          </cell>
          <cell r="L210">
            <v>0.84849793188971701</v>
          </cell>
          <cell r="M210">
            <v>1.133621155019106</v>
          </cell>
          <cell r="N210">
            <v>1.0591542526639282</v>
          </cell>
          <cell r="O210">
            <v>7.029320251408698E-2</v>
          </cell>
          <cell r="P210">
            <v>1</v>
          </cell>
        </row>
        <row r="211">
          <cell r="C211">
            <v>0.1065770750609201</v>
          </cell>
          <cell r="D211">
            <v>0.95521049413336445</v>
          </cell>
          <cell r="E211">
            <v>0.85845374245794825</v>
          </cell>
          <cell r="F211">
            <v>0.85665270091088586</v>
          </cell>
          <cell r="G211">
            <v>2.5621235871763353</v>
          </cell>
          <cell r="H211">
            <v>1.1234371649419443</v>
          </cell>
          <cell r="I211">
            <v>0.85450816938674112</v>
          </cell>
          <cell r="J211">
            <v>1.2256347477542133</v>
          </cell>
          <cell r="K211">
            <v>1.5761931521123456</v>
          </cell>
          <cell r="L211">
            <v>1.1706637054117395</v>
          </cell>
          <cell r="M211">
            <v>1.7503362967334</v>
          </cell>
          <cell r="N211">
            <v>1.5098952676442556</v>
          </cell>
          <cell r="O211">
            <v>7.4917935355053727E-2</v>
          </cell>
          <cell r="P211">
            <v>1</v>
          </cell>
        </row>
        <row r="212">
          <cell r="C212">
            <v>0.81038734296725201</v>
          </cell>
          <cell r="D212">
            <v>1.117627997520392</v>
          </cell>
          <cell r="E212">
            <v>0.64021991738373074</v>
          </cell>
          <cell r="F212">
            <v>2.0017553520577769</v>
          </cell>
          <cell r="G212">
            <v>2.1246048318857818</v>
          </cell>
          <cell r="H212">
            <v>1.3939997189724853</v>
          </cell>
          <cell r="I212">
            <v>0.18255287204687567</v>
          </cell>
          <cell r="J212">
            <v>1.249525737590472</v>
          </cell>
          <cell r="K212">
            <v>1.0978285391054614</v>
          </cell>
          <cell r="L212">
            <v>1.1967992342724942</v>
          </cell>
          <cell r="M212">
            <v>1.0295150447250414</v>
          </cell>
          <cell r="N212">
            <v>1.1798096720805689</v>
          </cell>
          <cell r="O212">
            <v>0</v>
          </cell>
          <cell r="P212">
            <v>1</v>
          </cell>
        </row>
        <row r="213">
          <cell r="C213">
            <v>2.1209309133925314</v>
          </cell>
          <cell r="D213">
            <v>1.3050765034304705</v>
          </cell>
          <cell r="E213">
            <v>0.64096651321075104</v>
          </cell>
          <cell r="F213">
            <v>0.54939487920772301</v>
          </cell>
          <cell r="G213">
            <v>0.85433172779967959</v>
          </cell>
          <cell r="H213">
            <v>0.75939682107269546</v>
          </cell>
          <cell r="I213">
            <v>0.8054500274443499</v>
          </cell>
          <cell r="J213">
            <v>0.85179396396158646</v>
          </cell>
          <cell r="K213">
            <v>0.33396936125692522</v>
          </cell>
          <cell r="L213">
            <v>0.67365838111166554</v>
          </cell>
          <cell r="M213">
            <v>0.9180925623144145</v>
          </cell>
          <cell r="N213">
            <v>0.65532162429653185</v>
          </cell>
          <cell r="O213">
            <v>3.3799669947497217E-2</v>
          </cell>
          <cell r="P213">
            <v>1</v>
          </cell>
        </row>
        <row r="214">
          <cell r="C214">
            <v>1.7805552469572425</v>
          </cell>
          <cell r="D214">
            <v>0.87556186597876895</v>
          </cell>
          <cell r="E214">
            <v>0.75858882021487084</v>
          </cell>
          <cell r="F214">
            <v>0.81879640365073869</v>
          </cell>
          <cell r="G214">
            <v>1.196461458957766</v>
          </cell>
          <cell r="H214">
            <v>0.77209618123051993</v>
          </cell>
          <cell r="I214">
            <v>1.9446521940571948</v>
          </cell>
          <cell r="J214">
            <v>0.92684699698953044</v>
          </cell>
          <cell r="K214">
            <v>1.1395970184903828</v>
          </cell>
          <cell r="L214">
            <v>0.77033532366374158</v>
          </cell>
          <cell r="M214">
            <v>0.87024454171858523</v>
          </cell>
          <cell r="N214">
            <v>1.2516673235832192</v>
          </cell>
          <cell r="O214">
            <v>0</v>
          </cell>
          <cell r="P214">
            <v>1</v>
          </cell>
        </row>
        <row r="215">
          <cell r="C215">
            <v>6.1807482830089445E-2</v>
          </cell>
          <cell r="D215">
            <v>0.72408959957531172</v>
          </cell>
          <cell r="E215">
            <v>1.1319111242986455</v>
          </cell>
          <cell r="F215">
            <v>0.83478781077875774</v>
          </cell>
          <cell r="G215">
            <v>1.0137372557301383</v>
          </cell>
          <cell r="H215">
            <v>1.4285694009451695</v>
          </cell>
          <cell r="I215">
            <v>1.0265866450537771</v>
          </cell>
          <cell r="J215">
            <v>0.81352842796877201</v>
          </cell>
          <cell r="K215">
            <v>0.908556670907671</v>
          </cell>
          <cell r="L215">
            <v>2.5938969570398887</v>
          </cell>
          <cell r="M215">
            <v>0.9885258842351784</v>
          </cell>
          <cell r="N215">
            <v>1.2993555616216872</v>
          </cell>
          <cell r="O215">
            <v>5.2512407731577691E-2</v>
          </cell>
          <cell r="P215">
            <v>1</v>
          </cell>
        </row>
        <row r="216">
          <cell r="C216">
            <v>0.90819175952683906</v>
          </cell>
          <cell r="D216">
            <v>1.5423464996637042</v>
          </cell>
          <cell r="E216">
            <v>1.1983177859681409</v>
          </cell>
          <cell r="F216">
            <v>0.98615579251896324</v>
          </cell>
          <cell r="G216">
            <v>0.44871743288561727</v>
          </cell>
          <cell r="H216">
            <v>1.1041689676609863</v>
          </cell>
          <cell r="I216">
            <v>0.92062812929049587</v>
          </cell>
          <cell r="J216">
            <v>0.87130667475059054</v>
          </cell>
          <cell r="K216">
            <v>0.64663526034928398</v>
          </cell>
          <cell r="L216">
            <v>0.98618649054409768</v>
          </cell>
          <cell r="M216">
            <v>0.52290859953450519</v>
          </cell>
          <cell r="N216">
            <v>0.55679735743953795</v>
          </cell>
          <cell r="O216">
            <v>0</v>
          </cell>
          <cell r="P216">
            <v>1</v>
          </cell>
        </row>
        <row r="217">
          <cell r="C217">
            <v>0.12544608722589198</v>
          </cell>
          <cell r="D217">
            <v>0.31213983304177662</v>
          </cell>
          <cell r="E217">
            <v>0.20188550711707245</v>
          </cell>
          <cell r="F217">
            <v>0.73676498580565875</v>
          </cell>
          <cell r="G217">
            <v>0.99232939569018674</v>
          </cell>
          <cell r="H217">
            <v>1.2100286353908636</v>
          </cell>
          <cell r="I217">
            <v>1.0496435221727118</v>
          </cell>
          <cell r="J217">
            <v>2.9191030128900706</v>
          </cell>
          <cell r="K217">
            <v>1.1538209912067194</v>
          </cell>
          <cell r="L217">
            <v>3.5177802243213314</v>
          </cell>
          <cell r="M217">
            <v>1.7072042563008942</v>
          </cell>
          <cell r="N217">
            <v>1.6211662796412847</v>
          </cell>
          <cell r="O217">
            <v>1.9360499175926407</v>
          </cell>
          <cell r="P217">
            <v>1</v>
          </cell>
        </row>
        <row r="218">
          <cell r="C218">
            <v>0.28685281465377005</v>
          </cell>
          <cell r="D218">
            <v>1.3879584367883626</v>
          </cell>
          <cell r="E218">
            <v>1.5812135720241902</v>
          </cell>
          <cell r="F218">
            <v>1.4483206350235842</v>
          </cell>
          <cell r="G218">
            <v>1.8880748782856511</v>
          </cell>
          <cell r="H218">
            <v>0.78493144299083639</v>
          </cell>
          <cell r="I218">
            <v>0.36449338229328332</v>
          </cell>
          <cell r="J218">
            <v>0.98949152061796208</v>
          </cell>
          <cell r="K218">
            <v>0.82817630741332571</v>
          </cell>
          <cell r="L218">
            <v>0.52898858857525954</v>
          </cell>
          <cell r="M218">
            <v>0.77439161055933314</v>
          </cell>
          <cell r="N218">
            <v>0.87748514750165829</v>
          </cell>
          <cell r="O218">
            <v>0.13000281575226916</v>
          </cell>
          <cell r="P218">
            <v>1</v>
          </cell>
        </row>
        <row r="219">
          <cell r="C219">
            <v>9.395549949663741E-2</v>
          </cell>
          <cell r="D219">
            <v>0.95258078736508245</v>
          </cell>
          <cell r="E219">
            <v>1.5747329106264076</v>
          </cell>
          <cell r="F219">
            <v>0.68148652952917077</v>
          </cell>
          <cell r="G219">
            <v>1.1328401026244543</v>
          </cell>
          <cell r="H219">
            <v>0.75719747753455635</v>
          </cell>
          <cell r="I219">
            <v>0.41098863241652323</v>
          </cell>
          <cell r="J219">
            <v>0.93860823316411923</v>
          </cell>
          <cell r="K219">
            <v>0.79612914132446877</v>
          </cell>
          <cell r="L219">
            <v>0.5897127327732018</v>
          </cell>
          <cell r="M219">
            <v>1.4121990245994627</v>
          </cell>
          <cell r="N219">
            <v>1.2714560066851401</v>
          </cell>
          <cell r="O219">
            <v>1.0123704590416508E-5</v>
          </cell>
          <cell r="P219">
            <v>1</v>
          </cell>
        </row>
        <row r="220">
          <cell r="C220">
            <v>0.62838680053932572</v>
          </cell>
          <cell r="D220">
            <v>1.0210939227812388</v>
          </cell>
          <cell r="E220">
            <v>0.84309442163821613</v>
          </cell>
          <cell r="F220">
            <v>0.71560748898058857</v>
          </cell>
          <cell r="G220">
            <v>2.1365390353768516</v>
          </cell>
          <cell r="H220">
            <v>1.0784346249220955</v>
          </cell>
          <cell r="I220">
            <v>0.52721726764109444</v>
          </cell>
          <cell r="J220">
            <v>2.0156793376156106</v>
          </cell>
          <cell r="K220">
            <v>1.0569549293797302</v>
          </cell>
          <cell r="L220">
            <v>0.81272701767628408</v>
          </cell>
          <cell r="M220">
            <v>1.1278155139529873</v>
          </cell>
          <cell r="N220">
            <v>1.4285863324174393</v>
          </cell>
          <cell r="O220">
            <v>1.0312761552554681</v>
          </cell>
          <cell r="P220">
            <v>1</v>
          </cell>
        </row>
        <row r="221">
          <cell r="C221">
            <v>0.41000448878396212</v>
          </cell>
          <cell r="D221">
            <v>1.2690872251097276</v>
          </cell>
          <cell r="E221">
            <v>0.9689460794971001</v>
          </cell>
          <cell r="F221">
            <v>1.3417100674291504</v>
          </cell>
          <cell r="G221">
            <v>1.3667346747742175</v>
          </cell>
          <cell r="H221">
            <v>0.86529952184119374</v>
          </cell>
          <cell r="I221">
            <v>1.9529482552024673</v>
          </cell>
          <cell r="J221">
            <v>1.3930383493849199</v>
          </cell>
          <cell r="K221">
            <v>1.1894384274297425</v>
          </cell>
          <cell r="L221">
            <v>0.77577693208195941</v>
          </cell>
          <cell r="M221">
            <v>1.1995924020213458</v>
          </cell>
          <cell r="N221">
            <v>1.6481277269986143</v>
          </cell>
          <cell r="O221">
            <v>3.8658727392677004E-5</v>
          </cell>
          <cell r="P221">
            <v>1</v>
          </cell>
        </row>
        <row r="222">
          <cell r="C222">
            <v>0.43109945944727956</v>
          </cell>
          <cell r="D222">
            <v>1.6827258937292</v>
          </cell>
          <cell r="E222">
            <v>0.67115026763556895</v>
          </cell>
          <cell r="F222">
            <v>1.6021470922208056</v>
          </cell>
          <cell r="G222">
            <v>2.5575308296344743</v>
          </cell>
          <cell r="H222">
            <v>0.82337395002532499</v>
          </cell>
          <cell r="I222">
            <v>0.31729982241728949</v>
          </cell>
          <cell r="J222">
            <v>2.348485949684477</v>
          </cell>
          <cell r="K222">
            <v>1.1951525261178282</v>
          </cell>
          <cell r="L222">
            <v>0.48527473445405828</v>
          </cell>
          <cell r="M222">
            <v>1.3489509217033333</v>
          </cell>
          <cell r="N222">
            <v>1.0259765128930847</v>
          </cell>
          <cell r="O222">
            <v>0</v>
          </cell>
          <cell r="P222">
            <v>1</v>
          </cell>
        </row>
        <row r="223">
          <cell r="C223">
            <v>0.34381349011283707</v>
          </cell>
          <cell r="D223">
            <v>1.3637364459612813</v>
          </cell>
          <cell r="E223">
            <v>1.2164693778509947</v>
          </cell>
          <cell r="F223">
            <v>1.2394599125388781</v>
          </cell>
          <cell r="G223">
            <v>1.1907789353628226</v>
          </cell>
          <cell r="H223">
            <v>0.53225628284840942</v>
          </cell>
          <cell r="I223">
            <v>0.38301013619629004</v>
          </cell>
          <cell r="J223">
            <v>1.3319004156607512</v>
          </cell>
          <cell r="K223">
            <v>0.95473549527077439</v>
          </cell>
          <cell r="L223">
            <v>0.47504486307213262</v>
          </cell>
          <cell r="M223">
            <v>1.4198867020156483</v>
          </cell>
          <cell r="N223">
            <v>1.4889472793294818</v>
          </cell>
          <cell r="O223">
            <v>0.13730974494533357</v>
          </cell>
          <cell r="P223">
            <v>1</v>
          </cell>
        </row>
        <row r="224">
          <cell r="C224">
            <v>0.22168550534759132</v>
          </cell>
          <cell r="D224">
            <v>0.9610954621303095</v>
          </cell>
          <cell r="E224">
            <v>0.97185567851809984</v>
          </cell>
          <cell r="F224">
            <v>0.75506047335194759</v>
          </cell>
          <cell r="G224">
            <v>0.51441517245065238</v>
          </cell>
          <cell r="H224">
            <v>1.0288506454994275</v>
          </cell>
          <cell r="I224">
            <v>0.81844856275800393</v>
          </cell>
          <cell r="J224">
            <v>1.3238953376399496</v>
          </cell>
          <cell r="K224">
            <v>1.1794691130917998</v>
          </cell>
          <cell r="L224">
            <v>0.85073889931724578</v>
          </cell>
          <cell r="M224">
            <v>1.7651959864742723</v>
          </cell>
          <cell r="N224">
            <v>1.5433719366952339</v>
          </cell>
          <cell r="O224">
            <v>0</v>
          </cell>
          <cell r="P224">
            <v>1</v>
          </cell>
        </row>
        <row r="225">
          <cell r="C225">
            <v>0.29676686169995103</v>
          </cell>
          <cell r="D225">
            <v>0.79025216340332161</v>
          </cell>
          <cell r="E225">
            <v>0.72647507401353728</v>
          </cell>
          <cell r="F225">
            <v>0.56442861867652261</v>
          </cell>
          <cell r="G225">
            <v>1.8201308657629542</v>
          </cell>
          <cell r="H225">
            <v>0.84734924669186618</v>
          </cell>
          <cell r="I225">
            <v>1.247632997636887</v>
          </cell>
          <cell r="J225">
            <v>0.85537273338820285</v>
          </cell>
          <cell r="K225">
            <v>1.9847837862979636</v>
          </cell>
          <cell r="L225">
            <v>2.3621939451488823</v>
          </cell>
          <cell r="M225">
            <v>1.7613811700102218</v>
          </cell>
          <cell r="N225">
            <v>1.8640437755584423</v>
          </cell>
          <cell r="O225">
            <v>0.12618241020670878</v>
          </cell>
          <cell r="P225">
            <v>1</v>
          </cell>
        </row>
        <row r="226">
          <cell r="C226">
            <v>0.33895499255252431</v>
          </cell>
          <cell r="D226">
            <v>0.32619497772284944</v>
          </cell>
          <cell r="E226">
            <v>0.63493182725408326</v>
          </cell>
          <cell r="F226">
            <v>0.52714930256575443</v>
          </cell>
          <cell r="G226">
            <v>1.4374123810585391</v>
          </cell>
          <cell r="H226">
            <v>1.5744057644364222</v>
          </cell>
          <cell r="I226">
            <v>0.44734452294754751</v>
          </cell>
          <cell r="J226">
            <v>3.797635836302713</v>
          </cell>
          <cell r="K226">
            <v>1.1172172217922329</v>
          </cell>
          <cell r="L226">
            <v>1.012159940881239</v>
          </cell>
          <cell r="M226">
            <v>1.2579403766583526</v>
          </cell>
          <cell r="N226">
            <v>0.67033729792142449</v>
          </cell>
          <cell r="O226">
            <v>0.26016803992213705</v>
          </cell>
          <cell r="P226">
            <v>1</v>
          </cell>
        </row>
        <row r="227">
          <cell r="C227">
            <v>0.686992792843788</v>
          </cell>
          <cell r="D227">
            <v>1.2625587078153901</v>
          </cell>
          <cell r="E227">
            <v>0.61688853120944842</v>
          </cell>
          <cell r="F227">
            <v>1.8265138761412851</v>
          </cell>
          <cell r="G227">
            <v>1.4126078407287086</v>
          </cell>
          <cell r="H227">
            <v>1.3049787551605319</v>
          </cell>
          <cell r="I227">
            <v>0.32863701299682102</v>
          </cell>
          <cell r="J227">
            <v>1.2458374963746455</v>
          </cell>
          <cell r="K227">
            <v>1.9443309621535598</v>
          </cell>
          <cell r="L227">
            <v>0.45872935556527122</v>
          </cell>
          <cell r="M227">
            <v>1.2423926937072398</v>
          </cell>
          <cell r="N227">
            <v>2.0263888995139272</v>
          </cell>
          <cell r="O227">
            <v>2.2603779323343387</v>
          </cell>
          <cell r="P227">
            <v>1</v>
          </cell>
        </row>
        <row r="228">
          <cell r="C228">
            <v>0.39823520128700518</v>
          </cell>
          <cell r="D228">
            <v>1.1041408254238461</v>
          </cell>
          <cell r="E228">
            <v>1.4690815837717426</v>
          </cell>
          <cell r="F228">
            <v>0.9734913297246458</v>
          </cell>
          <cell r="G228">
            <v>0.87596643649268735</v>
          </cell>
          <cell r="H228">
            <v>0.73108665072686208</v>
          </cell>
          <cell r="I228">
            <v>0.27559824167983688</v>
          </cell>
          <cell r="J228">
            <v>1.2639938935840316</v>
          </cell>
          <cell r="K228">
            <v>0.75819637274837182</v>
          </cell>
          <cell r="L228">
            <v>0.35423815417758392</v>
          </cell>
          <cell r="M228">
            <v>1.1884551639671446</v>
          </cell>
          <cell r="N228">
            <v>1.0102956067806861</v>
          </cell>
          <cell r="O228">
            <v>1.9779961989202411E-8</v>
          </cell>
          <cell r="P228">
            <v>1</v>
          </cell>
        </row>
        <row r="229">
          <cell r="C229">
            <v>2.5613605141876215</v>
          </cell>
          <cell r="D229">
            <v>2.1019265063101584</v>
          </cell>
          <cell r="E229">
            <v>0.71182335397152485</v>
          </cell>
          <cell r="F229">
            <v>0.27081885018738883</v>
          </cell>
          <cell r="G229">
            <v>0.8339801878995976</v>
          </cell>
          <cell r="H229">
            <v>0.68625977661717208</v>
          </cell>
          <cell r="I229">
            <v>1.0052440417126347</v>
          </cell>
          <cell r="J229">
            <v>0.36883097800181697</v>
          </cell>
          <cell r="K229">
            <v>0.79226300601522037</v>
          </cell>
          <cell r="L229">
            <v>0.41770389959084181</v>
          </cell>
          <cell r="M229">
            <v>0.18481993513303285</v>
          </cell>
          <cell r="N229">
            <v>0.40807804079879145</v>
          </cell>
          <cell r="O229">
            <v>0</v>
          </cell>
          <cell r="P229">
            <v>1</v>
          </cell>
        </row>
        <row r="230">
          <cell r="C230">
            <v>0.91682252749429838</v>
          </cell>
          <cell r="D230">
            <v>0.94631871115041877</v>
          </cell>
          <cell r="E230">
            <v>0.76840928074584569</v>
          </cell>
          <cell r="F230">
            <v>0.69183441422835246</v>
          </cell>
          <cell r="G230">
            <v>1.1071043413224344</v>
          </cell>
          <cell r="H230">
            <v>1.2099634428469186</v>
          </cell>
          <cell r="I230">
            <v>0.46522689043163906</v>
          </cell>
          <cell r="J230">
            <v>1.0121609898736992</v>
          </cell>
          <cell r="K230">
            <v>1.0429702800035092</v>
          </cell>
          <cell r="L230">
            <v>0.8412031585969918</v>
          </cell>
          <cell r="M230">
            <v>1.4934601523879174</v>
          </cell>
          <cell r="N230">
            <v>1.1752891851113774</v>
          </cell>
          <cell r="O230">
            <v>0</v>
          </cell>
          <cell r="P230">
            <v>1</v>
          </cell>
        </row>
        <row r="231">
          <cell r="C231">
            <v>0.18418365032137293</v>
          </cell>
          <cell r="D231">
            <v>2.1456543931283165</v>
          </cell>
          <cell r="E231">
            <v>0.71960558846518352</v>
          </cell>
          <cell r="F231">
            <v>0.47515765194126697</v>
          </cell>
          <cell r="G231">
            <v>0.41310806590560395</v>
          </cell>
          <cell r="H231">
            <v>0.61185678555851986</v>
          </cell>
          <cell r="I231">
            <v>1.0518403301013057</v>
          </cell>
          <cell r="J231">
            <v>0.65985791220098722</v>
          </cell>
          <cell r="K231">
            <v>1.1242864601352218</v>
          </cell>
          <cell r="L231">
            <v>2.3328190366731776</v>
          </cell>
          <cell r="M231">
            <v>1.6424516332953183</v>
          </cell>
          <cell r="N231">
            <v>1.2786080904990815</v>
          </cell>
          <cell r="O231">
            <v>6.5564895422710906E-2</v>
          </cell>
          <cell r="P231">
            <v>1</v>
          </cell>
        </row>
        <row r="232">
          <cell r="C232">
            <v>0.22002301469027913</v>
          </cell>
          <cell r="D232">
            <v>1.5668005783706986</v>
          </cell>
          <cell r="E232">
            <v>1.1616381482739051</v>
          </cell>
          <cell r="F232">
            <v>0.78728143282525309</v>
          </cell>
          <cell r="G232">
            <v>1.3390256230487163</v>
          </cell>
          <cell r="H232">
            <v>0.76132436333401121</v>
          </cell>
          <cell r="I232">
            <v>0.6476930230121366</v>
          </cell>
          <cell r="J232">
            <v>1.129942818236765</v>
          </cell>
          <cell r="K232">
            <v>1.1883810771816947</v>
          </cell>
          <cell r="L232">
            <v>1.0562578386516781</v>
          </cell>
          <cell r="M232">
            <v>1.3197231140938819</v>
          </cell>
          <cell r="N232">
            <v>1.0104218403347691</v>
          </cell>
          <cell r="O232">
            <v>1.7465222491038539E-2</v>
          </cell>
          <cell r="P232">
            <v>1</v>
          </cell>
        </row>
        <row r="233">
          <cell r="C233">
            <v>6.9883915369194471E-2</v>
          </cell>
          <cell r="D233">
            <v>0.7551519710047091</v>
          </cell>
          <cell r="E233">
            <v>1.8196546897267691</v>
          </cell>
          <cell r="F233">
            <v>0.65208193970009876</v>
          </cell>
          <cell r="G233">
            <v>0.78544204682852159</v>
          </cell>
          <cell r="H233">
            <v>1.3000944162017223</v>
          </cell>
          <cell r="I233">
            <v>1.2744136070522067</v>
          </cell>
          <cell r="J233">
            <v>1.0280289464313686</v>
          </cell>
          <cell r="K233">
            <v>0.99301522317962188</v>
          </cell>
          <cell r="L233">
            <v>0.67006393531825093</v>
          </cell>
          <cell r="M233">
            <v>0.65083345480137189</v>
          </cell>
          <cell r="N233">
            <v>0.59644198724111896</v>
          </cell>
          <cell r="O233">
            <v>2.3653691919884166</v>
          </cell>
          <cell r="P233">
            <v>1</v>
          </cell>
        </row>
        <row r="234">
          <cell r="C234">
            <v>9.4103359430501035E-2</v>
          </cell>
          <cell r="D234">
            <v>0.72579420580451193</v>
          </cell>
          <cell r="E234">
            <v>2.0485896767190623</v>
          </cell>
          <cell r="F234">
            <v>0.99937114633562818</v>
          </cell>
          <cell r="G234">
            <v>0.19881024340650594</v>
          </cell>
          <cell r="H234">
            <v>0.80160465741256981</v>
          </cell>
          <cell r="I234">
            <v>1.1159863575423334</v>
          </cell>
          <cell r="J234">
            <v>0.82190474680405012</v>
          </cell>
          <cell r="K234">
            <v>0.32698258170873984</v>
          </cell>
          <cell r="L234">
            <v>0.60528973472447423</v>
          </cell>
          <cell r="M234">
            <v>0.76081948769719043</v>
          </cell>
          <cell r="N234">
            <v>0.91535426548564813</v>
          </cell>
          <cell r="O234">
            <v>0</v>
          </cell>
          <cell r="P234">
            <v>1</v>
          </cell>
        </row>
        <row r="235">
          <cell r="C235">
            <v>0.38836096161117944</v>
          </cell>
          <cell r="D235">
            <v>1.9969923380018411</v>
          </cell>
          <cell r="E235">
            <v>0.6271467718563204</v>
          </cell>
          <cell r="F235">
            <v>0.68628462281627589</v>
          </cell>
          <cell r="G235">
            <v>2.2360467319392319</v>
          </cell>
          <cell r="H235">
            <v>1.5511818072216472</v>
          </cell>
          <cell r="I235">
            <v>0.67395309136853565</v>
          </cell>
          <cell r="J235">
            <v>3.2740804084321158</v>
          </cell>
          <cell r="K235">
            <v>0.69563441710116913</v>
          </cell>
          <cell r="L235">
            <v>0.21184597063907282</v>
          </cell>
          <cell r="M235">
            <v>0.59857911409006603</v>
          </cell>
          <cell r="N235">
            <v>0.65267591696240046</v>
          </cell>
          <cell r="O235">
            <v>1.6990746344812109E-7</v>
          </cell>
          <cell r="P235">
            <v>1</v>
          </cell>
        </row>
        <row r="236">
          <cell r="C236">
            <v>3.2011122571385921E-2</v>
          </cell>
          <cell r="D236">
            <v>0.29112807028883786</v>
          </cell>
          <cell r="E236">
            <v>0.1706767355094958</v>
          </cell>
          <cell r="F236">
            <v>0.1930061822795576</v>
          </cell>
          <cell r="G236">
            <v>2.7139890749457756</v>
          </cell>
          <cell r="H236">
            <v>1.2215852116521673</v>
          </cell>
          <cell r="I236">
            <v>0.56686917645590518</v>
          </cell>
          <cell r="J236">
            <v>0.64586139538019449</v>
          </cell>
          <cell r="K236">
            <v>4.4025897627199537</v>
          </cell>
          <cell r="L236">
            <v>6.4160497972681041</v>
          </cell>
          <cell r="M236">
            <v>1.5595164955422296</v>
          </cell>
          <cell r="N236">
            <v>1.1049474076070642</v>
          </cell>
          <cell r="O236">
            <v>3.0856439107272024E-2</v>
          </cell>
          <cell r="P236">
            <v>1</v>
          </cell>
        </row>
        <row r="237">
          <cell r="C237">
            <v>0.49932162653617457</v>
          </cell>
          <cell r="D237">
            <v>1.5639307587293365</v>
          </cell>
          <cell r="E237">
            <v>0.45590978274513749</v>
          </cell>
          <cell r="F237">
            <v>1.0921588505418509</v>
          </cell>
          <cell r="G237">
            <v>2.0878058153039003</v>
          </cell>
          <cell r="H237">
            <v>1.1142819982891357</v>
          </cell>
          <cell r="I237">
            <v>0.31970281413737744</v>
          </cell>
          <cell r="J237">
            <v>3.0848119994136654</v>
          </cell>
          <cell r="K237">
            <v>1.0341092931073168</v>
          </cell>
          <cell r="L237">
            <v>1.1105403352533458</v>
          </cell>
          <cell r="M237">
            <v>1.0924219272268598</v>
          </cell>
          <cell r="N237">
            <v>0.8409947291494414</v>
          </cell>
          <cell r="O237">
            <v>7.5030979996514379E-8</v>
          </cell>
          <cell r="P237">
            <v>1</v>
          </cell>
        </row>
        <row r="238">
          <cell r="C238">
            <v>1.6978848163621336</v>
          </cell>
          <cell r="D238">
            <v>1.0978703156012461</v>
          </cell>
          <cell r="E238">
            <v>1.285734927617411</v>
          </cell>
          <cell r="F238">
            <v>0.58952660960644299</v>
          </cell>
          <cell r="G238">
            <v>0.15067396396497845</v>
          </cell>
          <cell r="H238">
            <v>1.1037258751033696</v>
          </cell>
          <cell r="I238">
            <v>0.26008986033532938</v>
          </cell>
          <cell r="J238">
            <v>0.44443241818108736</v>
          </cell>
          <cell r="K238">
            <v>0.28169775883812087</v>
          </cell>
          <cell r="L238">
            <v>0.21489509969803458</v>
          </cell>
          <cell r="M238">
            <v>0.63387245136269699</v>
          </cell>
          <cell r="N238">
            <v>3.2861136782854655E-2</v>
          </cell>
          <cell r="O238">
            <v>4.9140978644303705E-5</v>
          </cell>
          <cell r="P238">
            <v>1</v>
          </cell>
        </row>
        <row r="239">
          <cell r="C239">
            <v>6.6760593398126358E-2</v>
          </cell>
          <cell r="D239">
            <v>0.77288688542399342</v>
          </cell>
          <cell r="E239">
            <v>0.2419554804268173</v>
          </cell>
          <cell r="F239">
            <v>0.25818906970247391</v>
          </cell>
          <cell r="G239">
            <v>1.7631172177143386</v>
          </cell>
          <cell r="H239">
            <v>0.56729420508192629</v>
          </cell>
          <cell r="I239">
            <v>0.6661855590366329</v>
          </cell>
          <cell r="J239">
            <v>1.4798784175506672</v>
          </cell>
          <cell r="K239">
            <v>4.6879527377381045</v>
          </cell>
          <cell r="L239">
            <v>2.2038186411642235</v>
          </cell>
          <cell r="M239">
            <v>1.8096649310898776</v>
          </cell>
          <cell r="N239">
            <v>5.6185244571886113</v>
          </cell>
          <cell r="O239">
            <v>2.3246273365763941E-2</v>
          </cell>
          <cell r="P239">
            <v>1</v>
          </cell>
        </row>
        <row r="240">
          <cell r="C240">
            <v>0.60756952509606832</v>
          </cell>
          <cell r="D240">
            <v>0.86394848563752513</v>
          </cell>
          <cell r="E240">
            <v>0.59894487542727137</v>
          </cell>
          <cell r="F240">
            <v>0.56540362881793471</v>
          </cell>
          <cell r="G240">
            <v>3.4848397073717687</v>
          </cell>
          <cell r="H240">
            <v>1.1438911035435679</v>
          </cell>
          <cell r="I240">
            <v>0.39043880217407534</v>
          </cell>
          <cell r="J240">
            <v>1.2514381808386787</v>
          </cell>
          <cell r="K240">
            <v>1.023637746878157</v>
          </cell>
          <cell r="L240">
            <v>1.1361330883993521</v>
          </cell>
          <cell r="M240">
            <v>1.765810160182026</v>
          </cell>
          <cell r="N240">
            <v>1.7386237979877657</v>
          </cell>
          <cell r="O240">
            <v>0</v>
          </cell>
          <cell r="P240">
            <v>1</v>
          </cell>
        </row>
        <row r="241">
          <cell r="C241">
            <v>3.5134676158207738</v>
          </cell>
          <cell r="D241">
            <v>0.39265237619810667</v>
          </cell>
          <cell r="E241">
            <v>0.40761947689035133</v>
          </cell>
          <cell r="F241">
            <v>0.60921217764355662</v>
          </cell>
          <cell r="G241">
            <v>0.60507339953590555</v>
          </cell>
          <cell r="H241">
            <v>0.39397853607272004</v>
          </cell>
          <cell r="I241">
            <v>0.22097484553392591</v>
          </cell>
          <cell r="J241">
            <v>1.2483894206361468</v>
          </cell>
          <cell r="K241">
            <v>0.68126655875545972</v>
          </cell>
          <cell r="L241">
            <v>0.61396799118423107</v>
          </cell>
          <cell r="M241">
            <v>0.64931480303505695</v>
          </cell>
          <cell r="N241">
            <v>0.60676336355524829</v>
          </cell>
          <cell r="O241">
            <v>2.5042081715549283E-8</v>
          </cell>
          <cell r="P241">
            <v>1</v>
          </cell>
        </row>
        <row r="242">
          <cell r="C242">
            <v>0.42780245303018372</v>
          </cell>
          <cell r="D242">
            <v>1.4220203749133049</v>
          </cell>
          <cell r="E242">
            <v>0.90117972286303649</v>
          </cell>
          <cell r="F242">
            <v>1.1175535842187532</v>
          </cell>
          <cell r="G242">
            <v>3.6119092879006987</v>
          </cell>
          <cell r="H242">
            <v>1.8720123363865706</v>
          </cell>
          <cell r="I242">
            <v>0.29826538958932841</v>
          </cell>
          <cell r="J242">
            <v>1.2298070504696057</v>
          </cell>
          <cell r="K242">
            <v>0.71350150107628363</v>
          </cell>
          <cell r="L242">
            <v>0.39546022656245744</v>
          </cell>
          <cell r="M242">
            <v>0.81821044246897401</v>
          </cell>
          <cell r="N242">
            <v>0.91602922884500848</v>
          </cell>
          <cell r="O242">
            <v>6.554912287726547E-2</v>
          </cell>
          <cell r="P242">
            <v>1</v>
          </cell>
        </row>
        <row r="243">
          <cell r="C243">
            <v>0.26832046641062768</v>
          </cell>
          <cell r="D243">
            <v>1.7092791919901389</v>
          </cell>
          <cell r="E243">
            <v>0.71498261836250265</v>
          </cell>
          <cell r="F243">
            <v>0.93841896411554038</v>
          </cell>
          <cell r="G243">
            <v>2.2139463423300341</v>
          </cell>
          <cell r="H243">
            <v>1.7186988459751882</v>
          </cell>
          <cell r="I243">
            <v>1.2249037233831896</v>
          </cell>
          <cell r="J243">
            <v>1.6519823545829782</v>
          </cell>
          <cell r="K243">
            <v>1.0463321438333615</v>
          </cell>
          <cell r="L243">
            <v>0.63621731071849508</v>
          </cell>
          <cell r="M243">
            <v>0.94507275558721593</v>
          </cell>
          <cell r="N243">
            <v>1.1220657747022511</v>
          </cell>
          <cell r="O243">
            <v>2.2498496488039067E-2</v>
          </cell>
          <cell r="P243">
            <v>1</v>
          </cell>
        </row>
        <row r="244">
          <cell r="C244">
            <v>0.34880171680314692</v>
          </cell>
          <cell r="D244">
            <v>1.2019474878923253</v>
          </cell>
          <cell r="E244">
            <v>0.85627367672298205</v>
          </cell>
          <cell r="F244">
            <v>1.7162126938075051</v>
          </cell>
          <cell r="G244">
            <v>3.7568304207266245</v>
          </cell>
          <cell r="H244">
            <v>0.9198246811922558</v>
          </cell>
          <cell r="I244">
            <v>1.8778167737666716</v>
          </cell>
          <cell r="J244">
            <v>1.7781425350536109</v>
          </cell>
          <cell r="K244">
            <v>1.1450126031060248</v>
          </cell>
          <cell r="L244">
            <v>0.66935986805208714</v>
          </cell>
          <cell r="M244">
            <v>1.202874490881465</v>
          </cell>
          <cell r="N244">
            <v>1.3669755497979779</v>
          </cell>
          <cell r="O244">
            <v>0</v>
          </cell>
          <cell r="P244">
            <v>1</v>
          </cell>
        </row>
        <row r="245">
          <cell r="C245">
            <v>2.1450153884142198</v>
          </cell>
          <cell r="D245">
            <v>0.27555480707702001</v>
          </cell>
          <cell r="E245">
            <v>0.67437060475391442</v>
          </cell>
          <cell r="F245">
            <v>1.355876793199436</v>
          </cell>
          <cell r="G245">
            <v>0.5527415907119877</v>
          </cell>
          <cell r="H245">
            <v>1.5837328425358286</v>
          </cell>
          <cell r="I245">
            <v>0.14037245371842189</v>
          </cell>
          <cell r="J245">
            <v>1.7452956336682575</v>
          </cell>
          <cell r="K245">
            <v>0.75866511854809837</v>
          </cell>
          <cell r="L245">
            <v>0.27737986461113334</v>
          </cell>
          <cell r="M245">
            <v>0.42123930332086273</v>
          </cell>
          <cell r="N245">
            <v>0.75014369149529281</v>
          </cell>
          <cell r="O245">
            <v>0</v>
          </cell>
          <cell r="P245">
            <v>1</v>
          </cell>
        </row>
        <row r="246">
          <cell r="C246">
            <v>0.32305884783815075</v>
          </cell>
          <cell r="D246">
            <v>1.1085444332482706</v>
          </cell>
          <cell r="E246">
            <v>1.2927216475611818</v>
          </cell>
          <cell r="F246">
            <v>0.92282251371849822</v>
          </cell>
          <cell r="G246">
            <v>3.3006621499467466</v>
          </cell>
          <cell r="H246">
            <v>0.9288998428999502</v>
          </cell>
          <cell r="I246">
            <v>0.41047870745167608</v>
          </cell>
          <cell r="J246">
            <v>0.99186822422928655</v>
          </cell>
          <cell r="K246">
            <v>1.4873023427279799</v>
          </cell>
          <cell r="L246">
            <v>0.39621689844052138</v>
          </cell>
          <cell r="M246">
            <v>1.2866415236581343</v>
          </cell>
          <cell r="N246">
            <v>1.0468463425476062</v>
          </cell>
          <cell r="O246">
            <v>0</v>
          </cell>
          <cell r="P246">
            <v>1</v>
          </cell>
        </row>
        <row r="247">
          <cell r="C247">
            <v>0.19909553340590841</v>
          </cell>
          <cell r="D247">
            <v>1.2356977462226102</v>
          </cell>
          <cell r="E247">
            <v>1.4263282124555998</v>
          </cell>
          <cell r="F247">
            <v>1.4669428486389637</v>
          </cell>
          <cell r="G247">
            <v>2.923437644385678</v>
          </cell>
          <cell r="H247">
            <v>0.73565971506051275</v>
          </cell>
          <cell r="I247">
            <v>0.50058031315211993</v>
          </cell>
          <cell r="J247">
            <v>1.4499383962173091</v>
          </cell>
          <cell r="K247">
            <v>1.3005387587447081</v>
          </cell>
          <cell r="L247">
            <v>0.52083162862830823</v>
          </cell>
          <cell r="M247">
            <v>0.93447129246315941</v>
          </cell>
          <cell r="N247">
            <v>1.0169852803714721</v>
          </cell>
          <cell r="O247">
            <v>9.7704715254038587E-8</v>
          </cell>
          <cell r="P247">
            <v>1</v>
          </cell>
        </row>
        <row r="248">
          <cell r="C248">
            <v>0.22196475790821496</v>
          </cell>
          <cell r="D248">
            <v>0.94679149642937099</v>
          </cell>
          <cell r="E248">
            <v>1.1285385813439728</v>
          </cell>
          <cell r="F248">
            <v>0.8059225354781353</v>
          </cell>
          <cell r="G248">
            <v>1.4812828401700875</v>
          </cell>
          <cell r="H248">
            <v>0.98613519700613861</v>
          </cell>
          <cell r="I248">
            <v>0.70408623686170968</v>
          </cell>
          <cell r="J248">
            <v>1.4039455808404628</v>
          </cell>
          <cell r="K248">
            <v>0.70220185994433904</v>
          </cell>
          <cell r="L248">
            <v>0.62354047627263198</v>
          </cell>
          <cell r="M248">
            <v>1.6313357884904214</v>
          </cell>
          <cell r="N248">
            <v>1.2608807590169251</v>
          </cell>
          <cell r="O248">
            <v>6.5405663816332615E-2</v>
          </cell>
          <cell r="P248">
            <v>1</v>
          </cell>
        </row>
        <row r="249">
          <cell r="C249">
            <v>0.74749110332057656</v>
          </cell>
          <cell r="D249">
            <v>2.1641547916716011</v>
          </cell>
          <cell r="E249">
            <v>0.86425703245384522</v>
          </cell>
          <cell r="F249">
            <v>1.0605280126135861</v>
          </cell>
          <cell r="G249">
            <v>0.59295352496730924</v>
          </cell>
          <cell r="H249">
            <v>1.1269880703863726</v>
          </cell>
          <cell r="I249">
            <v>0.4465078012105862</v>
          </cell>
          <cell r="J249">
            <v>2.1549887548289077</v>
          </cell>
          <cell r="K249">
            <v>0.66070838679803812</v>
          </cell>
          <cell r="L249">
            <v>0.60656854569249363</v>
          </cell>
          <cell r="M249">
            <v>0.5520399800937329</v>
          </cell>
          <cell r="N249">
            <v>0.20831052822875573</v>
          </cell>
          <cell r="O249">
            <v>6.4220184769987393E-2</v>
          </cell>
          <cell r="P249">
            <v>1</v>
          </cell>
        </row>
        <row r="250">
          <cell r="C250">
            <v>7.2792401499383597E-2</v>
          </cell>
          <cell r="D250">
            <v>0.55055101920038663</v>
          </cell>
          <cell r="E250">
            <v>2.1759837530310842</v>
          </cell>
          <cell r="F250">
            <v>0.78457699991946317</v>
          </cell>
          <cell r="G250">
            <v>0.25736956657377219</v>
          </cell>
          <cell r="H250">
            <v>1.4492647282130813</v>
          </cell>
          <cell r="I250">
            <v>1.2023220735854681</v>
          </cell>
          <cell r="J250">
            <v>0.59525421332915707</v>
          </cell>
          <cell r="K250">
            <v>0.485556762179985</v>
          </cell>
          <cell r="L250">
            <v>0.55871297561943289</v>
          </cell>
          <cell r="M250">
            <v>0.32386506217066957</v>
          </cell>
          <cell r="N250">
            <v>0.5260125666606843</v>
          </cell>
          <cell r="O250">
            <v>0.11333023055524231</v>
          </cell>
          <cell r="P250">
            <v>1</v>
          </cell>
        </row>
        <row r="251">
          <cell r="C251">
            <v>0.54016650276013756</v>
          </cell>
          <cell r="D251">
            <v>0.83190843117794611</v>
          </cell>
          <cell r="E251">
            <v>1.0608707777852751</v>
          </cell>
          <cell r="F251">
            <v>0.34431266250605275</v>
          </cell>
          <cell r="G251">
            <v>0.38725372126962826</v>
          </cell>
          <cell r="H251">
            <v>1.0372074290101172</v>
          </cell>
          <cell r="I251">
            <v>0.54427602566142119</v>
          </cell>
          <cell r="J251">
            <v>0.84344019708323403</v>
          </cell>
          <cell r="K251">
            <v>1.4243994558116615</v>
          </cell>
          <cell r="L251">
            <v>1.3396724876683581</v>
          </cell>
          <cell r="M251">
            <v>1.4462220792814846</v>
          </cell>
          <cell r="N251">
            <v>1.4606403650811708</v>
          </cell>
          <cell r="O251">
            <v>0.36791159289270264</v>
          </cell>
          <cell r="P251">
            <v>1</v>
          </cell>
        </row>
        <row r="252">
          <cell r="C252">
            <v>0.72228951422169274</v>
          </cell>
          <cell r="D252">
            <v>4.1053012559488717</v>
          </cell>
          <cell r="E252">
            <v>0.11591431180570388</v>
          </cell>
          <cell r="F252">
            <v>0.59184170703125782</v>
          </cell>
          <cell r="G252">
            <v>1.2912462704765943</v>
          </cell>
          <cell r="H252">
            <v>1.2530925953976684</v>
          </cell>
          <cell r="I252">
            <v>0.52975090887062204</v>
          </cell>
          <cell r="J252">
            <v>0.57001228620919608</v>
          </cell>
          <cell r="K252">
            <v>0.910741302316038</v>
          </cell>
          <cell r="L252">
            <v>1.0566774199811977</v>
          </cell>
          <cell r="M252">
            <v>0.15532248416538358</v>
          </cell>
          <cell r="N252">
            <v>3.7909159533563481</v>
          </cell>
          <cell r="O252">
            <v>0</v>
          </cell>
          <cell r="P252">
            <v>1</v>
          </cell>
        </row>
        <row r="253">
          <cell r="C253">
            <v>1.8274878729739792</v>
          </cell>
          <cell r="D253">
            <v>0.9472720156249077</v>
          </cell>
          <cell r="E253">
            <v>0.9636085062960813</v>
          </cell>
          <cell r="F253">
            <v>0.76164000764239881</v>
          </cell>
          <cell r="G253">
            <v>1.7965372911295581</v>
          </cell>
          <cell r="H253">
            <v>1.3017507563779034</v>
          </cell>
          <cell r="I253">
            <v>0.35325073199653728</v>
          </cell>
          <cell r="J253">
            <v>0.61948005157457775</v>
          </cell>
          <cell r="K253">
            <v>1.8795617769743049</v>
          </cell>
          <cell r="L253">
            <v>0.91275279925878594</v>
          </cell>
          <cell r="M253">
            <v>0.23489072975685668</v>
          </cell>
          <cell r="N253">
            <v>0.33241443325580405</v>
          </cell>
          <cell r="O253">
            <v>7.9942692376760949</v>
          </cell>
          <cell r="P253">
            <v>1</v>
          </cell>
        </row>
        <row r="254">
          <cell r="C254">
            <v>0.78007449576785948</v>
          </cell>
          <cell r="D254">
            <v>1.4167014002873008</v>
          </cell>
          <cell r="E254">
            <v>0.67656243607924926</v>
          </cell>
          <cell r="F254">
            <v>1.5638742595326967</v>
          </cell>
          <cell r="G254">
            <v>0.26937400142385298</v>
          </cell>
          <cell r="H254">
            <v>1.1593250369559966</v>
          </cell>
          <cell r="I254">
            <v>3.1323295777765074</v>
          </cell>
          <cell r="J254">
            <v>0.47128933379993893</v>
          </cell>
          <cell r="K254">
            <v>1.5072061189969672</v>
          </cell>
          <cell r="L254">
            <v>0.64710223234484421</v>
          </cell>
          <cell r="M254">
            <v>1.6144990192585138</v>
          </cell>
          <cell r="N254">
            <v>0.69320852788393483</v>
          </cell>
          <cell r="O254">
            <v>8.5608595141714275E-2</v>
          </cell>
          <cell r="P254">
            <v>1</v>
          </cell>
        </row>
        <row r="255">
          <cell r="C255">
            <v>0.79045801952934891</v>
          </cell>
          <cell r="D255">
            <v>1.3838020798896629</v>
          </cell>
          <cell r="E255">
            <v>0.8346187730854715</v>
          </cell>
          <cell r="F255">
            <v>1.3394509822093206</v>
          </cell>
          <cell r="G255">
            <v>4.5288951854266624E-2</v>
          </cell>
          <cell r="H255">
            <v>1.6876065015508295</v>
          </cell>
          <cell r="I255">
            <v>2.6116158323272485</v>
          </cell>
          <cell r="J255">
            <v>0.90685287366013234</v>
          </cell>
          <cell r="K255">
            <v>1.3314945536416456</v>
          </cell>
          <cell r="L255">
            <v>0.85893852173295349</v>
          </cell>
          <cell r="M255">
            <v>0.59736853783232724</v>
          </cell>
          <cell r="N255">
            <v>1.0106337929237796</v>
          </cell>
          <cell r="O255">
            <v>0</v>
          </cell>
          <cell r="P255">
            <v>1</v>
          </cell>
        </row>
        <row r="256">
          <cell r="C256">
            <v>1.6892345340431774</v>
          </cell>
          <cell r="D256">
            <v>2.7808541382325074</v>
          </cell>
          <cell r="E256">
            <v>0.53117653253516139</v>
          </cell>
          <cell r="F256">
            <v>1.1392512456007535</v>
          </cell>
          <cell r="G256">
            <v>0.22045006860606356</v>
          </cell>
          <cell r="H256">
            <v>1.1159626895496357</v>
          </cell>
          <cell r="I256">
            <v>2.6854352387673068</v>
          </cell>
          <cell r="J256">
            <v>0.73750392052598701</v>
          </cell>
          <cell r="K256">
            <v>0.30107033687131429</v>
          </cell>
          <cell r="L256">
            <v>0.54636489091691898</v>
          </cell>
          <cell r="M256">
            <v>0.2269922969436039</v>
          </cell>
          <cell r="N256">
            <v>0.33083980340945435</v>
          </cell>
          <cell r="O256">
            <v>0.25448005285176528</v>
          </cell>
          <cell r="P256">
            <v>1</v>
          </cell>
        </row>
        <row r="257">
          <cell r="C257">
            <v>3.157661171355989</v>
          </cell>
          <cell r="D257">
            <v>0.12405543437586951</v>
          </cell>
          <cell r="E257">
            <v>0.4445702392884413</v>
          </cell>
          <cell r="F257">
            <v>0.48837109198198125</v>
          </cell>
          <cell r="G257">
            <v>0.89803278135393305</v>
          </cell>
          <cell r="H257">
            <v>1.7792134481472162</v>
          </cell>
          <cell r="I257">
            <v>8.0728359573496528E-2</v>
          </cell>
          <cell r="J257">
            <v>1.1759123750888654</v>
          </cell>
          <cell r="K257">
            <v>0.49046013207038003</v>
          </cell>
          <cell r="L257">
            <v>0.31791341948886881</v>
          </cell>
          <cell r="M257">
            <v>0.24115683544276739</v>
          </cell>
          <cell r="N257">
            <v>0.14169100197998877</v>
          </cell>
          <cell r="O257">
            <v>9.7021311911221831E-5</v>
          </cell>
          <cell r="P257">
            <v>1</v>
          </cell>
        </row>
        <row r="258">
          <cell r="C258">
            <v>3.4620420999343242</v>
          </cell>
          <cell r="D258">
            <v>0.17331459107602648</v>
          </cell>
          <cell r="E258">
            <v>0.1754626984731959</v>
          </cell>
          <cell r="F258">
            <v>0.96532113466530867</v>
          </cell>
          <cell r="G258">
            <v>2.5697259444729257</v>
          </cell>
          <cell r="H258">
            <v>0.9773002001632044</v>
          </cell>
          <cell r="I258">
            <v>0.70832379332104889</v>
          </cell>
          <cell r="J258">
            <v>0.93709351916322559</v>
          </cell>
          <cell r="K258">
            <v>0.64266072124474793</v>
          </cell>
          <cell r="L258">
            <v>1.0151572647202891</v>
          </cell>
          <cell r="M258">
            <v>0.545743433620553</v>
          </cell>
          <cell r="N258">
            <v>0.53712554735596885</v>
          </cell>
          <cell r="O258">
            <v>0</v>
          </cell>
          <cell r="P258">
            <v>1</v>
          </cell>
        </row>
        <row r="259">
          <cell r="C259">
            <v>0.57743841768732607</v>
          </cell>
          <cell r="D259">
            <v>3.5459465361697267</v>
          </cell>
          <cell r="E259">
            <v>0.11865581633376884</v>
          </cell>
          <cell r="F259">
            <v>0.49643644667004971</v>
          </cell>
          <cell r="G259">
            <v>0.5548221027863065</v>
          </cell>
          <cell r="H259">
            <v>1.4188775574218355</v>
          </cell>
          <cell r="I259">
            <v>2.0682498920786041</v>
          </cell>
          <cell r="J259">
            <v>2.9068484042570808</v>
          </cell>
          <cell r="K259">
            <v>0.48500820147641388</v>
          </cell>
          <cell r="L259">
            <v>0.84033133186639475</v>
          </cell>
          <cell r="M259">
            <v>0.21108056663133343</v>
          </cell>
          <cell r="N259">
            <v>1.1972564561956183</v>
          </cell>
          <cell r="O259">
            <v>0</v>
          </cell>
          <cell r="P259">
            <v>1</v>
          </cell>
        </row>
        <row r="260">
          <cell r="C260">
            <v>2.388728613469326</v>
          </cell>
          <cell r="D260">
            <v>2.1326474334021466</v>
          </cell>
          <cell r="E260">
            <v>0.18768568784927989</v>
          </cell>
          <cell r="F260">
            <v>0.4360490326984367</v>
          </cell>
          <cell r="G260">
            <v>9.2105546730471E-2</v>
          </cell>
          <cell r="H260">
            <v>1.718880441880932</v>
          </cell>
          <cell r="I260">
            <v>7.440790941475324E-2</v>
          </cell>
          <cell r="J260">
            <v>0.64465309283689687</v>
          </cell>
          <cell r="K260">
            <v>0.36143845888229764</v>
          </cell>
          <cell r="L260">
            <v>0.22345779118415504</v>
          </cell>
          <cell r="M260">
            <v>0.3300728199598662</v>
          </cell>
          <cell r="N260">
            <v>1.1874812631082647</v>
          </cell>
          <cell r="O260">
            <v>0</v>
          </cell>
          <cell r="P260">
            <v>1</v>
          </cell>
        </row>
        <row r="261">
          <cell r="C261">
            <v>0.77035149084060395</v>
          </cell>
          <cell r="D261">
            <v>1.3893398885110295</v>
          </cell>
          <cell r="E261">
            <v>0.1000146970703592</v>
          </cell>
          <cell r="F261">
            <v>0.60988978958825191</v>
          </cell>
          <cell r="G261">
            <v>0.42729876013692025</v>
          </cell>
          <cell r="H261">
            <v>0.8897810433497777</v>
          </cell>
          <cell r="I261">
            <v>14.563830496096683</v>
          </cell>
          <cell r="J261">
            <v>2.9362807691720008</v>
          </cell>
          <cell r="K261">
            <v>3.5967655932615488</v>
          </cell>
          <cell r="L261">
            <v>1.0148378932750426</v>
          </cell>
          <cell r="M261">
            <v>0.58312553843177983</v>
          </cell>
          <cell r="N261">
            <v>0.7928790842884994</v>
          </cell>
          <cell r="O261">
            <v>0</v>
          </cell>
          <cell r="P261">
            <v>1</v>
          </cell>
        </row>
        <row r="262">
          <cell r="C262">
            <v>3.5540901661842375</v>
          </cell>
          <cell r="D262">
            <v>0.8438358266155539</v>
          </cell>
          <cell r="E262">
            <v>4.1383950415279355E-2</v>
          </cell>
          <cell r="F262">
            <v>6.1232338199714977</v>
          </cell>
          <cell r="G262">
            <v>2.011717366979286</v>
          </cell>
          <cell r="H262">
            <v>0.82837389560263908</v>
          </cell>
          <cell r="I262">
            <v>0.31155850128199697</v>
          </cell>
          <cell r="J262">
            <v>0.28631284028338416</v>
          </cell>
          <cell r="K262">
            <v>1.0363078634889626</v>
          </cell>
          <cell r="L262">
            <v>0.17611451989859925</v>
          </cell>
          <cell r="M262">
            <v>9.5583624888548033E-2</v>
          </cell>
          <cell r="N262">
            <v>0.5755868490121977</v>
          </cell>
          <cell r="O262">
            <v>5.189162449682077</v>
          </cell>
          <cell r="P262">
            <v>1</v>
          </cell>
        </row>
        <row r="263">
          <cell r="C263">
            <v>4.3811952620946295</v>
          </cell>
          <cell r="D263">
            <v>3.7682511904826473E-2</v>
          </cell>
          <cell r="E263">
            <v>0.85731375052892389</v>
          </cell>
          <cell r="F263">
            <v>0.1521794228861055</v>
          </cell>
          <cell r="G263">
            <v>0.22789317169388204</v>
          </cell>
          <cell r="H263">
            <v>0.13914464126945048</v>
          </cell>
          <cell r="I263">
            <v>0.52535396142154689</v>
          </cell>
          <cell r="J263">
            <v>0.22468742215951562</v>
          </cell>
          <cell r="K263">
            <v>0.50337769808758714</v>
          </cell>
          <cell r="L263">
            <v>0.30678908102271324</v>
          </cell>
          <cell r="M263">
            <v>9.2973914619463444E-2</v>
          </cell>
          <cell r="N263">
            <v>0.2737123599122307</v>
          </cell>
          <cell r="O263">
            <v>0</v>
          </cell>
          <cell r="P263">
            <v>1</v>
          </cell>
        </row>
        <row r="264">
          <cell r="C264">
            <v>1.0389635797795693</v>
          </cell>
          <cell r="D264">
            <v>0.1701521137487092</v>
          </cell>
          <cell r="E264">
            <v>0.26876343061651931</v>
          </cell>
          <cell r="F264">
            <v>16.068926190977209</v>
          </cell>
          <cell r="G264">
            <v>2.093949876640222</v>
          </cell>
          <cell r="H264">
            <v>0.55982021815258698</v>
          </cell>
          <cell r="I264">
            <v>4.2474556496605329</v>
          </cell>
          <cell r="J264">
            <v>1.3500792474139363</v>
          </cell>
          <cell r="K264">
            <v>1.6645942122635378</v>
          </cell>
          <cell r="L264">
            <v>0.60386386414348192</v>
          </cell>
          <cell r="M264">
            <v>0.18608180587950021</v>
          </cell>
          <cell r="N264">
            <v>1.0499881733993397</v>
          </cell>
          <cell r="O264">
            <v>0</v>
          </cell>
          <cell r="P264">
            <v>1</v>
          </cell>
        </row>
        <row r="265">
          <cell r="C265">
            <v>0.99260666415772081</v>
          </cell>
          <cell r="D265">
            <v>0.22093456182560745</v>
          </cell>
          <cell r="E265">
            <v>1.3710030393317882</v>
          </cell>
          <cell r="F265">
            <v>1.5688086726167092</v>
          </cell>
          <cell r="G265">
            <v>2.7507350214105926</v>
          </cell>
          <cell r="H265">
            <v>1.1721487117818223</v>
          </cell>
          <cell r="I265">
            <v>0.41466231067673448</v>
          </cell>
          <cell r="J265">
            <v>0.86101925591344664</v>
          </cell>
          <cell r="K265">
            <v>3.2460945399811685</v>
          </cell>
          <cell r="L265">
            <v>0.20413975827062306</v>
          </cell>
          <cell r="M265">
            <v>9.4139857747464653E-2</v>
          </cell>
          <cell r="N265">
            <v>3.2229665672240335</v>
          </cell>
          <cell r="O265">
            <v>0</v>
          </cell>
          <cell r="P265">
            <v>1</v>
          </cell>
        </row>
        <row r="266">
          <cell r="C266">
            <v>1.4665753673513477</v>
          </cell>
          <cell r="D266">
            <v>3.6659353970738127</v>
          </cell>
          <cell r="E266">
            <v>4.5269020252864507E-2</v>
          </cell>
          <cell r="F266">
            <v>9.4135935246813185E-2</v>
          </cell>
          <cell r="G266">
            <v>0.54878600709286696</v>
          </cell>
          <cell r="H266">
            <v>1.097723751748352</v>
          </cell>
          <cell r="I266">
            <v>8.2638898845602196</v>
          </cell>
          <cell r="J266">
            <v>1.1412383972031326</v>
          </cell>
          <cell r="K266">
            <v>1.6988058780272133</v>
          </cell>
          <cell r="L266">
            <v>0.15576537326215914</v>
          </cell>
          <cell r="M266">
            <v>0.25188398267790929</v>
          </cell>
          <cell r="N266">
            <v>0.51495293482143889</v>
          </cell>
          <cell r="O266">
            <v>0</v>
          </cell>
          <cell r="P266">
            <v>1</v>
          </cell>
        </row>
        <row r="267">
          <cell r="C267">
            <v>0.51641201991080155</v>
          </cell>
          <cell r="D267">
            <v>0.21282852982141104</v>
          </cell>
          <cell r="E267">
            <v>6.4401846909210303E-3</v>
          </cell>
          <cell r="F267">
            <v>0.34065053812341994</v>
          </cell>
          <cell r="G267">
            <v>1.8763229063338964</v>
          </cell>
          <cell r="H267">
            <v>0.63598891440283722</v>
          </cell>
          <cell r="I267">
            <v>38.420992660943099</v>
          </cell>
          <cell r="J267">
            <v>1.4561808697865495</v>
          </cell>
          <cell r="K267">
            <v>2.3468735549121957</v>
          </cell>
          <cell r="L267">
            <v>0.88885440597072096</v>
          </cell>
          <cell r="M267">
            <v>0.69715437972528127</v>
          </cell>
          <cell r="N267">
            <v>1.2300280037929883</v>
          </cell>
          <cell r="O267">
            <v>0</v>
          </cell>
          <cell r="P267">
            <v>1</v>
          </cell>
        </row>
        <row r="268">
          <cell r="C268">
            <v>0.718548498556558</v>
          </cell>
          <cell r="D268">
            <v>0.88433660515756529</v>
          </cell>
          <cell r="E268">
            <v>0.19795292314546487</v>
          </cell>
          <cell r="F268">
            <v>0.56380152797950622</v>
          </cell>
          <cell r="G268">
            <v>2.7210572254992704</v>
          </cell>
          <cell r="H268">
            <v>1.3310773333281078</v>
          </cell>
          <cell r="I268">
            <v>0.73970231027473332</v>
          </cell>
          <cell r="J268">
            <v>2.5032156052514667</v>
          </cell>
          <cell r="K268">
            <v>2.439525873991776</v>
          </cell>
          <cell r="L268">
            <v>0.13266281931565002</v>
          </cell>
          <cell r="M268">
            <v>0.29519319362597712</v>
          </cell>
          <cell r="N268">
            <v>7.9176467872675866</v>
          </cell>
          <cell r="O268">
            <v>0</v>
          </cell>
          <cell r="P268">
            <v>1</v>
          </cell>
        </row>
        <row r="269">
          <cell r="C269">
            <v>2.165054800510735E-3</v>
          </cell>
          <cell r="D269">
            <v>0.24358271874310902</v>
          </cell>
          <cell r="E269">
            <v>0.94980264825001737</v>
          </cell>
          <cell r="F269">
            <v>0.52296071118531362</v>
          </cell>
          <cell r="G269">
            <v>0.72071377803028058</v>
          </cell>
          <cell r="H269">
            <v>1.9767867774695893</v>
          </cell>
          <cell r="I269">
            <v>0.58264028242518717</v>
          </cell>
          <cell r="J269">
            <v>1.5235894336562883</v>
          </cell>
          <cell r="K269">
            <v>3.6693615979693406</v>
          </cell>
          <cell r="L269">
            <v>2.4776790785994809</v>
          </cell>
          <cell r="M269">
            <v>1.048875753293347</v>
          </cell>
          <cell r="N269">
            <v>0.29668876253192689</v>
          </cell>
          <cell r="O269">
            <v>0.93965560632731471</v>
          </cell>
          <cell r="P269">
            <v>1</v>
          </cell>
        </row>
        <row r="270">
          <cell r="C270">
            <v>2.8444795028239453E-3</v>
          </cell>
          <cell r="D270">
            <v>0.15050426705991626</v>
          </cell>
          <cell r="E270">
            <v>1.4837266377720617E-2</v>
          </cell>
          <cell r="F270">
            <v>0.43343911799809526</v>
          </cell>
          <cell r="G270">
            <v>0.30750381858527681</v>
          </cell>
          <cell r="H270">
            <v>3.5470805995186474</v>
          </cell>
          <cell r="I270">
            <v>0.35180370581873627</v>
          </cell>
          <cell r="J270">
            <v>1.4781349515685605</v>
          </cell>
          <cell r="K270">
            <v>3.4748696127330176</v>
          </cell>
          <cell r="L270">
            <v>3.3456782463028127</v>
          </cell>
          <cell r="M270">
            <v>1.0661093955214234</v>
          </cell>
          <cell r="N270">
            <v>0.98812867647775171</v>
          </cell>
          <cell r="O270">
            <v>0</v>
          </cell>
          <cell r="P270">
            <v>1</v>
          </cell>
        </row>
        <row r="271">
          <cell r="C271">
            <v>2.5181674763126445</v>
          </cell>
          <cell r="D271">
            <v>0.70317989501781308</v>
          </cell>
          <cell r="E271">
            <v>0.5183409192213928</v>
          </cell>
          <cell r="F271">
            <v>2.23156160180439</v>
          </cell>
          <cell r="G271">
            <v>0.99481439980217101</v>
          </cell>
          <cell r="H271">
            <v>0.61594138187388281</v>
          </cell>
          <cell r="I271">
            <v>1.7566738298882811</v>
          </cell>
          <cell r="J271">
            <v>0.80564871818706107</v>
          </cell>
          <cell r="K271">
            <v>0.74756016233593303</v>
          </cell>
          <cell r="L271">
            <v>0.93109561163523835</v>
          </cell>
          <cell r="M271">
            <v>0.70591321340405044</v>
          </cell>
          <cell r="N271">
            <v>0.69759404677731163</v>
          </cell>
          <cell r="O271">
            <v>4.7697879275064761</v>
          </cell>
          <cell r="P271">
            <v>1</v>
          </cell>
        </row>
      </sheetData>
      <sheetData sheetId="16">
        <row r="5">
          <cell r="C5">
            <v>103168.38342490963</v>
          </cell>
          <cell r="D5">
            <v>25671.432771827109</v>
          </cell>
          <cell r="E5">
            <v>39161.083493103477</v>
          </cell>
          <cell r="F5">
            <v>300.93447769286439</v>
          </cell>
          <cell r="G5">
            <v>952.31720738110607</v>
          </cell>
          <cell r="H5">
            <v>18615.184099074115</v>
          </cell>
          <cell r="I5">
            <v>7476.2988692233612</v>
          </cell>
          <cell r="J5">
            <v>17183.526067474573</v>
          </cell>
          <cell r="K5">
            <v>973.56995529448852</v>
          </cell>
          <cell r="L5">
            <v>3870.1985194614599</v>
          </cell>
          <cell r="M5">
            <v>10498.230826676059</v>
          </cell>
          <cell r="N5">
            <v>9231.2157908752342</v>
          </cell>
          <cell r="O5">
            <v>64.511976939069712</v>
          </cell>
          <cell r="P5">
            <v>237166.88747993254</v>
          </cell>
          <cell r="Q5">
            <v>237166.88747993248</v>
          </cell>
          <cell r="R5">
            <v>0</v>
          </cell>
          <cell r="T5">
            <v>91081.32678905013</v>
          </cell>
          <cell r="U5">
            <v>21888.990488021565</v>
          </cell>
          <cell r="V5">
            <v>27347.69080653787</v>
          </cell>
          <cell r="W5">
            <v>271.26540155316275</v>
          </cell>
          <cell r="X5">
            <v>780.93868822265529</v>
          </cell>
          <cell r="Y5">
            <v>16749.376947318804</v>
          </cell>
          <cell r="Z5">
            <v>6897.863272313687</v>
          </cell>
          <cell r="AA5">
            <v>14671.018763506627</v>
          </cell>
          <cell r="AB5">
            <v>851.77035317351204</v>
          </cell>
          <cell r="AC5">
            <v>3686.1407702161068</v>
          </cell>
          <cell r="AD5">
            <v>9629.2192560594613</v>
          </cell>
          <cell r="AE5">
            <v>8553.5145438462569</v>
          </cell>
          <cell r="AF5">
            <v>62.669834286243017</v>
          </cell>
          <cell r="AG5">
            <v>202471.78591410612</v>
          </cell>
          <cell r="AH5">
            <v>202471.78591410635</v>
          </cell>
          <cell r="AI5">
            <v>-2.3283064365386963E-10</v>
          </cell>
        </row>
        <row r="6">
          <cell r="C6">
            <v>2105.2195345079685</v>
          </cell>
          <cell r="D6">
            <v>29086.769652870193</v>
          </cell>
          <cell r="E6">
            <v>126768.19188472618</v>
          </cell>
          <cell r="F6">
            <v>2799.9486759764354</v>
          </cell>
          <cell r="G6">
            <v>930.24587496935237</v>
          </cell>
          <cell r="H6">
            <v>11846.445816563768</v>
          </cell>
          <cell r="I6">
            <v>2426.2692671232981</v>
          </cell>
          <cell r="J6">
            <v>9288.3118556244935</v>
          </cell>
          <cell r="K6">
            <v>1107.5549438501594</v>
          </cell>
          <cell r="L6">
            <v>3386.3138218051417</v>
          </cell>
          <cell r="M6">
            <v>9866.6703575788979</v>
          </cell>
          <cell r="N6">
            <v>2617.6769884007717</v>
          </cell>
          <cell r="O6">
            <v>3.5734279032805243</v>
          </cell>
          <cell r="P6">
            <v>202233.19210189994</v>
          </cell>
          <cell r="Q6">
            <v>202233.19210189933</v>
          </cell>
          <cell r="R6">
            <v>6.1118043959140778E-10</v>
          </cell>
          <cell r="T6">
            <v>1543.2960962245465</v>
          </cell>
          <cell r="U6">
            <v>20199.187206871997</v>
          </cell>
          <cell r="V6">
            <v>57446.204022298647</v>
          </cell>
          <cell r="W6">
            <v>1784.3294646105119</v>
          </cell>
          <cell r="X6">
            <v>706.19443870666771</v>
          </cell>
          <cell r="Y6">
            <v>10070.708350729894</v>
          </cell>
          <cell r="Z6">
            <v>2141.6492508769347</v>
          </cell>
          <cell r="AA6">
            <v>7229.8091253674302</v>
          </cell>
          <cell r="AB6">
            <v>948.40429124589366</v>
          </cell>
          <cell r="AC6">
            <v>3046.1252766759626</v>
          </cell>
          <cell r="AD6">
            <v>8585.2599368978372</v>
          </cell>
          <cell r="AE6">
            <v>2445.2034262533571</v>
          </cell>
          <cell r="AF6">
            <v>3.5708737365209502</v>
          </cell>
          <cell r="AG6">
            <v>116149.94176049619</v>
          </cell>
          <cell r="AH6">
            <v>116149.94176049627</v>
          </cell>
          <cell r="AI6">
            <v>0</v>
          </cell>
        </row>
        <row r="7">
          <cell r="C7">
            <v>4851.9842273758877</v>
          </cell>
          <cell r="D7">
            <v>49735.980302243901</v>
          </cell>
          <cell r="E7">
            <v>159342.49127100976</v>
          </cell>
          <cell r="F7">
            <v>6151.1330631919282</v>
          </cell>
          <cell r="G7">
            <v>6062.4428884870076</v>
          </cell>
          <cell r="H7">
            <v>34912.116215747068</v>
          </cell>
          <cell r="I7">
            <v>1870.7990834508769</v>
          </cell>
          <cell r="J7">
            <v>24311.642722676625</v>
          </cell>
          <cell r="K7">
            <v>4414.0790265258593</v>
          </cell>
          <cell r="L7">
            <v>10154.217628290495</v>
          </cell>
          <cell r="M7">
            <v>38432.785345461903</v>
          </cell>
          <cell r="N7">
            <v>9840.8932596879076</v>
          </cell>
          <cell r="O7">
            <v>6.1811019488465009</v>
          </cell>
          <cell r="P7">
            <v>350086.74613609805</v>
          </cell>
          <cell r="Q7">
            <v>350086.74613609794</v>
          </cell>
          <cell r="R7">
            <v>0</v>
          </cell>
          <cell r="T7">
            <v>2798.4705216060438</v>
          </cell>
          <cell r="U7">
            <v>24344.944904705993</v>
          </cell>
          <cell r="V7">
            <v>54700.609835014417</v>
          </cell>
          <cell r="W7">
            <v>3724.2037573573098</v>
          </cell>
          <cell r="X7">
            <v>3581.7617209059181</v>
          </cell>
          <cell r="Y7">
            <v>25357.335191653932</v>
          </cell>
          <cell r="Z7">
            <v>1327.0715891562693</v>
          </cell>
          <cell r="AA7">
            <v>14814.951959249654</v>
          </cell>
          <cell r="AB7">
            <v>3293.6868997160732</v>
          </cell>
          <cell r="AC7">
            <v>8135.1986963285508</v>
          </cell>
          <cell r="AD7">
            <v>29138.8277029235</v>
          </cell>
          <cell r="AE7">
            <v>7749.2966431601017</v>
          </cell>
          <cell r="AF7">
            <v>6.1537635318333912</v>
          </cell>
          <cell r="AG7">
            <v>178972.51318530962</v>
          </cell>
          <cell r="AH7">
            <v>178972.51318530989</v>
          </cell>
          <cell r="AI7">
            <v>-2.6193447411060333E-10</v>
          </cell>
        </row>
        <row r="8">
          <cell r="C8">
            <v>2876.9138961820036</v>
          </cell>
          <cell r="D8">
            <v>4140.9444378875505</v>
          </cell>
          <cell r="E8">
            <v>10890.476825863905</v>
          </cell>
          <cell r="F8">
            <v>662.88337250499035</v>
          </cell>
          <cell r="G8">
            <v>324.53382805910712</v>
          </cell>
          <cell r="H8">
            <v>3270.1129305000704</v>
          </cell>
          <cell r="I8">
            <v>54.286167923666838</v>
          </cell>
          <cell r="J8">
            <v>2273.9191604204298</v>
          </cell>
          <cell r="K8">
            <v>155.81249156410138</v>
          </cell>
          <cell r="L8">
            <v>259.70557473732742</v>
          </cell>
          <cell r="M8">
            <v>2247.743275340943</v>
          </cell>
          <cell r="N8">
            <v>714.08787292982822</v>
          </cell>
          <cell r="O8">
            <v>0</v>
          </cell>
          <cell r="P8">
            <v>27871.419833913926</v>
          </cell>
          <cell r="Q8">
            <v>27871.419833913926</v>
          </cell>
          <cell r="R8">
            <v>0</v>
          </cell>
          <cell r="T8">
            <v>2200.0876789144531</v>
          </cell>
          <cell r="U8">
            <v>2675.1318784021191</v>
          </cell>
          <cell r="V8">
            <v>4870.7524965865377</v>
          </cell>
          <cell r="W8">
            <v>403.18980207705511</v>
          </cell>
          <cell r="X8">
            <v>194.24284172135546</v>
          </cell>
          <cell r="Y8">
            <v>2618.409035107682</v>
          </cell>
          <cell r="Z8">
            <v>44.603864421319336</v>
          </cell>
          <cell r="AA8">
            <v>1493.6179365263372</v>
          </cell>
          <cell r="AB8">
            <v>132.69434074681021</v>
          </cell>
          <cell r="AC8">
            <v>241.90880073200648</v>
          </cell>
          <cell r="AD8">
            <v>1858.6873376217845</v>
          </cell>
          <cell r="AE8">
            <v>555.65003912236352</v>
          </cell>
          <cell r="AF8">
            <v>0</v>
          </cell>
          <cell r="AG8">
            <v>17288.976051979822</v>
          </cell>
          <cell r="AH8">
            <v>17288.976051979887</v>
          </cell>
          <cell r="AI8">
            <v>-6.5483618527650833E-11</v>
          </cell>
        </row>
        <row r="9">
          <cell r="C9">
            <v>59710.183777402279</v>
          </cell>
          <cell r="D9">
            <v>61763.968817068962</v>
          </cell>
          <cell r="E9">
            <v>59954.798526937921</v>
          </cell>
          <cell r="F9">
            <v>26.3960860873282</v>
          </cell>
          <cell r="G9">
            <v>921.31640356992284</v>
          </cell>
          <cell r="H9">
            <v>3818.6000169529279</v>
          </cell>
          <cell r="I9">
            <v>2685.5368602776225</v>
          </cell>
          <cell r="J9">
            <v>3893.8309528833488</v>
          </cell>
          <cell r="K9">
            <v>279.03690331550547</v>
          </cell>
          <cell r="L9">
            <v>2576.365942155132</v>
          </cell>
          <cell r="M9">
            <v>11550.094259181777</v>
          </cell>
          <cell r="N9">
            <v>2381.2506952511312</v>
          </cell>
          <cell r="O9">
            <v>3.4058213638391179</v>
          </cell>
          <cell r="P9">
            <v>209564.78506244771</v>
          </cell>
          <cell r="Q9">
            <v>209564.78506244809</v>
          </cell>
          <cell r="R9">
            <v>-3.7834979593753815E-10</v>
          </cell>
          <cell r="T9">
            <v>51857.011640455254</v>
          </cell>
          <cell r="U9">
            <v>52781.465387782344</v>
          </cell>
          <cell r="V9">
            <v>46264.493416755111</v>
          </cell>
          <cell r="W9">
            <v>24.020215452193359</v>
          </cell>
          <cell r="X9">
            <v>830.91298382762898</v>
          </cell>
          <cell r="Y9">
            <v>3628.949124523378</v>
          </cell>
          <cell r="Z9">
            <v>2512.5285001445304</v>
          </cell>
          <cell r="AA9">
            <v>3413.2539823923953</v>
          </cell>
          <cell r="AB9">
            <v>256.90047325449245</v>
          </cell>
          <cell r="AC9">
            <v>2494.8493268311613</v>
          </cell>
          <cell r="AD9">
            <v>10972.588862830633</v>
          </cell>
          <cell r="AE9">
            <v>2266.9374915138787</v>
          </cell>
          <cell r="AF9">
            <v>3.3971366191623953</v>
          </cell>
          <cell r="AG9">
            <v>177307.3085423822</v>
          </cell>
          <cell r="AH9">
            <v>177307.3085423822</v>
          </cell>
          <cell r="AI9">
            <v>0</v>
          </cell>
        </row>
        <row r="10">
          <cell r="C10">
            <v>126971.98787186461</v>
          </cell>
          <cell r="D10">
            <v>71806.960558496998</v>
          </cell>
          <cell r="E10">
            <v>171079.5638066617</v>
          </cell>
          <cell r="F10">
            <v>2317.2499398297982</v>
          </cell>
          <cell r="G10">
            <v>2218.4730922468893</v>
          </cell>
          <cell r="H10">
            <v>27117.674691409509</v>
          </cell>
          <cell r="I10">
            <v>13347.531381361863</v>
          </cell>
          <cell r="J10">
            <v>25201.857657663139</v>
          </cell>
          <cell r="K10">
            <v>2751.5467947634997</v>
          </cell>
          <cell r="L10">
            <v>7205.4758161564314</v>
          </cell>
          <cell r="M10">
            <v>25813.781017735702</v>
          </cell>
          <cell r="N10">
            <v>13572.9912084769</v>
          </cell>
          <cell r="O10">
            <v>0</v>
          </cell>
          <cell r="P10">
            <v>489405.09383666707</v>
          </cell>
          <cell r="Q10">
            <v>489405.09383666725</v>
          </cell>
          <cell r="R10">
            <v>0</v>
          </cell>
          <cell r="T10">
            <v>106891.56291638894</v>
          </cell>
          <cell r="U10">
            <v>49923.612950867442</v>
          </cell>
          <cell r="V10">
            <v>102670.42564887574</v>
          </cell>
          <cell r="W10">
            <v>2065.1122830430386</v>
          </cell>
          <cell r="X10">
            <v>1663.6349246763025</v>
          </cell>
          <cell r="Y10">
            <v>22576.593701426093</v>
          </cell>
          <cell r="Z10">
            <v>11655.667431384016</v>
          </cell>
          <cell r="AA10">
            <v>19924.198339393115</v>
          </cell>
          <cell r="AB10">
            <v>2336.9493026465348</v>
          </cell>
          <cell r="AC10">
            <v>6476.8616080733327</v>
          </cell>
          <cell r="AD10">
            <v>21692.656474030933</v>
          </cell>
          <cell r="AE10">
            <v>11944.178731388711</v>
          </cell>
          <cell r="AF10">
            <v>0</v>
          </cell>
          <cell r="AG10">
            <v>359821.45431219426</v>
          </cell>
          <cell r="AH10">
            <v>359821.45431219396</v>
          </cell>
          <cell r="AI10">
            <v>0</v>
          </cell>
        </row>
        <row r="11">
          <cell r="C11">
            <v>319.42190568491759</v>
          </cell>
          <cell r="D11">
            <v>29420.125490179529</v>
          </cell>
          <cell r="E11">
            <v>134163.48663069317</v>
          </cell>
          <cell r="F11">
            <v>8368.5627053942444</v>
          </cell>
          <cell r="G11">
            <v>285.19804628394854</v>
          </cell>
          <cell r="H11">
            <v>52541.468957779536</v>
          </cell>
          <cell r="I11">
            <v>5629.4401218847979</v>
          </cell>
          <cell r="J11">
            <v>15807.567438913617</v>
          </cell>
          <cell r="K11">
            <v>1450.0283930071118</v>
          </cell>
          <cell r="L11">
            <v>45149.732478475926</v>
          </cell>
          <cell r="M11">
            <v>27460.339879085448</v>
          </cell>
          <cell r="N11">
            <v>6498.328366009926</v>
          </cell>
          <cell r="O11">
            <v>6.9436444152575367</v>
          </cell>
          <cell r="P11">
            <v>327100.64405780745</v>
          </cell>
          <cell r="Q11">
            <v>327100.64405780798</v>
          </cell>
          <cell r="R11">
            <v>-5.2386894822120667E-10</v>
          </cell>
          <cell r="T11">
            <v>252.46423691456434</v>
          </cell>
          <cell r="U11">
            <v>21436.903404241762</v>
          </cell>
          <cell r="V11">
            <v>87840.253290698005</v>
          </cell>
          <cell r="W11">
            <v>5819.7489329943764</v>
          </cell>
          <cell r="X11">
            <v>227.85506053332983</v>
          </cell>
          <cell r="Y11">
            <v>44564.039798028549</v>
          </cell>
          <cell r="Z11">
            <v>4815.2933379811057</v>
          </cell>
          <cell r="AA11">
            <v>12135.173903477484</v>
          </cell>
          <cell r="AB11">
            <v>1242.671031623247</v>
          </cell>
          <cell r="AC11">
            <v>39464.056733414858</v>
          </cell>
          <cell r="AD11">
            <v>22865.73542767849</v>
          </cell>
          <cell r="AE11">
            <v>5798.2855305416088</v>
          </cell>
          <cell r="AF11">
            <v>6.9430066478362686</v>
          </cell>
          <cell r="AG11">
            <v>246469.42369477524</v>
          </cell>
          <cell r="AH11">
            <v>246469.42369477532</v>
          </cell>
          <cell r="AI11">
            <v>0</v>
          </cell>
        </row>
        <row r="12">
          <cell r="C12">
            <v>26024.662034146299</v>
          </cell>
          <cell r="D12">
            <v>514877.90355371404</v>
          </cell>
          <cell r="E12">
            <v>1374712.947102675</v>
          </cell>
          <cell r="F12">
            <v>3072.3462525192563</v>
          </cell>
          <cell r="G12">
            <v>13309.007081003847</v>
          </cell>
          <cell r="H12">
            <v>186292.05544829607</v>
          </cell>
          <cell r="I12">
            <v>9144.7380961816671</v>
          </cell>
          <cell r="J12">
            <v>85392.917951219715</v>
          </cell>
          <cell r="K12">
            <v>2184.0146012527207</v>
          </cell>
          <cell r="L12">
            <v>8298.5852620029182</v>
          </cell>
          <cell r="M12">
            <v>86314.877476354697</v>
          </cell>
          <cell r="N12">
            <v>14652.638048021785</v>
          </cell>
          <cell r="O12">
            <v>0</v>
          </cell>
          <cell r="P12">
            <v>2324276.6929073874</v>
          </cell>
          <cell r="Q12">
            <v>2324276.6929073846</v>
          </cell>
          <cell r="R12">
            <v>0</v>
          </cell>
          <cell r="T12">
            <v>23339.951094839606</v>
          </cell>
          <cell r="U12">
            <v>462297.6478442091</v>
          </cell>
          <cell r="V12">
            <v>1089469.3488602606</v>
          </cell>
          <cell r="W12">
            <v>2550.0865200491016</v>
          </cell>
          <cell r="X12">
            <v>11394.008133922487</v>
          </cell>
          <cell r="Y12">
            <v>171947.9255432635</v>
          </cell>
          <cell r="Z12">
            <v>8446.9393702432535</v>
          </cell>
          <cell r="AA12">
            <v>74887.961207853456</v>
          </cell>
          <cell r="AB12">
            <v>2011.037186633471</v>
          </cell>
          <cell r="AC12">
            <v>7749.1303719186726</v>
          </cell>
          <cell r="AD12">
            <v>75319.05544892262</v>
          </cell>
          <cell r="AE12">
            <v>13431.66391261301</v>
          </cell>
          <cell r="AF12">
            <v>0</v>
          </cell>
          <cell r="AG12">
            <v>1942844.7554947287</v>
          </cell>
          <cell r="AH12">
            <v>1942844.7554947289</v>
          </cell>
          <cell r="AI12">
            <v>0</v>
          </cell>
        </row>
        <row r="13">
          <cell r="C13">
            <v>207.32405891709516</v>
          </cell>
          <cell r="D13">
            <v>331.3173782706553</v>
          </cell>
          <cell r="E13">
            <v>627.47500405979724</v>
          </cell>
          <cell r="F13">
            <v>1.6151915101666492</v>
          </cell>
          <cell r="G13">
            <v>40.95180405882649</v>
          </cell>
          <cell r="H13">
            <v>664.52528472803851</v>
          </cell>
          <cell r="I13">
            <v>17.151339087546305</v>
          </cell>
          <cell r="J13">
            <v>3052.5779656610825</v>
          </cell>
          <cell r="K13">
            <v>57.24373136281018</v>
          </cell>
          <cell r="L13">
            <v>2147.738426504613</v>
          </cell>
          <cell r="M13">
            <v>765.95681835228913</v>
          </cell>
          <cell r="N13">
            <v>293.0188540779825</v>
          </cell>
          <cell r="O13">
            <v>4.3186956602660711</v>
          </cell>
          <cell r="P13">
            <v>8211.2145522511673</v>
          </cell>
          <cell r="Q13">
            <v>8211.2145522511601</v>
          </cell>
          <cell r="R13">
            <v>0</v>
          </cell>
          <cell r="T13">
            <v>139.80091514586127</v>
          </cell>
          <cell r="U13">
            <v>185.21439327721265</v>
          </cell>
          <cell r="V13">
            <v>350.85487700044837</v>
          </cell>
          <cell r="W13">
            <v>1.1150513374710556</v>
          </cell>
          <cell r="X13">
            <v>25.850051577180921</v>
          </cell>
          <cell r="Y13">
            <v>579.80783959016333</v>
          </cell>
          <cell r="Z13">
            <v>13.475757368039476</v>
          </cell>
          <cell r="AA13">
            <v>1692.600161760186</v>
          </cell>
          <cell r="AB13">
            <v>48.063297847178006</v>
          </cell>
          <cell r="AC13">
            <v>1660.1603855431731</v>
          </cell>
          <cell r="AD13">
            <v>632.24422921975952</v>
          </cell>
          <cell r="AE13">
            <v>255.93480899564443</v>
          </cell>
          <cell r="AF13">
            <v>4.3184428734306364</v>
          </cell>
          <cell r="AG13">
            <v>5589.4402115357479</v>
          </cell>
          <cell r="AH13">
            <v>5589.4402115357361</v>
          </cell>
          <cell r="AI13">
            <v>1.1823431123048067E-11</v>
          </cell>
        </row>
        <row r="14">
          <cell r="C14">
            <v>3666.1062028407937</v>
          </cell>
          <cell r="D14">
            <v>25082.430242536157</v>
          </cell>
          <cell r="E14">
            <v>101207.85898723878</v>
          </cell>
          <cell r="F14">
            <v>2316.2257123108202</v>
          </cell>
          <cell r="G14">
            <v>1102.7700791074062</v>
          </cell>
          <cell r="H14">
            <v>2406.6968617185375</v>
          </cell>
          <cell r="I14">
            <v>243.9636776876271</v>
          </cell>
          <cell r="J14">
            <v>5789.8764084955956</v>
          </cell>
          <cell r="K14">
            <v>648.56298627914805</v>
          </cell>
          <cell r="L14">
            <v>817.56722829250202</v>
          </cell>
          <cell r="M14">
            <v>6208.7264674561575</v>
          </cell>
          <cell r="N14">
            <v>2198.2699242176191</v>
          </cell>
          <cell r="O14">
            <v>5.9828000112975364</v>
          </cell>
          <cell r="P14">
            <v>151695.03757819242</v>
          </cell>
          <cell r="Q14">
            <v>151695.03757819231</v>
          </cell>
          <cell r="R14">
            <v>0</v>
          </cell>
          <cell r="T14">
            <v>2498.9520873648353</v>
          </cell>
          <cell r="U14">
            <v>14214.694067343084</v>
          </cell>
          <cell r="V14">
            <v>43730.668008868633</v>
          </cell>
          <cell r="W14">
            <v>1354.0877510617483</v>
          </cell>
          <cell r="X14">
            <v>776.04743847046223</v>
          </cell>
          <cell r="Y14">
            <v>1848.4235286210173</v>
          </cell>
          <cell r="Z14">
            <v>193.82756942400528</v>
          </cell>
          <cell r="AA14">
            <v>4190.6249573827226</v>
          </cell>
          <cell r="AB14">
            <v>515.64492023534501</v>
          </cell>
          <cell r="AC14">
            <v>692.47692226425761</v>
          </cell>
          <cell r="AD14">
            <v>4800.3368918263632</v>
          </cell>
          <cell r="AE14">
            <v>1700.6773020691835</v>
          </cell>
          <cell r="AF14">
            <v>5.9762616329419114</v>
          </cell>
          <cell r="AG14">
            <v>76522.437706564597</v>
          </cell>
          <cell r="AH14">
            <v>76522.43770656483</v>
          </cell>
          <cell r="AI14">
            <v>-2.3283064365386963E-10</v>
          </cell>
        </row>
        <row r="15">
          <cell r="C15">
            <v>22255.143551468718</v>
          </cell>
          <cell r="D15">
            <v>211323.62887964433</v>
          </cell>
          <cell r="E15">
            <v>967944.9214022269</v>
          </cell>
          <cell r="F15">
            <v>7385.3619800515471</v>
          </cell>
          <cell r="G15">
            <v>2466.6261233671016</v>
          </cell>
          <cell r="H15">
            <v>80810.017476425244</v>
          </cell>
          <cell r="I15">
            <v>9070.290350878171</v>
          </cell>
          <cell r="J15">
            <v>45670.451265627053</v>
          </cell>
          <cell r="K15">
            <v>4306.0335801032461</v>
          </cell>
          <cell r="L15">
            <v>27851.437038635031</v>
          </cell>
          <cell r="M15">
            <v>88704.869388391089</v>
          </cell>
          <cell r="N15">
            <v>26082.142488372971</v>
          </cell>
          <cell r="O15">
            <v>5.1809841224894626E-3</v>
          </cell>
          <cell r="P15">
            <v>1493870.9287061754</v>
          </cell>
          <cell r="Q15">
            <v>1493870.9287061766</v>
          </cell>
          <cell r="R15">
            <v>0</v>
          </cell>
          <cell r="T15">
            <v>15465.150498204523</v>
          </cell>
          <cell r="U15">
            <v>146241.15621198274</v>
          </cell>
          <cell r="V15">
            <v>624543.45429791685</v>
          </cell>
          <cell r="W15">
            <v>5434.1852720959705</v>
          </cell>
          <cell r="X15">
            <v>1916.8887976487545</v>
          </cell>
          <cell r="Y15">
            <v>70248.641369509729</v>
          </cell>
          <cell r="Z15">
            <v>7819.6679403819599</v>
          </cell>
          <cell r="AA15">
            <v>33703.884881223064</v>
          </cell>
          <cell r="AB15">
            <v>3616.3769683078713</v>
          </cell>
          <cell r="AC15">
            <v>25048.349402296306</v>
          </cell>
          <cell r="AD15">
            <v>79032.407890994247</v>
          </cell>
          <cell r="AE15">
            <v>23156.674738394224</v>
          </cell>
          <cell r="AF15">
            <v>5.1089956381660034E-3</v>
          </cell>
          <cell r="AG15">
            <v>1036226.8433779518</v>
          </cell>
          <cell r="AH15">
            <v>1036226.8433779532</v>
          </cell>
          <cell r="AI15">
            <v>-1.3969838619232178E-9</v>
          </cell>
        </row>
        <row r="16">
          <cell r="C16">
            <v>6868.09454539943</v>
          </cell>
          <cell r="D16">
            <v>23680.981161530512</v>
          </cell>
          <cell r="E16">
            <v>44453.41154570417</v>
          </cell>
          <cell r="F16">
            <v>1673.0050559742467</v>
          </cell>
          <cell r="G16">
            <v>2326.7373906437342</v>
          </cell>
          <cell r="H16">
            <v>15533.767250099138</v>
          </cell>
          <cell r="I16">
            <v>232.57792333409139</v>
          </cell>
          <cell r="J16">
            <v>35479.202112638282</v>
          </cell>
          <cell r="K16">
            <v>1079.2376426415967</v>
          </cell>
          <cell r="L16">
            <v>1585.468758981795</v>
          </cell>
          <cell r="M16">
            <v>11897.449895366004</v>
          </cell>
          <cell r="N16">
            <v>3457.4215543521805</v>
          </cell>
          <cell r="O16">
            <v>1.6769006896631549E-5</v>
          </cell>
          <cell r="P16">
            <v>148267.35485343417</v>
          </cell>
          <cell r="Q16">
            <v>148267.35485343408</v>
          </cell>
          <cell r="R16">
            <v>0</v>
          </cell>
          <cell r="T16">
            <v>4786.635077902959</v>
          </cell>
          <cell r="U16">
            <v>13436.216240215032</v>
          </cell>
          <cell r="V16">
            <v>29375.122542392488</v>
          </cell>
          <cell r="W16">
            <v>1324.8536714335064</v>
          </cell>
          <cell r="X16">
            <v>1569.0408351779529</v>
          </cell>
          <cell r="Y16">
            <v>12299.905280540057</v>
          </cell>
          <cell r="Z16">
            <v>174.32593099869905</v>
          </cell>
          <cell r="AA16">
            <v>14061.229856632559</v>
          </cell>
          <cell r="AB16">
            <v>854.92044126666269</v>
          </cell>
          <cell r="AC16">
            <v>1475.9207864679372</v>
          </cell>
          <cell r="AD16">
            <v>9668.8235531927712</v>
          </cell>
          <cell r="AE16">
            <v>3067.3454792860593</v>
          </cell>
          <cell r="AF16">
            <v>1.6751801888819258E-5</v>
          </cell>
          <cell r="AG16">
            <v>92094.339712258487</v>
          </cell>
          <cell r="AH16">
            <v>92094.339712258545</v>
          </cell>
          <cell r="AI16">
            <v>0</v>
          </cell>
        </row>
        <row r="17">
          <cell r="C17">
            <v>16965.55947248271</v>
          </cell>
          <cell r="D17">
            <v>64421.660695688624</v>
          </cell>
          <cell r="E17">
            <v>175664.80164773393</v>
          </cell>
          <cell r="F17">
            <v>1024.012733944438</v>
          </cell>
          <cell r="G17">
            <v>2629.6395059381939</v>
          </cell>
          <cell r="H17">
            <v>21030.089043009761</v>
          </cell>
          <cell r="I17">
            <v>5820.9187061830962</v>
          </cell>
          <cell r="J17">
            <v>18989.894442735913</v>
          </cell>
          <cell r="K17">
            <v>2035.5833912185456</v>
          </cell>
          <cell r="L17">
            <v>5562.9365945205445</v>
          </cell>
          <cell r="M17">
            <v>26507.245885211909</v>
          </cell>
          <cell r="N17">
            <v>6783.6672557903657</v>
          </cell>
          <cell r="O17">
            <v>4.3725792275603626E-3</v>
          </cell>
          <cell r="P17">
            <v>347436.01374703727</v>
          </cell>
          <cell r="Q17">
            <v>347436.01374703762</v>
          </cell>
          <cell r="R17">
            <v>0</v>
          </cell>
          <cell r="T17">
            <v>14269.845709878047</v>
          </cell>
          <cell r="U17">
            <v>47173.019027619914</v>
          </cell>
          <cell r="V17">
            <v>94236.188340399924</v>
          </cell>
          <cell r="W17">
            <v>689.07619568556788</v>
          </cell>
          <cell r="X17">
            <v>2238.6625914005308</v>
          </cell>
          <cell r="Y17">
            <v>19073.977373541791</v>
          </cell>
          <cell r="Z17">
            <v>5279.8901146105263</v>
          </cell>
          <cell r="AA17">
            <v>15535.035159911375</v>
          </cell>
          <cell r="AB17">
            <v>1785.9446943522132</v>
          </cell>
          <cell r="AC17">
            <v>5234.72112972172</v>
          </cell>
          <cell r="AD17">
            <v>23850.449933215474</v>
          </cell>
          <cell r="AE17">
            <v>6078.0210580881303</v>
          </cell>
          <cell r="AF17">
            <v>4.3601154908082269E-3</v>
          </cell>
          <cell r="AG17">
            <v>235444.83568854074</v>
          </cell>
          <cell r="AH17">
            <v>235444.83568854094</v>
          </cell>
          <cell r="AI17">
            <v>0</v>
          </cell>
        </row>
        <row r="18">
          <cell r="C18">
            <v>534.31276497692454</v>
          </cell>
          <cell r="D18">
            <v>4047.6196482290043</v>
          </cell>
          <cell r="E18">
            <v>5214.1726278440001</v>
          </cell>
          <cell r="F18">
            <v>309.56457243315202</v>
          </cell>
          <cell r="G18">
            <v>345.05011545791956</v>
          </cell>
          <cell r="H18">
            <v>765.40296025633029</v>
          </cell>
          <cell r="I18">
            <v>21.927739686226442</v>
          </cell>
          <cell r="J18">
            <v>2011.192147205144</v>
          </cell>
          <cell r="K18">
            <v>159.356278986229</v>
          </cell>
          <cell r="L18">
            <v>118.90152834408808</v>
          </cell>
          <cell r="M18">
            <v>1109.4270454749496</v>
          </cell>
          <cell r="N18">
            <v>488.69229422682486</v>
          </cell>
          <cell r="O18">
            <v>0</v>
          </cell>
          <cell r="P18">
            <v>15125.619723120793</v>
          </cell>
          <cell r="Q18">
            <v>15125.619723120797</v>
          </cell>
          <cell r="R18">
            <v>0</v>
          </cell>
          <cell r="T18">
            <v>386.81502688657162</v>
          </cell>
          <cell r="U18">
            <v>2377.2722196186814</v>
          </cell>
          <cell r="V18">
            <v>1807.0363821496146</v>
          </cell>
          <cell r="W18">
            <v>227.1644499242237</v>
          </cell>
          <cell r="X18">
            <v>226.63085899432807</v>
          </cell>
          <cell r="Y18">
            <v>623.95137987123758</v>
          </cell>
          <cell r="Z18">
            <v>17.177521266941703</v>
          </cell>
          <cell r="AA18">
            <v>1322.3447041531488</v>
          </cell>
          <cell r="AB18">
            <v>123.07804481044323</v>
          </cell>
          <cell r="AC18">
            <v>106.17588446541632</v>
          </cell>
          <cell r="AD18">
            <v>907.92373357281622</v>
          </cell>
          <cell r="AE18">
            <v>368.02653535046198</v>
          </cell>
          <cell r="AF18">
            <v>0</v>
          </cell>
          <cell r="AG18">
            <v>8493.5967410638859</v>
          </cell>
          <cell r="AH18">
            <v>8493.5967410638805</v>
          </cell>
          <cell r="AI18">
            <v>0</v>
          </cell>
        </row>
        <row r="19">
          <cell r="C19">
            <v>1655.2691702636007</v>
          </cell>
          <cell r="D19">
            <v>22530.476572605596</v>
          </cell>
          <cell r="E19">
            <v>40972.74128856184</v>
          </cell>
          <cell r="F19">
            <v>382.42680451068446</v>
          </cell>
          <cell r="G19">
            <v>34.421833724882205</v>
          </cell>
          <cell r="H19">
            <v>1530.8431587955138</v>
          </cell>
          <cell r="I19">
            <v>198.99996883058549</v>
          </cell>
          <cell r="J19">
            <v>4873.7092251568301</v>
          </cell>
          <cell r="K19">
            <v>275.08388000892694</v>
          </cell>
          <cell r="L19">
            <v>1151.3003083824701</v>
          </cell>
          <cell r="M19">
            <v>9089.3790698378471</v>
          </cell>
          <cell r="N19">
            <v>1414.8578412832694</v>
          </cell>
          <cell r="O19">
            <v>3.8542056158796707</v>
          </cell>
          <cell r="P19">
            <v>84113.363327577928</v>
          </cell>
          <cell r="Q19">
            <v>84113.363327577885</v>
          </cell>
          <cell r="R19">
            <v>0</v>
          </cell>
          <cell r="T19">
            <v>1242.2919476596207</v>
          </cell>
          <cell r="U19">
            <v>15677.543781485341</v>
          </cell>
          <cell r="V19">
            <v>23940.249510327463</v>
          </cell>
          <cell r="W19">
            <v>275.32687229651509</v>
          </cell>
          <cell r="X19">
            <v>25.473395218327489</v>
          </cell>
          <cell r="Y19">
            <v>1268.1035382154532</v>
          </cell>
          <cell r="Z19">
            <v>163.19803763058911</v>
          </cell>
          <cell r="AA19">
            <v>3518.9543085391001</v>
          </cell>
          <cell r="AB19">
            <v>233.81461265664564</v>
          </cell>
          <cell r="AC19">
            <v>981.23526113215075</v>
          </cell>
          <cell r="AD19">
            <v>7579.0099087975823</v>
          </cell>
          <cell r="AE19">
            <v>1245.0255140327515</v>
          </cell>
          <cell r="AF19">
            <v>3.8519998619131206</v>
          </cell>
          <cell r="AG19">
            <v>56154.078687853442</v>
          </cell>
          <cell r="AH19">
            <v>56154.0786878535</v>
          </cell>
          <cell r="AI19">
            <v>-5.8207660913467407E-11</v>
          </cell>
        </row>
        <row r="20">
          <cell r="C20">
            <v>19334.210573808108</v>
          </cell>
          <cell r="D20">
            <v>92317.180037318351</v>
          </cell>
          <cell r="E20">
            <v>312969.10173471662</v>
          </cell>
          <cell r="F20">
            <v>2659.0645513555191</v>
          </cell>
          <cell r="G20">
            <v>13.859310469928964</v>
          </cell>
          <cell r="H20">
            <v>83943.714676191172</v>
          </cell>
          <cell r="I20">
            <v>42.443703018190348</v>
          </cell>
          <cell r="J20">
            <v>49252.31356199069</v>
          </cell>
          <cell r="K20">
            <v>4998.9177856961551</v>
          </cell>
          <cell r="L20">
            <v>12277.184505712956</v>
          </cell>
          <cell r="M20">
            <v>73938.885103246153</v>
          </cell>
          <cell r="N20">
            <v>14625.376619680275</v>
          </cell>
          <cell r="O20">
            <v>0</v>
          </cell>
          <cell r="P20">
            <v>666372.25216320413</v>
          </cell>
          <cell r="Q20">
            <v>666372.2521632046</v>
          </cell>
          <cell r="R20">
            <v>0</v>
          </cell>
          <cell r="T20">
            <v>14611.669182076537</v>
          </cell>
          <cell r="U20">
            <v>65733.238898831114</v>
          </cell>
          <cell r="V20">
            <v>188946.13266586681</v>
          </cell>
          <cell r="W20">
            <v>1887.4159011253198</v>
          </cell>
          <cell r="X20">
            <v>10.875550803944947</v>
          </cell>
          <cell r="Y20">
            <v>71150.6346987172</v>
          </cell>
          <cell r="Z20">
            <v>37.613501234926893</v>
          </cell>
          <cell r="AA20">
            <v>37963.18695145112</v>
          </cell>
          <cell r="AB20">
            <v>4255.3364206989718</v>
          </cell>
          <cell r="AC20">
            <v>11153.413181654572</v>
          </cell>
          <cell r="AD20">
            <v>64313.136635230258</v>
          </cell>
          <cell r="AE20">
            <v>12609.020567846419</v>
          </cell>
          <cell r="AF20">
            <v>0</v>
          </cell>
          <cell r="AG20">
            <v>472671.67415553721</v>
          </cell>
          <cell r="AH20">
            <v>472671.67415553657</v>
          </cell>
          <cell r="AI20">
            <v>6.4028427004814148E-10</v>
          </cell>
        </row>
        <row r="21">
          <cell r="C21">
            <v>23943.112247220244</v>
          </cell>
          <cell r="D21">
            <v>51333.261598987578</v>
          </cell>
          <cell r="E21">
            <v>237179.86518216744</v>
          </cell>
          <cell r="F21">
            <v>1264.3923541543945</v>
          </cell>
          <cell r="G21">
            <v>2071.6729630883801</v>
          </cell>
          <cell r="H21">
            <v>84818.399712472936</v>
          </cell>
          <cell r="I21">
            <v>12168.642762500289</v>
          </cell>
          <cell r="J21">
            <v>25635.327429592009</v>
          </cell>
          <cell r="K21">
            <v>10557.934440393383</v>
          </cell>
          <cell r="L21">
            <v>95068.705816634174</v>
          </cell>
          <cell r="M21">
            <v>104644.30705917576</v>
          </cell>
          <cell r="N21">
            <v>46195.581938632124</v>
          </cell>
          <cell r="O21">
            <v>29.123432490239757</v>
          </cell>
          <cell r="P21">
            <v>694910.326937509</v>
          </cell>
          <cell r="Q21">
            <v>694910.32693750819</v>
          </cell>
          <cell r="R21">
            <v>0</v>
          </cell>
          <cell r="T21">
            <v>19095.133922902267</v>
          </cell>
          <cell r="U21">
            <v>39617.611487232003</v>
          </cell>
          <cell r="V21">
            <v>157842.22649436101</v>
          </cell>
          <cell r="W21">
            <v>882.35195081988763</v>
          </cell>
          <cell r="X21">
            <v>1759.2363971082855</v>
          </cell>
          <cell r="Y21">
            <v>73701.783513687362</v>
          </cell>
          <cell r="Z21">
            <v>10789.625552381178</v>
          </cell>
          <cell r="AA21">
            <v>21415.331787062078</v>
          </cell>
          <cell r="AB21">
            <v>8894.621486741562</v>
          </cell>
          <cell r="AC21">
            <v>84562.527436520701</v>
          </cell>
          <cell r="AD21">
            <v>92961.485622778317</v>
          </cell>
          <cell r="AE21">
            <v>41605.901563064428</v>
          </cell>
          <cell r="AF21">
            <v>28.892077150615226</v>
          </cell>
          <cell r="AG21">
            <v>553156.72929180972</v>
          </cell>
          <cell r="AH21">
            <v>553156.72929180961</v>
          </cell>
          <cell r="AI21">
            <v>0</v>
          </cell>
        </row>
        <row r="22">
          <cell r="C22">
            <v>2946.386425872864</v>
          </cell>
          <cell r="D22">
            <v>4404.7389595481427</v>
          </cell>
          <cell r="E22">
            <v>23404.958762875063</v>
          </cell>
          <cell r="F22">
            <v>573.59722183807708</v>
          </cell>
          <cell r="G22">
            <v>888.01705848088216</v>
          </cell>
          <cell r="H22">
            <v>6396.7552950398331</v>
          </cell>
          <cell r="I22">
            <v>4060.8039759474918</v>
          </cell>
          <cell r="J22">
            <v>13857.617716771774</v>
          </cell>
          <cell r="K22">
            <v>954.51530966749249</v>
          </cell>
          <cell r="L22">
            <v>1263.3341751781138</v>
          </cell>
          <cell r="M22">
            <v>4475.3225243000779</v>
          </cell>
          <cell r="N22">
            <v>2478.4257272979748</v>
          </cell>
          <cell r="O22">
            <v>93.417213139602552</v>
          </cell>
          <cell r="P22">
            <v>65797.890365957399</v>
          </cell>
          <cell r="Q22">
            <v>65797.890365957341</v>
          </cell>
          <cell r="R22">
            <v>0</v>
          </cell>
          <cell r="T22">
            <v>2458.398595967707</v>
          </cell>
          <cell r="U22">
            <v>3550.1401570972394</v>
          </cell>
          <cell r="V22">
            <v>9340.2297991871765</v>
          </cell>
          <cell r="W22">
            <v>477.16259213773333</v>
          </cell>
          <cell r="X22">
            <v>679.94215994170986</v>
          </cell>
          <cell r="Y22">
            <v>5521.3589913604555</v>
          </cell>
          <cell r="Z22">
            <v>3481.2936595526226</v>
          </cell>
          <cell r="AA22">
            <v>10522.175879040644</v>
          </cell>
          <cell r="AB22">
            <v>875.73175711464319</v>
          </cell>
          <cell r="AC22">
            <v>1210.3650374558829</v>
          </cell>
          <cell r="AD22">
            <v>4280.0819437253967</v>
          </cell>
          <cell r="AE22">
            <v>2310.386361397881</v>
          </cell>
          <cell r="AF22">
            <v>93.414414417419195</v>
          </cell>
          <cell r="AG22">
            <v>44800.681348396516</v>
          </cell>
          <cell r="AH22">
            <v>44800.681348396531</v>
          </cell>
          <cell r="AI22">
            <v>0</v>
          </cell>
        </row>
        <row r="23">
          <cell r="C23">
            <v>2423.6336070843699</v>
          </cell>
          <cell r="D23">
            <v>4889.6144744944477</v>
          </cell>
          <cell r="E23">
            <v>6107.2014576940974</v>
          </cell>
          <cell r="F23">
            <v>587.76052619958148</v>
          </cell>
          <cell r="G23">
            <v>210.52754033402383</v>
          </cell>
          <cell r="H23">
            <v>1116.9985890051889</v>
          </cell>
          <cell r="I23">
            <v>17.287929048089797</v>
          </cell>
          <cell r="J23">
            <v>2276.7588739675266</v>
          </cell>
          <cell r="K23">
            <v>369.43343049395617</v>
          </cell>
          <cell r="L23">
            <v>133.18244873906124</v>
          </cell>
          <cell r="M23">
            <v>1728.1540603357123</v>
          </cell>
          <cell r="N23">
            <v>1374.862335207788</v>
          </cell>
          <cell r="O23">
            <v>18.173213699037028</v>
          </cell>
          <cell r="P23">
            <v>21253.58848630288</v>
          </cell>
          <cell r="Q23">
            <v>21253.588486302859</v>
          </cell>
          <cell r="R23">
            <v>0</v>
          </cell>
          <cell r="T23">
            <v>1487.1929784537733</v>
          </cell>
          <cell r="U23">
            <v>3283.6501195592982</v>
          </cell>
          <cell r="V23">
            <v>3988.2884484809838</v>
          </cell>
          <cell r="W23">
            <v>387.20792802730898</v>
          </cell>
          <cell r="X23">
            <v>152.8311232301059</v>
          </cell>
          <cell r="Y23">
            <v>1019.459557874851</v>
          </cell>
          <cell r="Z23">
            <v>14.095850941452152</v>
          </cell>
          <cell r="AA23">
            <v>1778.1964817888925</v>
          </cell>
          <cell r="AB23">
            <v>331.37790905549116</v>
          </cell>
          <cell r="AC23">
            <v>115.90350344506773</v>
          </cell>
          <cell r="AD23">
            <v>1488.881213158124</v>
          </cell>
          <cell r="AE23">
            <v>1156.3850611954122</v>
          </cell>
          <cell r="AF23">
            <v>17.115445365216623</v>
          </cell>
          <cell r="AG23">
            <v>15220.585620575977</v>
          </cell>
          <cell r="AH23">
            <v>15220.585620575988</v>
          </cell>
          <cell r="AI23">
            <v>0</v>
          </cell>
        </row>
        <row r="24">
          <cell r="C24">
            <v>3041.8689032092466</v>
          </cell>
          <cell r="D24">
            <v>15986.077987421941</v>
          </cell>
          <cell r="E24">
            <v>68992.328955080127</v>
          </cell>
          <cell r="F24">
            <v>1362.8081993920521</v>
          </cell>
          <cell r="G24">
            <v>533.40611776208812</v>
          </cell>
          <cell r="H24">
            <v>6180.3064962077569</v>
          </cell>
          <cell r="I24">
            <v>201.89915372369543</v>
          </cell>
          <cell r="J24">
            <v>6574.440184818337</v>
          </cell>
          <cell r="K24">
            <v>442.36900263124517</v>
          </cell>
          <cell r="L24">
            <v>215.36304547638682</v>
          </cell>
          <cell r="M24">
            <v>6917.9227351332647</v>
          </cell>
          <cell r="N24">
            <v>1274.3267721109746</v>
          </cell>
          <cell r="O24">
            <v>7.4723159871764345E-7</v>
          </cell>
          <cell r="P24">
            <v>111723.11755371436</v>
          </cell>
          <cell r="Q24">
            <v>111723.11755371404</v>
          </cell>
          <cell r="R24">
            <v>3.2014213502407074E-10</v>
          </cell>
          <cell r="T24">
            <v>2061.7010385589192</v>
          </cell>
          <cell r="U24">
            <v>8319.5991125421679</v>
          </cell>
          <cell r="V24">
            <v>22205.668397717305</v>
          </cell>
          <cell r="W24">
            <v>835.26860233642287</v>
          </cell>
          <cell r="X24">
            <v>315.46959017836042</v>
          </cell>
          <cell r="Y24">
            <v>4456.9806818936895</v>
          </cell>
          <cell r="Z24">
            <v>147.76591399997113</v>
          </cell>
          <cell r="AA24">
            <v>4238.4645075579356</v>
          </cell>
          <cell r="AB24">
            <v>367.11152173198036</v>
          </cell>
          <cell r="AC24">
            <v>186.64981623510633</v>
          </cell>
          <cell r="AD24">
            <v>5426.4547018530757</v>
          </cell>
          <cell r="AE24">
            <v>1026.9592977355571</v>
          </cell>
          <cell r="AF24">
            <v>7.467023008857564E-7</v>
          </cell>
          <cell r="AG24">
            <v>49588.093183087207</v>
          </cell>
          <cell r="AH24">
            <v>49588.093183087192</v>
          </cell>
          <cell r="AI24">
            <v>0</v>
          </cell>
        </row>
        <row r="25">
          <cell r="C25">
            <v>40854.100167354991</v>
          </cell>
          <cell r="D25">
            <v>85992.775426512584</v>
          </cell>
          <cell r="E25">
            <v>67921.845596433093</v>
          </cell>
          <cell r="F25">
            <v>78.057262659924845</v>
          </cell>
          <cell r="G25">
            <v>290.04879306809016</v>
          </cell>
          <cell r="H25">
            <v>122.58116424292447</v>
          </cell>
          <cell r="I25">
            <v>3635.7066434937233</v>
          </cell>
          <cell r="J25">
            <v>2448.9726759128889</v>
          </cell>
          <cell r="K25">
            <v>1053.5934754042646</v>
          </cell>
          <cell r="L25">
            <v>295.81370608603885</v>
          </cell>
          <cell r="M25">
            <v>3185.7496346299181</v>
          </cell>
          <cell r="N25">
            <v>1767.1134684580829</v>
          </cell>
          <cell r="O25">
            <v>0</v>
          </cell>
          <cell r="P25">
            <v>207646.35801425655</v>
          </cell>
          <cell r="Q25">
            <v>207646.35801425649</v>
          </cell>
          <cell r="R25">
            <v>0</v>
          </cell>
          <cell r="T25">
            <v>37872.682356081837</v>
          </cell>
          <cell r="U25">
            <v>71833.698814295931</v>
          </cell>
          <cell r="V25">
            <v>52443.839702476078</v>
          </cell>
          <cell r="W25">
            <v>66.199479597822403</v>
          </cell>
          <cell r="X25">
            <v>235.6479784698972</v>
          </cell>
          <cell r="Y25">
            <v>113.30829277327547</v>
          </cell>
          <cell r="Z25">
            <v>3319.8607335862307</v>
          </cell>
          <cell r="AA25">
            <v>2062.1968962675605</v>
          </cell>
          <cell r="AB25">
            <v>995.97202344281209</v>
          </cell>
          <cell r="AC25">
            <v>282.26929037336265</v>
          </cell>
          <cell r="AD25">
            <v>2891.2549441921833</v>
          </cell>
          <cell r="AE25">
            <v>1622.2376669303144</v>
          </cell>
          <cell r="AF25">
            <v>0</v>
          </cell>
          <cell r="AG25">
            <v>173739.16817848731</v>
          </cell>
          <cell r="AH25">
            <v>173739.16817848731</v>
          </cell>
          <cell r="AI25">
            <v>0</v>
          </cell>
        </row>
        <row r="26">
          <cell r="C26">
            <v>20529.478317856705</v>
          </cell>
          <cell r="D26">
            <v>72843.798041151953</v>
          </cell>
          <cell r="E26">
            <v>140166.4067458093</v>
          </cell>
          <cell r="F26">
            <v>117.13609812232502</v>
          </cell>
          <cell r="G26">
            <v>571.44179402338386</v>
          </cell>
          <cell r="H26">
            <v>14403.824720386194</v>
          </cell>
          <cell r="I26">
            <v>193.36696689375776</v>
          </cell>
          <cell r="J26">
            <v>14090.066345749683</v>
          </cell>
          <cell r="K26">
            <v>2351.721545834087</v>
          </cell>
          <cell r="L26">
            <v>955.79113473524171</v>
          </cell>
          <cell r="M26">
            <v>60876.06991483485</v>
          </cell>
          <cell r="N26">
            <v>9070.3111013093057</v>
          </cell>
          <cell r="O26">
            <v>0</v>
          </cell>
          <cell r="P26">
            <v>336169.41272670677</v>
          </cell>
          <cell r="Q26">
            <v>336169.41272670665</v>
          </cell>
          <cell r="R26">
            <v>0</v>
          </cell>
          <cell r="T26">
            <v>19254.803024152825</v>
          </cell>
          <cell r="U26">
            <v>63644.343034090241</v>
          </cell>
          <cell r="V26">
            <v>94407.966678040364</v>
          </cell>
          <cell r="W26">
            <v>95.428169831630342</v>
          </cell>
          <cell r="X26">
            <v>495.03506341106765</v>
          </cell>
          <cell r="Y26">
            <v>14017.622234703766</v>
          </cell>
          <cell r="Z26">
            <v>179.3809003065339</v>
          </cell>
          <cell r="AA26">
            <v>12425.095056495942</v>
          </cell>
          <cell r="AB26">
            <v>2221.9392324932774</v>
          </cell>
          <cell r="AC26">
            <v>929.40044099506417</v>
          </cell>
          <cell r="AD26">
            <v>58036.000566153067</v>
          </cell>
          <cell r="AE26">
            <v>8796.3116812565549</v>
          </cell>
          <cell r="AF26">
            <v>0</v>
          </cell>
          <cell r="AG26">
            <v>274503.32608193037</v>
          </cell>
          <cell r="AH26">
            <v>274503.32608193054</v>
          </cell>
          <cell r="AI26">
            <v>0</v>
          </cell>
        </row>
        <row r="27">
          <cell r="C27">
            <v>10161.468955251597</v>
          </cell>
          <cell r="D27">
            <v>67498.866458553734</v>
          </cell>
          <cell r="E27">
            <v>98651.618174144955</v>
          </cell>
          <cell r="F27">
            <v>80.315014334060436</v>
          </cell>
          <cell r="G27">
            <v>161.18772160155885</v>
          </cell>
          <cell r="H27">
            <v>16446.429333186905</v>
          </cell>
          <cell r="I27">
            <v>2561.006754938659</v>
          </cell>
          <cell r="J27">
            <v>10966.106335976645</v>
          </cell>
          <cell r="K27">
            <v>2076.2925656177331</v>
          </cell>
          <cell r="L27">
            <v>31188.236056694579</v>
          </cell>
          <cell r="M27">
            <v>79496.756352868571</v>
          </cell>
          <cell r="N27">
            <v>4633.7593065804958</v>
          </cell>
          <cell r="O27">
            <v>4.1222255227034275</v>
          </cell>
          <cell r="P27">
            <v>323926.16525527218</v>
          </cell>
          <cell r="Q27">
            <v>323926.16525527212</v>
          </cell>
          <cell r="R27">
            <v>0</v>
          </cell>
          <cell r="T27">
            <v>4378.102821610456</v>
          </cell>
          <cell r="U27">
            <v>35493.667385308036</v>
          </cell>
          <cell r="V27">
            <v>60853.744778168111</v>
          </cell>
          <cell r="W27">
            <v>57.630264286488796</v>
          </cell>
          <cell r="X27">
            <v>78.264617555295658</v>
          </cell>
          <cell r="Y27">
            <v>9439.0775449148023</v>
          </cell>
          <cell r="Z27">
            <v>1912.2781275963789</v>
          </cell>
          <cell r="AA27">
            <v>5751.9236443237387</v>
          </cell>
          <cell r="AB27">
            <v>1772.6826540581442</v>
          </cell>
          <cell r="AC27">
            <v>18343.950113822044</v>
          </cell>
          <cell r="AD27">
            <v>35407.951772155575</v>
          </cell>
          <cell r="AE27">
            <v>3966.7312540181065</v>
          </cell>
          <cell r="AF27">
            <v>4.1173556180334714</v>
          </cell>
          <cell r="AG27">
            <v>177460.12233343525</v>
          </cell>
          <cell r="AH27">
            <v>177460.12233343531</v>
          </cell>
          <cell r="AI27">
            <v>0</v>
          </cell>
        </row>
        <row r="28">
          <cell r="C28">
            <v>7997.4847514269095</v>
          </cell>
          <cell r="D28">
            <v>120689.17635647283</v>
          </cell>
          <cell r="E28">
            <v>291604.11352005112</v>
          </cell>
          <cell r="F28">
            <v>1228.3039484498631</v>
          </cell>
          <cell r="G28">
            <v>2034.5047876809856</v>
          </cell>
          <cell r="H28">
            <v>24473.552736285215</v>
          </cell>
          <cell r="I28">
            <v>119.78397267140058</v>
          </cell>
          <cell r="J28">
            <v>19004.811264185286</v>
          </cell>
          <cell r="K28">
            <v>6683.619016936299</v>
          </cell>
          <cell r="L28">
            <v>5583.2093184153719</v>
          </cell>
          <cell r="M28">
            <v>27254.384697397116</v>
          </cell>
          <cell r="N28">
            <v>5380.4867895029729</v>
          </cell>
          <cell r="O28">
            <v>0</v>
          </cell>
          <cell r="P28">
            <v>512053.43115947529</v>
          </cell>
          <cell r="Q28">
            <v>512053.43115947529</v>
          </cell>
          <cell r="R28">
            <v>0</v>
          </cell>
          <cell r="T28">
            <v>6730.556480850124</v>
          </cell>
          <cell r="U28">
            <v>91797.989449514949</v>
          </cell>
          <cell r="V28">
            <v>193720.50477294551</v>
          </cell>
          <cell r="W28">
            <v>899.00674251411158</v>
          </cell>
          <cell r="X28">
            <v>1694.3544626791499</v>
          </cell>
          <cell r="Y28">
            <v>21594.605911505911</v>
          </cell>
          <cell r="Z28">
            <v>106.32934288340839</v>
          </cell>
          <cell r="AA28">
            <v>14672.159440803651</v>
          </cell>
          <cell r="AB28">
            <v>5802.4042385429011</v>
          </cell>
          <cell r="AC28">
            <v>5217.7250818610391</v>
          </cell>
          <cell r="AD28">
            <v>24537.120957747604</v>
          </cell>
          <cell r="AE28">
            <v>4802.6235570726258</v>
          </cell>
          <cell r="AF28">
            <v>0</v>
          </cell>
          <cell r="AG28">
            <v>371575.38043892093</v>
          </cell>
          <cell r="AH28">
            <v>371575.38043892017</v>
          </cell>
          <cell r="AI28">
            <v>7.5669959187507629E-10</v>
          </cell>
        </row>
        <row r="29">
          <cell r="C29">
            <v>3148.8357519444844</v>
          </cell>
          <cell r="D29">
            <v>47482.91358135044</v>
          </cell>
          <cell r="E29">
            <v>584453.56070684991</v>
          </cell>
          <cell r="F29">
            <v>518.4510320697101</v>
          </cell>
          <cell r="G29">
            <v>66.703772224914246</v>
          </cell>
          <cell r="H29">
            <v>75998.786534160914</v>
          </cell>
          <cell r="I29">
            <v>3788.326935847489</v>
          </cell>
          <cell r="J29">
            <v>39760.362948030779</v>
          </cell>
          <cell r="K29">
            <v>874.77829149566321</v>
          </cell>
          <cell r="L29">
            <v>3477.2713124221741</v>
          </cell>
          <cell r="M29">
            <v>10477.313232324217</v>
          </cell>
          <cell r="N29">
            <v>2388.188040808262</v>
          </cell>
          <cell r="O29">
            <v>594.04041021276498</v>
          </cell>
          <cell r="P29">
            <v>773029.53254974191</v>
          </cell>
          <cell r="Q29">
            <v>773029.53254973982</v>
          </cell>
          <cell r="R29">
            <v>2.0954757928848267E-9</v>
          </cell>
          <cell r="T29">
            <v>1882.7960599338105</v>
          </cell>
          <cell r="U29">
            <v>38732.903811499418</v>
          </cell>
          <cell r="V29">
            <v>438060.92068111664</v>
          </cell>
          <cell r="W29">
            <v>327.52025774056932</v>
          </cell>
          <cell r="X29">
            <v>56.45608365942951</v>
          </cell>
          <cell r="Y29">
            <v>72435.661883451379</v>
          </cell>
          <cell r="Z29">
            <v>3429.5549850565981</v>
          </cell>
          <cell r="AA29">
            <v>32350.208854507706</v>
          </cell>
          <cell r="AB29">
            <v>829.40951710126524</v>
          </cell>
          <cell r="AC29">
            <v>3303.2626647194138</v>
          </cell>
          <cell r="AD29">
            <v>9931.7610723451089</v>
          </cell>
          <cell r="AE29">
            <v>2246.7086624561653</v>
          </cell>
          <cell r="AF29">
            <v>537.60142116647432</v>
          </cell>
          <cell r="AG29">
            <v>604124.76595475373</v>
          </cell>
          <cell r="AH29">
            <v>604124.76595475373</v>
          </cell>
          <cell r="AI29">
            <v>0</v>
          </cell>
        </row>
        <row r="30">
          <cell r="C30">
            <v>923.19389732104389</v>
          </cell>
          <cell r="D30">
            <v>45566.317757059944</v>
          </cell>
          <cell r="E30">
            <v>530316.43396222242</v>
          </cell>
          <cell r="F30">
            <v>1056.0654928013585</v>
          </cell>
          <cell r="G30">
            <v>336.08552697268624</v>
          </cell>
          <cell r="H30">
            <v>29345.644923625703</v>
          </cell>
          <cell r="I30">
            <v>3277.8931860983398</v>
          </cell>
          <cell r="J30">
            <v>25198.772817219662</v>
          </cell>
          <cell r="K30">
            <v>765.76938843748974</v>
          </cell>
          <cell r="L30">
            <v>2289.6623560082689</v>
          </cell>
          <cell r="M30">
            <v>29498.745010250099</v>
          </cell>
          <cell r="N30">
            <v>4639.0951949576638</v>
          </cell>
          <cell r="O30">
            <v>0</v>
          </cell>
          <cell r="P30">
            <v>673213.67951297469</v>
          </cell>
          <cell r="Q30">
            <v>673213.67951297457</v>
          </cell>
          <cell r="R30">
            <v>0</v>
          </cell>
          <cell r="T30">
            <v>762.32012586736505</v>
          </cell>
          <cell r="U30">
            <v>32386.139255913742</v>
          </cell>
          <cell r="V30">
            <v>314623.13085570681</v>
          </cell>
          <cell r="W30">
            <v>591.09836725258697</v>
          </cell>
          <cell r="X30">
            <v>240.77457252627511</v>
          </cell>
          <cell r="Y30">
            <v>25747.280587712175</v>
          </cell>
          <cell r="Z30">
            <v>2768.4958674185405</v>
          </cell>
          <cell r="AA30">
            <v>17063.894079101592</v>
          </cell>
          <cell r="AB30">
            <v>635.32355139047775</v>
          </cell>
          <cell r="AC30">
            <v>2022.0669057068781</v>
          </cell>
          <cell r="AD30">
            <v>25471.390778009318</v>
          </cell>
          <cell r="AE30">
            <v>3909.8220888426827</v>
          </cell>
          <cell r="AF30">
            <v>0</v>
          </cell>
          <cell r="AG30">
            <v>426221.73703544843</v>
          </cell>
          <cell r="AH30">
            <v>426221.73703544814</v>
          </cell>
          <cell r="AI30">
            <v>0</v>
          </cell>
        </row>
        <row r="31">
          <cell r="C31">
            <v>1957.8814690677325</v>
          </cell>
          <cell r="D31">
            <v>7866.3383770284709</v>
          </cell>
          <cell r="E31">
            <v>11551.682653959711</v>
          </cell>
          <cell r="F31">
            <v>383.96104515037297</v>
          </cell>
          <cell r="G31">
            <v>372.65442358261021</v>
          </cell>
          <cell r="H31">
            <v>4502.4096251177189</v>
          </cell>
          <cell r="I31">
            <v>261.64848883089621</v>
          </cell>
          <cell r="J31">
            <v>4911.1349402896994</v>
          </cell>
          <cell r="K31">
            <v>206.73939702248288</v>
          </cell>
          <cell r="L31">
            <v>190.42719737479447</v>
          </cell>
          <cell r="M31">
            <v>1369.2302497379349</v>
          </cell>
          <cell r="N31">
            <v>1295.8951134463307</v>
          </cell>
          <cell r="O31">
            <v>1.6916049677002328E-6</v>
          </cell>
          <cell r="P31">
            <v>34870.00298230035</v>
          </cell>
          <cell r="Q31">
            <v>34870.002982300372</v>
          </cell>
          <cell r="R31">
            <v>0</v>
          </cell>
          <cell r="T31">
            <v>1160.0095590124668</v>
          </cell>
          <cell r="U31">
            <v>4692.7016055359272</v>
          </cell>
          <cell r="V31">
            <v>2703.7553495326856</v>
          </cell>
          <cell r="W31">
            <v>228.30695905880017</v>
          </cell>
          <cell r="X31">
            <v>279.20067439641406</v>
          </cell>
          <cell r="Y31">
            <v>4005.5003159668818</v>
          </cell>
          <cell r="Z31">
            <v>212.44737875653229</v>
          </cell>
          <cell r="AA31">
            <v>3771.7253000878659</v>
          </cell>
          <cell r="AB31">
            <v>185.81250763453275</v>
          </cell>
          <cell r="AC31">
            <v>167.05039913066409</v>
          </cell>
          <cell r="AD31">
            <v>1164.0263174486245</v>
          </cell>
          <cell r="AE31">
            <v>1068.0099575702864</v>
          </cell>
          <cell r="AF31">
            <v>1.6912689108876966E-6</v>
          </cell>
          <cell r="AG31">
            <v>19638.54632582295</v>
          </cell>
          <cell r="AH31">
            <v>19638.546325822947</v>
          </cell>
          <cell r="AI31">
            <v>0</v>
          </cell>
        </row>
        <row r="32">
          <cell r="C32">
            <v>308.10371309917434</v>
          </cell>
          <cell r="D32">
            <v>2598.3308206266497</v>
          </cell>
          <cell r="E32">
            <v>5821.5042915745125</v>
          </cell>
          <cell r="F32">
            <v>221.06475824078399</v>
          </cell>
          <cell r="G32">
            <v>1148.3194270262554</v>
          </cell>
          <cell r="H32">
            <v>14532.123435388603</v>
          </cell>
          <cell r="I32">
            <v>76.427480964413093</v>
          </cell>
          <cell r="J32">
            <v>2620.1458900984644</v>
          </cell>
          <cell r="K32">
            <v>4098.7102439856735</v>
          </cell>
          <cell r="L32">
            <v>66549.651515645281</v>
          </cell>
          <cell r="M32">
            <v>16553.625158742692</v>
          </cell>
          <cell r="N32">
            <v>1482.0363985155243</v>
          </cell>
          <cell r="O32">
            <v>0.30552227308950747</v>
          </cell>
          <cell r="P32">
            <v>116010.34865618113</v>
          </cell>
          <cell r="Q32">
            <v>116010.34865618107</v>
          </cell>
          <cell r="R32">
            <v>0</v>
          </cell>
          <cell r="T32">
            <v>129.69926160083759</v>
          </cell>
          <cell r="U32">
            <v>1058.704453469167</v>
          </cell>
          <cell r="V32">
            <v>1722.3299588282341</v>
          </cell>
          <cell r="W32">
            <v>85.166674471764225</v>
          </cell>
          <cell r="X32">
            <v>558.1166808508242</v>
          </cell>
          <cell r="Y32">
            <v>6298.0716191490865</v>
          </cell>
          <cell r="Z32">
            <v>55.693901556587875</v>
          </cell>
          <cell r="AA32">
            <v>1194.7071701064324</v>
          </cell>
          <cell r="AB32">
            <v>1798.1353936781416</v>
          </cell>
          <cell r="AC32">
            <v>16329.775184995324</v>
          </cell>
          <cell r="AD32">
            <v>6115.8802170479257</v>
          </cell>
          <cell r="AE32">
            <v>1042.7512526487615</v>
          </cell>
          <cell r="AF32">
            <v>0.30493763532747209</v>
          </cell>
          <cell r="AG32">
            <v>36389.336706038419</v>
          </cell>
          <cell r="AH32">
            <v>36389.336706038368</v>
          </cell>
          <cell r="AI32">
            <v>0</v>
          </cell>
        </row>
        <row r="33">
          <cell r="C33">
            <v>1143.2851817727892</v>
          </cell>
          <cell r="D33">
            <v>4002.8845075858576</v>
          </cell>
          <cell r="E33">
            <v>2644.9298761231003</v>
          </cell>
          <cell r="F33">
            <v>158.56612309167377</v>
          </cell>
          <cell r="G33">
            <v>206.68634878667172</v>
          </cell>
          <cell r="H33">
            <v>1262.36553233885</v>
          </cell>
          <cell r="I33">
            <v>15.419013726715956</v>
          </cell>
          <cell r="J33">
            <v>2847.4482547587795</v>
          </cell>
          <cell r="K33">
            <v>105.2728528511219</v>
          </cell>
          <cell r="L33">
            <v>581.74883917390503</v>
          </cell>
          <cell r="M33">
            <v>865.08266865586222</v>
          </cell>
          <cell r="N33">
            <v>305.17846891544178</v>
          </cell>
          <cell r="O33">
            <v>3.4877315020580927E-7</v>
          </cell>
          <cell r="P33">
            <v>14138.867668129542</v>
          </cell>
          <cell r="Q33">
            <v>14138.867668129558</v>
          </cell>
          <cell r="R33">
            <v>-1.6370904631912708E-11</v>
          </cell>
          <cell r="T33">
            <v>690.0123404242122</v>
          </cell>
          <cell r="U33">
            <v>2484.6173445691575</v>
          </cell>
          <cell r="V33">
            <v>1457.4189616852493</v>
          </cell>
          <cell r="W33">
            <v>96.136418964550828</v>
          </cell>
          <cell r="X33">
            <v>135.8036043938381</v>
          </cell>
          <cell r="Y33">
            <v>1054.4338243198363</v>
          </cell>
          <cell r="Z33">
            <v>11.982378377118275</v>
          </cell>
          <cell r="AA33">
            <v>1960.4970178609919</v>
          </cell>
          <cell r="AB33">
            <v>87.656511465245543</v>
          </cell>
          <cell r="AC33">
            <v>526.28193745399619</v>
          </cell>
          <cell r="AD33">
            <v>705.94077043211257</v>
          </cell>
          <cell r="AE33">
            <v>247.25962923708107</v>
          </cell>
          <cell r="AF33">
            <v>3.4873987614129845E-7</v>
          </cell>
          <cell r="AG33">
            <v>9458.0407395321308</v>
          </cell>
          <cell r="AH33">
            <v>9458.0407395321199</v>
          </cell>
          <cell r="AI33">
            <v>0</v>
          </cell>
        </row>
        <row r="34">
          <cell r="C34">
            <v>45448.355304907462</v>
          </cell>
          <cell r="D34">
            <v>51466.000884705078</v>
          </cell>
          <cell r="E34">
            <v>235924.39452946722</v>
          </cell>
          <cell r="F34">
            <v>150.95056577097893</v>
          </cell>
          <cell r="G34">
            <v>15.022927557956152</v>
          </cell>
          <cell r="H34">
            <v>15095.244311536979</v>
          </cell>
          <cell r="I34">
            <v>10.446291376906352</v>
          </cell>
          <cell r="J34">
            <v>5455.5135092393393</v>
          </cell>
          <cell r="K34">
            <v>132.36490794843866</v>
          </cell>
          <cell r="L34">
            <v>921.95642321268576</v>
          </cell>
          <cell r="M34">
            <v>454.95753611543648</v>
          </cell>
          <cell r="N34">
            <v>114.09759915240005</v>
          </cell>
          <cell r="O34">
            <v>4.9690312819154422E-4</v>
          </cell>
          <cell r="P34">
            <v>355189.30528789392</v>
          </cell>
          <cell r="Q34">
            <v>355189.30528789357</v>
          </cell>
          <cell r="R34">
            <v>0</v>
          </cell>
          <cell r="T34">
            <v>41507.635380055581</v>
          </cell>
          <cell r="U34">
            <v>38471.222960911837</v>
          </cell>
          <cell r="V34">
            <v>135315.5799779825</v>
          </cell>
          <cell r="W34">
            <v>122.95255295837356</v>
          </cell>
          <cell r="X34">
            <v>12.773285856081657</v>
          </cell>
          <cell r="Y34">
            <v>14122.031503774728</v>
          </cell>
          <cell r="Z34">
            <v>9.6619943269077826</v>
          </cell>
          <cell r="AA34">
            <v>4456.1486541895874</v>
          </cell>
          <cell r="AB34">
            <v>114.86592178375341</v>
          </cell>
          <cell r="AC34">
            <v>835.17311093839373</v>
          </cell>
          <cell r="AD34">
            <v>439.94049546424861</v>
          </cell>
          <cell r="AE34">
            <v>106.1855685623965</v>
          </cell>
          <cell r="AF34">
            <v>4.9459104811268274E-4</v>
          </cell>
          <cell r="AG34">
            <v>235514.17190139546</v>
          </cell>
          <cell r="AH34">
            <v>235514.17190139528</v>
          </cell>
          <cell r="AI34">
            <v>0</v>
          </cell>
        </row>
        <row r="35">
          <cell r="C35">
            <v>78.764530315489864</v>
          </cell>
          <cell r="D35">
            <v>676.11060514736801</v>
          </cell>
          <cell r="E35">
            <v>795.89904493073561</v>
          </cell>
          <cell r="F35">
            <v>3.5067593385502156</v>
          </cell>
          <cell r="G35">
            <v>53.389836400895362</v>
          </cell>
          <cell r="H35">
            <v>273.27530435797377</v>
          </cell>
          <cell r="I35">
            <v>39.230069224626718</v>
          </cell>
          <cell r="J35">
            <v>775.87566453983834</v>
          </cell>
          <cell r="K35">
            <v>484.68630785881129</v>
          </cell>
          <cell r="L35">
            <v>4610.7622443347909</v>
          </cell>
          <cell r="M35">
            <v>1642.8586847311271</v>
          </cell>
          <cell r="N35">
            <v>2482.1898847009679</v>
          </cell>
          <cell r="O35">
            <v>1.1603846173507525E-3</v>
          </cell>
          <cell r="P35">
            <v>11916.550096265793</v>
          </cell>
          <cell r="Q35">
            <v>11916.550096265784</v>
          </cell>
          <cell r="R35">
            <v>0</v>
          </cell>
          <cell r="T35">
            <v>46.116415153357316</v>
          </cell>
          <cell r="U35">
            <v>336.65599927962052</v>
          </cell>
          <cell r="V35">
            <v>256.991695481926</v>
          </cell>
          <cell r="W35">
            <v>2.2598230120224585</v>
          </cell>
          <cell r="X35">
            <v>29.47776308027283</v>
          </cell>
          <cell r="Y35">
            <v>203.78898852091766</v>
          </cell>
          <cell r="Z35">
            <v>28.111126817145447</v>
          </cell>
          <cell r="AA35">
            <v>421.1239538382469</v>
          </cell>
          <cell r="AB35">
            <v>239.65101320442528</v>
          </cell>
          <cell r="AC35">
            <v>669.67711630266103</v>
          </cell>
          <cell r="AD35">
            <v>937.8049720341794</v>
          </cell>
          <cell r="AE35">
            <v>1172.1636767433918</v>
          </cell>
          <cell r="AF35">
            <v>1.1603829724608405E-3</v>
          </cell>
          <cell r="AG35">
            <v>4343.8237038511397</v>
          </cell>
          <cell r="AH35">
            <v>4343.8237038511379</v>
          </cell>
          <cell r="AI35">
            <v>0</v>
          </cell>
        </row>
        <row r="36">
          <cell r="C36">
            <v>33584.12641636598</v>
          </cell>
          <cell r="D36">
            <v>59593.830462630562</v>
          </cell>
          <cell r="E36">
            <v>163087.30670846353</v>
          </cell>
          <cell r="F36">
            <v>2510.0438715931591</v>
          </cell>
          <cell r="G36">
            <v>18393.070965253995</v>
          </cell>
          <cell r="H36">
            <v>53436.932324259498</v>
          </cell>
          <cell r="I36">
            <v>215.91596693000696</v>
          </cell>
          <cell r="J36">
            <v>42601.260644964656</v>
          </cell>
          <cell r="K36">
            <v>4020.4718033388999</v>
          </cell>
          <cell r="L36">
            <v>11531.638732328636</v>
          </cell>
          <cell r="M36">
            <v>89582.081821924046</v>
          </cell>
          <cell r="N36">
            <v>22274.435173243721</v>
          </cell>
          <cell r="O36">
            <v>0</v>
          </cell>
          <cell r="P36">
            <v>500831.11489129672</v>
          </cell>
          <cell r="Q36">
            <v>500831.11489129625</v>
          </cell>
          <cell r="R36">
            <v>4.6566128730773926E-10</v>
          </cell>
          <cell r="T36">
            <v>25622.680295927596</v>
          </cell>
          <cell r="U36">
            <v>32698.778595290321</v>
          </cell>
          <cell r="V36">
            <v>67526.609438567859</v>
          </cell>
          <cell r="W36">
            <v>1876.6352177904735</v>
          </cell>
          <cell r="X36">
            <v>11763.126646635119</v>
          </cell>
          <cell r="Y36">
            <v>42562.855100732355</v>
          </cell>
          <cell r="Z36">
            <v>165.76426529968083</v>
          </cell>
          <cell r="AA36">
            <v>28552.168259063681</v>
          </cell>
          <cell r="AB36">
            <v>2784.7231008583703</v>
          </cell>
          <cell r="AC36">
            <v>10302.83128871346</v>
          </cell>
          <cell r="AD36">
            <v>71200.586552607288</v>
          </cell>
          <cell r="AE36">
            <v>18256.370768779641</v>
          </cell>
          <cell r="AF36">
            <v>0</v>
          </cell>
          <cell r="AG36">
            <v>313313.12953026587</v>
          </cell>
          <cell r="AH36">
            <v>313313.12953026581</v>
          </cell>
          <cell r="AI36">
            <v>0</v>
          </cell>
        </row>
        <row r="37">
          <cell r="C37">
            <v>86615.073812658477</v>
          </cell>
          <cell r="D37">
            <v>12263.700756543656</v>
          </cell>
          <cell r="E37">
            <v>37859.172280358536</v>
          </cell>
          <cell r="F37">
            <v>777.77970372234836</v>
          </cell>
          <cell r="G37">
            <v>323.7466501676551</v>
          </cell>
          <cell r="H37">
            <v>979.67663609268152</v>
          </cell>
          <cell r="I37">
            <v>52.02139264243506</v>
          </cell>
          <cell r="J37">
            <v>24582.234397379518</v>
          </cell>
          <cell r="K37">
            <v>1313.7313957357571</v>
          </cell>
          <cell r="L37">
            <v>3003.8410054137876</v>
          </cell>
          <cell r="M37">
            <v>11555.498812921855</v>
          </cell>
          <cell r="N37">
            <v>2078.1054752464033</v>
          </cell>
          <cell r="O37">
            <v>2.1409459604860313E-6</v>
          </cell>
          <cell r="P37">
            <v>181404.58232102401</v>
          </cell>
          <cell r="Q37">
            <v>181404.58232102395</v>
          </cell>
          <cell r="R37">
            <v>0</v>
          </cell>
          <cell r="T37">
            <v>77012.812482532216</v>
          </cell>
          <cell r="U37">
            <v>9441.0649659156934</v>
          </cell>
          <cell r="V37">
            <v>25905.978775748852</v>
          </cell>
          <cell r="W37">
            <v>717.86847469928102</v>
          </cell>
          <cell r="X37">
            <v>257.35033211341528</v>
          </cell>
          <cell r="Y37">
            <v>843.9534288001895</v>
          </cell>
          <cell r="Z37">
            <v>45.012896754122465</v>
          </cell>
          <cell r="AA37">
            <v>15859.266948624612</v>
          </cell>
          <cell r="AB37">
            <v>1141.7909815372743</v>
          </cell>
          <cell r="AC37">
            <v>2790.9940401531326</v>
          </cell>
          <cell r="AD37">
            <v>9586.6130223823802</v>
          </cell>
          <cell r="AE37">
            <v>1806.6011867343864</v>
          </cell>
          <cell r="AF37">
            <v>2.138329872438314E-6</v>
          </cell>
          <cell r="AG37">
            <v>145409.30753813387</v>
          </cell>
          <cell r="AH37">
            <v>145409.30753813402</v>
          </cell>
          <cell r="AI37">
            <v>0</v>
          </cell>
        </row>
        <row r="38">
          <cell r="C38">
            <v>8105.7818488945104</v>
          </cell>
          <cell r="D38">
            <v>51948.976465819083</v>
          </cell>
          <cell r="E38">
            <v>101253.80485832816</v>
          </cell>
          <cell r="F38">
            <v>1173.6005351255894</v>
          </cell>
          <cell r="G38">
            <v>7481.28086696025</v>
          </cell>
          <cell r="H38">
            <v>35363.363992363054</v>
          </cell>
          <cell r="I38">
            <v>80.295498388793774</v>
          </cell>
          <cell r="J38">
            <v>12405.889666627172</v>
          </cell>
          <cell r="K38">
            <v>710.73402650275295</v>
          </cell>
          <cell r="L38">
            <v>1033.8055168520161</v>
          </cell>
          <cell r="M38">
            <v>13348.218798134578</v>
          </cell>
          <cell r="N38">
            <v>3580.5427906389718</v>
          </cell>
          <cell r="O38">
            <v>5.010135365127879</v>
          </cell>
          <cell r="P38">
            <v>236491.30500000005</v>
          </cell>
          <cell r="Q38">
            <v>236491.30499999993</v>
          </cell>
          <cell r="R38">
            <v>0</v>
          </cell>
          <cell r="T38">
            <v>6217.2148395108234</v>
          </cell>
          <cell r="U38">
            <v>34564.311918215375</v>
          </cell>
          <cell r="V38">
            <v>53106.131188755346</v>
          </cell>
          <cell r="W38">
            <v>846.76774478195625</v>
          </cell>
          <cell r="X38">
            <v>5382.6477725779332</v>
          </cell>
          <cell r="Y38">
            <v>30576.183806679401</v>
          </cell>
          <cell r="Z38">
            <v>67.002691251698451</v>
          </cell>
          <cell r="AA38">
            <v>9426.0303998634336</v>
          </cell>
          <cell r="AB38">
            <v>554.22159095942993</v>
          </cell>
          <cell r="AC38">
            <v>906.61521460852509</v>
          </cell>
          <cell r="AD38">
            <v>11382.063796641534</v>
          </cell>
          <cell r="AE38">
            <v>2984.6084838627421</v>
          </cell>
          <cell r="AF38">
            <v>5.0001386232798408</v>
          </cell>
          <cell r="AG38">
            <v>156018.7995863315</v>
          </cell>
          <cell r="AH38">
            <v>156018.79958633144</v>
          </cell>
          <cell r="AI38">
            <v>0</v>
          </cell>
        </row>
        <row r="39">
          <cell r="C39">
            <v>1665.681295247864</v>
          </cell>
          <cell r="D39">
            <v>17247.809266603996</v>
          </cell>
          <cell r="E39">
            <v>24372.068595518445</v>
          </cell>
          <cell r="F39">
            <v>268.5086110455963</v>
          </cell>
          <cell r="G39">
            <v>1013.2886625450651</v>
          </cell>
          <cell r="H39">
            <v>8847.4775914725305</v>
          </cell>
          <cell r="I39">
            <v>830.34596402353441</v>
          </cell>
          <cell r="J39">
            <v>7527.8797965214853</v>
          </cell>
          <cell r="K39">
            <v>585.52879104478598</v>
          </cell>
          <cell r="L39">
            <v>380.46093011687026</v>
          </cell>
          <cell r="M39">
            <v>3050.6952343511825</v>
          </cell>
          <cell r="N39">
            <v>1335.3458762453206</v>
          </cell>
          <cell r="O39">
            <v>0.51909054929974496</v>
          </cell>
          <cell r="P39">
            <v>67125.60970528597</v>
          </cell>
          <cell r="Q39">
            <v>67125.609705285882</v>
          </cell>
          <cell r="R39">
            <v>0</v>
          </cell>
          <cell r="T39">
            <v>1278.7028576012035</v>
          </cell>
          <cell r="U39">
            <v>12054.086361021691</v>
          </cell>
          <cell r="V39">
            <v>12302.112346167549</v>
          </cell>
          <cell r="W39">
            <v>201.34094739777939</v>
          </cell>
          <cell r="X39">
            <v>787.18438138895476</v>
          </cell>
          <cell r="Y39">
            <v>8194.2989521420423</v>
          </cell>
          <cell r="Z39">
            <v>731.48571656531385</v>
          </cell>
          <cell r="AA39">
            <v>5954.0368087410043</v>
          </cell>
          <cell r="AB39">
            <v>512.07342362197039</v>
          </cell>
          <cell r="AC39">
            <v>354.08720199801678</v>
          </cell>
          <cell r="AD39">
            <v>2744.0064763155738</v>
          </cell>
          <cell r="AE39">
            <v>1180.7980334221174</v>
          </cell>
          <cell r="AF39">
            <v>0.51887985227310751</v>
          </cell>
          <cell r="AG39">
            <v>46294.732386235497</v>
          </cell>
          <cell r="AH39">
            <v>46294.732386235468</v>
          </cell>
          <cell r="AI39">
            <v>0</v>
          </cell>
        </row>
        <row r="40">
          <cell r="C40">
            <v>2310.3026383189799</v>
          </cell>
          <cell r="D40">
            <v>9541.844366290652</v>
          </cell>
          <cell r="E40">
            <v>25097.58044179892</v>
          </cell>
          <cell r="F40">
            <v>452.30938511562346</v>
          </cell>
          <cell r="G40">
            <v>864.55297784084235</v>
          </cell>
          <cell r="H40">
            <v>7939.823327810891</v>
          </cell>
          <cell r="I40">
            <v>1729.0846362947807</v>
          </cell>
          <cell r="J40">
            <v>11841.665153485486</v>
          </cell>
          <cell r="K40">
            <v>581.7867491580987</v>
          </cell>
          <cell r="L40">
            <v>509.29595629133826</v>
          </cell>
          <cell r="M40">
            <v>5845.6037952990582</v>
          </cell>
          <cell r="N40">
            <v>2501.3723069433227</v>
          </cell>
          <cell r="O40">
            <v>0</v>
          </cell>
          <cell r="P40">
            <v>69215.221734647974</v>
          </cell>
          <cell r="Q40">
            <v>69215.221734647959</v>
          </cell>
          <cell r="R40">
            <v>0</v>
          </cell>
          <cell r="T40">
            <v>1849.0241271707127</v>
          </cell>
          <cell r="U40">
            <v>6748.2141059400692</v>
          </cell>
          <cell r="V40">
            <v>15458.098679289164</v>
          </cell>
          <cell r="W40">
            <v>268.84340108318503</v>
          </cell>
          <cell r="X40">
            <v>620.78800745525007</v>
          </cell>
          <cell r="Y40">
            <v>6133.5503892539082</v>
          </cell>
          <cell r="Z40">
            <v>1453.3707009610121</v>
          </cell>
          <cell r="AA40">
            <v>8550.9069155340803</v>
          </cell>
          <cell r="AB40">
            <v>460.55601941336113</v>
          </cell>
          <cell r="AC40">
            <v>454.35644692457237</v>
          </cell>
          <cell r="AD40">
            <v>4892.0665724711635</v>
          </cell>
          <cell r="AE40">
            <v>2112.3078100653024</v>
          </cell>
          <cell r="AF40">
            <v>0</v>
          </cell>
          <cell r="AG40">
            <v>49002.083175561776</v>
          </cell>
          <cell r="AH40">
            <v>49002.083175561849</v>
          </cell>
          <cell r="AI40">
            <v>-7.2759576141834259E-11</v>
          </cell>
        </row>
        <row r="41">
          <cell r="C41">
            <v>133205.64189969152</v>
          </cell>
          <cell r="D41">
            <v>15311.676433874123</v>
          </cell>
          <cell r="E41">
            <v>93044.697826200572</v>
          </cell>
          <cell r="F41">
            <v>1190.2186894191202</v>
          </cell>
          <cell r="G41">
            <v>158.58056451464927</v>
          </cell>
          <cell r="H41">
            <v>49989.58533839546</v>
          </cell>
          <cell r="I41">
            <v>125.07796667833659</v>
          </cell>
          <cell r="J41">
            <v>50983.408650245583</v>
          </cell>
          <cell r="K41">
            <v>653.95353028173554</v>
          </cell>
          <cell r="L41">
            <v>75.599945247049277</v>
          </cell>
          <cell r="M41">
            <v>826.42634265608888</v>
          </cell>
          <cell r="N41">
            <v>351.09971825356729</v>
          </cell>
          <cell r="O41">
            <v>0</v>
          </cell>
          <cell r="P41">
            <v>345915.96690545784</v>
          </cell>
          <cell r="Q41">
            <v>345915.96690545743</v>
          </cell>
          <cell r="R41">
            <v>0</v>
          </cell>
          <cell r="T41">
            <v>124437.512554716</v>
          </cell>
          <cell r="U41">
            <v>12917.96493758334</v>
          </cell>
          <cell r="V41">
            <v>80716.676622669926</v>
          </cell>
          <cell r="W41">
            <v>1065.9249448029914</v>
          </cell>
          <cell r="X41">
            <v>139.66446811086593</v>
          </cell>
          <cell r="Y41">
            <v>46756.942436587909</v>
          </cell>
          <cell r="Z41">
            <v>114.32170384695765</v>
          </cell>
          <cell r="AA41">
            <v>45791.033775597149</v>
          </cell>
          <cell r="AB41">
            <v>621.99578700396478</v>
          </cell>
          <cell r="AC41">
            <v>71.191130718145004</v>
          </cell>
          <cell r="AD41">
            <v>780.42122283125843</v>
          </cell>
          <cell r="AE41">
            <v>326.25596704725274</v>
          </cell>
          <cell r="AF41">
            <v>0</v>
          </cell>
          <cell r="AG41">
            <v>313739.90555151575</v>
          </cell>
          <cell r="AH41">
            <v>313739.90555151628</v>
          </cell>
          <cell r="AI41">
            <v>-5.2386894822120667E-10</v>
          </cell>
        </row>
        <row r="42">
          <cell r="C42">
            <v>2046.5373744043659</v>
          </cell>
          <cell r="D42">
            <v>8777.4477710781703</v>
          </cell>
          <cell r="E42">
            <v>50105.706253394404</v>
          </cell>
          <cell r="F42">
            <v>492.4666180775418</v>
          </cell>
          <cell r="G42">
            <v>679.82331950184198</v>
          </cell>
          <cell r="H42">
            <v>4649.836020943324</v>
          </cell>
          <cell r="I42">
            <v>138.27863722285983</v>
          </cell>
          <cell r="J42">
            <v>2598.0036274614695</v>
          </cell>
          <cell r="K42">
            <v>2437.6902074469745</v>
          </cell>
          <cell r="L42">
            <v>580.53062652745234</v>
          </cell>
          <cell r="M42">
            <v>7470.6999645352498</v>
          </cell>
          <cell r="N42">
            <v>1370.8710998160307</v>
          </cell>
          <cell r="O42">
            <v>0</v>
          </cell>
          <cell r="P42">
            <v>81347.89152040967</v>
          </cell>
          <cell r="Q42">
            <v>81347.891520409714</v>
          </cell>
          <cell r="R42">
            <v>0</v>
          </cell>
          <cell r="T42">
            <v>1443.3576875049607</v>
          </cell>
          <cell r="U42">
            <v>4800.7666248927762</v>
          </cell>
          <cell r="V42">
            <v>15146.171020803329</v>
          </cell>
          <cell r="W42">
            <v>264.6253761693809</v>
          </cell>
          <cell r="X42">
            <v>482.798220428094</v>
          </cell>
          <cell r="Y42">
            <v>3741.2800536353661</v>
          </cell>
          <cell r="Z42">
            <v>106.56978889861695</v>
          </cell>
          <cell r="AA42">
            <v>2060.8000635304061</v>
          </cell>
          <cell r="AB42">
            <v>2063.6752027200096</v>
          </cell>
          <cell r="AC42">
            <v>520.09403392565264</v>
          </cell>
          <cell r="AD42">
            <v>6235.8574698982775</v>
          </cell>
          <cell r="AE42">
            <v>1186.0450153809825</v>
          </cell>
          <cell r="AF42">
            <v>0</v>
          </cell>
          <cell r="AG42">
            <v>38052.040557787848</v>
          </cell>
          <cell r="AH42">
            <v>38052.040557787768</v>
          </cell>
          <cell r="AI42">
            <v>8.0035533756017685E-11</v>
          </cell>
        </row>
        <row r="43">
          <cell r="C43">
            <v>597.23154209036079</v>
          </cell>
          <cell r="D43">
            <v>4358.0057992961601</v>
          </cell>
          <cell r="E43">
            <v>15086.573125461213</v>
          </cell>
          <cell r="F43">
            <v>631.9241169114282</v>
          </cell>
          <cell r="G43">
            <v>391.23412002401653</v>
          </cell>
          <cell r="H43">
            <v>1263.2240425800708</v>
          </cell>
          <cell r="I43">
            <v>20.154270176874796</v>
          </cell>
          <cell r="J43">
            <v>2661.0462508345181</v>
          </cell>
          <cell r="K43">
            <v>317.32617737922101</v>
          </cell>
          <cell r="L43">
            <v>267.36826714753272</v>
          </cell>
          <cell r="M43">
            <v>986.79045751450622</v>
          </cell>
          <cell r="N43">
            <v>469.82396011963885</v>
          </cell>
          <cell r="O43">
            <v>8.1100196752646802E-7</v>
          </cell>
          <cell r="P43">
            <v>27050.702130346544</v>
          </cell>
          <cell r="Q43">
            <v>27050.702130346541</v>
          </cell>
          <cell r="R43">
            <v>0</v>
          </cell>
          <cell r="T43">
            <v>442.80684825729577</v>
          </cell>
          <cell r="U43">
            <v>2664.8160532202137</v>
          </cell>
          <cell r="V43">
            <v>8490.913246721926</v>
          </cell>
          <cell r="W43">
            <v>465.57414940571181</v>
          </cell>
          <cell r="X43">
            <v>276.26383869275651</v>
          </cell>
          <cell r="Y43">
            <v>1055.5665552611622</v>
          </cell>
          <cell r="Z43">
            <v>16.079587926514179</v>
          </cell>
          <cell r="AA43">
            <v>1996.7545110590568</v>
          </cell>
          <cell r="AB43">
            <v>258.17403929165522</v>
          </cell>
          <cell r="AC43">
            <v>238.36096273448845</v>
          </cell>
          <cell r="AD43">
            <v>825.99480158094889</v>
          </cell>
          <cell r="AE43">
            <v>370.14851209118473</v>
          </cell>
          <cell r="AF43">
            <v>8.1083037464444384E-7</v>
          </cell>
          <cell r="AG43">
            <v>17101.453107053741</v>
          </cell>
          <cell r="AH43">
            <v>17101.45310705372</v>
          </cell>
          <cell r="AI43">
            <v>0</v>
          </cell>
        </row>
        <row r="44">
          <cell r="C44">
            <v>3206.3399241720545</v>
          </cell>
          <cell r="D44">
            <v>30595.251364199285</v>
          </cell>
          <cell r="E44">
            <v>97269.551477050292</v>
          </cell>
          <cell r="F44">
            <v>879.42576948383669</v>
          </cell>
          <cell r="G44">
            <v>686.18849008728432</v>
          </cell>
          <cell r="H44">
            <v>18383.959036536769</v>
          </cell>
          <cell r="I44">
            <v>97.172786578167603</v>
          </cell>
          <cell r="J44">
            <v>18745.042481681838</v>
          </cell>
          <cell r="K44">
            <v>1636.6101501050255</v>
          </cell>
          <cell r="L44">
            <v>2913.8629460583643</v>
          </cell>
          <cell r="M44">
            <v>27882.485621029002</v>
          </cell>
          <cell r="N44">
            <v>3135.6407379422458</v>
          </cell>
          <cell r="O44">
            <v>3.9891878040608919</v>
          </cell>
          <cell r="P44">
            <v>205435.51997272822</v>
          </cell>
          <cell r="Q44">
            <v>205435.5199727283</v>
          </cell>
          <cell r="R44">
            <v>0</v>
          </cell>
          <cell r="T44">
            <v>2476.4544998306756</v>
          </cell>
          <cell r="U44">
            <v>21909.291870702069</v>
          </cell>
          <cell r="V44">
            <v>60292.381283464871</v>
          </cell>
          <cell r="W44">
            <v>743.74980127557978</v>
          </cell>
          <cell r="X44">
            <v>533.26420934753889</v>
          </cell>
          <cell r="Y44">
            <v>16065.343912856695</v>
          </cell>
          <cell r="Z44">
            <v>81.697589216620372</v>
          </cell>
          <cell r="AA44">
            <v>12233.505805433782</v>
          </cell>
          <cell r="AB44">
            <v>1320.5624956677768</v>
          </cell>
          <cell r="AC44">
            <v>2738.4957238798297</v>
          </cell>
          <cell r="AD44">
            <v>23976.105796928357</v>
          </cell>
          <cell r="AE44">
            <v>2786.6500616355452</v>
          </cell>
          <cell r="AF44">
            <v>3.9812734785257331</v>
          </cell>
          <cell r="AG44">
            <v>145161.48432371789</v>
          </cell>
          <cell r="AH44">
            <v>145161.48432371803</v>
          </cell>
          <cell r="AI44">
            <v>0</v>
          </cell>
        </row>
        <row r="45">
          <cell r="C45">
            <v>13373.60537542398</v>
          </cell>
          <cell r="D45">
            <v>82724.631289120342</v>
          </cell>
          <cell r="E45">
            <v>101418.19664447034</v>
          </cell>
          <cell r="F45">
            <v>1097.8463354531586</v>
          </cell>
          <cell r="G45">
            <v>1482.8825035165955</v>
          </cell>
          <cell r="H45">
            <v>8189.6460110767312</v>
          </cell>
          <cell r="I45">
            <v>63.233333507400658</v>
          </cell>
          <cell r="J45">
            <v>12063.124150279724</v>
          </cell>
          <cell r="K45">
            <v>160.68748770363854</v>
          </cell>
          <cell r="L45">
            <v>2415.2876521318781</v>
          </cell>
          <cell r="M45">
            <v>2344.4148690429324</v>
          </cell>
          <cell r="N45">
            <v>559.77990155524833</v>
          </cell>
          <cell r="O45">
            <v>4.8859074523554842</v>
          </cell>
          <cell r="P45">
            <v>225898.22146073429</v>
          </cell>
          <cell r="Q45">
            <v>225898.22146073441</v>
          </cell>
          <cell r="R45">
            <v>0</v>
          </cell>
          <cell r="T45">
            <v>11927.530844964087</v>
          </cell>
          <cell r="U45">
            <v>60923.075836401535</v>
          </cell>
          <cell r="V45">
            <v>65034.180669636</v>
          </cell>
          <cell r="W45">
            <v>963.90961475545782</v>
          </cell>
          <cell r="X45">
            <v>1174.7304302758112</v>
          </cell>
          <cell r="Y45">
            <v>7641.9689846618239</v>
          </cell>
          <cell r="Z45">
            <v>55.791554225425699</v>
          </cell>
          <cell r="AA45">
            <v>10867.885557090684</v>
          </cell>
          <cell r="AB45">
            <v>145.99780366325544</v>
          </cell>
          <cell r="AC45">
            <v>2307.2670851415223</v>
          </cell>
          <cell r="AD45">
            <v>2142.9270904135733</v>
          </cell>
          <cell r="AE45">
            <v>514.08584710557648</v>
          </cell>
          <cell r="AF45">
            <v>4.8725433902517068</v>
          </cell>
          <cell r="AG45">
            <v>163704.22386172504</v>
          </cell>
          <cell r="AH45">
            <v>163704.22386172489</v>
          </cell>
          <cell r="AI45">
            <v>0</v>
          </cell>
        </row>
        <row r="46">
          <cell r="C46">
            <v>1579.0891607871904</v>
          </cell>
          <cell r="D46">
            <v>23583.991095639267</v>
          </cell>
          <cell r="E46">
            <v>246343.4094878863</v>
          </cell>
          <cell r="F46">
            <v>21.545548868039091</v>
          </cell>
          <cell r="G46">
            <v>19.884356610331739</v>
          </cell>
          <cell r="H46">
            <v>37395.787565481114</v>
          </cell>
          <cell r="I46">
            <v>4843.6436415794997</v>
          </cell>
          <cell r="J46">
            <v>17600.655799850996</v>
          </cell>
          <cell r="K46">
            <v>607.96984686721373</v>
          </cell>
          <cell r="L46">
            <v>1820.7330258776353</v>
          </cell>
          <cell r="M46">
            <v>5684.0085621057606</v>
          </cell>
          <cell r="N46">
            <v>1507.4096792237651</v>
          </cell>
          <cell r="O46">
            <v>12.229020250109446</v>
          </cell>
          <cell r="P46">
            <v>341020.35679102718</v>
          </cell>
          <cell r="Q46">
            <v>341020.35679102741</v>
          </cell>
          <cell r="R46">
            <v>0</v>
          </cell>
          <cell r="T46">
            <v>1227.4495081101575</v>
          </cell>
          <cell r="U46">
            <v>14685.885955110703</v>
          </cell>
          <cell r="V46">
            <v>137306.12042826595</v>
          </cell>
          <cell r="W46">
            <v>11.188076989732158</v>
          </cell>
          <cell r="X46">
            <v>12.35386382402679</v>
          </cell>
          <cell r="Y46">
            <v>33007.366436918819</v>
          </cell>
          <cell r="Z46">
            <v>4030.8266033697091</v>
          </cell>
          <cell r="AA46">
            <v>10389.077645172512</v>
          </cell>
          <cell r="AB46">
            <v>514.91930674393097</v>
          </cell>
          <cell r="AC46">
            <v>1699.6466530222081</v>
          </cell>
          <cell r="AD46">
            <v>4755.3991756644045</v>
          </cell>
          <cell r="AE46">
            <v>1215.6548786341377</v>
          </cell>
          <cell r="AF46">
            <v>12.210808214888402</v>
          </cell>
          <cell r="AG46">
            <v>208868.09934004114</v>
          </cell>
          <cell r="AH46">
            <v>208868.09934004131</v>
          </cell>
          <cell r="AI46">
            <v>0</v>
          </cell>
        </row>
        <row r="47">
          <cell r="C47">
            <v>77534.497298232003</v>
          </cell>
          <cell r="D47">
            <v>229176.03130837344</v>
          </cell>
          <cell r="E47">
            <v>782849.62765875226</v>
          </cell>
          <cell r="F47">
            <v>1464.8871646130722</v>
          </cell>
          <cell r="G47">
            <v>170.97144034823725</v>
          </cell>
          <cell r="H47">
            <v>197771.92169113265</v>
          </cell>
          <cell r="I47">
            <v>1669.769683963513</v>
          </cell>
          <cell r="J47">
            <v>122297.00799823155</v>
          </cell>
          <cell r="K47">
            <v>28649.497904310141</v>
          </cell>
          <cell r="L47">
            <v>122897.59867448019</v>
          </cell>
          <cell r="M47">
            <v>193477.67013094711</v>
          </cell>
          <cell r="N47">
            <v>71456.318447407</v>
          </cell>
          <cell r="O47">
            <v>19.225964198776637</v>
          </cell>
          <cell r="P47">
            <v>1829435.0253649903</v>
          </cell>
          <cell r="Q47">
            <v>1829435.0253649915</v>
          </cell>
          <cell r="R47">
            <v>0</v>
          </cell>
          <cell r="T47">
            <v>63030.156055065148</v>
          </cell>
          <cell r="U47">
            <v>188833.43867204353</v>
          </cell>
          <cell r="V47">
            <v>574489.63403596845</v>
          </cell>
          <cell r="W47">
            <v>1308.2186118802354</v>
          </cell>
          <cell r="X47">
            <v>153.39359784380792</v>
          </cell>
          <cell r="Y47">
            <v>186552.44988160438</v>
          </cell>
          <cell r="Z47">
            <v>1538.4028023283452</v>
          </cell>
          <cell r="AA47">
            <v>106321.3854509693</v>
          </cell>
          <cell r="AB47">
            <v>25831.725457469009</v>
          </cell>
          <cell r="AC47">
            <v>114465.51121346682</v>
          </cell>
          <cell r="AD47">
            <v>173040.78497302299</v>
          </cell>
          <cell r="AE47">
            <v>64869.651478759006</v>
          </cell>
          <cell r="AF47">
            <v>17.677125239403935</v>
          </cell>
          <cell r="AG47">
            <v>1500452.4293556605</v>
          </cell>
          <cell r="AH47">
            <v>1500452.4293556621</v>
          </cell>
          <cell r="AI47">
            <v>0</v>
          </cell>
        </row>
        <row r="48">
          <cell r="C48">
            <v>473.4151918851033</v>
          </cell>
          <cell r="D48">
            <v>23049.710136270274</v>
          </cell>
          <cell r="E48">
            <v>540.19183473254964</v>
          </cell>
          <cell r="F48">
            <v>8.2301650846148942</v>
          </cell>
          <cell r="G48">
            <v>10.859116777582321</v>
          </cell>
          <cell r="H48">
            <v>1643.9329710940885</v>
          </cell>
          <cell r="I48">
            <v>52.845719526331663</v>
          </cell>
          <cell r="J48">
            <v>130.05405805989318</v>
          </cell>
          <cell r="K48">
            <v>69.674232465460975</v>
          </cell>
          <cell r="L48">
            <v>25.269125307534537</v>
          </cell>
          <cell r="M48">
            <v>17.454006927444894</v>
          </cell>
          <cell r="N48">
            <v>2032.7450188724397</v>
          </cell>
          <cell r="O48">
            <v>0</v>
          </cell>
          <cell r="P48">
            <v>28054.381577003318</v>
          </cell>
          <cell r="Q48">
            <v>28054.381577003322</v>
          </cell>
          <cell r="R48">
            <v>0</v>
          </cell>
          <cell r="T48">
            <v>440.15761089443038</v>
          </cell>
          <cell r="U48">
            <v>19333.056548583758</v>
          </cell>
          <cell r="V48">
            <v>469.93545881447449</v>
          </cell>
          <cell r="W48">
            <v>7.4060707326404236</v>
          </cell>
          <cell r="X48">
            <v>9.2664801228162634</v>
          </cell>
          <cell r="Y48">
            <v>1609.8815690403405</v>
          </cell>
          <cell r="Z48">
            <v>45.950974247455399</v>
          </cell>
          <cell r="AA48">
            <v>113.81587682976186</v>
          </cell>
          <cell r="AB48">
            <v>65.033268175476664</v>
          </cell>
          <cell r="AC48">
            <v>24.142830428280249</v>
          </cell>
          <cell r="AD48">
            <v>16.60431855627165</v>
          </cell>
          <cell r="AE48">
            <v>1981.0246800878451</v>
          </cell>
          <cell r="AF48">
            <v>0</v>
          </cell>
          <cell r="AG48">
            <v>24116.275686513549</v>
          </cell>
          <cell r="AH48">
            <v>24116.275686513531</v>
          </cell>
          <cell r="AI48">
            <v>0</v>
          </cell>
        </row>
        <row r="49">
          <cell r="C49">
            <v>12443.451441392473</v>
          </cell>
          <cell r="D49">
            <v>37642.712750710998</v>
          </cell>
          <cell r="E49">
            <v>69618.576810064391</v>
          </cell>
          <cell r="F49">
            <v>323.13806950198824</v>
          </cell>
          <cell r="G49">
            <v>3964.9353006697684</v>
          </cell>
          <cell r="H49">
            <v>17869.297761032612</v>
          </cell>
          <cell r="I49">
            <v>156.37204274479677</v>
          </cell>
          <cell r="J49">
            <v>6554.4398543986918</v>
          </cell>
          <cell r="K49">
            <v>2612.5910990743223</v>
          </cell>
          <cell r="L49">
            <v>822.04318923437506</v>
          </cell>
          <cell r="M49">
            <v>993.83334044966477</v>
          </cell>
          <cell r="N49">
            <v>1325.5259545256397</v>
          </cell>
          <cell r="O49">
            <v>287.53648701333259</v>
          </cell>
          <cell r="P49">
            <v>154614.45410081302</v>
          </cell>
          <cell r="Q49">
            <v>154614.45410081331</v>
          </cell>
          <cell r="R49">
            <v>-2.9103830456733704E-10</v>
          </cell>
          <cell r="T49">
            <v>11208.31202857248</v>
          </cell>
          <cell r="U49">
            <v>27272.760973201817</v>
          </cell>
          <cell r="V49">
            <v>42817.495192579408</v>
          </cell>
          <cell r="W49">
            <v>264.93756839778649</v>
          </cell>
          <cell r="X49">
            <v>2720.2597769543499</v>
          </cell>
          <cell r="Y49">
            <v>14834.453341450013</v>
          </cell>
          <cell r="Z49">
            <v>130.82414164258628</v>
          </cell>
          <cell r="AA49">
            <v>5010.0067474481566</v>
          </cell>
          <cell r="AB49">
            <v>2095.7206969471199</v>
          </cell>
          <cell r="AC49">
            <v>736.65561675193464</v>
          </cell>
          <cell r="AD49">
            <v>864.07036656121386</v>
          </cell>
          <cell r="AE49">
            <v>1091.1341120578145</v>
          </cell>
          <cell r="AF49">
            <v>287.28730294792712</v>
          </cell>
          <cell r="AG49">
            <v>109333.9178655126</v>
          </cell>
          <cell r="AH49">
            <v>109333.91786551272</v>
          </cell>
          <cell r="AI49">
            <v>-1.1641532182693481E-10</v>
          </cell>
        </row>
        <row r="50">
          <cell r="C50">
            <v>1450.0306019398781</v>
          </cell>
          <cell r="D50">
            <v>12719.446729235158</v>
          </cell>
          <cell r="E50">
            <v>22114.156610773414</v>
          </cell>
          <cell r="F50">
            <v>9.3675773015448573</v>
          </cell>
          <cell r="G50">
            <v>240.83750161344057</v>
          </cell>
          <cell r="H50">
            <v>2465.4565558304157</v>
          </cell>
          <cell r="I50">
            <v>5010.6197198200362</v>
          </cell>
          <cell r="J50">
            <v>1943.6739212250279</v>
          </cell>
          <cell r="K50">
            <v>681.10923469681711</v>
          </cell>
          <cell r="L50">
            <v>540.24125545040238</v>
          </cell>
          <cell r="M50">
            <v>15201.933765857297</v>
          </cell>
          <cell r="N50">
            <v>1260.1102508647534</v>
          </cell>
          <cell r="O50">
            <v>2.5634011214172916</v>
          </cell>
          <cell r="P50">
            <v>63639.547125729601</v>
          </cell>
          <cell r="Q50">
            <v>63639.547125729572</v>
          </cell>
          <cell r="R50">
            <v>0</v>
          </cell>
          <cell r="T50">
            <v>1341.4442398756632</v>
          </cell>
          <cell r="U50">
            <v>11103.789362058877</v>
          </cell>
          <cell r="V50">
            <v>12576.383433375951</v>
          </cell>
          <cell r="W50">
            <v>8.4183237458556999</v>
          </cell>
          <cell r="X50">
            <v>189.84787905458373</v>
          </cell>
          <cell r="Y50">
            <v>2336.341718137955</v>
          </cell>
          <cell r="Z50">
            <v>4469.1878040363981</v>
          </cell>
          <cell r="AA50">
            <v>1581.0865507459666</v>
          </cell>
          <cell r="AB50">
            <v>605.54967484618328</v>
          </cell>
          <cell r="AC50">
            <v>514.59445196363515</v>
          </cell>
          <cell r="AD50">
            <v>14267.863208910243</v>
          </cell>
          <cell r="AE50">
            <v>1136.6633378340057</v>
          </cell>
          <cell r="AF50">
            <v>2.4896490105891083</v>
          </cell>
          <cell r="AG50">
            <v>50133.659633595904</v>
          </cell>
          <cell r="AH50">
            <v>50133.65963359586</v>
          </cell>
          <cell r="AI50">
            <v>0</v>
          </cell>
        </row>
        <row r="51">
          <cell r="C51">
            <v>9444.9062033916653</v>
          </cell>
          <cell r="D51">
            <v>41456.526996106266</v>
          </cell>
          <cell r="E51">
            <v>92839.747640559828</v>
          </cell>
          <cell r="F51">
            <v>200.67237785118232</v>
          </cell>
          <cell r="G51">
            <v>61.969753553026472</v>
          </cell>
          <cell r="H51">
            <v>29557.879122792932</v>
          </cell>
          <cell r="I51">
            <v>10242.232440626472</v>
          </cell>
          <cell r="J51">
            <v>13727.119529132882</v>
          </cell>
          <cell r="K51">
            <v>3829.0630249886517</v>
          </cell>
          <cell r="L51">
            <v>906.18812232623804</v>
          </cell>
          <cell r="M51">
            <v>6124.7883651329612</v>
          </cell>
          <cell r="N51">
            <v>6610.012874596845</v>
          </cell>
          <cell r="O51">
            <v>0</v>
          </cell>
          <cell r="P51">
            <v>215001.10645105896</v>
          </cell>
          <cell r="Q51">
            <v>215001.10645105882</v>
          </cell>
          <cell r="R51">
            <v>0</v>
          </cell>
          <cell r="T51">
            <v>8292.7687996244313</v>
          </cell>
          <cell r="U51">
            <v>32424.802209135374</v>
          </cell>
          <cell r="V51">
            <v>52520.038528752084</v>
          </cell>
          <cell r="W51">
            <v>148.10243633452279</v>
          </cell>
          <cell r="X51">
            <v>39.637939216289396</v>
          </cell>
          <cell r="Y51">
            <v>25775.841261476809</v>
          </cell>
          <cell r="Z51">
            <v>8810.8430331296986</v>
          </cell>
          <cell r="AA51">
            <v>10159.577644269035</v>
          </cell>
          <cell r="AB51">
            <v>3294.7895020402384</v>
          </cell>
          <cell r="AC51">
            <v>844.17274610802963</v>
          </cell>
          <cell r="AD51">
            <v>5170.4283555041175</v>
          </cell>
          <cell r="AE51">
            <v>5805.0672737015557</v>
          </cell>
          <cell r="AF51">
            <v>0</v>
          </cell>
          <cell r="AG51">
            <v>153286.06972929218</v>
          </cell>
          <cell r="AH51">
            <v>153286.06972929212</v>
          </cell>
          <cell r="AI51">
            <v>0</v>
          </cell>
        </row>
        <row r="52">
          <cell r="C52">
            <v>20618.768995983672</v>
          </cell>
          <cell r="D52">
            <v>64265.082832752727</v>
          </cell>
          <cell r="E52">
            <v>26627.150566524357</v>
          </cell>
          <cell r="F52">
            <v>41.287036997720051</v>
          </cell>
          <cell r="G52">
            <v>28.140536073196934</v>
          </cell>
          <cell r="H52">
            <v>8795.8752999125554</v>
          </cell>
          <cell r="I52">
            <v>6077.5487533915466</v>
          </cell>
          <cell r="J52">
            <v>5415.7887890370184</v>
          </cell>
          <cell r="K52">
            <v>415.23091811331278</v>
          </cell>
          <cell r="L52">
            <v>870.70823871140976</v>
          </cell>
          <cell r="M52">
            <v>719.75504565342681</v>
          </cell>
          <cell r="N52">
            <v>1243.8509013800308</v>
          </cell>
          <cell r="O52">
            <v>3.6283663890434381E-3</v>
          </cell>
          <cell r="P52">
            <v>135119.1915428974</v>
          </cell>
          <cell r="Q52">
            <v>135119.19154289723</v>
          </cell>
          <cell r="R52">
            <v>0</v>
          </cell>
          <cell r="T52">
            <v>13306.392444967774</v>
          </cell>
          <cell r="U52">
            <v>39630.206494563616</v>
          </cell>
          <cell r="V52">
            <v>12320.664724783828</v>
          </cell>
          <cell r="W52">
            <v>36.165491308314458</v>
          </cell>
          <cell r="X52">
            <v>16.393074005571592</v>
          </cell>
          <cell r="Y52">
            <v>7561.7368425626646</v>
          </cell>
          <cell r="Z52">
            <v>4221.3606576825732</v>
          </cell>
          <cell r="AA52">
            <v>3302.0779404765453</v>
          </cell>
          <cell r="AB52">
            <v>272.25658109453627</v>
          </cell>
          <cell r="AC52">
            <v>743.98929038317522</v>
          </cell>
          <cell r="AD52">
            <v>581.18626741754383</v>
          </cell>
          <cell r="AE52">
            <v>982.21120091788805</v>
          </cell>
          <cell r="AF52">
            <v>3.4324057884336399E-3</v>
          </cell>
          <cell r="AG52">
            <v>82974.644442569828</v>
          </cell>
          <cell r="AH52">
            <v>82974.644442569726</v>
          </cell>
          <cell r="AI52">
            <v>0</v>
          </cell>
        </row>
        <row r="53">
          <cell r="C53">
            <v>21601.916296975585</v>
          </cell>
          <cell r="D53">
            <v>1056.7153636876665</v>
          </cell>
          <cell r="E53">
            <v>8180.6269432599001</v>
          </cell>
          <cell r="F53">
            <v>299.45224503827694</v>
          </cell>
          <cell r="G53">
            <v>216.0107774893514</v>
          </cell>
          <cell r="H53">
            <v>12118.035120484339</v>
          </cell>
          <cell r="I53">
            <v>0.98143317785617745</v>
          </cell>
          <cell r="J53">
            <v>3217.8889744427051</v>
          </cell>
          <cell r="K53">
            <v>286.63014126619026</v>
          </cell>
          <cell r="L53">
            <v>137.36433186362797</v>
          </cell>
          <cell r="M53">
            <v>913.62642696532009</v>
          </cell>
          <cell r="N53">
            <v>319.54414522199141</v>
          </cell>
          <cell r="O53">
            <v>2.4716584570563765E-3</v>
          </cell>
          <cell r="P53">
            <v>48348.794671531272</v>
          </cell>
          <cell r="Q53">
            <v>48348.794671531265</v>
          </cell>
          <cell r="R53">
            <v>0</v>
          </cell>
          <cell r="T53">
            <v>19677.510313079401</v>
          </cell>
          <cell r="U53">
            <v>910.54604272723554</v>
          </cell>
          <cell r="V53">
            <v>7495.3351662733439</v>
          </cell>
          <cell r="W53">
            <v>262.02590750305018</v>
          </cell>
          <cell r="X53">
            <v>186.65730882787307</v>
          </cell>
          <cell r="Y53">
            <v>11201.392404086722</v>
          </cell>
          <cell r="Z53">
            <v>0.87446732537374827</v>
          </cell>
          <cell r="AA53">
            <v>2815.5087500817667</v>
          </cell>
          <cell r="AB53">
            <v>262.30125962653233</v>
          </cell>
          <cell r="AC53">
            <v>129.47038491922785</v>
          </cell>
          <cell r="AD53">
            <v>842.65740467186106</v>
          </cell>
          <cell r="AE53">
            <v>299.00578182597087</v>
          </cell>
          <cell r="AF53">
            <v>2.4705282052725004E-3</v>
          </cell>
          <cell r="AG53">
            <v>44083.28766147657</v>
          </cell>
          <cell r="AH53">
            <v>44083.287661476512</v>
          </cell>
          <cell r="AI53">
            <v>5.8207660913467407E-11</v>
          </cell>
        </row>
        <row r="54">
          <cell r="C54">
            <v>3704.3231871943299</v>
          </cell>
          <cell r="D54">
            <v>68.735536732169194</v>
          </cell>
          <cell r="E54">
            <v>104.61086242877569</v>
          </cell>
          <cell r="F54">
            <v>24.803500814140399</v>
          </cell>
          <cell r="G54">
            <v>50.712410349336935</v>
          </cell>
          <cell r="H54">
            <v>376.4192424481995</v>
          </cell>
          <cell r="I54">
            <v>42.135546043336817</v>
          </cell>
          <cell r="J54">
            <v>175.29778876887804</v>
          </cell>
          <cell r="K54">
            <v>6.2775976573412002</v>
          </cell>
          <cell r="L54">
            <v>12.613711634877703</v>
          </cell>
          <cell r="M54">
            <v>151.08954841708641</v>
          </cell>
          <cell r="N54">
            <v>28.642489072809301</v>
          </cell>
          <cell r="O54">
            <v>0</v>
          </cell>
          <cell r="P54">
            <v>4745.6614215612817</v>
          </cell>
          <cell r="Q54">
            <v>4745.6614215612726</v>
          </cell>
          <cell r="R54">
            <v>9.0949470177292824E-12</v>
          </cell>
          <cell r="T54">
            <v>2876.7342509750988</v>
          </cell>
          <cell r="U54">
            <v>54.750197472639719</v>
          </cell>
          <cell r="V54">
            <v>77.142818637930191</v>
          </cell>
          <cell r="W54">
            <v>17.670950188988659</v>
          </cell>
          <cell r="X54">
            <v>33.269280926256052</v>
          </cell>
          <cell r="Y54">
            <v>324.71168574675863</v>
          </cell>
          <cell r="Z54">
            <v>34.564412794070066</v>
          </cell>
          <cell r="AA54">
            <v>123.72182028148129</v>
          </cell>
          <cell r="AB54">
            <v>4.8325610895989968</v>
          </cell>
          <cell r="AC54">
            <v>11.633747788853135</v>
          </cell>
          <cell r="AD54">
            <v>129.29464333804319</v>
          </cell>
          <cell r="AE54">
            <v>24.132809979538276</v>
          </cell>
          <cell r="AF54">
            <v>0</v>
          </cell>
          <cell r="AG54">
            <v>3712.4591792192568</v>
          </cell>
          <cell r="AH54">
            <v>3712.4591792192537</v>
          </cell>
          <cell r="AI54">
            <v>0</v>
          </cell>
        </row>
        <row r="55">
          <cell r="C55">
            <v>726.62240473181873</v>
          </cell>
          <cell r="D55">
            <v>6550.2942192940045</v>
          </cell>
          <cell r="E55">
            <v>377.55976989087259</v>
          </cell>
          <cell r="F55">
            <v>1.4612455754620755</v>
          </cell>
          <cell r="G55">
            <v>56.424788362513198</v>
          </cell>
          <cell r="H55">
            <v>2017.5635351630838</v>
          </cell>
          <cell r="I55">
            <v>548.15788257617851</v>
          </cell>
          <cell r="J55">
            <v>2636.5261368962338</v>
          </cell>
          <cell r="K55">
            <v>104.33314090034023</v>
          </cell>
          <cell r="L55">
            <v>217.55812563199891</v>
          </cell>
          <cell r="M55">
            <v>229.06764739249056</v>
          </cell>
          <cell r="N55">
            <v>486.51387717105803</v>
          </cell>
          <cell r="O55">
            <v>0</v>
          </cell>
          <cell r="P55">
            <v>13952.082773586055</v>
          </cell>
          <cell r="Q55">
            <v>13952.082773586066</v>
          </cell>
          <cell r="R55">
            <v>0</v>
          </cell>
          <cell r="T55">
            <v>648.36518966324559</v>
          </cell>
          <cell r="U55">
            <v>5453.5897675528558</v>
          </cell>
          <cell r="V55">
            <v>206.42039671071828</v>
          </cell>
          <cell r="W55">
            <v>1.1645138814699103</v>
          </cell>
          <cell r="X55">
            <v>45.816391797722616</v>
          </cell>
          <cell r="Y55">
            <v>1910.7242530264848</v>
          </cell>
          <cell r="Z55">
            <v>489.50934656716601</v>
          </cell>
          <cell r="AA55">
            <v>2213.8564441752183</v>
          </cell>
          <cell r="AB55">
            <v>77.513462554155893</v>
          </cell>
          <cell r="AC55">
            <v>207.48800836777082</v>
          </cell>
          <cell r="AD55">
            <v>201.20955869407905</v>
          </cell>
          <cell r="AE55">
            <v>434.07526361177651</v>
          </cell>
          <cell r="AF55">
            <v>0</v>
          </cell>
          <cell r="AG55">
            <v>11889.732596602664</v>
          </cell>
          <cell r="AH55">
            <v>11889.732596602655</v>
          </cell>
          <cell r="AI55">
            <v>0</v>
          </cell>
        </row>
        <row r="56">
          <cell r="C56">
            <v>2569.4368296236198</v>
          </cell>
          <cell r="D56">
            <v>16965.662929349623</v>
          </cell>
          <cell r="E56">
            <v>1935.3122972591118</v>
          </cell>
          <cell r="F56">
            <v>17.765398131780952</v>
          </cell>
          <cell r="G56">
            <v>30.84521808831893</v>
          </cell>
          <cell r="H56">
            <v>3622.0486116644606</v>
          </cell>
          <cell r="I56">
            <v>21.834785418541689</v>
          </cell>
          <cell r="J56">
            <v>1606.6675926378182</v>
          </cell>
          <cell r="K56">
            <v>115.04497804082689</v>
          </cell>
          <cell r="L56">
            <v>48.539811302590593</v>
          </cell>
          <cell r="M56">
            <v>456.3194344946105</v>
          </cell>
          <cell r="N56">
            <v>1341.6126624794595</v>
          </cell>
          <cell r="O56">
            <v>0</v>
          </cell>
          <cell r="P56">
            <v>28731.090548490763</v>
          </cell>
          <cell r="Q56">
            <v>28731.090548490771</v>
          </cell>
          <cell r="R56">
            <v>0</v>
          </cell>
          <cell r="T56">
            <v>2492.7502760128637</v>
          </cell>
          <cell r="U56">
            <v>15738.988595933977</v>
          </cell>
          <cell r="V56">
            <v>1549.6995172368379</v>
          </cell>
          <cell r="W56">
            <v>13.740815266155558</v>
          </cell>
          <cell r="X56">
            <v>26.495825926156947</v>
          </cell>
          <cell r="Y56">
            <v>3482.1552064961179</v>
          </cell>
          <cell r="Z56">
            <v>19.927737374754532</v>
          </cell>
          <cell r="AA56">
            <v>1418.9699078185342</v>
          </cell>
          <cell r="AB56">
            <v>110.15322655390186</v>
          </cell>
          <cell r="AC56">
            <v>47.528820825653341</v>
          </cell>
          <cell r="AD56">
            <v>449.25205442306662</v>
          </cell>
          <cell r="AE56">
            <v>1283.401595610495</v>
          </cell>
          <cell r="AF56">
            <v>0</v>
          </cell>
          <cell r="AG56">
            <v>26633.063579478516</v>
          </cell>
          <cell r="AH56">
            <v>26633.063579478512</v>
          </cell>
          <cell r="AI56">
            <v>0</v>
          </cell>
        </row>
        <row r="57">
          <cell r="C57">
            <v>151.01390694138735</v>
          </cell>
          <cell r="D57">
            <v>315.11770141000403</v>
          </cell>
          <cell r="E57">
            <v>41.456334882058798</v>
          </cell>
          <cell r="F57">
            <v>2.4355406305678851</v>
          </cell>
          <cell r="G57">
            <v>12.959049544036231</v>
          </cell>
          <cell r="H57">
            <v>138.6635890522879</v>
          </cell>
          <cell r="I57">
            <v>455.90604194100501</v>
          </cell>
          <cell r="J57">
            <v>433.65531503584214</v>
          </cell>
          <cell r="K57">
            <v>38.144273120515031</v>
          </cell>
          <cell r="L57">
            <v>19.938899271743217</v>
          </cell>
          <cell r="M57">
            <v>99.944829843334603</v>
          </cell>
          <cell r="N57">
            <v>34.753828266766511</v>
          </cell>
          <cell r="O57">
            <v>0</v>
          </cell>
          <cell r="P57">
            <v>1743.9893099395485</v>
          </cell>
          <cell r="Q57">
            <v>1743.9893099395506</v>
          </cell>
          <cell r="R57">
            <v>-2.0463630789890885E-12</v>
          </cell>
          <cell r="T57">
            <v>114.10999842701347</v>
          </cell>
          <cell r="U57">
            <v>243.53554231005543</v>
          </cell>
          <cell r="V57">
            <v>26.24512250819663</v>
          </cell>
          <cell r="W57">
            <v>1.5052131539066711</v>
          </cell>
          <cell r="X57">
            <v>9.4013358893362433</v>
          </cell>
          <cell r="Y57">
            <v>118.4825235437655</v>
          </cell>
          <cell r="Z57">
            <v>365.54138693200173</v>
          </cell>
          <cell r="AA57">
            <v>271.73330331619178</v>
          </cell>
          <cell r="AB57">
            <v>32.992862913113285</v>
          </cell>
          <cell r="AC57">
            <v>17.0504987044486</v>
          </cell>
          <cell r="AD57">
            <v>83.966375475961257</v>
          </cell>
          <cell r="AE57">
            <v>30.589824504402642</v>
          </cell>
          <cell r="AF57">
            <v>0</v>
          </cell>
          <cell r="AG57">
            <v>1315.1539876783932</v>
          </cell>
          <cell r="AH57">
            <v>1315.1539876783932</v>
          </cell>
          <cell r="AI57">
            <v>0</v>
          </cell>
        </row>
        <row r="58">
          <cell r="C58">
            <v>2376.0325474086576</v>
          </cell>
          <cell r="D58">
            <v>805.97781743979522</v>
          </cell>
          <cell r="E58">
            <v>28.49757769343244</v>
          </cell>
          <cell r="F58">
            <v>942.46053867873536</v>
          </cell>
          <cell r="G58">
            <v>241.75230937189457</v>
          </cell>
          <cell r="H58">
            <v>458.17934977395475</v>
          </cell>
          <cell r="I58">
            <v>35.740140334310176</v>
          </cell>
          <cell r="J58">
            <v>128.46343267709969</v>
          </cell>
          <cell r="K58">
            <v>90.305224448256553</v>
          </cell>
          <cell r="L58">
            <v>21.251083630741473</v>
          </cell>
          <cell r="M58">
            <v>4.2004624681556733</v>
          </cell>
          <cell r="N58">
            <v>155.4494522094883</v>
          </cell>
          <cell r="O58">
            <v>10.811521288822277</v>
          </cell>
          <cell r="P58">
            <v>5299.1214574233436</v>
          </cell>
          <cell r="Q58">
            <v>5299.1214574233418</v>
          </cell>
          <cell r="R58">
            <v>0</v>
          </cell>
          <cell r="T58">
            <v>2161.0074080820309</v>
          </cell>
          <cell r="U58">
            <v>698.49309924484896</v>
          </cell>
          <cell r="V58">
            <v>20.723795619138929</v>
          </cell>
          <cell r="W58">
            <v>866.94792010397873</v>
          </cell>
          <cell r="X58">
            <v>161.90681335817774</v>
          </cell>
          <cell r="Y58">
            <v>397.51693104786887</v>
          </cell>
          <cell r="Z58">
            <v>31.146093229369757</v>
          </cell>
          <cell r="AA58">
            <v>86.020780654852388</v>
          </cell>
          <cell r="AB58">
            <v>81.276448477689826</v>
          </cell>
          <cell r="AC58">
            <v>20.324961082866011</v>
          </cell>
          <cell r="AD58">
            <v>3.9257073578216986</v>
          </cell>
          <cell r="AE58">
            <v>135.98924776943753</v>
          </cell>
          <cell r="AF58">
            <v>10.808369610248786</v>
          </cell>
          <cell r="AG58">
            <v>4676.0875756383293</v>
          </cell>
          <cell r="AH58">
            <v>4676.0875756383311</v>
          </cell>
          <cell r="AI58">
            <v>0</v>
          </cell>
        </row>
        <row r="59">
          <cell r="C59">
            <v>3216.6951964050259</v>
          </cell>
          <cell r="D59">
            <v>28.355431995945722</v>
          </cell>
          <cell r="E59">
            <v>2927.1487786332195</v>
          </cell>
          <cell r="F59">
            <v>23.015159348425875</v>
          </cell>
          <cell r="G59">
            <v>53.333317973493379</v>
          </cell>
          <cell r="H59">
            <v>106.86302269087665</v>
          </cell>
          <cell r="I59">
            <v>48.43394240128513</v>
          </cell>
          <cell r="J59">
            <v>231.40246345841535</v>
          </cell>
          <cell r="K59">
            <v>25.039592868751441</v>
          </cell>
          <cell r="L59">
            <v>22.674882743491793</v>
          </cell>
          <cell r="M59">
            <v>10.648551383320143</v>
          </cell>
          <cell r="N59">
            <v>57.731947682705702</v>
          </cell>
          <cell r="O59">
            <v>0</v>
          </cell>
          <cell r="P59">
            <v>6751.3422875849583</v>
          </cell>
          <cell r="Q59">
            <v>6751.3422875849474</v>
          </cell>
          <cell r="R59">
            <v>1.0913936421275139E-11</v>
          </cell>
          <cell r="T59">
            <v>2964.7392695304693</v>
          </cell>
          <cell r="U59">
            <v>20.264848661319935</v>
          </cell>
          <cell r="V59">
            <v>2727.7811252659026</v>
          </cell>
          <cell r="W59">
            <v>18.612298165312929</v>
          </cell>
          <cell r="X59">
            <v>28.810955451505098</v>
          </cell>
          <cell r="Y59">
            <v>78.401646508176043</v>
          </cell>
          <cell r="Z59">
            <v>33.185656763727451</v>
          </cell>
          <cell r="AA59">
            <v>179.72857215369066</v>
          </cell>
          <cell r="AB59">
            <v>16.689273122502176</v>
          </cell>
          <cell r="AC59">
            <v>20.300483887986953</v>
          </cell>
          <cell r="AD59">
            <v>8.1752862363107646</v>
          </cell>
          <cell r="AE59">
            <v>48.762209294001224</v>
          </cell>
          <cell r="AF59">
            <v>0</v>
          </cell>
          <cell r="AG59">
            <v>6145.4516250409051</v>
          </cell>
          <cell r="AH59">
            <v>6145.4516250408997</v>
          </cell>
          <cell r="AI59">
            <v>0</v>
          </cell>
        </row>
        <row r="60">
          <cell r="C60">
            <v>99.048952955406804</v>
          </cell>
          <cell r="D60">
            <v>18.242321278648639</v>
          </cell>
          <cell r="E60">
            <v>94.179900996792782</v>
          </cell>
          <cell r="F60">
            <v>232.99716433617073</v>
          </cell>
          <cell r="G60">
            <v>17.175850585005076</v>
          </cell>
          <cell r="H60">
            <v>53.886518276698453</v>
          </cell>
          <cell r="I60">
            <v>48.632658496913379</v>
          </cell>
          <cell r="J60">
            <v>87.077662256521208</v>
          </cell>
          <cell r="K60">
            <v>17.123091667680526</v>
          </cell>
          <cell r="L60">
            <v>4.64279756253858</v>
          </cell>
          <cell r="M60">
            <v>2.9131564965698389</v>
          </cell>
          <cell r="N60">
            <v>26.631118154223334</v>
          </cell>
          <cell r="O60">
            <v>0</v>
          </cell>
          <cell r="P60">
            <v>702.55119306316942</v>
          </cell>
          <cell r="Q60">
            <v>702.55119306316919</v>
          </cell>
          <cell r="R60">
            <v>0</v>
          </cell>
          <cell r="T60">
            <v>92.187102736982581</v>
          </cell>
          <cell r="U60">
            <v>13.616396561345455</v>
          </cell>
          <cell r="V60">
            <v>74.032851546870603</v>
          </cell>
          <cell r="W60">
            <v>217.8193779390615</v>
          </cell>
          <cell r="X60">
            <v>11.547995602465129</v>
          </cell>
          <cell r="Y60">
            <v>49.520565208503982</v>
          </cell>
          <cell r="Z60">
            <v>43.874833212228666</v>
          </cell>
          <cell r="AA60">
            <v>53.484096716228869</v>
          </cell>
          <cell r="AB60">
            <v>14.422295700825751</v>
          </cell>
          <cell r="AC60">
            <v>4.4109915617153987</v>
          </cell>
          <cell r="AD60">
            <v>2.4388723450449956</v>
          </cell>
          <cell r="AE60">
            <v>22.591764343440925</v>
          </cell>
          <cell r="AF60">
            <v>0</v>
          </cell>
          <cell r="AG60">
            <v>599.94714347471381</v>
          </cell>
          <cell r="AH60">
            <v>599.94714347471381</v>
          </cell>
          <cell r="AI60">
            <v>0</v>
          </cell>
        </row>
        <row r="61">
          <cell r="C61">
            <v>302.32890638464465</v>
          </cell>
          <cell r="D61">
            <v>43.924247924371969</v>
          </cell>
          <cell r="E61">
            <v>548.00934751007242</v>
          </cell>
          <cell r="F61">
            <v>92.228714160369776</v>
          </cell>
          <cell r="G61">
            <v>82.408773800322734</v>
          </cell>
          <cell r="H61">
            <v>150.39226328341275</v>
          </cell>
          <cell r="I61">
            <v>3.1674640508498242</v>
          </cell>
          <cell r="J61">
            <v>171.70272377499901</v>
          </cell>
          <cell r="K61">
            <v>62.555668625139191</v>
          </cell>
          <cell r="L61">
            <v>13.743537596619735</v>
          </cell>
          <cell r="M61">
            <v>1.1738923296339889</v>
          </cell>
          <cell r="N61">
            <v>231.10715174898866</v>
          </cell>
          <cell r="O61">
            <v>0</v>
          </cell>
          <cell r="P61">
            <v>1702.7426911894247</v>
          </cell>
          <cell r="Q61">
            <v>1702.7426911894247</v>
          </cell>
          <cell r="R61">
            <v>0</v>
          </cell>
          <cell r="T61">
            <v>239.92919810142394</v>
          </cell>
          <cell r="U61">
            <v>30.023399997282436</v>
          </cell>
          <cell r="V61">
            <v>415.46350781307262</v>
          </cell>
          <cell r="W61">
            <v>60.273786253169014</v>
          </cell>
          <cell r="X61">
            <v>50.453752750343995</v>
          </cell>
          <cell r="Y61">
            <v>117.10821314142545</v>
          </cell>
          <cell r="Z61">
            <v>2.3181288071128239</v>
          </cell>
          <cell r="AA61">
            <v>103.92786125105455</v>
          </cell>
          <cell r="AB61">
            <v>43.264140560528972</v>
          </cell>
          <cell r="AC61">
            <v>11.913161830058876</v>
          </cell>
          <cell r="AD61">
            <v>0.97359150347943957</v>
          </cell>
          <cell r="AE61">
            <v>196.83392555094744</v>
          </cell>
          <cell r="AF61">
            <v>0</v>
          </cell>
          <cell r="AG61">
            <v>1272.4826675598995</v>
          </cell>
          <cell r="AH61">
            <v>1272.4826675598995</v>
          </cell>
          <cell r="AI61">
            <v>0</v>
          </cell>
        </row>
        <row r="62">
          <cell r="C62">
            <v>911.91973322224067</v>
          </cell>
          <cell r="D62">
            <v>4278.6583462940071</v>
          </cell>
          <cell r="E62">
            <v>72.922026147405035</v>
          </cell>
          <cell r="F62">
            <v>1.2683040229813267</v>
          </cell>
          <cell r="G62">
            <v>23.70982558018293</v>
          </cell>
          <cell r="H62">
            <v>813.43833943047696</v>
          </cell>
          <cell r="I62">
            <v>1078.434826048579</v>
          </cell>
          <cell r="J62">
            <v>316.37446406037395</v>
          </cell>
          <cell r="K62">
            <v>125.71411050920563</v>
          </cell>
          <cell r="L62">
            <v>17.796611416172667</v>
          </cell>
          <cell r="M62">
            <v>65.362589754765935</v>
          </cell>
          <cell r="N62">
            <v>92.285744811890737</v>
          </cell>
          <cell r="O62">
            <v>0</v>
          </cell>
          <cell r="P62">
            <v>7797.8849212982823</v>
          </cell>
          <cell r="Q62">
            <v>7797.8849212982759</v>
          </cell>
          <cell r="R62">
            <v>0</v>
          </cell>
          <cell r="T62">
            <v>815.28050611988954</v>
          </cell>
          <cell r="U62">
            <v>2736.0473781702131</v>
          </cell>
          <cell r="V62">
            <v>50.036047027142303</v>
          </cell>
          <cell r="W62">
            <v>0.71829515098631158</v>
          </cell>
          <cell r="X62">
            <v>17.961548079353687</v>
          </cell>
          <cell r="Y62">
            <v>643.31482719255155</v>
          </cell>
          <cell r="Z62">
            <v>891.47509103746984</v>
          </cell>
          <cell r="AA62">
            <v>234.47516899029694</v>
          </cell>
          <cell r="AB62">
            <v>103.02556098423376</v>
          </cell>
          <cell r="AC62">
            <v>16.935035553118063</v>
          </cell>
          <cell r="AD62">
            <v>55.307833968168708</v>
          </cell>
          <cell r="AE62">
            <v>74.11530212832497</v>
          </cell>
          <cell r="AF62">
            <v>0</v>
          </cell>
          <cell r="AG62">
            <v>5638.6925944017476</v>
          </cell>
          <cell r="AH62">
            <v>5638.6925944017512</v>
          </cell>
          <cell r="AI62">
            <v>0</v>
          </cell>
        </row>
        <row r="63">
          <cell r="C63">
            <v>26.449717083579884</v>
          </cell>
          <cell r="D63">
            <v>86.871725287639336</v>
          </cell>
          <cell r="E63">
            <v>3.4378141406336455</v>
          </cell>
          <cell r="F63">
            <v>4.763002609633749</v>
          </cell>
          <cell r="G63">
            <v>45.846182661252286</v>
          </cell>
          <cell r="H63">
            <v>20.976533882022437</v>
          </cell>
          <cell r="I63">
            <v>2457.8371758388334</v>
          </cell>
          <cell r="J63">
            <v>232.7130580687643</v>
          </cell>
          <cell r="K63">
            <v>68.588333970245216</v>
          </cell>
          <cell r="L63">
            <v>13.359141110856246</v>
          </cell>
          <cell r="M63">
            <v>5.3032443689076567</v>
          </cell>
          <cell r="N63">
            <v>83.203671575978262</v>
          </cell>
          <cell r="O63">
            <v>0</v>
          </cell>
          <cell r="P63">
            <v>3049.3496005983466</v>
          </cell>
          <cell r="Q63">
            <v>3049.3496005983461</v>
          </cell>
          <cell r="R63">
            <v>0</v>
          </cell>
          <cell r="T63">
            <v>15.56260400346598</v>
          </cell>
          <cell r="U63">
            <v>51.175273912882304</v>
          </cell>
          <cell r="V63">
            <v>2.3812244636799709</v>
          </cell>
          <cell r="W63">
            <v>1.8027169946273887</v>
          </cell>
          <cell r="X63">
            <v>28.114526726016393</v>
          </cell>
          <cell r="Y63">
            <v>16.992356042397834</v>
          </cell>
          <cell r="Z63">
            <v>1573.5847190367449</v>
          </cell>
          <cell r="AA63">
            <v>149.97753692071672</v>
          </cell>
          <cell r="AB63">
            <v>54.791301811080395</v>
          </cell>
          <cell r="AC63">
            <v>11.999740497728967</v>
          </cell>
          <cell r="AD63">
            <v>4.3782333238809574</v>
          </cell>
          <cell r="AE63">
            <v>63.608337984631547</v>
          </cell>
          <cell r="AF63">
            <v>0</v>
          </cell>
          <cell r="AG63">
            <v>1974.3685717178535</v>
          </cell>
          <cell r="AH63">
            <v>1974.3685717178548</v>
          </cell>
          <cell r="AI63">
            <v>0</v>
          </cell>
        </row>
        <row r="64">
          <cell r="C64">
            <v>78.634020241137421</v>
          </cell>
          <cell r="D64">
            <v>203.72208390118664</v>
          </cell>
          <cell r="E64">
            <v>102.5736435794405</v>
          </cell>
          <cell r="F64">
            <v>4.0317399608250026</v>
          </cell>
          <cell r="G64">
            <v>44.365034194021575</v>
          </cell>
          <cell r="H64">
            <v>158.79906676171416</v>
          </cell>
          <cell r="I64">
            <v>12.892551893206543</v>
          </cell>
          <cell r="J64">
            <v>245.45537879214828</v>
          </cell>
          <cell r="K64">
            <v>50.454080893204186</v>
          </cell>
          <cell r="L64">
            <v>0.88964009339000505</v>
          </cell>
          <cell r="M64">
            <v>8.0019278369776661</v>
          </cell>
          <cell r="N64">
            <v>429.30287379574804</v>
          </cell>
          <cell r="O64">
            <v>0</v>
          </cell>
          <cell r="P64">
            <v>1339.1220419430001</v>
          </cell>
          <cell r="Q64">
            <v>1339.1220419429994</v>
          </cell>
          <cell r="R64">
            <v>0</v>
          </cell>
          <cell r="T64">
            <v>73.346603805651043</v>
          </cell>
          <cell r="U64">
            <v>154.68863050083823</v>
          </cell>
          <cell r="V64">
            <v>62.583840095580463</v>
          </cell>
          <cell r="W64">
            <v>3.2185179029301456</v>
          </cell>
          <cell r="X64">
            <v>33.288927951866647</v>
          </cell>
          <cell r="Y64">
            <v>150.49972059170128</v>
          </cell>
          <cell r="Z64">
            <v>11.096207077711556</v>
          </cell>
          <cell r="AA64">
            <v>181.98947480401552</v>
          </cell>
          <cell r="AB64">
            <v>44.227762509711965</v>
          </cell>
          <cell r="AC64">
            <v>0.80805181146428473</v>
          </cell>
          <cell r="AD64">
            <v>6.807184273961763</v>
          </cell>
          <cell r="AE64">
            <v>398.94495696753103</v>
          </cell>
          <cell r="AF64">
            <v>0</v>
          </cell>
          <cell r="AG64">
            <v>1121.499878292964</v>
          </cell>
          <cell r="AH64">
            <v>1121.499878292964</v>
          </cell>
          <cell r="AI64">
            <v>0</v>
          </cell>
        </row>
        <row r="65">
          <cell r="C65">
            <v>51.93018833269106</v>
          </cell>
          <cell r="D65">
            <v>7432.4302303263148</v>
          </cell>
          <cell r="E65">
            <v>156860.95184839019</v>
          </cell>
          <cell r="F65">
            <v>1058.151871084922</v>
          </cell>
          <cell r="G65">
            <v>1267.2064060439393</v>
          </cell>
          <cell r="H65">
            <v>66223.222665800698</v>
          </cell>
          <cell r="I65">
            <v>73.906117107798835</v>
          </cell>
          <cell r="J65">
            <v>52861.266640102163</v>
          </cell>
          <cell r="K65">
            <v>13587.695136973936</v>
          </cell>
          <cell r="L65">
            <v>29140.870015872119</v>
          </cell>
          <cell r="M65">
            <v>24569.600511398625</v>
          </cell>
          <cell r="N65">
            <v>1476.5408722611789</v>
          </cell>
          <cell r="O65">
            <v>19.57588389716371</v>
          </cell>
          <cell r="P65">
            <v>354623.34838759172</v>
          </cell>
          <cell r="Q65">
            <v>354623.34838759172</v>
          </cell>
          <cell r="R65">
            <v>0</v>
          </cell>
          <cell r="T65">
            <v>34.753876774235195</v>
          </cell>
          <cell r="U65">
            <v>4099.4007075511654</v>
          </cell>
          <cell r="V65">
            <v>55538.537584640799</v>
          </cell>
          <cell r="W65">
            <v>515.34038408129652</v>
          </cell>
          <cell r="X65">
            <v>808.57871507952643</v>
          </cell>
          <cell r="Y65">
            <v>39927.917200810967</v>
          </cell>
          <cell r="Z65">
            <v>51.80242319733847</v>
          </cell>
          <cell r="AA65">
            <v>17053.848189516422</v>
          </cell>
          <cell r="AB65">
            <v>6938.1587353774166</v>
          </cell>
          <cell r="AC65">
            <v>20886.59225693587</v>
          </cell>
          <cell r="AD65">
            <v>17967.480035658315</v>
          </cell>
          <cell r="AE65">
            <v>1188.610750649706</v>
          </cell>
          <cell r="AF65">
            <v>17.750165786164981</v>
          </cell>
          <cell r="AG65">
            <v>165028.77102605923</v>
          </cell>
          <cell r="AH65">
            <v>165028.77102605917</v>
          </cell>
          <cell r="AI65">
            <v>0</v>
          </cell>
        </row>
        <row r="66">
          <cell r="C66">
            <v>102.71785836410406</v>
          </cell>
          <cell r="D66">
            <v>5200.6345937024125</v>
          </cell>
          <cell r="E66">
            <v>8534.4405636944175</v>
          </cell>
          <cell r="F66">
            <v>579.03861653055867</v>
          </cell>
          <cell r="G66">
            <v>406.35070747137786</v>
          </cell>
          <cell r="H66">
            <v>104204.24227225251</v>
          </cell>
          <cell r="I66">
            <v>51.093829871964367</v>
          </cell>
          <cell r="J66">
            <v>24887.590232684805</v>
          </cell>
          <cell r="K66">
            <v>3369.0303954888009</v>
          </cell>
          <cell r="L66">
            <v>18405.3159857834</v>
          </cell>
          <cell r="M66">
            <v>1995.9735668949054</v>
          </cell>
          <cell r="N66">
            <v>1011.3605301033654</v>
          </cell>
          <cell r="O66">
            <v>0</v>
          </cell>
          <cell r="P66">
            <v>168747.78915284266</v>
          </cell>
          <cell r="Q66">
            <v>168747.78915284266</v>
          </cell>
          <cell r="R66">
            <v>0</v>
          </cell>
          <cell r="T66">
            <v>63.182188426186762</v>
          </cell>
          <cell r="U66">
            <v>2599.3195595881393</v>
          </cell>
          <cell r="V66">
            <v>1944.2737179139708</v>
          </cell>
          <cell r="W66">
            <v>431.60685530343869</v>
          </cell>
          <cell r="X66">
            <v>269.86983374264526</v>
          </cell>
          <cell r="Y66">
            <v>79747.431416531297</v>
          </cell>
          <cell r="Z66">
            <v>36.058649320972791</v>
          </cell>
          <cell r="AA66">
            <v>16268.220357028276</v>
          </cell>
          <cell r="AB66">
            <v>2669.3083225639962</v>
          </cell>
          <cell r="AC66">
            <v>16795.001326129033</v>
          </cell>
          <cell r="AD66">
            <v>1755.5872717992038</v>
          </cell>
          <cell r="AE66">
            <v>889.07279669611353</v>
          </cell>
          <cell r="AF66">
            <v>0</v>
          </cell>
          <cell r="AG66">
            <v>123468.93229504327</v>
          </cell>
          <cell r="AH66">
            <v>123468.93229504327</v>
          </cell>
          <cell r="AI66">
            <v>0</v>
          </cell>
        </row>
        <row r="67">
          <cell r="C67">
            <v>914883.03726366651</v>
          </cell>
          <cell r="D67">
            <v>388578.38224534201</v>
          </cell>
          <cell r="E67">
            <v>1039513.1081802864</v>
          </cell>
          <cell r="F67">
            <v>34345.290906039707</v>
          </cell>
          <cell r="G67">
            <v>24141.464841901361</v>
          </cell>
          <cell r="H67">
            <v>76413.340472321288</v>
          </cell>
          <cell r="I67">
            <v>88979.418406568497</v>
          </cell>
          <cell r="J67">
            <v>156648.36980453844</v>
          </cell>
          <cell r="K67">
            <v>14157.055727037186</v>
          </cell>
          <cell r="L67">
            <v>75440.047370413886</v>
          </cell>
          <cell r="M67">
            <v>266828.33497478481</v>
          </cell>
          <cell r="N67">
            <v>66620.205822641394</v>
          </cell>
          <cell r="O67">
            <v>4768.0282480297647</v>
          </cell>
          <cell r="P67">
            <v>3151316.0842635711</v>
          </cell>
          <cell r="Q67">
            <v>3151316.0842635711</v>
          </cell>
          <cell r="R67">
            <v>0</v>
          </cell>
          <cell r="T67">
            <v>675096.84126664244</v>
          </cell>
          <cell r="U67">
            <v>258625.60343368532</v>
          </cell>
          <cell r="V67">
            <v>602897.59812299837</v>
          </cell>
          <cell r="W67">
            <v>22936.669506876773</v>
          </cell>
          <cell r="X67">
            <v>16001.866779351287</v>
          </cell>
          <cell r="Y67">
            <v>57301.747589967199</v>
          </cell>
          <cell r="Z67">
            <v>66046.460302458057</v>
          </cell>
          <cell r="AA67">
            <v>85809.364805016492</v>
          </cell>
          <cell r="AB67">
            <v>8122.0369816796438</v>
          </cell>
          <cell r="AC67">
            <v>55603.129811836305</v>
          </cell>
          <cell r="AD67">
            <v>183700.08432419939</v>
          </cell>
          <cell r="AE67">
            <v>49076.475860865779</v>
          </cell>
          <cell r="AF67">
            <v>4523.9064008761052</v>
          </cell>
          <cell r="AG67">
            <v>2085741.7851864535</v>
          </cell>
          <cell r="AH67">
            <v>2085741.7851864593</v>
          </cell>
          <cell r="AI67">
            <v>-5.8207660913467407E-9</v>
          </cell>
        </row>
        <row r="141">
          <cell r="C141">
            <v>4.491826665509878</v>
          </cell>
          <cell r="D141">
            <v>0.72325106654028182</v>
          </cell>
          <cell r="E141">
            <v>0.35612406047439055</v>
          </cell>
          <cell r="F141">
            <v>0.2611380309768232</v>
          </cell>
          <cell r="G141">
            <v>0.75454756649546639</v>
          </cell>
          <cell r="H141">
            <v>0.97853378028863613</v>
          </cell>
          <cell r="I141">
            <v>2.923053545206828</v>
          </cell>
          <cell r="J141">
            <v>1.2807224271467923</v>
          </cell>
          <cell r="K141">
            <v>0.58418479713845495</v>
          </cell>
          <cell r="L141">
            <v>0.52234655669172692</v>
          </cell>
          <cell r="M141">
            <v>0.60143043544939501</v>
          </cell>
          <cell r="N141">
            <v>1.9540220873843899</v>
          </cell>
          <cell r="O141">
            <v>0.90366409279596227</v>
          </cell>
          <cell r="P141">
            <v>1</v>
          </cell>
        </row>
        <row r="142">
          <cell r="C142">
            <v>0.10749180900930028</v>
          </cell>
          <cell r="D142">
            <v>0.96102809318327231</v>
          </cell>
          <cell r="E142">
            <v>1.3519434635918082</v>
          </cell>
          <cell r="F142">
            <v>2.849376680798219</v>
          </cell>
          <cell r="G142">
            <v>0.86437930640447702</v>
          </cell>
          <cell r="H142">
            <v>0.73029474662446892</v>
          </cell>
          <cell r="I142">
            <v>1.1124762062157505</v>
          </cell>
          <cell r="J142">
            <v>0.81185998079057387</v>
          </cell>
          <cell r="K142">
            <v>0.77938130623525381</v>
          </cell>
          <cell r="L142">
            <v>0.53598707133050061</v>
          </cell>
          <cell r="M142">
            <v>0.66289008053765275</v>
          </cell>
          <cell r="N142">
            <v>0.64981276368813012</v>
          </cell>
          <cell r="O142">
            <v>5.8702056548280777E-2</v>
          </cell>
          <cell r="P142">
            <v>1</v>
          </cell>
        </row>
        <row r="143">
          <cell r="C143">
            <v>0.14311136653934856</v>
          </cell>
          <cell r="D143">
            <v>0.94926625318636293</v>
          </cell>
          <cell r="E143">
            <v>0.98164985121601955</v>
          </cell>
          <cell r="F143">
            <v>3.6160271676277946</v>
          </cell>
          <cell r="G143">
            <v>3.254101059831791</v>
          </cell>
          <cell r="H143">
            <v>1.2432631071111062</v>
          </cell>
          <cell r="I143">
            <v>0.49551368132928059</v>
          </cell>
          <cell r="J143">
            <v>1.2275393373301635</v>
          </cell>
          <cell r="K143">
            <v>1.7943269362382435</v>
          </cell>
          <cell r="L143">
            <v>0.92843252358330952</v>
          </cell>
          <cell r="M143">
            <v>1.4915902282011952</v>
          </cell>
          <cell r="N143">
            <v>1.4111834394758598</v>
          </cell>
          <cell r="O143">
            <v>5.8655800561434414E-2</v>
          </cell>
          <cell r="P143">
            <v>1</v>
          </cell>
        </row>
        <row r="144">
          <cell r="C144">
            <v>1.0658551507616021</v>
          </cell>
          <cell r="D144">
            <v>0.99273501145446585</v>
          </cell>
          <cell r="E144">
            <v>0.84273003662153878</v>
          </cell>
          <cell r="F144">
            <v>4.8947471734730019</v>
          </cell>
          <cell r="G144">
            <v>2.1880635149337149</v>
          </cell>
          <cell r="H144">
            <v>1.4627368374404486</v>
          </cell>
          <cell r="I144">
            <v>0.18060686880978338</v>
          </cell>
          <cell r="J144">
            <v>1.4421575586560285</v>
          </cell>
          <cell r="K144">
            <v>0.79557352240876156</v>
          </cell>
          <cell r="L144">
            <v>0.29826461041246738</v>
          </cell>
          <cell r="M144">
            <v>1.0957486701407566</v>
          </cell>
          <cell r="N144">
            <v>1.2862257023435693</v>
          </cell>
          <cell r="O144">
            <v>0</v>
          </cell>
          <cell r="P144">
            <v>1</v>
          </cell>
        </row>
        <row r="145">
          <cell r="C145">
            <v>2.9421209268983683</v>
          </cell>
          <cell r="D145">
            <v>1.9692910965624846</v>
          </cell>
          <cell r="E145">
            <v>0.61703004694828956</v>
          </cell>
          <cell r="F145">
            <v>2.592229578580809E-2</v>
          </cell>
          <cell r="G145">
            <v>0.82613218597912086</v>
          </cell>
          <cell r="H145">
            <v>0.22716865408984377</v>
          </cell>
          <cell r="I145">
            <v>1.1882750602050087</v>
          </cell>
          <cell r="J145">
            <v>0.3284396415328949</v>
          </cell>
          <cell r="K145">
            <v>0.18948746209066394</v>
          </cell>
          <cell r="L145">
            <v>0.39352179535713483</v>
          </cell>
          <cell r="M145">
            <v>0.7488426312832912</v>
          </cell>
          <cell r="N145">
            <v>0.57044191981248038</v>
          </cell>
          <cell r="O145">
            <v>5.3991362614085249E-2</v>
          </cell>
          <cell r="P145">
            <v>1</v>
          </cell>
        </row>
        <row r="146">
          <cell r="C146">
            <v>2.6789823429359663</v>
          </cell>
          <cell r="D146">
            <v>0.98037242583967876</v>
          </cell>
          <cell r="E146">
            <v>0.75392877698570648</v>
          </cell>
          <cell r="F146">
            <v>0.97444341763412112</v>
          </cell>
          <cell r="G146">
            <v>0.85181390549719638</v>
          </cell>
          <cell r="H146">
            <v>0.69079073225041787</v>
          </cell>
          <cell r="I146">
            <v>2.5289289968409641</v>
          </cell>
          <cell r="J146">
            <v>0.91025034387366321</v>
          </cell>
          <cell r="K146">
            <v>0.80010237514066773</v>
          </cell>
          <cell r="L146">
            <v>0.47127426783684989</v>
          </cell>
          <cell r="M146">
            <v>0.71664895958194041</v>
          </cell>
          <cell r="N146">
            <v>1.3922964051183291</v>
          </cell>
          <cell r="O146">
            <v>0</v>
          </cell>
          <cell r="P146">
            <v>1</v>
          </cell>
        </row>
        <row r="147">
          <cell r="C147">
            <v>1.0083556002631057E-2</v>
          </cell>
          <cell r="D147">
            <v>0.60097464592057548</v>
          </cell>
          <cell r="E147">
            <v>0.88461359260030015</v>
          </cell>
          <cell r="F147">
            <v>5.2652828625265133</v>
          </cell>
          <cell r="G147">
            <v>0.16384160438326839</v>
          </cell>
          <cell r="H147">
            <v>2.0025499265633466</v>
          </cell>
          <cell r="I147">
            <v>1.5958349624221941</v>
          </cell>
          <cell r="J147">
            <v>0.85424102906851351</v>
          </cell>
          <cell r="K147">
            <v>0.63085892093302076</v>
          </cell>
          <cell r="L147">
            <v>4.4182809655757183</v>
          </cell>
          <cell r="M147">
            <v>1.1406380303190873</v>
          </cell>
          <cell r="N147">
            <v>0.99734375555391752</v>
          </cell>
          <cell r="O147">
            <v>7.0522354310138674E-2</v>
          </cell>
          <cell r="P147">
            <v>1</v>
          </cell>
        </row>
        <row r="148">
          <cell r="C148">
            <v>0.11561859527949407</v>
          </cell>
          <cell r="D148">
            <v>1.4801626988026662</v>
          </cell>
          <cell r="E148">
            <v>1.275630418984899</v>
          </cell>
          <cell r="F148">
            <v>0.27204112597777419</v>
          </cell>
          <cell r="G148">
            <v>1.0760114036736235</v>
          </cell>
          <cell r="H148">
            <v>0.99923824591145649</v>
          </cell>
          <cell r="I148">
            <v>0.36482754048444171</v>
          </cell>
          <cell r="J148">
            <v>0.64942770117971638</v>
          </cell>
          <cell r="K148">
            <v>0.13372261229722787</v>
          </cell>
          <cell r="L148">
            <v>0.11428672320157093</v>
          </cell>
          <cell r="M148">
            <v>0.50456970288291492</v>
          </cell>
          <cell r="N148">
            <v>0.31648462291681712</v>
          </cell>
          <cell r="O148">
            <v>0</v>
          </cell>
          <cell r="P148">
            <v>1</v>
          </cell>
        </row>
        <row r="149">
          <cell r="C149">
            <v>0.26071902311153961</v>
          </cell>
          <cell r="D149">
            <v>0.269606181058343</v>
          </cell>
          <cell r="E149">
            <v>0.16481233083603905</v>
          </cell>
          <cell r="F149">
            <v>4.0482642675498941E-2</v>
          </cell>
          <cell r="G149">
            <v>0.93718360772022502</v>
          </cell>
          <cell r="H149">
            <v>1.0089430457575537</v>
          </cell>
          <cell r="I149">
            <v>0.19368447194783087</v>
          </cell>
          <cell r="J149">
            <v>6.5713734330358395</v>
          </cell>
          <cell r="K149">
            <v>0.99210508753166038</v>
          </cell>
          <cell r="L149">
            <v>8.3724687490354146</v>
          </cell>
          <cell r="M149">
            <v>1.2674190335849234</v>
          </cell>
          <cell r="N149">
            <v>1.791483385698071</v>
          </cell>
          <cell r="O149">
            <v>1.747293773552965</v>
          </cell>
          <cell r="P149">
            <v>1</v>
          </cell>
        </row>
        <row r="150">
          <cell r="C150">
            <v>0.24955374146026246</v>
          </cell>
          <cell r="D150">
            <v>1.1048193395946444</v>
          </cell>
          <cell r="E150">
            <v>1.4389428153808044</v>
          </cell>
          <cell r="F150">
            <v>3.1424019565987189</v>
          </cell>
          <cell r="G150">
            <v>1.3660690294060749</v>
          </cell>
          <cell r="H150">
            <v>0.19779374748594739</v>
          </cell>
          <cell r="I150">
            <v>0.14912757937951032</v>
          </cell>
          <cell r="J150">
            <v>0.67467513104418952</v>
          </cell>
          <cell r="K150">
            <v>0.60844023807766312</v>
          </cell>
          <cell r="L150">
            <v>0.17251690118855637</v>
          </cell>
          <cell r="M150">
            <v>0.55610204414340836</v>
          </cell>
          <cell r="N150">
            <v>0.72750212048145579</v>
          </cell>
          <cell r="O150">
            <v>0.13102490123335708</v>
          </cell>
          <cell r="P150">
            <v>1</v>
          </cell>
        </row>
        <row r="151">
          <cell r="C151">
            <v>0.15383237377236372</v>
          </cell>
          <cell r="D151">
            <v>0.94520935797268268</v>
          </cell>
          <cell r="E151">
            <v>1.3974563166229865</v>
          </cell>
          <cell r="F151">
            <v>1.0174450014930192</v>
          </cell>
          <cell r="G151">
            <v>0.3102767945052583</v>
          </cell>
          <cell r="H151">
            <v>0.67439550347710719</v>
          </cell>
          <cell r="I151">
            <v>0.56300504243101224</v>
          </cell>
          <cell r="J151">
            <v>0.54040456583490082</v>
          </cell>
          <cell r="K151">
            <v>0.41020549925019545</v>
          </cell>
          <cell r="L151">
            <v>0.59677975270729977</v>
          </cell>
          <cell r="M151">
            <v>0.80678482965857001</v>
          </cell>
          <cell r="N151">
            <v>0.8765058249932226</v>
          </cell>
          <cell r="O151">
            <v>1.1521788919293219E-5</v>
          </cell>
          <cell r="P151">
            <v>1</v>
          </cell>
        </row>
        <row r="152">
          <cell r="C152">
            <v>0.4783228662630899</v>
          </cell>
          <cell r="D152">
            <v>1.0672033536114065</v>
          </cell>
          <cell r="E152">
            <v>0.64663651905459518</v>
          </cell>
          <cell r="F152">
            <v>2.3222231266026676</v>
          </cell>
          <cell r="G152">
            <v>2.9489056295836575</v>
          </cell>
          <cell r="H152">
            <v>1.3061522265133962</v>
          </cell>
          <cell r="I152">
            <v>0.14545448585662274</v>
          </cell>
          <cell r="J152">
            <v>4.2298511773360676</v>
          </cell>
          <cell r="K152">
            <v>1.0358781840572737</v>
          </cell>
          <cell r="L152">
            <v>0.34228801824625688</v>
          </cell>
          <cell r="M152">
            <v>1.0902640280048035</v>
          </cell>
          <cell r="N152">
            <v>1.1706617129895978</v>
          </cell>
          <cell r="O152">
            <v>3.7573576217805144E-7</v>
          </cell>
          <cell r="P152">
            <v>1</v>
          </cell>
        </row>
        <row r="153">
          <cell r="C153">
            <v>0.50422429784820721</v>
          </cell>
          <cell r="D153">
            <v>1.2389395336227287</v>
          </cell>
          <cell r="E153">
            <v>1.0904621290215677</v>
          </cell>
          <cell r="F153">
            <v>0.6065725541527941</v>
          </cell>
          <cell r="G153">
            <v>1.4222646872961211</v>
          </cell>
          <cell r="H153">
            <v>0.75462088225423662</v>
          </cell>
          <cell r="I153">
            <v>1.5535343890922331</v>
          </cell>
          <cell r="J153">
            <v>0.96614986993039031</v>
          </cell>
          <cell r="K153">
            <v>0.8337794883247539</v>
          </cell>
          <cell r="L153">
            <v>0.51251764763832552</v>
          </cell>
          <cell r="M153">
            <v>1.0366045518459843</v>
          </cell>
          <cell r="N153">
            <v>0.98019915321701112</v>
          </cell>
          <cell r="O153">
            <v>4.1810328790168419E-5</v>
          </cell>
          <cell r="P153">
            <v>1</v>
          </cell>
        </row>
        <row r="154">
          <cell r="C154">
            <v>0.3647646889660825</v>
          </cell>
          <cell r="D154">
            <v>1.7880495371717886</v>
          </cell>
          <cell r="E154">
            <v>0.7434861784407597</v>
          </cell>
          <cell r="F154">
            <v>4.212018861658132</v>
          </cell>
          <cell r="G154">
            <v>4.2867488968067509</v>
          </cell>
          <cell r="H154">
            <v>0.63086945589479981</v>
          </cell>
          <cell r="I154">
            <v>0.13442649036872178</v>
          </cell>
          <cell r="J154">
            <v>2.3503750579986353</v>
          </cell>
          <cell r="K154">
            <v>1.499315892897084</v>
          </cell>
          <cell r="L154">
            <v>0.25162501123850695</v>
          </cell>
          <cell r="M154">
            <v>0.99657252514809869</v>
          </cell>
          <cell r="N154">
            <v>1.6219853707856742</v>
          </cell>
          <cell r="O154">
            <v>0</v>
          </cell>
          <cell r="P154">
            <v>1</v>
          </cell>
        </row>
        <row r="155">
          <cell r="C155">
            <v>0.20320483861892852</v>
          </cell>
          <cell r="D155">
            <v>1.7897748783737135</v>
          </cell>
          <cell r="E155">
            <v>1.0505837861315628</v>
          </cell>
          <cell r="F155">
            <v>0.93569769095418998</v>
          </cell>
          <cell r="G155">
            <v>7.690030259808095E-2</v>
          </cell>
          <cell r="H155">
            <v>0.22689673156406118</v>
          </cell>
          <cell r="I155">
            <v>0.21937754914072244</v>
          </cell>
          <cell r="J155">
            <v>1.0242156287514408</v>
          </cell>
          <cell r="K155">
            <v>0.46541168653335596</v>
          </cell>
          <cell r="L155">
            <v>0.43813017989888325</v>
          </cell>
          <cell r="M155">
            <v>1.4682247998445825</v>
          </cell>
          <cell r="N155">
            <v>0.84444705698205125</v>
          </cell>
          <cell r="O155">
            <v>0.15222662194815517</v>
          </cell>
          <cell r="P155">
            <v>1</v>
          </cell>
        </row>
        <row r="156">
          <cell r="C156">
            <v>0.29959872245959723</v>
          </cell>
          <cell r="D156">
            <v>0.92567525375845161</v>
          </cell>
          <cell r="E156">
            <v>1.0129435189540832</v>
          </cell>
          <cell r="F156">
            <v>0.82122886861634858</v>
          </cell>
          <cell r="G156">
            <v>3.908262847873256E-3</v>
          </cell>
          <cell r="H156">
            <v>1.5704850989930772</v>
          </cell>
          <cell r="I156">
            <v>5.9060964254549903E-3</v>
          </cell>
          <cell r="J156">
            <v>1.3064912747017532</v>
          </cell>
          <cell r="K156">
            <v>1.0675696809719539</v>
          </cell>
          <cell r="L156">
            <v>0.58974114099467834</v>
          </cell>
          <cell r="M156">
            <v>1.507576404142478</v>
          </cell>
          <cell r="N156">
            <v>1.1018304570091582</v>
          </cell>
          <cell r="O156">
            <v>0</v>
          </cell>
          <cell r="P156">
            <v>1</v>
          </cell>
        </row>
        <row r="157">
          <cell r="C157">
            <v>0.35578059194866435</v>
          </cell>
          <cell r="D157">
            <v>0.49358632872167268</v>
          </cell>
          <cell r="E157">
            <v>0.73612187478078162</v>
          </cell>
          <cell r="F157">
            <v>0.3744599088819533</v>
          </cell>
          <cell r="G157">
            <v>0.56021080077985008</v>
          </cell>
          <cell r="H157">
            <v>1.5216818118333368</v>
          </cell>
          <cell r="I157">
            <v>1.6237439528601205</v>
          </cell>
          <cell r="J157">
            <v>0.6520890174271422</v>
          </cell>
          <cell r="K157">
            <v>2.1621575523591376</v>
          </cell>
          <cell r="L157">
            <v>4.3791353033068292</v>
          </cell>
          <cell r="M157">
            <v>2.0460214348470602</v>
          </cell>
          <cell r="N157">
            <v>3.3373080497083798</v>
          </cell>
          <cell r="O157">
            <v>0.1392305449651795</v>
          </cell>
          <cell r="P157">
            <v>1</v>
          </cell>
        </row>
        <row r="158">
          <cell r="C158">
            <v>0.46238970198045487</v>
          </cell>
          <cell r="D158">
            <v>0.44730240679644995</v>
          </cell>
          <cell r="E158">
            <v>0.7671787808205327</v>
          </cell>
          <cell r="F158">
            <v>1.794102708635549</v>
          </cell>
          <cell r="G158">
            <v>2.5361117393305168</v>
          </cell>
          <cell r="H158">
            <v>1.212021458756311</v>
          </cell>
          <cell r="I158">
            <v>5.7227427924298064</v>
          </cell>
          <cell r="J158">
            <v>3.7228315843883326</v>
          </cell>
          <cell r="K158">
            <v>2.0644675979245353</v>
          </cell>
          <cell r="L158">
            <v>0.61459047196520977</v>
          </cell>
          <cell r="M158">
            <v>0.924135616214108</v>
          </cell>
          <cell r="N158">
            <v>1.890987066917901</v>
          </cell>
          <cell r="O158">
            <v>4.7166718981087072</v>
          </cell>
          <cell r="P158">
            <v>1</v>
          </cell>
        </row>
        <row r="159">
          <cell r="C159">
            <v>1.1775113880592514</v>
          </cell>
          <cell r="D159">
            <v>1.5372177103621159</v>
          </cell>
          <cell r="E159">
            <v>0.61974160158313663</v>
          </cell>
          <cell r="F159">
            <v>5.691416651647347</v>
          </cell>
          <cell r="G159">
            <v>1.8613827900110325</v>
          </cell>
          <cell r="H159">
            <v>0.65521359217414621</v>
          </cell>
          <cell r="I159">
            <v>7.542492287634002E-2</v>
          </cell>
          <cell r="J159">
            <v>1.8935708228651369</v>
          </cell>
          <cell r="K159">
            <v>2.4736660410463327</v>
          </cell>
          <cell r="L159">
            <v>0.20058307089750355</v>
          </cell>
          <cell r="M159">
            <v>1.1047742088769896</v>
          </cell>
          <cell r="N159">
            <v>3.2475179953696167</v>
          </cell>
          <cell r="O159">
            <v>2.8406661430526614</v>
          </cell>
          <cell r="P159">
            <v>1</v>
          </cell>
        </row>
        <row r="160">
          <cell r="C160">
            <v>0.28114338195487115</v>
          </cell>
          <cell r="D160">
            <v>0.9560748853888309</v>
          </cell>
          <cell r="E160">
            <v>1.3318595558509743</v>
          </cell>
          <cell r="F160">
            <v>2.5104057674024505</v>
          </cell>
          <cell r="G160">
            <v>0.89716844799807527</v>
          </cell>
          <cell r="H160">
            <v>0.68965121957405662</v>
          </cell>
          <cell r="I160">
            <v>0.16756975066977731</v>
          </cell>
          <cell r="J160">
            <v>1.0401896189598701</v>
          </cell>
          <cell r="K160">
            <v>0.5634803603790195</v>
          </cell>
          <cell r="L160">
            <v>6.1703199752963338E-2</v>
          </cell>
          <cell r="M160">
            <v>0.84130990051909882</v>
          </cell>
          <cell r="N160">
            <v>0.57261455195343614</v>
          </cell>
          <cell r="O160">
            <v>2.2219429920342825E-8</v>
          </cell>
          <cell r="P160">
            <v>1</v>
          </cell>
        </row>
        <row r="161">
          <cell r="C161">
            <v>2.0316165809142532</v>
          </cell>
          <cell r="D161">
            <v>2.767137095692993</v>
          </cell>
          <cell r="E161">
            <v>0.70548182758378108</v>
          </cell>
          <cell r="F161">
            <v>7.7364412336819968E-2</v>
          </cell>
          <cell r="G161">
            <v>0.26248578533509842</v>
          </cell>
          <cell r="H161">
            <v>7.3597314003691315E-3</v>
          </cell>
          <cell r="I161">
            <v>1.6235612834544173</v>
          </cell>
          <cell r="J161">
            <v>0.20847616237096048</v>
          </cell>
          <cell r="K161">
            <v>0.72208096407400724</v>
          </cell>
          <cell r="L161">
            <v>4.5600911323256235E-2</v>
          </cell>
          <cell r="M161">
            <v>0.20845420589812821</v>
          </cell>
          <cell r="N161">
            <v>0.42723294809144297</v>
          </cell>
          <cell r="O161">
            <v>0</v>
          </cell>
          <cell r="P161">
            <v>1</v>
          </cell>
        </row>
        <row r="162">
          <cell r="C162">
            <v>0.63059443758694311</v>
          </cell>
          <cell r="D162">
            <v>1.4478628163445237</v>
          </cell>
          <cell r="E162">
            <v>0.89926236049951969</v>
          </cell>
          <cell r="F162">
            <v>7.1710836719625359E-2</v>
          </cell>
          <cell r="G162">
            <v>0.3194279029289418</v>
          </cell>
          <cell r="H162">
            <v>0.53417329619881759</v>
          </cell>
          <cell r="I162">
            <v>5.3336960172761363E-2</v>
          </cell>
          <cell r="J162">
            <v>0.7408864042355422</v>
          </cell>
          <cell r="K162">
            <v>0.99555405216457671</v>
          </cell>
          <cell r="L162">
            <v>9.1009001655853017E-2</v>
          </cell>
          <cell r="M162">
            <v>2.4604341718855198</v>
          </cell>
          <cell r="N162">
            <v>1.354529933748323</v>
          </cell>
          <cell r="O162">
            <v>0</v>
          </cell>
          <cell r="P162">
            <v>1</v>
          </cell>
        </row>
        <row r="163">
          <cell r="C163">
            <v>0.32392232610268262</v>
          </cell>
          <cell r="D163">
            <v>1.3923341603112707</v>
          </cell>
          <cell r="E163">
            <v>0.65683888467108531</v>
          </cell>
          <cell r="F163">
            <v>5.1027341629945114E-2</v>
          </cell>
          <cell r="G163">
            <v>9.350718265431332E-2</v>
          </cell>
          <cell r="H163">
            <v>0.63297729878436915</v>
          </cell>
          <cell r="I163">
            <v>0.73310952982955868</v>
          </cell>
          <cell r="J163">
            <v>0.59841601225558294</v>
          </cell>
          <cell r="K163">
            <v>0.91217814136548503</v>
          </cell>
          <cell r="L163">
            <v>3.0819410728181791</v>
          </cell>
          <cell r="M163">
            <v>3.3344692558241413</v>
          </cell>
          <cell r="N163">
            <v>0.71814486729789873</v>
          </cell>
          <cell r="O163">
            <v>4.2277222467040271E-2</v>
          </cell>
          <cell r="P163">
            <v>1</v>
          </cell>
        </row>
        <row r="164">
          <cell r="C164">
            <v>0.161275559645435</v>
          </cell>
          <cell r="D164">
            <v>1.5748749367679171</v>
          </cell>
          <cell r="E164">
            <v>1.2282281217085387</v>
          </cell>
          <cell r="F164">
            <v>0.49367689207137466</v>
          </cell>
          <cell r="G164">
            <v>0.74662491924741581</v>
          </cell>
          <cell r="H164">
            <v>0.59586006461560914</v>
          </cell>
          <cell r="I164">
            <v>2.169140098102959E-2</v>
          </cell>
          <cell r="J164">
            <v>0.65606227114060967</v>
          </cell>
          <cell r="K164">
            <v>1.8575202083054536</v>
          </cell>
          <cell r="L164">
            <v>0.34901828272803948</v>
          </cell>
          <cell r="M164">
            <v>0.72317672393872834</v>
          </cell>
          <cell r="N164">
            <v>0.52751025646744432</v>
          </cell>
          <cell r="O164">
            <v>0</v>
          </cell>
          <cell r="P164">
            <v>1</v>
          </cell>
        </row>
        <row r="165">
          <cell r="C165">
            <v>4.2061459609024097E-2</v>
          </cell>
          <cell r="D165">
            <v>0.41042546836104171</v>
          </cell>
          <cell r="E165">
            <v>1.6306268694681156</v>
          </cell>
          <cell r="F165">
            <v>0.13802694938680279</v>
          </cell>
          <cell r="G165">
            <v>1.6214865630576124E-2</v>
          </cell>
          <cell r="H165">
            <v>1.2256687496572636</v>
          </cell>
          <cell r="I165">
            <v>0.45441801141293514</v>
          </cell>
          <cell r="J165">
            <v>0.90918243535073595</v>
          </cell>
          <cell r="K165">
            <v>0.16104196198466744</v>
          </cell>
          <cell r="L165">
            <v>0.14398658767482542</v>
          </cell>
          <cell r="M165">
            <v>0.18415231400320642</v>
          </cell>
          <cell r="N165">
            <v>0.15509473412893701</v>
          </cell>
          <cell r="O165">
            <v>2.552940144192045</v>
          </cell>
          <cell r="P165">
            <v>1</v>
          </cell>
        </row>
        <row r="166">
          <cell r="C166">
            <v>1.4160233352876365E-2</v>
          </cell>
          <cell r="D166">
            <v>0.45225568095057139</v>
          </cell>
          <cell r="E166">
            <v>1.6989587123763037</v>
          </cell>
          <cell r="F166">
            <v>0.32284209140549663</v>
          </cell>
          <cell r="G166">
            <v>9.3811466195268089E-2</v>
          </cell>
          <cell r="H166">
            <v>0.54344208437170505</v>
          </cell>
          <cell r="I166">
            <v>0.45148781737972254</v>
          </cell>
          <cell r="J166">
            <v>0.66164226792757863</v>
          </cell>
          <cell r="K166">
            <v>0.16187590562360382</v>
          </cell>
          <cell r="L166">
            <v>0.10886745227999518</v>
          </cell>
          <cell r="M166">
            <v>0.5953521771113568</v>
          </cell>
          <cell r="N166">
            <v>0.34594333795889132</v>
          </cell>
          <cell r="O166">
            <v>0</v>
          </cell>
          <cell r="P166">
            <v>1</v>
          </cell>
        </row>
        <row r="167">
          <cell r="C167">
            <v>0.57978213462898054</v>
          </cell>
          <cell r="D167">
            <v>1.5073484827614181</v>
          </cell>
          <cell r="E167">
            <v>0.71448635031388219</v>
          </cell>
          <cell r="F167">
            <v>2.2661435273294002</v>
          </cell>
          <cell r="G167">
            <v>2.0082294961465426</v>
          </cell>
          <cell r="H167">
            <v>1.6097393509754623</v>
          </cell>
          <cell r="I167">
            <v>0.6957775586070315</v>
          </cell>
          <cell r="J167">
            <v>2.4895833181867553</v>
          </cell>
          <cell r="K167">
            <v>0.84373954133790052</v>
          </cell>
          <cell r="L167">
            <v>0.17480608202063597</v>
          </cell>
          <cell r="M167">
            <v>0.53351648009779662</v>
          </cell>
          <cell r="N167">
            <v>1.8657029017423512</v>
          </cell>
          <cell r="O167">
            <v>1.6116387331812958E-7</v>
          </cell>
          <cell r="P167">
            <v>1</v>
          </cell>
        </row>
        <row r="168">
          <cell r="C168">
            <v>2.7423988475213254E-2</v>
          </cell>
          <cell r="D168">
            <v>0.14965483121001663</v>
          </cell>
          <cell r="E168">
            <v>0.10822788245644976</v>
          </cell>
          <cell r="F168">
            <v>0.39217058282872158</v>
          </cell>
          <cell r="G168">
            <v>1.8600517419478939</v>
          </cell>
          <cell r="H168">
            <v>1.5616902077970098</v>
          </cell>
          <cell r="I168">
            <v>6.1088151575244776E-2</v>
          </cell>
          <cell r="J168">
            <v>0.39923216527629207</v>
          </cell>
          <cell r="K168">
            <v>5.0279115256250826</v>
          </cell>
          <cell r="L168">
            <v>18.362364388023082</v>
          </cell>
          <cell r="M168">
            <v>1.9387406805807923</v>
          </cell>
          <cell r="N168">
            <v>0.64133768118064982</v>
          </cell>
          <cell r="O168">
            <v>8.7491703719111483E-3</v>
          </cell>
          <cell r="P168">
            <v>1</v>
          </cell>
        </row>
        <row r="169">
          <cell r="C169">
            <v>0.83496902056286493</v>
          </cell>
          <cell r="D169">
            <v>1.891696493359678</v>
          </cell>
          <cell r="E169">
            <v>0.40345973959283926</v>
          </cell>
          <cell r="F169">
            <v>2.3080648664513816</v>
          </cell>
          <cell r="G169">
            <v>2.7469844990766914</v>
          </cell>
          <cell r="H169">
            <v>1.1130970695613247</v>
          </cell>
          <cell r="I169">
            <v>0.10112211305799333</v>
          </cell>
          <cell r="J169">
            <v>3.5599015983066242</v>
          </cell>
          <cell r="K169">
            <v>1.0595925700497113</v>
          </cell>
          <cell r="L169">
            <v>1.3170444828294832</v>
          </cell>
          <cell r="M169">
            <v>0.83131634593706827</v>
          </cell>
          <cell r="N169">
            <v>1.0835872327571132</v>
          </cell>
          <cell r="O169">
            <v>8.1950034993096335E-8</v>
          </cell>
          <cell r="P169">
            <v>1</v>
          </cell>
        </row>
        <row r="170">
          <cell r="C170">
            <v>1.3212612807418862</v>
          </cell>
          <cell r="D170">
            <v>0.96817434646195444</v>
          </cell>
          <cell r="E170">
            <v>1.4325627021235938</v>
          </cell>
          <cell r="F170">
            <v>8.7463549140798513E-2</v>
          </cell>
          <cell r="G170">
            <v>7.9479245830818175E-3</v>
          </cell>
          <cell r="H170">
            <v>0.5298376388664896</v>
          </cell>
          <cell r="I170">
            <v>2.7271336704967996E-3</v>
          </cell>
          <cell r="J170">
            <v>0.27150169010995617</v>
          </cell>
          <cell r="K170">
            <v>5.3033479633745932E-2</v>
          </cell>
          <cell r="L170">
            <v>8.3086422823608411E-2</v>
          </cell>
          <cell r="M170">
            <v>1.7403408768932212E-2</v>
          </cell>
          <cell r="N170">
            <v>1.6126541725675986E-2</v>
          </cell>
          <cell r="O170">
            <v>4.6476410522336257E-6</v>
          </cell>
          <cell r="P170">
            <v>1</v>
          </cell>
        </row>
        <row r="171">
          <cell r="C171">
            <v>6.8251242501732243E-2</v>
          </cell>
          <cell r="D171">
            <v>0.37910562967727429</v>
          </cell>
          <cell r="E171">
            <v>0.14404829156399696</v>
          </cell>
          <cell r="F171">
            <v>6.0563037826265063E-2</v>
          </cell>
          <cell r="G171">
            <v>0.84191276092777112</v>
          </cell>
          <cell r="H171">
            <v>0.28589883435671737</v>
          </cell>
          <cell r="I171">
            <v>0.30526196970322428</v>
          </cell>
          <cell r="J171">
            <v>1.1509020667108203</v>
          </cell>
          <cell r="K171">
            <v>5.7882509271076774</v>
          </cell>
          <cell r="L171">
            <v>12.385163178855834</v>
          </cell>
          <cell r="M171">
            <v>1.8731519264759835</v>
          </cell>
          <cell r="N171">
            <v>10.457047425822109</v>
          </cell>
          <cell r="O171">
            <v>3.2349840888573411E-4</v>
          </cell>
          <cell r="P171">
            <v>1</v>
          </cell>
        </row>
        <row r="172">
          <cell r="C172">
            <v>0.6924256881169506</v>
          </cell>
          <cell r="D172">
            <v>0.79506571754203681</v>
          </cell>
          <cell r="E172">
            <v>0.70231109564412264</v>
          </cell>
          <cell r="F172">
            <v>1.0314358970923294</v>
          </cell>
          <cell r="G172">
            <v>6.9011582996148748</v>
          </cell>
          <cell r="H172">
            <v>1.3301871782109145</v>
          </cell>
          <cell r="I172">
            <v>3.9975842743636261E-2</v>
          </cell>
          <cell r="J172">
            <v>1.5035848156219864</v>
          </cell>
          <cell r="K172">
            <v>1.1424122731666011</v>
          </cell>
          <cell r="L172">
            <v>0.73702000092386211</v>
          </cell>
          <cell r="M172">
            <v>2.4302625084371905</v>
          </cell>
          <cell r="N172">
            <v>2.2327495844604686</v>
          </cell>
          <cell r="O172">
            <v>0</v>
          </cell>
          <cell r="P172">
            <v>1</v>
          </cell>
        </row>
        <row r="173">
          <cell r="C173">
            <v>4.93032608767935</v>
          </cell>
          <cell r="D173">
            <v>0.45171688047514935</v>
          </cell>
          <cell r="E173">
            <v>0.45011504856311413</v>
          </cell>
          <cell r="F173">
            <v>0.88239001440386167</v>
          </cell>
          <cell r="G173">
            <v>0.33536371768914902</v>
          </cell>
          <cell r="H173">
            <v>6.7328205399903945E-2</v>
          </cell>
          <cell r="I173">
            <v>2.6591197267388719E-2</v>
          </cell>
          <cell r="J173">
            <v>2.3953549910411338</v>
          </cell>
          <cell r="K173">
            <v>1.0306126466866237</v>
          </cell>
          <cell r="L173">
            <v>0.53003950055479454</v>
          </cell>
          <cell r="M173">
            <v>0.8654934439541071</v>
          </cell>
          <cell r="N173">
            <v>0.57510077473444488</v>
          </cell>
          <cell r="O173">
            <v>3.9208315236731151E-8</v>
          </cell>
          <cell r="P173">
            <v>1</v>
          </cell>
        </row>
        <row r="174">
          <cell r="C174">
            <v>0.35392411201537122</v>
          </cell>
          <cell r="D174">
            <v>1.4677593176609085</v>
          </cell>
          <cell r="E174">
            <v>0.92341483086163489</v>
          </cell>
          <cell r="F174">
            <v>1.0213094563323188</v>
          </cell>
          <cell r="G174">
            <v>5.9445615349164775</v>
          </cell>
          <cell r="H174">
            <v>1.8642361896762054</v>
          </cell>
          <cell r="I174">
            <v>3.1483295891982802E-2</v>
          </cell>
          <cell r="J174">
            <v>0.92727706720153213</v>
          </cell>
          <cell r="K174">
            <v>0.42768997624454963</v>
          </cell>
          <cell r="L174">
            <v>0.13992754526002826</v>
          </cell>
          <cell r="M174">
            <v>0.76688717942701001</v>
          </cell>
          <cell r="N174">
            <v>0.7600782580646509</v>
          </cell>
          <cell r="O174">
            <v>7.0380931614847153E-2</v>
          </cell>
          <cell r="P174">
            <v>1</v>
          </cell>
        </row>
        <row r="175">
          <cell r="C175">
            <v>0.25623242272407104</v>
          </cell>
          <cell r="D175">
            <v>1.7168751951433423</v>
          </cell>
          <cell r="E175">
            <v>0.78307763350792137</v>
          </cell>
          <cell r="F175">
            <v>0.82323192984091231</v>
          </cell>
          <cell r="G175">
            <v>2.8366384489619576</v>
          </cell>
          <cell r="H175">
            <v>1.6432126476908326</v>
          </cell>
          <cell r="I175">
            <v>1.14703060640135</v>
          </cell>
          <cell r="J175">
            <v>1.9823540159633639</v>
          </cell>
          <cell r="K175">
            <v>1.2413583016966987</v>
          </cell>
          <cell r="L175">
            <v>0.1814267703639578</v>
          </cell>
          <cell r="M175">
            <v>0.6174956728758455</v>
          </cell>
          <cell r="N175">
            <v>0.99868872182918977</v>
          </cell>
          <cell r="O175">
            <v>2.5690680476740196E-2</v>
          </cell>
          <cell r="P175">
            <v>1</v>
          </cell>
        </row>
        <row r="176">
          <cell r="C176">
            <v>0.34466539133779378</v>
          </cell>
          <cell r="D176">
            <v>0.92113597236464761</v>
          </cell>
          <cell r="E176">
            <v>0.78204350183380811</v>
          </cell>
          <cell r="F176">
            <v>1.3448883038374686</v>
          </cell>
          <cell r="G176">
            <v>2.3471942990763446</v>
          </cell>
          <cell r="H176">
            <v>1.4301176462566187</v>
          </cell>
          <cell r="I176">
            <v>2.3164280122610239</v>
          </cell>
          <cell r="J176">
            <v>3.0241821418454262</v>
          </cell>
          <cell r="K176">
            <v>1.1961877560363057</v>
          </cell>
          <cell r="L176">
            <v>0.23553104623405</v>
          </cell>
          <cell r="M176">
            <v>1.1474957883342642</v>
          </cell>
          <cell r="N176">
            <v>1.8142675889138138</v>
          </cell>
          <cell r="O176">
            <v>0</v>
          </cell>
          <cell r="P176">
            <v>1</v>
          </cell>
        </row>
        <row r="177">
          <cell r="C177">
            <v>3.9763300789227576</v>
          </cell>
          <cell r="D177">
            <v>0.29576389903939448</v>
          </cell>
          <cell r="E177">
            <v>0.58012514820006744</v>
          </cell>
          <cell r="F177">
            <v>0.70812249147205486</v>
          </cell>
          <cell r="G177">
            <v>8.6146650455506735E-2</v>
          </cell>
          <cell r="H177">
            <v>1.801654316863696</v>
          </cell>
          <cell r="I177">
            <v>3.3528519313129654E-2</v>
          </cell>
          <cell r="J177">
            <v>2.6052838182934157</v>
          </cell>
          <cell r="K177">
            <v>0.26903787348276204</v>
          </cell>
          <cell r="L177">
            <v>6.9956878029534706E-3</v>
          </cell>
          <cell r="M177">
            <v>3.2460625310926694E-2</v>
          </cell>
          <cell r="N177">
            <v>5.0954728447646001E-2</v>
          </cell>
          <cell r="O177">
            <v>0</v>
          </cell>
          <cell r="P177">
            <v>1</v>
          </cell>
        </row>
        <row r="178">
          <cell r="C178">
            <v>0.25977885421416702</v>
          </cell>
          <cell r="D178">
            <v>0.72096632776854197</v>
          </cell>
          <cell r="E178">
            <v>1.3284388211367149</v>
          </cell>
          <cell r="F178">
            <v>1.2458986874834046</v>
          </cell>
          <cell r="G178">
            <v>1.5703946324014972</v>
          </cell>
          <cell r="H178">
            <v>0.7126132248050604</v>
          </cell>
          <cell r="I178">
            <v>0.15762059433341469</v>
          </cell>
          <cell r="J178">
            <v>0.56453417131608352</v>
          </cell>
          <cell r="K178">
            <v>4.2645121261924404</v>
          </cell>
          <cell r="L178">
            <v>0.22843275801893004</v>
          </cell>
          <cell r="M178">
            <v>1.2477808967806894</v>
          </cell>
          <cell r="N178">
            <v>0.84600891466458084</v>
          </cell>
          <cell r="O178">
            <v>0</v>
          </cell>
          <cell r="P178">
            <v>1</v>
          </cell>
        </row>
        <row r="179">
          <cell r="C179">
            <v>0.22797887790614918</v>
          </cell>
          <cell r="D179">
            <v>1.0764708905237945</v>
          </cell>
          <cell r="E179">
            <v>1.2028534864832217</v>
          </cell>
          <cell r="F179">
            <v>4.8077139498884565</v>
          </cell>
          <cell r="G179">
            <v>2.7177983219456729</v>
          </cell>
          <cell r="H179">
            <v>0.58218951781491945</v>
          </cell>
          <cell r="I179">
            <v>6.9086422589663299E-2</v>
          </cell>
          <cell r="J179">
            <v>1.7388842082229024</v>
          </cell>
          <cell r="K179">
            <v>1.66941572381223</v>
          </cell>
          <cell r="L179">
            <v>0.31638134423129771</v>
          </cell>
          <cell r="M179">
            <v>0.49564386779567404</v>
          </cell>
          <cell r="N179">
            <v>0.87192923277043022</v>
          </cell>
          <cell r="O179">
            <v>9.9601090806778158E-8</v>
          </cell>
          <cell r="P179">
            <v>1</v>
          </cell>
        </row>
        <row r="180">
          <cell r="C180">
            <v>0.16116266660245895</v>
          </cell>
          <cell r="D180">
            <v>0.99511098088765237</v>
          </cell>
          <cell r="E180">
            <v>1.0211794087333186</v>
          </cell>
          <cell r="F180">
            <v>0.8809999501112199</v>
          </cell>
          <cell r="G180">
            <v>0.62766359308253217</v>
          </cell>
          <cell r="H180">
            <v>1.1156450660539747</v>
          </cell>
          <cell r="I180">
            <v>4.3860471103725374E-2</v>
          </cell>
          <cell r="J180">
            <v>1.6129008693912554</v>
          </cell>
          <cell r="K180">
            <v>1.1337227105666519</v>
          </cell>
          <cell r="L180">
            <v>0.45401806451682658</v>
          </cell>
          <cell r="M180">
            <v>1.844078012753664</v>
          </cell>
          <cell r="N180">
            <v>0.76625863524258786</v>
          </cell>
          <cell r="O180">
            <v>6.4510391281480339E-2</v>
          </cell>
          <cell r="P180">
            <v>1</v>
          </cell>
        </row>
        <row r="181">
          <cell r="C181">
            <v>0.6113164886322342</v>
          </cell>
          <cell r="D181">
            <v>2.446893442881013</v>
          </cell>
          <cell r="E181">
            <v>0.96828620288847567</v>
          </cell>
          <cell r="F181">
            <v>1.0001864736496628</v>
          </cell>
          <cell r="G181">
            <v>1.2335392547073787</v>
          </cell>
          <cell r="H181">
            <v>0.45197546441676439</v>
          </cell>
          <cell r="I181">
            <v>2.5955980336985117E-2</v>
          </cell>
          <cell r="J181">
            <v>0.94393864920360726</v>
          </cell>
          <cell r="K181">
            <v>0.10122933663286991</v>
          </cell>
          <cell r="L181">
            <v>0.34224380622408246</v>
          </cell>
          <cell r="M181">
            <v>0.14100840298300749</v>
          </cell>
          <cell r="N181">
            <v>0.12440250028590381</v>
          </cell>
          <cell r="O181">
            <v>7.1854364686882027E-2</v>
          </cell>
          <cell r="P181">
            <v>1</v>
          </cell>
        </row>
        <row r="182">
          <cell r="C182">
            <v>4.7814185878016169E-2</v>
          </cell>
          <cell r="D182">
            <v>0.4620936774950703</v>
          </cell>
          <cell r="E182">
            <v>1.5579779787881884</v>
          </cell>
          <cell r="F182">
            <v>1.3002578658241636E-2</v>
          </cell>
          <cell r="G182">
            <v>1.095696524321094E-2</v>
          </cell>
          <cell r="H182">
            <v>1.3671145978835251</v>
          </cell>
          <cell r="I182">
            <v>1.3170311591549657</v>
          </cell>
          <cell r="J182">
            <v>0.91231607693160266</v>
          </cell>
          <cell r="K182">
            <v>0.25371075499238127</v>
          </cell>
          <cell r="L182">
            <v>0.17090135780333057</v>
          </cell>
          <cell r="M182">
            <v>0.22646326137380099</v>
          </cell>
          <cell r="N182">
            <v>0.22190935669925455</v>
          </cell>
          <cell r="O182">
            <v>0.11913300287725308</v>
          </cell>
          <cell r="P182">
            <v>1</v>
          </cell>
        </row>
        <row r="183">
          <cell r="C183">
            <v>0.43763132780270514</v>
          </cell>
          <cell r="D183">
            <v>0.8370381133584387</v>
          </cell>
          <cell r="E183">
            <v>0.92291569394881345</v>
          </cell>
          <cell r="F183">
            <v>0.16479324897319647</v>
          </cell>
          <cell r="G183">
            <v>1.7561662475415494E-2</v>
          </cell>
          <cell r="H183">
            <v>1.3477526206544193</v>
          </cell>
          <cell r="I183">
            <v>8.4633782881460964E-2</v>
          </cell>
          <cell r="J183">
            <v>1.1816684090760263</v>
          </cell>
          <cell r="K183">
            <v>2.228625869061148</v>
          </cell>
          <cell r="L183">
            <v>2.1503341660916613</v>
          </cell>
          <cell r="M183">
            <v>1.436935246802673</v>
          </cell>
          <cell r="N183">
            <v>1.9608675816167624</v>
          </cell>
          <cell r="O183">
            <v>3.4913377862317616E-2</v>
          </cell>
          <cell r="P183">
            <v>1</v>
          </cell>
        </row>
        <row r="184">
          <cell r="C184">
            <v>0.1742496474804128</v>
          </cell>
          <cell r="D184">
            <v>5.4898161087255088</v>
          </cell>
          <cell r="E184">
            <v>4.1528666597675575E-2</v>
          </cell>
          <cell r="F184">
            <v>6.0375408043416907E-2</v>
          </cell>
          <cell r="G184">
            <v>7.273657529394309E-2</v>
          </cell>
          <cell r="H184">
            <v>0.73054327509320172</v>
          </cell>
          <cell r="I184">
            <v>0.17466797549747184</v>
          </cell>
          <cell r="J184">
            <v>8.1944534207501793E-2</v>
          </cell>
          <cell r="K184">
            <v>0.35343425181236399</v>
          </cell>
          <cell r="L184">
            <v>2.8831620782978698E-2</v>
          </cell>
          <cell r="M184">
            <v>8.4531345691356546E-3</v>
          </cell>
          <cell r="N184">
            <v>3.6375320213814968</v>
          </cell>
          <cell r="O184">
            <v>0</v>
          </cell>
          <cell r="P184">
            <v>1</v>
          </cell>
        </row>
        <row r="185">
          <cell r="C185">
            <v>0.83103857542575699</v>
          </cell>
          <cell r="D185">
            <v>1.6267613701052019</v>
          </cell>
          <cell r="E185">
            <v>0.97112631122952708</v>
          </cell>
          <cell r="F185">
            <v>0.43012062349755587</v>
          </cell>
          <cell r="G185">
            <v>4.818868317330292</v>
          </cell>
          <cell r="H185">
            <v>1.4408538634426702</v>
          </cell>
          <cell r="I185">
            <v>9.37806392835797E-2</v>
          </cell>
          <cell r="J185">
            <v>0.74934579369827203</v>
          </cell>
          <cell r="K185">
            <v>2.4046866551645021</v>
          </cell>
          <cell r="L185">
            <v>0.17018610226546352</v>
          </cell>
          <cell r="M185">
            <v>8.733469524068746E-2</v>
          </cell>
          <cell r="N185">
            <v>0.4303905863719521</v>
          </cell>
          <cell r="O185">
            <v>6.1782232873206429</v>
          </cell>
          <cell r="P185">
            <v>1</v>
          </cell>
        </row>
        <row r="186">
          <cell r="C186">
            <v>0.23527755855782209</v>
          </cell>
          <cell r="D186">
            <v>1.3354700999435136</v>
          </cell>
          <cell r="E186">
            <v>0.74945225699213014</v>
          </cell>
          <cell r="F186">
            <v>3.0293708154348693E-2</v>
          </cell>
          <cell r="G186">
            <v>0.71114158940126049</v>
          </cell>
          <cell r="H186">
            <v>0.482984078821935</v>
          </cell>
          <cell r="I186">
            <v>7.3007677602444456</v>
          </cell>
          <cell r="J186">
            <v>0.53987486674932716</v>
          </cell>
          <cell r="K186">
            <v>1.5230944302113487</v>
          </cell>
          <cell r="L186">
            <v>0.2717316421058647</v>
          </cell>
          <cell r="M186">
            <v>3.2456007420345476</v>
          </cell>
          <cell r="N186">
            <v>0.99404508740983133</v>
          </cell>
          <cell r="O186">
            <v>0.133816670080212</v>
          </cell>
          <cell r="P186">
            <v>1</v>
          </cell>
        </row>
        <row r="187">
          <cell r="C187">
            <v>0.45361496313645083</v>
          </cell>
          <cell r="D187">
            <v>1.2883837844542083</v>
          </cell>
          <cell r="E187">
            <v>0.93130927406855646</v>
          </cell>
          <cell r="F187">
            <v>0.19208751311824795</v>
          </cell>
          <cell r="G187">
            <v>5.4162427322847782E-2</v>
          </cell>
          <cell r="H187">
            <v>1.7139380285490269</v>
          </cell>
          <cell r="I187">
            <v>4.4173122890303969</v>
          </cell>
          <cell r="J187">
            <v>1.1285881944951808</v>
          </cell>
          <cell r="K187">
            <v>2.5344805434119673</v>
          </cell>
          <cell r="L187">
            <v>0.13491406202093148</v>
          </cell>
          <cell r="M187">
            <v>0.38705593419173473</v>
          </cell>
          <cell r="N187">
            <v>1.5434274848244278</v>
          </cell>
          <cell r="O187">
            <v>0</v>
          </cell>
          <cell r="P187">
            <v>1</v>
          </cell>
        </row>
        <row r="188">
          <cell r="C188">
            <v>1.5757093514815586</v>
          </cell>
          <cell r="D188">
            <v>3.1779792865550061</v>
          </cell>
          <cell r="E188">
            <v>0.42501898260494192</v>
          </cell>
          <cell r="F188">
            <v>6.2885267174264986E-2</v>
          </cell>
          <cell r="G188">
            <v>3.913581420341368E-2</v>
          </cell>
          <cell r="H188">
            <v>0.81156735004910507</v>
          </cell>
          <cell r="I188">
            <v>4.1707636910910741</v>
          </cell>
          <cell r="J188">
            <v>0.70850262474355541</v>
          </cell>
          <cell r="K188">
            <v>0.43733052082533203</v>
          </cell>
          <cell r="L188">
            <v>0.20626957013532077</v>
          </cell>
          <cell r="M188">
            <v>7.2375406909794229E-2</v>
          </cell>
          <cell r="N188">
            <v>0.46214249688310061</v>
          </cell>
          <cell r="O188">
            <v>8.9210264347663586E-5</v>
          </cell>
          <cell r="P188">
            <v>1</v>
          </cell>
        </row>
        <row r="189">
          <cell r="C189">
            <v>4.6135692608446712</v>
          </cell>
          <cell r="D189">
            <v>0.14603783929332192</v>
          </cell>
          <cell r="E189">
            <v>0.36492331208942114</v>
          </cell>
          <cell r="F189">
            <v>1.2746594021266839</v>
          </cell>
          <cell r="G189">
            <v>0.83955434501928705</v>
          </cell>
          <cell r="H189">
            <v>3.1247055319156476</v>
          </cell>
          <cell r="I189">
            <v>1.8822584459710109E-3</v>
          </cell>
          <cell r="J189">
            <v>1.1764736017323605</v>
          </cell>
          <cell r="K189">
            <v>0.84367144046412001</v>
          </cell>
          <cell r="L189">
            <v>9.0942706360154418E-2</v>
          </cell>
          <cell r="M189">
            <v>0.25674756887223615</v>
          </cell>
          <cell r="N189">
            <v>0.33179499633365761</v>
          </cell>
          <cell r="O189">
            <v>1.6983356872594748E-4</v>
          </cell>
          <cell r="P189">
            <v>1</v>
          </cell>
        </row>
        <row r="190">
          <cell r="C190">
            <v>8.0601391088738374</v>
          </cell>
          <cell r="D190">
            <v>9.6778214773673446E-2</v>
          </cell>
          <cell r="E190">
            <v>4.7542356416714261E-2</v>
          </cell>
          <cell r="F190">
            <v>1.0756437646205601</v>
          </cell>
          <cell r="G190">
            <v>2.0080593648139318</v>
          </cell>
          <cell r="H190">
            <v>0.98886636940256722</v>
          </cell>
          <cell r="I190">
            <v>0.82329607862194121</v>
          </cell>
          <cell r="J190">
            <v>0.65294480400098132</v>
          </cell>
          <cell r="K190">
            <v>0.18824951630847292</v>
          </cell>
          <cell r="L190">
            <v>8.507965021075431E-2</v>
          </cell>
          <cell r="M190">
            <v>0.432574596426612</v>
          </cell>
          <cell r="N190">
            <v>0.30299720686739162</v>
          </cell>
          <cell r="O190">
            <v>0</v>
          </cell>
          <cell r="P190">
            <v>1</v>
          </cell>
        </row>
        <row r="191">
          <cell r="C191">
            <v>0.53777444184193823</v>
          </cell>
          <cell r="D191">
            <v>3.1370019750311329</v>
          </cell>
          <cell r="E191">
            <v>5.8364307906485266E-2</v>
          </cell>
          <cell r="F191">
            <v>2.1554422777404356E-2</v>
          </cell>
          <cell r="G191">
            <v>0.7599586102273842</v>
          </cell>
          <cell r="H191">
            <v>1.8028131488753205</v>
          </cell>
          <cell r="I191">
            <v>3.6430974659229225</v>
          </cell>
          <cell r="J191">
            <v>3.3403334264862887</v>
          </cell>
          <cell r="K191">
            <v>1.0641929547511662</v>
          </cell>
          <cell r="L191">
            <v>0.49913245764473402</v>
          </cell>
          <cell r="M191">
            <v>0.22307353514082162</v>
          </cell>
          <cell r="N191">
            <v>1.7505753450422117</v>
          </cell>
          <cell r="O191">
            <v>0</v>
          </cell>
          <cell r="P191">
            <v>1</v>
          </cell>
        </row>
        <row r="192">
          <cell r="C192">
            <v>0.92345609389550332</v>
          </cell>
          <cell r="D192">
            <v>3.9455881634426606</v>
          </cell>
          <cell r="E192">
            <v>0.14527792114957416</v>
          </cell>
          <cell r="F192">
            <v>0.12725506169828207</v>
          </cell>
          <cell r="G192">
            <v>0.20174128351608456</v>
          </cell>
          <cell r="H192">
            <v>1.5716820925982216</v>
          </cell>
          <cell r="I192">
            <v>7.0469467237654668E-2</v>
          </cell>
          <cell r="J192">
            <v>0.98848641618643462</v>
          </cell>
          <cell r="K192">
            <v>0.56983969180957361</v>
          </cell>
          <cell r="L192">
            <v>5.4078610041976269E-2</v>
          </cell>
          <cell r="M192">
            <v>0.21579441138843503</v>
          </cell>
          <cell r="N192">
            <v>2.3442269640004203</v>
          </cell>
          <cell r="O192">
            <v>0</v>
          </cell>
          <cell r="P192">
            <v>1</v>
          </cell>
        </row>
        <row r="193">
          <cell r="C193">
            <v>0.89413592087918392</v>
          </cell>
          <cell r="D193">
            <v>1.2073189296395841</v>
          </cell>
          <cell r="E193">
            <v>5.1268163032115351E-2</v>
          </cell>
          <cell r="F193">
            <v>0.28741126919168331</v>
          </cell>
          <cell r="G193">
            <v>1.3963309902821213</v>
          </cell>
          <cell r="H193">
            <v>0.99124534193539149</v>
          </cell>
          <cell r="I193">
            <v>24.240172162224429</v>
          </cell>
          <cell r="J193">
            <v>4.3953922464788588</v>
          </cell>
          <cell r="K193">
            <v>3.1125953665343102</v>
          </cell>
          <cell r="L193">
            <v>0.36596277209191552</v>
          </cell>
          <cell r="M193">
            <v>0.77864563411039989</v>
          </cell>
          <cell r="N193">
            <v>1.0004225019400346</v>
          </cell>
          <cell r="O193">
            <v>0</v>
          </cell>
          <cell r="P193">
            <v>1</v>
          </cell>
        </row>
        <row r="194">
          <cell r="C194">
            <v>4.6299780184899868</v>
          </cell>
          <cell r="D194">
            <v>1.0162773440846957</v>
          </cell>
          <cell r="E194">
            <v>1.1598577906030265E-2</v>
          </cell>
          <cell r="F194">
            <v>36.602566079261933</v>
          </cell>
          <cell r="G194">
            <v>8.5728614083447976</v>
          </cell>
          <cell r="H194">
            <v>1.077938984670803</v>
          </cell>
          <cell r="I194">
            <v>0.6253980898208753</v>
          </cell>
          <cell r="J194">
            <v>0.42852131750040978</v>
          </cell>
          <cell r="K194">
            <v>2.4251920972281735</v>
          </cell>
          <cell r="L194">
            <v>0.12836799394955278</v>
          </cell>
          <cell r="M194">
            <v>1.0770021572893156E-2</v>
          </cell>
          <cell r="N194">
            <v>1.4726852648908562</v>
          </cell>
          <cell r="O194">
            <v>6.7780327529112743</v>
          </cell>
          <cell r="P194">
            <v>1</v>
          </cell>
        </row>
        <row r="195">
          <cell r="C195">
            <v>4.9198311862338882</v>
          </cell>
          <cell r="D195">
            <v>2.8063327846216825E-2</v>
          </cell>
          <cell r="E195">
            <v>0.93509415289942044</v>
          </cell>
          <cell r="F195">
            <v>0.70157820872252563</v>
          </cell>
          <cell r="G195">
            <v>1.4844566552630125</v>
          </cell>
          <cell r="H195">
            <v>0.19733306820155053</v>
          </cell>
          <cell r="I195">
            <v>0.66521780488896454</v>
          </cell>
          <cell r="J195">
            <v>0.60586328288632219</v>
          </cell>
          <cell r="K195">
            <v>0.52780594548667159</v>
          </cell>
          <cell r="L195">
            <v>0.10750643752841914</v>
          </cell>
          <cell r="M195">
            <v>2.143007753672619E-2</v>
          </cell>
          <cell r="N195">
            <v>0.42928993053297748</v>
          </cell>
          <cell r="O195">
            <v>0</v>
          </cell>
          <cell r="P195">
            <v>1</v>
          </cell>
        </row>
        <row r="196">
          <cell r="C196">
            <v>1.4558020643172804</v>
          </cell>
          <cell r="D196">
            <v>0.17349827178592678</v>
          </cell>
          <cell r="E196">
            <v>0.28912185743055652</v>
          </cell>
          <cell r="F196">
            <v>68.253494539951291</v>
          </cell>
          <cell r="G196">
            <v>4.5940881390888348</v>
          </cell>
          <cell r="H196">
            <v>0.95623511807556727</v>
          </cell>
          <cell r="I196">
            <v>6.4188053511792154</v>
          </cell>
          <cell r="J196">
            <v>2.1909151989552762</v>
          </cell>
          <cell r="K196">
            <v>3.4684971965015512</v>
          </cell>
          <cell r="L196">
            <v>0.2115345543626348</v>
          </cell>
          <cell r="M196">
            <v>5.6339005772700922E-2</v>
          </cell>
          <cell r="N196">
            <v>1.9029879798407849</v>
          </cell>
          <cell r="O196">
            <v>0</v>
          </cell>
          <cell r="P196">
            <v>1</v>
          </cell>
        </row>
        <row r="197">
          <cell r="C197">
            <v>1.8334162057645456</v>
          </cell>
          <cell r="D197">
            <v>0.17236470405606488</v>
          </cell>
          <cell r="E197">
            <v>0.69412807905852703</v>
          </cell>
          <cell r="F197">
            <v>11.147291577105641</v>
          </cell>
          <cell r="G197">
            <v>9.0945972752084554</v>
          </cell>
          <cell r="H197">
            <v>1.101131055812137</v>
          </cell>
          <cell r="I197">
            <v>0.17249115908841728</v>
          </cell>
          <cell r="J197">
            <v>1.7824811359891626</v>
          </cell>
          <cell r="K197">
            <v>5.2282312349823474</v>
          </cell>
          <cell r="L197">
            <v>0.25836224986236933</v>
          </cell>
          <cell r="M197">
            <v>9.3670443939483754E-3</v>
          </cell>
          <cell r="N197">
            <v>6.8137936888949504</v>
          </cell>
          <cell r="O197">
            <v>0</v>
          </cell>
          <cell r="P197">
            <v>1</v>
          </cell>
        </row>
        <row r="198">
          <cell r="C198">
            <v>1.2075641448112899</v>
          </cell>
          <cell r="D198">
            <v>3.6662646897294926</v>
          </cell>
          <cell r="E198">
            <v>2.0168916905567179E-2</v>
          </cell>
          <cell r="F198">
            <v>3.3473319304411706E-2</v>
          </cell>
          <cell r="G198">
            <v>0.57136098638072286</v>
          </cell>
          <cell r="H198">
            <v>1.3005000024132625</v>
          </cell>
          <cell r="I198">
            <v>12.823933380026213</v>
          </cell>
          <cell r="J198">
            <v>0.71716879308829884</v>
          </cell>
          <cell r="K198">
            <v>2.2942690524183318</v>
          </cell>
          <cell r="L198">
            <v>7.305333448718937E-2</v>
          </cell>
          <cell r="M198">
            <v>0.11388742349778298</v>
          </cell>
          <cell r="N198">
            <v>0.59413128185388131</v>
          </cell>
          <cell r="O198">
            <v>0</v>
          </cell>
          <cell r="P198">
            <v>1</v>
          </cell>
        </row>
        <row r="199">
          <cell r="C199">
            <v>8.9566216824968528E-2</v>
          </cell>
          <cell r="D199">
            <v>0.19035498622958544</v>
          </cell>
          <cell r="E199">
            <v>2.4315088070431768E-3</v>
          </cell>
          <cell r="F199">
            <v>0.32145918065920887</v>
          </cell>
          <cell r="G199">
            <v>2.8252377956371277</v>
          </cell>
          <cell r="H199">
            <v>8.5760844897277685E-2</v>
          </cell>
          <cell r="I199">
            <v>74.739478217753899</v>
          </cell>
          <cell r="J199">
            <v>1.3489949312502363</v>
          </cell>
          <cell r="K199">
            <v>3.200959487498618</v>
          </cell>
          <cell r="L199">
            <v>0.14023320730813899</v>
          </cell>
          <cell r="M199">
            <v>2.3629675623125103E-2</v>
          </cell>
          <cell r="N199">
            <v>1.3698086120710855</v>
          </cell>
          <cell r="O199">
            <v>0</v>
          </cell>
          <cell r="P199">
            <v>1</v>
          </cell>
        </row>
        <row r="200">
          <cell r="C200">
            <v>0.60634630991772365</v>
          </cell>
          <cell r="D200">
            <v>1.0165084192593514</v>
          </cell>
          <cell r="E200">
            <v>0.16520237835448714</v>
          </cell>
          <cell r="F200">
            <v>0.61961880045972373</v>
          </cell>
          <cell r="G200">
            <v>6.2255784077083351</v>
          </cell>
          <cell r="H200">
            <v>1.4783944664061464</v>
          </cell>
          <cell r="I200">
            <v>0.89273569591777624</v>
          </cell>
          <cell r="J200">
            <v>3.2400310898710423</v>
          </cell>
          <cell r="K200">
            <v>5.3618329884816891</v>
          </cell>
          <cell r="L200">
            <v>2.1265408815861898E-2</v>
          </cell>
          <cell r="M200">
            <v>8.118911554865571E-2</v>
          </cell>
          <cell r="N200">
            <v>16.094157844953703</v>
          </cell>
          <cell r="O200">
            <v>0</v>
          </cell>
          <cell r="P200">
            <v>1</v>
          </cell>
        </row>
        <row r="201">
          <cell r="C201">
            <v>1.5121086194872769E-3</v>
          </cell>
          <cell r="D201">
            <v>0.14004143218807041</v>
          </cell>
          <cell r="E201">
            <v>0.95399959700933601</v>
          </cell>
          <cell r="F201">
            <v>0.61409125113059337</v>
          </cell>
          <cell r="G201">
            <v>0.67148927228711097</v>
          </cell>
          <cell r="H201">
            <v>2.3281208820602295</v>
          </cell>
          <cell r="I201">
            <v>1.9324898896912284E-2</v>
          </cell>
          <cell r="J201">
            <v>2.6349174995875377</v>
          </cell>
          <cell r="K201">
            <v>5.4527502936118815</v>
          </cell>
          <cell r="L201">
            <v>2.6303572368106618</v>
          </cell>
          <cell r="M201">
            <v>0.9413564603526221</v>
          </cell>
          <cell r="N201">
            <v>0.2090271823366103</v>
          </cell>
          <cell r="O201">
            <v>0.18338963390062443</v>
          </cell>
          <cell r="P201">
            <v>1</v>
          </cell>
        </row>
        <row r="202">
          <cell r="C202">
            <v>6.2854775825486623E-3</v>
          </cell>
          <cell r="D202">
            <v>0.20592604451013855</v>
          </cell>
          <cell r="E202">
            <v>0.10907811844292885</v>
          </cell>
          <cell r="F202">
            <v>0.70619017082797664</v>
          </cell>
          <cell r="G202">
            <v>0.45250353235751867</v>
          </cell>
          <cell r="H202">
            <v>7.6985662137532742</v>
          </cell>
          <cell r="I202">
            <v>2.807595493954242E-2</v>
          </cell>
          <cell r="J202">
            <v>2.6070030461962754</v>
          </cell>
          <cell r="K202">
            <v>2.8412142183562077</v>
          </cell>
          <cell r="L202">
            <v>3.4912804299314515</v>
          </cell>
          <cell r="M202">
            <v>0.16070893842214079</v>
          </cell>
          <cell r="N202">
            <v>0.30087945119746334</v>
          </cell>
          <cell r="O202">
            <v>0</v>
          </cell>
          <cell r="P202">
            <v>1</v>
          </cell>
        </row>
        <row r="203">
          <cell r="C203">
            <v>2.9978094679329672</v>
          </cell>
          <cell r="D203">
            <v>0.82390985654170601</v>
          </cell>
          <cell r="E203">
            <v>0.71144064883846947</v>
          </cell>
          <cell r="F203">
            <v>2.2429906599391338</v>
          </cell>
          <cell r="G203">
            <v>1.439563072081312</v>
          </cell>
          <cell r="H203">
            <v>0.30230112308759521</v>
          </cell>
          <cell r="I203">
            <v>2.6181936633670024</v>
          </cell>
          <cell r="J203">
            <v>0.87867990865334034</v>
          </cell>
          <cell r="K203">
            <v>0.63931974458416285</v>
          </cell>
          <cell r="L203">
            <v>0.76628360568336384</v>
          </cell>
          <cell r="M203">
            <v>1.1504382652120886</v>
          </cell>
          <cell r="N203">
            <v>1.0613011218287118</v>
          </cell>
          <cell r="O203">
            <v>5.0265219418970348</v>
          </cell>
          <cell r="P203">
            <v>1</v>
          </cell>
        </row>
        <row r="209">
          <cell r="C209">
            <v>2.5569871979677741</v>
          </cell>
          <cell r="D209">
            <v>0.61407087073733391</v>
          </cell>
          <cell r="E209">
            <v>0.28590786974274657</v>
          </cell>
          <cell r="F209">
            <v>0.80655973184304075</v>
          </cell>
          <cell r="G209">
            <v>2.5438571198195503</v>
          </cell>
          <cell r="H209">
            <v>0.65385487208566151</v>
          </cell>
          <cell r="I209">
            <v>1.9476643473633442</v>
          </cell>
          <cell r="J209">
            <v>1.1598488420736086</v>
          </cell>
          <cell r="K209">
            <v>0.84551423220488542</v>
          </cell>
          <cell r="L209">
            <v>1.0300242946745293</v>
          </cell>
          <cell r="M209">
            <v>0.96711847772657167</v>
          </cell>
          <cell r="N209">
            <v>1.5123634270461415</v>
          </cell>
          <cell r="O209">
            <v>1.8437821630534832</v>
          </cell>
          <cell r="P209">
            <v>1</v>
          </cell>
        </row>
        <row r="210">
          <cell r="C210">
            <v>0.19690347034887606</v>
          </cell>
          <cell r="D210">
            <v>1.1621363552089787</v>
          </cell>
          <cell r="E210">
            <v>1.13469566660985</v>
          </cell>
          <cell r="F210">
            <v>1.0281873883759602</v>
          </cell>
          <cell r="G210">
            <v>2.6654254170138558</v>
          </cell>
          <cell r="H210">
            <v>0.92034379282322754</v>
          </cell>
          <cell r="I210">
            <v>1.8400216827035893</v>
          </cell>
          <cell r="J210">
            <v>1.2827215028026739</v>
          </cell>
          <cell r="K210">
            <v>0.90267383333024553</v>
          </cell>
          <cell r="L210">
            <v>0.91557560865618426</v>
          </cell>
          <cell r="M210">
            <v>1.1679164790078458</v>
          </cell>
          <cell r="N210">
            <v>1.2927602683973811</v>
          </cell>
          <cell r="O210">
            <v>6.6251538746135277E-2</v>
          </cell>
          <cell r="P210">
            <v>1</v>
          </cell>
        </row>
        <row r="211">
          <cell r="C211">
            <v>0.11289707131459797</v>
          </cell>
          <cell r="D211">
            <v>0.90970872789375912</v>
          </cell>
          <cell r="E211">
            <v>0.79822957530917138</v>
          </cell>
          <cell r="F211">
            <v>0.86784994154158934</v>
          </cell>
          <cell r="G211">
            <v>2.6080618227647556</v>
          </cell>
          <cell r="H211">
            <v>1.1148886177902841</v>
          </cell>
          <cell r="I211">
            <v>0.86356479093000105</v>
          </cell>
          <cell r="J211">
            <v>1.2275872813226179</v>
          </cell>
          <cell r="K211">
            <v>1.5999245792386709</v>
          </cell>
          <cell r="L211">
            <v>1.1471231044619021</v>
          </cell>
          <cell r="M211">
            <v>1.7724518475334383</v>
          </cell>
          <cell r="N211">
            <v>1.5173683338090245</v>
          </cell>
          <cell r="O211">
            <v>8.5517058829598383E-2</v>
          </cell>
          <cell r="P211">
            <v>1</v>
          </cell>
        </row>
        <row r="212">
          <cell r="C212">
            <v>0.83973650281051193</v>
          </cell>
          <cell r="D212">
            <v>1.1294092947537644</v>
          </cell>
          <cell r="E212">
            <v>0.62211814087282757</v>
          </cell>
          <cell r="F212">
            <v>2.0209725932860461</v>
          </cell>
          <cell r="G212">
            <v>2.0028386590015099</v>
          </cell>
          <cell r="H212">
            <v>1.3854585252755887</v>
          </cell>
          <cell r="I212">
            <v>0.18715479708729976</v>
          </cell>
          <cell r="J212">
            <v>1.2761360627646161</v>
          </cell>
          <cell r="K212">
            <v>1.0785100201315188</v>
          </cell>
          <cell r="L212">
            <v>1.1189218802388199</v>
          </cell>
          <cell r="M212">
            <v>1.0344144987330406</v>
          </cell>
          <cell r="N212">
            <v>1.1080155843963619</v>
          </cell>
          <cell r="O212">
            <v>0</v>
          </cell>
          <cell r="P212">
            <v>1</v>
          </cell>
        </row>
        <row r="213">
          <cell r="C213">
            <v>1.8371736407045303</v>
          </cell>
          <cell r="D213">
            <v>1.3323618125238792</v>
          </cell>
          <cell r="E213">
            <v>0.67664914680407751</v>
          </cell>
          <cell r="F213">
            <v>0.80472110190137158</v>
          </cell>
          <cell r="G213">
            <v>0.86300466261777564</v>
          </cell>
          <cell r="H213">
            <v>0.89961916439776479</v>
          </cell>
          <cell r="I213">
            <v>0.8904651983799281</v>
          </cell>
          <cell r="J213">
            <v>0.96223116388787555</v>
          </cell>
          <cell r="K213">
            <v>0.38877100496838174</v>
          </cell>
          <cell r="L213">
            <v>0.79454670354942802</v>
          </cell>
          <cell r="M213">
            <v>0.97130915490623304</v>
          </cell>
          <cell r="N213">
            <v>0.53603991384851368</v>
          </cell>
          <cell r="O213">
            <v>4.142885346325454E-2</v>
          </cell>
          <cell r="P213">
            <v>1</v>
          </cell>
        </row>
        <row r="214">
          <cell r="C214">
            <v>1.9190334137738205</v>
          </cell>
          <cell r="D214">
            <v>0.82891542372203908</v>
          </cell>
          <cell r="E214">
            <v>0.72547744945221548</v>
          </cell>
          <cell r="F214">
            <v>0.87424470031320844</v>
          </cell>
          <cell r="G214">
            <v>1.4829063509911535</v>
          </cell>
          <cell r="H214">
            <v>0.75999711051549645</v>
          </cell>
          <cell r="I214">
            <v>2.0270487513773858</v>
          </cell>
          <cell r="J214">
            <v>0.93631672280061773</v>
          </cell>
          <cell r="K214">
            <v>1.0330278021839305</v>
          </cell>
          <cell r="L214">
            <v>0.76774480121410404</v>
          </cell>
          <cell r="M214">
            <v>0.86530345692748711</v>
          </cell>
          <cell r="N214">
            <v>1.3004594691869789</v>
          </cell>
          <cell r="O214">
            <v>0</v>
          </cell>
          <cell r="P214">
            <v>1</v>
          </cell>
        </row>
        <row r="215">
          <cell r="C215">
            <v>6.3115645999339498E-2</v>
          </cell>
          <cell r="D215">
            <v>0.6984394108061287</v>
          </cell>
          <cell r="E215">
            <v>1.0976952631764898</v>
          </cell>
          <cell r="F215">
            <v>0.93127420711944442</v>
          </cell>
          <cell r="G215">
            <v>1.0521547804655551</v>
          </cell>
          <cell r="H215">
            <v>1.3644674308759221</v>
          </cell>
          <cell r="I215">
            <v>1.0003479293069839</v>
          </cell>
          <cell r="J215">
            <v>0.84212107028279326</v>
          </cell>
          <cell r="K215">
            <v>0.92422865232463591</v>
          </cell>
          <cell r="L215">
            <v>2.5269595136581042</v>
          </cell>
          <cell r="M215">
            <v>1.0034388135472474</v>
          </cell>
          <cell r="N215">
            <v>1.2962741610303103</v>
          </cell>
          <cell r="O215">
            <v>6.0739808645018885E-2</v>
          </cell>
          <cell r="P215">
            <v>1</v>
          </cell>
        </row>
        <row r="216">
          <cell r="C216">
            <v>0.96978239913951803</v>
          </cell>
          <cell r="D216">
            <v>1.4923899696484755</v>
          </cell>
          <cell r="E216">
            <v>1.17473669154432</v>
          </cell>
          <cell r="F216">
            <v>0.93069306627621051</v>
          </cell>
          <cell r="G216">
            <v>0.42879337705568787</v>
          </cell>
          <cell r="H216">
            <v>1.0792571692870054</v>
          </cell>
          <cell r="I216">
            <v>0.90297016448310641</v>
          </cell>
          <cell r="J216">
            <v>0.87195142063266462</v>
          </cell>
          <cell r="K216">
            <v>0.63647394925357381</v>
          </cell>
          <cell r="L216">
            <v>1.1019886269272767</v>
          </cell>
          <cell r="M216">
            <v>0.53785213337059956</v>
          </cell>
          <cell r="N216">
            <v>0.57881940900355155</v>
          </cell>
          <cell r="O216">
            <v>0</v>
          </cell>
          <cell r="P216">
            <v>1</v>
          </cell>
        </row>
        <row r="217">
          <cell r="C217">
            <v>0.14658059040252427</v>
          </cell>
          <cell r="D217">
            <v>0.26426670663855822</v>
          </cell>
          <cell r="E217">
            <v>0.19878227232407553</v>
          </cell>
          <cell r="F217">
            <v>0.810974831943017</v>
          </cell>
          <cell r="G217">
            <v>1.1345822494880957</v>
          </cell>
          <cell r="H217">
            <v>1.2041747837986376</v>
          </cell>
          <cell r="I217">
            <v>1.1397199541492651</v>
          </cell>
          <cell r="J217">
            <v>2.6239090985387277</v>
          </cell>
          <cell r="K217">
            <v>1.2026983900988044</v>
          </cell>
          <cell r="L217">
            <v>3.4405933240350244</v>
          </cell>
          <cell r="M217">
            <v>1.6819987447273794</v>
          </cell>
          <cell r="N217">
            <v>1.5699656686932468</v>
          </cell>
          <cell r="O217">
            <v>1.9119432971940287</v>
          </cell>
          <cell r="P217">
            <v>1</v>
          </cell>
        </row>
        <row r="218">
          <cell r="C218">
            <v>0.32054000609065181</v>
          </cell>
          <cell r="D218">
            <v>1.3702210741130272</v>
          </cell>
          <cell r="E218">
            <v>1.5167652291506009</v>
          </cell>
          <cell r="F218">
            <v>1.2068303835747949</v>
          </cell>
          <cell r="G218">
            <v>2.0000100098000106</v>
          </cell>
          <cell r="H218">
            <v>0.85664931608515082</v>
          </cell>
          <cell r="I218">
            <v>0.39051622942753267</v>
          </cell>
          <cell r="J218">
            <v>1.0156219500882093</v>
          </cell>
          <cell r="K218">
            <v>0.84341411381238351</v>
          </cell>
          <cell r="L218">
            <v>0.51303775639266425</v>
          </cell>
          <cell r="M218">
            <v>0.80725403955656105</v>
          </cell>
          <cell r="N218">
            <v>0.89792654495682078</v>
          </cell>
          <cell r="O218">
            <v>0.16843918669607238</v>
          </cell>
          <cell r="P218">
            <v>1</v>
          </cell>
        </row>
        <row r="219">
          <cell r="C219">
            <v>9.1289261984565065E-2</v>
          </cell>
          <cell r="D219">
            <v>0.90333397177888552</v>
          </cell>
          <cell r="E219">
            <v>1.5408217144817951</v>
          </cell>
          <cell r="F219">
            <v>0.68791118575184107</v>
          </cell>
          <cell r="G219">
            <v>1.2537079573104279</v>
          </cell>
          <cell r="H219">
            <v>0.79743108910552218</v>
          </cell>
          <cell r="I219">
            <v>0.41743155024616729</v>
          </cell>
          <cell r="J219">
            <v>0.86194742850838213</v>
          </cell>
          <cell r="K219">
            <v>0.81969171895333259</v>
          </cell>
          <cell r="L219">
            <v>0.58284636872566176</v>
          </cell>
          <cell r="M219">
            <v>1.4222400426687662</v>
          </cell>
          <cell r="N219">
            <v>1.331678050388877</v>
          </cell>
          <cell r="O219">
            <v>1.0535193972450557E-5</v>
          </cell>
          <cell r="P219">
            <v>1</v>
          </cell>
        </row>
        <row r="220">
          <cell r="C220">
            <v>0.4235350672822954</v>
          </cell>
          <cell r="D220">
            <v>0.92517419851163352</v>
          </cell>
          <cell r="E220">
            <v>0.92434034356655481</v>
          </cell>
          <cell r="F220">
            <v>0.70094051449585293</v>
          </cell>
          <cell r="G220">
            <v>2.191017676670564</v>
          </cell>
          <cell r="H220">
            <v>1.1113885207743577</v>
          </cell>
          <cell r="I220">
            <v>0.50381109554576708</v>
          </cell>
          <cell r="J220">
            <v>2.0422417607056103</v>
          </cell>
          <cell r="K220">
            <v>1.0826759996359978</v>
          </cell>
          <cell r="L220">
            <v>0.82115707591995868</v>
          </cell>
          <cell r="M220">
            <v>1.1453796470116506</v>
          </cell>
          <cell r="N220">
            <v>1.4516246114414251</v>
          </cell>
          <cell r="O220">
            <v>1.1951576797101406</v>
          </cell>
          <cell r="P220">
            <v>1</v>
          </cell>
        </row>
        <row r="221">
          <cell r="C221">
            <v>0.42525400887329562</v>
          </cell>
          <cell r="D221">
            <v>1.3027471909696091</v>
          </cell>
          <cell r="E221">
            <v>0.93645687705969871</v>
          </cell>
          <cell r="F221">
            <v>1.4100597670342232</v>
          </cell>
          <cell r="G221">
            <v>1.4444515280463897</v>
          </cell>
          <cell r="H221">
            <v>0.83896866294847661</v>
          </cell>
          <cell r="I221">
            <v>1.8236450499187744</v>
          </cell>
          <cell r="J221">
            <v>1.3028051222929526</v>
          </cell>
          <cell r="K221">
            <v>1.1631793513024977</v>
          </cell>
          <cell r="L221">
            <v>0.72364869856864333</v>
          </cell>
          <cell r="M221">
            <v>1.2633039921797993</v>
          </cell>
          <cell r="N221">
            <v>1.5699349919581214</v>
          </cell>
          <cell r="O221">
            <v>3.9929565884547219E-5</v>
          </cell>
          <cell r="P221">
            <v>1</v>
          </cell>
        </row>
        <row r="222">
          <cell r="C222">
            <v>0.53809042984737221</v>
          </cell>
          <cell r="D222">
            <v>1.6282125366694602</v>
          </cell>
          <cell r="E222">
            <v>0.60631937935629432</v>
          </cell>
          <cell r="F222">
            <v>1.4899854317629242</v>
          </cell>
          <cell r="G222">
            <v>2.5083912873947218</v>
          </cell>
          <cell r="H222">
            <v>0.84037989122964984</v>
          </cell>
          <cell r="I222">
            <v>0.33788738822728481</v>
          </cell>
          <cell r="J222">
            <v>2.1985911181241717</v>
          </cell>
          <cell r="K222">
            <v>1.5059494833837175</v>
          </cell>
          <cell r="L222">
            <v>0.5001383060439295</v>
          </cell>
          <cell r="M222">
            <v>1.3639745504135612</v>
          </cell>
          <cell r="N222">
            <v>1.0453231737432496</v>
          </cell>
          <cell r="O222">
            <v>0</v>
          </cell>
          <cell r="P222">
            <v>1</v>
          </cell>
        </row>
        <row r="223">
          <cell r="C223">
            <v>0.36746213020008539</v>
          </cell>
          <cell r="D223">
            <v>1.3960544168176585</v>
          </cell>
          <cell r="E223">
            <v>1.1817594631847015</v>
          </cell>
          <cell r="F223">
            <v>1.2054647003226939</v>
          </cell>
          <cell r="G223">
            <v>1.2598654949954322</v>
          </cell>
          <cell r="H223">
            <v>0.5263320189938584</v>
          </cell>
          <cell r="I223">
            <v>0.40869004935075121</v>
          </cell>
          <cell r="J223">
            <v>1.3285106716035811</v>
          </cell>
          <cell r="K223">
            <v>1.0011573370668432</v>
          </cell>
          <cell r="L223">
            <v>0.46270655563214025</v>
          </cell>
          <cell r="M223">
            <v>1.3998129082887574</v>
          </cell>
          <cell r="N223">
            <v>1.4721816978021121</v>
          </cell>
          <cell r="O223">
            <v>0.14817543859023938</v>
          </cell>
          <cell r="P223">
            <v>1</v>
          </cell>
        </row>
        <row r="224">
          <cell r="C224">
            <v>0.23085288441595847</v>
          </cell>
          <cell r="D224">
            <v>0.94941125030699058</v>
          </cell>
          <cell r="E224">
            <v>0.9539305743810107</v>
          </cell>
          <cell r="F224">
            <v>0.73038748667192877</v>
          </cell>
          <cell r="G224">
            <v>0.48844141926102175</v>
          </cell>
          <cell r="H224">
            <v>0.98307888074669492</v>
          </cell>
          <cell r="I224">
            <v>0.84621532346330919</v>
          </cell>
          <cell r="J224">
            <v>1.3279397598368938</v>
          </cell>
          <cell r="K224">
            <v>1.1489847440390157</v>
          </cell>
          <cell r="L224">
            <v>0.83273478651015376</v>
          </cell>
          <cell r="M224">
            <v>1.7532886313252558</v>
          </cell>
          <cell r="N224">
            <v>1.5316985299196575</v>
          </cell>
          <cell r="O224">
            <v>0</v>
          </cell>
          <cell r="P224">
            <v>1</v>
          </cell>
        </row>
        <row r="225">
          <cell r="C225">
            <v>0.26181359360904471</v>
          </cell>
          <cell r="D225">
            <v>0.69418338743999874</v>
          </cell>
          <cell r="E225">
            <v>0.74404589675351318</v>
          </cell>
          <cell r="F225">
            <v>0.60372913676569928</v>
          </cell>
          <cell r="G225">
            <v>1.8348834692259259</v>
          </cell>
          <cell r="H225">
            <v>0.89201813052688195</v>
          </cell>
          <cell r="I225">
            <v>1.2798312090444883</v>
          </cell>
          <cell r="J225">
            <v>0.85277963204032259</v>
          </cell>
          <cell r="K225">
            <v>2.0641590346597036</v>
          </cell>
          <cell r="L225">
            <v>1.9828381265620609</v>
          </cell>
          <cell r="M225">
            <v>1.7626553667352549</v>
          </cell>
          <cell r="N225">
            <v>2.0315620321841283</v>
          </cell>
          <cell r="O225">
            <v>0.1344134102729958</v>
          </cell>
          <cell r="P225">
            <v>1</v>
          </cell>
        </row>
        <row r="226">
          <cell r="C226">
            <v>0.4723831008794187</v>
          </cell>
          <cell r="D226">
            <v>0.50539167662873219</v>
          </cell>
          <cell r="E226">
            <v>0.34020882488508658</v>
          </cell>
          <cell r="F226">
            <v>0.75867917203495205</v>
          </cell>
          <cell r="G226">
            <v>1.4493628558973244</v>
          </cell>
          <cell r="H226">
            <v>1.3225364425047166</v>
          </cell>
          <cell r="I226">
            <v>4.0402269263626414</v>
          </cell>
          <cell r="J226">
            <v>2.7220756438245264</v>
          </cell>
          <cell r="K226">
            <v>1.5971818243901652</v>
          </cell>
          <cell r="L226">
            <v>0.95238927229265491</v>
          </cell>
          <cell r="M226">
            <v>1.5632802490359219</v>
          </cell>
          <cell r="N226">
            <v>1.4027735553972291</v>
          </cell>
          <cell r="O226">
            <v>4.5085353929020666</v>
          </cell>
          <cell r="P226">
            <v>1</v>
          </cell>
        </row>
        <row r="227">
          <cell r="C227">
            <v>0.6860897089058714</v>
          </cell>
          <cell r="D227">
            <v>1.2640460523548478</v>
          </cell>
          <cell r="E227">
            <v>0.61823658603562914</v>
          </cell>
          <cell r="F227">
            <v>1.6793942150144536</v>
          </cell>
          <cell r="G227">
            <v>1.417457165921794</v>
          </cell>
          <cell r="H227">
            <v>1.3337329494927415</v>
          </cell>
          <cell r="I227">
            <v>0.34800593585774875</v>
          </cell>
          <cell r="J227">
            <v>1.2673437355469857</v>
          </cell>
          <cell r="K227">
            <v>1.9873442888179611</v>
          </cell>
          <cell r="L227">
            <v>0.44254159764339762</v>
          </cell>
          <cell r="M227">
            <v>1.2030986004343005</v>
          </cell>
          <cell r="N227">
            <v>1.9155344969954538</v>
          </cell>
          <cell r="O227">
            <v>2.2837913242493042</v>
          </cell>
          <cell r="P227">
            <v>1</v>
          </cell>
        </row>
        <row r="228">
          <cell r="C228">
            <v>0.41818636163947037</v>
          </cell>
          <cell r="D228">
            <v>1.1333914019330553</v>
          </cell>
          <cell r="E228">
            <v>1.3776804132370872</v>
          </cell>
          <cell r="F228">
            <v>0.9705669084276064</v>
          </cell>
          <cell r="G228">
            <v>0.86472993476047932</v>
          </cell>
          <cell r="H228">
            <v>0.74782749345892985</v>
          </cell>
          <cell r="I228">
            <v>0.30982227713134231</v>
          </cell>
          <cell r="J228">
            <v>1.3344738864513175</v>
          </cell>
          <cell r="K228">
            <v>0.77816382052835198</v>
          </cell>
          <cell r="L228">
            <v>0.3758712752158615</v>
          </cell>
          <cell r="M228">
            <v>1.1765614607912491</v>
          </cell>
          <cell r="N228">
            <v>1.2055384574313963</v>
          </cell>
          <cell r="O228">
            <v>3.2556692254390496E-8</v>
          </cell>
          <cell r="P228">
            <v>1</v>
          </cell>
        </row>
        <row r="229">
          <cell r="C229">
            <v>2.5019497043158716</v>
          </cell>
          <cell r="D229">
            <v>2.2108749838191706</v>
          </cell>
          <cell r="E229">
            <v>0.74058358057679985</v>
          </cell>
          <cell r="F229">
            <v>0.3052029154776123</v>
          </cell>
          <cell r="G229">
            <v>1.065068426628957</v>
          </cell>
          <cell r="H229">
            <v>0.72876754215837991</v>
          </cell>
          <cell r="I229">
            <v>1.0059741881711777</v>
          </cell>
          <cell r="J229">
            <v>0.43165233441661555</v>
          </cell>
          <cell r="K229">
            <v>0.83098216772544797</v>
          </cell>
          <cell r="L229">
            <v>0.43965525379252757</v>
          </cell>
          <cell r="M229">
            <v>0.19697991763571307</v>
          </cell>
          <cell r="N229">
            <v>0.43451285674236617</v>
          </cell>
          <cell r="O229">
            <v>0</v>
          </cell>
          <cell r="P229">
            <v>1</v>
          </cell>
        </row>
        <row r="230">
          <cell r="C230">
            <v>0.94881149652961849</v>
          </cell>
          <cell r="D230">
            <v>0.96633044367675003</v>
          </cell>
          <cell r="E230">
            <v>0.7216660292926439</v>
          </cell>
          <cell r="F230">
            <v>0.80169003351353507</v>
          </cell>
          <cell r="G230">
            <v>0.85552666748133976</v>
          </cell>
          <cell r="H230">
            <v>1.1951266450648561</v>
          </cell>
          <cell r="I230">
            <v>0.50113178182451668</v>
          </cell>
          <cell r="J230">
            <v>1.0737902708009988</v>
          </cell>
          <cell r="K230">
            <v>1.1580030757713944</v>
          </cell>
          <cell r="L230">
            <v>0.88620964191982943</v>
          </cell>
          <cell r="M230">
            <v>1.4306065699113086</v>
          </cell>
          <cell r="N230">
            <v>1.2403077416326564</v>
          </cell>
          <cell r="O230">
            <v>0</v>
          </cell>
          <cell r="P230">
            <v>1</v>
          </cell>
        </row>
        <row r="231">
          <cell r="C231">
            <v>0.12334455205954821</v>
          </cell>
          <cell r="D231">
            <v>1.9537432810382769</v>
          </cell>
          <cell r="E231">
            <v>1.3002948989399423</v>
          </cell>
          <cell r="F231">
            <v>0.25632117296528439</v>
          </cell>
          <cell r="G231">
            <v>0.24359029537919308</v>
          </cell>
          <cell r="H231">
            <v>0.43731007396346894</v>
          </cell>
          <cell r="I231">
            <v>0.75608764100436476</v>
          </cell>
          <cell r="J231">
            <v>0.50399923177370698</v>
          </cell>
          <cell r="K231">
            <v>0.83688480028879186</v>
          </cell>
          <cell r="L231">
            <v>1.6752092729296553</v>
          </cell>
          <cell r="M231">
            <v>1.3871380961967443</v>
          </cell>
          <cell r="N231">
            <v>0.84513388871296735</v>
          </cell>
          <cell r="O231">
            <v>5.0220282597472791E-2</v>
          </cell>
          <cell r="P231">
            <v>1</v>
          </cell>
        </row>
        <row r="232">
          <cell r="C232">
            <v>0.24295917008713896</v>
          </cell>
          <cell r="D232">
            <v>1.4294377043669324</v>
          </cell>
          <cell r="E232">
            <v>1.162408786239489</v>
          </cell>
          <cell r="F232">
            <v>0.73670767168761642</v>
          </cell>
          <cell r="G232">
            <v>1.3364263416204454</v>
          </cell>
          <cell r="H232">
            <v>0.77967023059167384</v>
          </cell>
          <cell r="I232">
            <v>0.67010751280240888</v>
          </cell>
          <cell r="J232">
            <v>1.1391558079943296</v>
          </cell>
          <cell r="K232">
            <v>1.2205240212350357</v>
          </cell>
          <cell r="L232">
            <v>1.0145826016622239</v>
          </cell>
          <cell r="M232">
            <v>1.3217629984668087</v>
          </cell>
          <cell r="N232">
            <v>1.0100335127385982</v>
          </cell>
          <cell r="O232">
            <v>0</v>
          </cell>
          <cell r="P232">
            <v>1</v>
          </cell>
        </row>
        <row r="233">
          <cell r="C233">
            <v>6.4553048236837135E-2</v>
          </cell>
          <cell r="D233">
            <v>0.74776725916260789</v>
          </cell>
          <cell r="E233">
            <v>1.7877817428014482</v>
          </cell>
          <cell r="F233">
            <v>0.71294157767687416</v>
          </cell>
          <cell r="G233">
            <v>0.72518570697017215</v>
          </cell>
          <cell r="H233">
            <v>1.2971515557120021</v>
          </cell>
          <cell r="I233">
            <v>1.273619247834572</v>
          </cell>
          <cell r="J233">
            <v>1.042413155413765</v>
          </cell>
          <cell r="K233">
            <v>1.0284395949925378</v>
          </cell>
          <cell r="L233">
            <v>0.676679369241592</v>
          </cell>
          <cell r="M233">
            <v>0.65475255536622079</v>
          </cell>
          <cell r="N233">
            <v>0.60878838232120358</v>
          </cell>
          <cell r="O233">
            <v>2.6520582630578957</v>
          </cell>
          <cell r="P233">
            <v>1</v>
          </cell>
        </row>
        <row r="234">
          <cell r="C234">
            <v>0.10023364698164736</v>
          </cell>
          <cell r="D234">
            <v>0.71490288573179916</v>
          </cell>
          <cell r="E234">
            <v>1.9638274188247304</v>
          </cell>
          <cell r="F234">
            <v>1.1100404947207336</v>
          </cell>
          <cell r="G234">
            <v>0.22869658044119823</v>
          </cell>
          <cell r="H234">
            <v>0.80917513597250568</v>
          </cell>
          <cell r="I234">
            <v>1.2294765763896396</v>
          </cell>
          <cell r="J234">
            <v>0.91827014460541934</v>
          </cell>
          <cell r="K234">
            <v>0.34442134648420997</v>
          </cell>
          <cell r="L234">
            <v>0.62401742662547777</v>
          </cell>
          <cell r="M234">
            <v>0.78218129177014506</v>
          </cell>
          <cell r="N234">
            <v>0.97528634603986042</v>
          </cell>
          <cell r="O234">
            <v>0</v>
          </cell>
          <cell r="P234">
            <v>1</v>
          </cell>
        </row>
        <row r="235">
          <cell r="C235">
            <v>0.40166580432222249</v>
          </cell>
          <cell r="D235">
            <v>1.8455888378586249</v>
          </cell>
          <cell r="E235">
            <v>0.48405013659244628</v>
          </cell>
          <cell r="F235">
            <v>0.83766501243456615</v>
          </cell>
          <cell r="G235">
            <v>2.0574908546165269</v>
          </cell>
          <cell r="H235">
            <v>1.5581504774345172</v>
          </cell>
          <cell r="I235">
            <v>0.81125767156208606</v>
          </cell>
          <cell r="J235">
            <v>2.9485482972831529</v>
          </cell>
          <cell r="K235">
            <v>0.9861048954801217</v>
          </cell>
          <cell r="L235">
            <v>0.27783112118884884</v>
          </cell>
          <cell r="M235">
            <v>0.76771111108093315</v>
          </cell>
          <cell r="N235">
            <v>1.3326232824769364</v>
          </cell>
          <cell r="O235">
            <v>1.8618749216392836E-7</v>
          </cell>
          <cell r="P235">
            <v>1</v>
          </cell>
        </row>
        <row r="236">
          <cell r="C236">
            <v>3.0845803038646584E-2</v>
          </cell>
          <cell r="D236">
            <v>0.28209958260116114</v>
          </cell>
          <cell r="E236">
            <v>0.17432173947765806</v>
          </cell>
          <cell r="F236">
            <v>0.2182331892814908</v>
          </cell>
          <cell r="G236">
            <v>2.2543169328706365</v>
          </cell>
          <cell r="H236">
            <v>1.2079339000584621</v>
          </cell>
          <cell r="I236">
            <v>0.6675753493679164</v>
          </cell>
          <cell r="J236">
            <v>0.54746809139197328</v>
          </cell>
          <cell r="K236">
            <v>3.7183758668998408</v>
          </cell>
          <cell r="L236">
            <v>6.5288756368187926</v>
          </cell>
          <cell r="M236">
            <v>1.432034430285495</v>
          </cell>
          <cell r="N236">
            <v>1.0852184572849479</v>
          </cell>
          <cell r="O236">
            <v>3.915554808045113E-2</v>
          </cell>
          <cell r="P236">
            <v>1</v>
          </cell>
        </row>
        <row r="237">
          <cell r="C237">
            <v>0.51455114320702988</v>
          </cell>
          <cell r="D237">
            <v>1.6084594118707891</v>
          </cell>
          <cell r="E237">
            <v>0.44450561665931221</v>
          </cell>
          <cell r="F237">
            <v>1.0858566849776969</v>
          </cell>
          <cell r="G237">
            <v>2.0722659154010215</v>
          </cell>
          <cell r="H237">
            <v>1.1674211203493579</v>
          </cell>
          <cell r="I237">
            <v>0.36874183916711645</v>
          </cell>
          <cell r="J237">
            <v>2.8017855307905837</v>
          </cell>
          <cell r="K237">
            <v>1.0505222078859748</v>
          </cell>
          <cell r="L237">
            <v>1.1229480910448633</v>
          </cell>
          <cell r="M237">
            <v>1.0669874637862533</v>
          </cell>
          <cell r="N237">
            <v>0.83150508594431749</v>
          </cell>
          <cell r="O237">
            <v>7.9661369520072224E-8</v>
          </cell>
          <cell r="P237">
            <v>1</v>
          </cell>
        </row>
        <row r="238">
          <cell r="C238">
            <v>1.5459576448419592</v>
          </cell>
          <cell r="D238">
            <v>1.1967907010276588</v>
          </cell>
          <cell r="E238">
            <v>1.3065186259020445</v>
          </cell>
          <cell r="F238">
            <v>0.62507284835813537</v>
          </cell>
          <cell r="G238">
            <v>0.15627851411552346</v>
          </cell>
          <cell r="H238">
            <v>1.1969422530446436</v>
          </cell>
          <cell r="I238">
            <v>0.28463880347984105</v>
          </cell>
          <cell r="J238">
            <v>0.46773696924619806</v>
          </cell>
          <cell r="K238">
            <v>0.30554124322003379</v>
          </cell>
          <cell r="L238">
            <v>0.22378039640321998</v>
          </cell>
          <cell r="M238">
            <v>0.67948578755978073</v>
          </cell>
          <cell r="N238">
            <v>3.5210190428167677E-2</v>
          </cell>
          <cell r="O238">
            <v>4.5425049887663378E-6</v>
          </cell>
          <cell r="P238">
            <v>1</v>
          </cell>
        </row>
        <row r="239">
          <cell r="C239">
            <v>7.6762454262828447E-2</v>
          </cell>
          <cell r="D239">
            <v>0.66259994587847282</v>
          </cell>
          <cell r="E239">
            <v>0.18303898116392586</v>
          </cell>
          <cell r="F239">
            <v>0.16045401456241998</v>
          </cell>
          <cell r="G239">
            <v>1.5260227101893822</v>
          </cell>
          <cell r="H239">
            <v>0.55956628655110263</v>
          </cell>
          <cell r="I239">
            <v>0.70485738611389237</v>
          </cell>
          <cell r="J239">
            <v>1.5462402666307804</v>
          </cell>
          <cell r="K239">
            <v>4.8190550729471466</v>
          </cell>
          <cell r="L239">
            <v>2.0184117961604517</v>
          </cell>
          <cell r="M239">
            <v>1.9070900392900181</v>
          </cell>
          <cell r="N239">
            <v>5.4269051755579181</v>
          </cell>
          <cell r="O239">
            <v>2.2562413817513113E-2</v>
          </cell>
          <cell r="P239">
            <v>1</v>
          </cell>
        </row>
        <row r="240">
          <cell r="C240">
            <v>0.53515800254261947</v>
          </cell>
          <cell r="D240">
            <v>0.80351996152420613</v>
          </cell>
          <cell r="E240">
            <v>0.56525017772684794</v>
          </cell>
          <cell r="F240">
            <v>0.55085454182215254</v>
          </cell>
          <cell r="G240">
            <v>3.4955177478596164</v>
          </cell>
          <cell r="H240">
            <v>1.1901988458800503</v>
          </cell>
          <cell r="I240">
            <v>0.42753131917055309</v>
          </cell>
          <cell r="J240">
            <v>1.2549118510317632</v>
          </cell>
          <cell r="K240">
            <v>0.9168351217775158</v>
          </cell>
          <cell r="L240">
            <v>1.0841752670816645</v>
          </cell>
          <cell r="M240">
            <v>1.8451010841333697</v>
          </cell>
          <cell r="N240">
            <v>1.7440288997662958</v>
          </cell>
          <cell r="O240">
            <v>0</v>
          </cell>
          <cell r="P240">
            <v>1</v>
          </cell>
        </row>
        <row r="241">
          <cell r="C241">
            <v>3.4872971667980628</v>
          </cell>
          <cell r="D241">
            <v>0.4343068508971325</v>
          </cell>
          <cell r="E241">
            <v>0.43923517409503648</v>
          </cell>
          <cell r="F241">
            <v>0.64205523806612963</v>
          </cell>
          <cell r="G241">
            <v>0.69098259737910861</v>
          </cell>
          <cell r="H241">
            <v>0.4444620947782314</v>
          </cell>
          <cell r="I241">
            <v>0.24179859050479977</v>
          </cell>
          <cell r="J241">
            <v>1.3445423268956973</v>
          </cell>
          <cell r="K241">
            <v>0.77261863402877928</v>
          </cell>
          <cell r="L241">
            <v>0.65021663077399194</v>
          </cell>
          <cell r="M241">
            <v>0.68594284109471326</v>
          </cell>
          <cell r="N241">
            <v>0.64970664049333948</v>
          </cell>
          <cell r="O241">
            <v>3.1669527506738979E-8</v>
          </cell>
          <cell r="P241">
            <v>1</v>
          </cell>
        </row>
        <row r="242">
          <cell r="C242">
            <v>0.44237986960633313</v>
          </cell>
          <cell r="D242">
            <v>1.4325080045774095</v>
          </cell>
          <cell r="E242">
            <v>0.86329743383210023</v>
          </cell>
          <cell r="F242">
            <v>1.1179931053537731</v>
          </cell>
          <cell r="G242">
            <v>4.1425386124776189</v>
          </cell>
          <cell r="H242">
            <v>1.8050728384080375</v>
          </cell>
          <cell r="I242">
            <v>0.29934328425221873</v>
          </cell>
          <cell r="J242">
            <v>1.1927590413095179</v>
          </cell>
          <cell r="K242">
            <v>0.74799062595963006</v>
          </cell>
          <cell r="L242">
            <v>0.37996176898284179</v>
          </cell>
          <cell r="M242">
            <v>0.86033314900243707</v>
          </cell>
          <cell r="N242">
            <v>0.90992510395144466</v>
          </cell>
          <cell r="O242">
            <v>6.9025849824992463E-2</v>
          </cell>
          <cell r="P242">
            <v>1</v>
          </cell>
        </row>
        <row r="243">
          <cell r="C243">
            <v>0.28823446176190837</v>
          </cell>
          <cell r="D243">
            <v>1.7411929753050976</v>
          </cell>
          <cell r="E243">
            <v>0.68829111481332006</v>
          </cell>
          <cell r="F243">
            <v>1.0384386455631391</v>
          </cell>
          <cell r="G243">
            <v>2.088803080132029</v>
          </cell>
          <cell r="H243">
            <v>1.64846607783028</v>
          </cell>
          <cell r="I243">
            <v>1.2573294351991715</v>
          </cell>
          <cell r="J243">
            <v>1.6943643817493264</v>
          </cell>
          <cell r="K243">
            <v>1.0465475569469285</v>
          </cell>
          <cell r="L243">
            <v>0.63315440866624628</v>
          </cell>
          <cell r="M243">
            <v>0.91782849848600301</v>
          </cell>
          <cell r="N243">
            <v>1.0561429651552998</v>
          </cell>
          <cell r="O243">
            <v>2.4206018316206973E-2</v>
          </cell>
          <cell r="P243">
            <v>1</v>
          </cell>
        </row>
        <row r="244">
          <cell r="C244">
            <v>0.36318583430223</v>
          </cell>
          <cell r="D244">
            <v>1.1256211814197832</v>
          </cell>
          <cell r="E244">
            <v>0.84670876373977288</v>
          </cell>
          <cell r="F244">
            <v>1.6540931881486223</v>
          </cell>
          <cell r="G244">
            <v>3.7886327105909356</v>
          </cell>
          <cell r="H244">
            <v>0.92235893997636853</v>
          </cell>
          <cell r="I244">
            <v>2.3641382470024119</v>
          </cell>
          <cell r="J244">
            <v>1.8500363738550922</v>
          </cell>
          <cell r="K244">
            <v>1.0642208624947196</v>
          </cell>
          <cell r="L244">
            <v>0.57706597205752652</v>
          </cell>
          <cell r="M244">
            <v>1.1780249558092131</v>
          </cell>
          <cell r="N244">
            <v>1.3238967626795473</v>
          </cell>
          <cell r="O244">
            <v>0</v>
          </cell>
          <cell r="P244">
            <v>1</v>
          </cell>
        </row>
        <row r="245">
          <cell r="C245">
            <v>2.2916608692470328</v>
          </cell>
          <cell r="D245">
            <v>0.30802548656621742</v>
          </cell>
          <cell r="E245">
            <v>0.71814578870159063</v>
          </cell>
          <cell r="F245">
            <v>1.4325074199507835</v>
          </cell>
          <cell r="G245">
            <v>0.33028816356657759</v>
          </cell>
          <cell r="H245">
            <v>1.5224117693435353</v>
          </cell>
          <cell r="I245">
            <v>0.15624300832290478</v>
          </cell>
          <cell r="J245">
            <v>1.7758012821795943</v>
          </cell>
          <cell r="K245">
            <v>0.76351984805612949</v>
          </cell>
          <cell r="L245">
            <v>0.164119240782828</v>
          </cell>
          <cell r="M245">
            <v>0.38191872474103028</v>
          </cell>
          <cell r="N245">
            <v>0.6792167830239535</v>
          </cell>
          <cell r="O245">
            <v>0</v>
          </cell>
          <cell r="P245">
            <v>1</v>
          </cell>
        </row>
        <row r="246">
          <cell r="C246">
            <v>0.32887748256523974</v>
          </cell>
          <cell r="D246">
            <v>1.0218862316115385</v>
          </cell>
          <cell r="E246">
            <v>1.1339632634888415</v>
          </cell>
          <cell r="F246">
            <v>0.87207444607541074</v>
          </cell>
          <cell r="G246">
            <v>3.8596659659311934</v>
          </cell>
          <cell r="H246">
            <v>0.91532633508430594</v>
          </cell>
          <cell r="I246">
            <v>0.4271734238930508</v>
          </cell>
          <cell r="J246">
            <v>1.239446342703882</v>
          </cell>
          <cell r="K246">
            <v>3.3723393595596733</v>
          </cell>
          <cell r="L246">
            <v>0.40258435440093138</v>
          </cell>
          <cell r="M246">
            <v>1.202040154828109</v>
          </cell>
          <cell r="N246">
            <v>1.236523667394265</v>
          </cell>
          <cell r="O246">
            <v>0</v>
          </cell>
          <cell r="P246">
            <v>1</v>
          </cell>
        </row>
        <row r="247">
          <cell r="C247">
            <v>0.18661190544682843</v>
          </cell>
          <cell r="D247">
            <v>1.1044198814284603</v>
          </cell>
          <cell r="E247">
            <v>1.2870959331701295</v>
          </cell>
          <cell r="F247">
            <v>1.3943550524711015</v>
          </cell>
          <cell r="G247">
            <v>3.4928606112609155</v>
          </cell>
          <cell r="H247">
            <v>0.97430251862828221</v>
          </cell>
          <cell r="I247">
            <v>0.52520072623083025</v>
          </cell>
          <cell r="J247">
            <v>1.4942804684968134</v>
          </cell>
          <cell r="K247">
            <v>1.2391488155716177</v>
          </cell>
          <cell r="L247">
            <v>0.53018463573404329</v>
          </cell>
          <cell r="M247">
            <v>1.001667405367682</v>
          </cell>
          <cell r="N247">
            <v>0.97803895838091792</v>
          </cell>
          <cell r="O247">
            <v>1.0254594531301247E-7</v>
          </cell>
          <cell r="P247">
            <v>1</v>
          </cell>
        </row>
        <row r="248">
          <cell r="C248">
            <v>0.239824720014683</v>
          </cell>
          <cell r="D248">
            <v>0.94583208690392095</v>
          </cell>
          <cell r="E248">
            <v>1.1113419750241593</v>
          </cell>
          <cell r="F248">
            <v>0.80748848833087195</v>
          </cell>
          <cell r="G248">
            <v>1.5417123925377378</v>
          </cell>
          <cell r="H248">
            <v>0.96762027703956766</v>
          </cell>
          <cell r="I248">
            <v>0.70503470842235327</v>
          </cell>
          <cell r="J248">
            <v>1.3618266722161096</v>
          </cell>
          <cell r="K248">
            <v>0.69806808319322089</v>
          </cell>
          <cell r="L248">
            <v>0.60813158655451083</v>
          </cell>
          <cell r="M248">
            <v>1.6080302415898065</v>
          </cell>
          <cell r="N248">
            <v>1.2418500715148326</v>
          </cell>
          <cell r="O248">
            <v>5.9099183015608396E-2</v>
          </cell>
          <cell r="P248">
            <v>1</v>
          </cell>
        </row>
        <row r="249">
          <cell r="C249">
            <v>0.82742117325359166</v>
          </cell>
          <cell r="D249">
            <v>2.1118512165950234</v>
          </cell>
          <cell r="E249">
            <v>0.80163402325801103</v>
          </cell>
          <cell r="F249">
            <v>1.0265595897525122</v>
          </cell>
          <cell r="G249">
            <v>0.56451173929358534</v>
          </cell>
          <cell r="H249">
            <v>1.1408863052249958</v>
          </cell>
          <cell r="I249">
            <v>0.46868664119833114</v>
          </cell>
          <cell r="J249">
            <v>2.1906900764440937</v>
          </cell>
          <cell r="K249">
            <v>0.68968792589085348</v>
          </cell>
          <cell r="L249">
            <v>0.63390859938035271</v>
          </cell>
          <cell r="M249">
            <v>0.58468025412069891</v>
          </cell>
          <cell r="N249">
            <v>0.1931156489505092</v>
          </cell>
          <cell r="O249">
            <v>6.4424414966317692E-2</v>
          </cell>
          <cell r="P249">
            <v>1</v>
          </cell>
        </row>
        <row r="250">
          <cell r="C250">
            <v>7.7928165143409112E-2</v>
          </cell>
          <cell r="D250">
            <v>0.57231775869096468</v>
          </cell>
          <cell r="E250">
            <v>2.1080891872375487</v>
          </cell>
          <cell r="F250">
            <v>0.82438064444085701</v>
          </cell>
          <cell r="G250">
            <v>0.269777583981405</v>
          </cell>
          <cell r="H250">
            <v>1.4772424597824054</v>
          </cell>
          <cell r="I250">
            <v>1.2924746839512229</v>
          </cell>
          <cell r="J250">
            <v>0.645687271148076</v>
          </cell>
          <cell r="K250">
            <v>0.51317330334360656</v>
          </cell>
          <cell r="L250">
            <v>0.59071881020598271</v>
          </cell>
          <cell r="M250">
            <v>0.33841455185146774</v>
          </cell>
          <cell r="N250">
            <v>0.48628371029866457</v>
          </cell>
          <cell r="O250">
            <v>0.12634596140871235</v>
          </cell>
          <cell r="P250">
            <v>1</v>
          </cell>
        </row>
        <row r="251">
          <cell r="C251">
            <v>0.41872876722182828</v>
          </cell>
          <cell r="D251">
            <v>0.89036678212228404</v>
          </cell>
          <cell r="E251">
            <v>1.0789361143541498</v>
          </cell>
          <cell r="F251">
            <v>0.3165215126509191</v>
          </cell>
          <cell r="G251">
            <v>0.37317069861798596</v>
          </cell>
          <cell r="H251">
            <v>1.0364735378678336</v>
          </cell>
          <cell r="I251">
            <v>0.53620775319643055</v>
          </cell>
          <cell r="J251">
            <v>0.86813819273616188</v>
          </cell>
          <cell r="K251">
            <v>1.4088163272526677</v>
          </cell>
          <cell r="L251">
            <v>1.3606435457463413</v>
          </cell>
          <cell r="M251">
            <v>1.4317552872177441</v>
          </cell>
          <cell r="N251">
            <v>1.4169421071899588</v>
          </cell>
          <cell r="O251">
            <v>0.38513919587585688</v>
          </cell>
          <cell r="P251">
            <v>1</v>
          </cell>
        </row>
        <row r="252">
          <cell r="C252">
            <v>0.74041510414012801</v>
          </cell>
          <cell r="D252">
            <v>4.2415389134684576</v>
          </cell>
          <cell r="E252">
            <v>0.11766216200336661</v>
          </cell>
          <cell r="F252">
            <v>0.54751088725379971</v>
          </cell>
          <cell r="G252">
            <v>1.4210108371524075</v>
          </cell>
          <cell r="H252">
            <v>1.195097330651413</v>
          </cell>
          <cell r="I252">
            <v>0.51312633092618209</v>
          </cell>
          <cell r="J252">
            <v>0.5456516485119286</v>
          </cell>
          <cell r="K252">
            <v>0.81883549521296384</v>
          </cell>
          <cell r="L252">
            <v>1.010738756680243</v>
          </cell>
          <cell r="M252">
            <v>0.14867282002791624</v>
          </cell>
          <cell r="N252">
            <v>3.5902004321249636</v>
          </cell>
          <cell r="O252">
            <v>0</v>
          </cell>
          <cell r="P252">
            <v>1</v>
          </cell>
        </row>
        <row r="253">
          <cell r="C253">
            <v>1.8624659934716448</v>
          </cell>
          <cell r="D253">
            <v>0.95859759458161831</v>
          </cell>
          <cell r="E253">
            <v>0.98446502869105645</v>
          </cell>
          <cell r="F253">
            <v>0.72458905508168103</v>
          </cell>
          <cell r="G253">
            <v>1.9678799659525452</v>
          </cell>
          <cell r="H253">
            <v>1.3338989352505941</v>
          </cell>
          <cell r="I253">
            <v>0.36538318545098958</v>
          </cell>
          <cell r="J253">
            <v>0.6288364201418648</v>
          </cell>
          <cell r="K253">
            <v>1.9427557519570422</v>
          </cell>
          <cell r="L253">
            <v>0.84699625559317282</v>
          </cell>
          <cell r="M253">
            <v>0.23859355775988647</v>
          </cell>
          <cell r="N253">
            <v>0.32225174743175072</v>
          </cell>
          <cell r="O253">
            <v>8.8161484322403414</v>
          </cell>
          <cell r="P253">
            <v>1</v>
          </cell>
        </row>
        <row r="254">
          <cell r="C254">
            <v>0.76825527309377561</v>
          </cell>
          <cell r="D254">
            <v>1.4106069419066589</v>
          </cell>
          <cell r="E254">
            <v>0.6495936934223473</v>
          </cell>
          <cell r="F254">
            <v>1.4852311728875411</v>
          </cell>
          <cell r="G254">
            <v>0.29422666182955698</v>
          </cell>
          <cell r="H254">
            <v>1.1236200534662186</v>
          </cell>
          <cell r="I254">
            <v>3.2188026205721632</v>
          </cell>
          <cell r="J254">
            <v>0.47704210134233649</v>
          </cell>
          <cell r="K254">
            <v>1.4879265924528704</v>
          </cell>
          <cell r="L254">
            <v>0.62067474438398273</v>
          </cell>
          <cell r="M254">
            <v>1.6759389176427089</v>
          </cell>
          <cell r="N254">
            <v>0.71102839354775782</v>
          </cell>
          <cell r="O254">
            <v>9.9417010039454246E-2</v>
          </cell>
          <cell r="P254">
            <v>1</v>
          </cell>
        </row>
        <row r="255">
          <cell r="C255">
            <v>0.75508535319045322</v>
          </cell>
          <cell r="D255">
            <v>1.3672426591140847</v>
          </cell>
          <cell r="E255">
            <v>0.84037527596067341</v>
          </cell>
          <cell r="F255">
            <v>1.3551932366456596</v>
          </cell>
          <cell r="G255">
            <v>4.9834492221926242E-2</v>
          </cell>
          <cell r="H255">
            <v>1.7025410082123793</v>
          </cell>
          <cell r="I255">
            <v>2.6375977063005083</v>
          </cell>
          <cell r="J255">
            <v>0.92385871908196715</v>
          </cell>
          <cell r="K255">
            <v>1.5136846194619609</v>
          </cell>
          <cell r="L255">
            <v>0.88753349019573513</v>
          </cell>
          <cell r="M255">
            <v>0.55822493490942182</v>
          </cell>
          <cell r="N255">
            <v>0.97234766883693058</v>
          </cell>
          <cell r="O255">
            <v>0</v>
          </cell>
          <cell r="P255">
            <v>1</v>
          </cell>
        </row>
        <row r="256">
          <cell r="C256">
            <v>1.7208945302117664</v>
          </cell>
          <cell r="D256">
            <v>2.8617423331373821</v>
          </cell>
          <cell r="E256">
            <v>0.54962811645995768</v>
          </cell>
          <cell r="F256">
            <v>1.2263839269395413</v>
          </cell>
          <cell r="G256">
            <v>0.30303971987270517</v>
          </cell>
          <cell r="H256">
            <v>1.1117906152849284</v>
          </cell>
          <cell r="I256">
            <v>2.5810716549452657</v>
          </cell>
          <cell r="J256">
            <v>0.68614294658234232</v>
          </cell>
          <cell r="K256">
            <v>0.29321726890502381</v>
          </cell>
          <cell r="L256">
            <v>0.53735301509485578</v>
          </cell>
          <cell r="M256">
            <v>0.2167644261487868</v>
          </cell>
          <cell r="N256">
            <v>0.32786976554842112</v>
          </cell>
          <cell r="O256">
            <v>0.28752886570115371</v>
          </cell>
          <cell r="P256">
            <v>1</v>
          </cell>
        </row>
        <row r="257">
          <cell r="C257">
            <v>2.6265065706881359</v>
          </cell>
          <cell r="D257">
            <v>0.162228344099834</v>
          </cell>
          <cell r="E257">
            <v>0.45715958470372037</v>
          </cell>
          <cell r="F257">
            <v>0.54464078533083549</v>
          </cell>
          <cell r="G257">
            <v>0.91812946210743074</v>
          </cell>
          <cell r="H257">
            <v>2.1628602233421779</v>
          </cell>
          <cell r="I257">
            <v>9.8297710217052511E-2</v>
          </cell>
          <cell r="J257">
            <v>1.4903050605789676</v>
          </cell>
          <cell r="K257">
            <v>0.67327357280904843</v>
          </cell>
          <cell r="L257">
            <v>0.44424648559241547</v>
          </cell>
          <cell r="M257">
            <v>0.33952966305252247</v>
          </cell>
          <cell r="N257">
            <v>0.16001759590173781</v>
          </cell>
          <cell r="O257">
            <v>1.209695967227989E-4</v>
          </cell>
          <cell r="P257">
            <v>1</v>
          </cell>
        </row>
        <row r="258">
          <cell r="C258">
            <v>3.9062503479463953</v>
          </cell>
          <cell r="D258">
            <v>0.14591249810655033</v>
          </cell>
          <cell r="E258">
            <v>9.9028115470122705E-2</v>
          </cell>
          <cell r="F258">
            <v>1.1084014142516487</v>
          </cell>
          <cell r="G258">
            <v>2.5805139388085014</v>
          </cell>
          <cell r="H258">
            <v>0.91820115305302186</v>
          </cell>
          <cell r="I258">
            <v>0.71655030315014689</v>
          </cell>
          <cell r="J258">
            <v>0.98875295738285807</v>
          </cell>
          <cell r="K258">
            <v>0.59063105851572495</v>
          </cell>
          <cell r="L258">
            <v>1.0302086493090474</v>
          </cell>
          <cell r="M258">
            <v>0.49389404457523678</v>
          </cell>
          <cell r="N258">
            <v>0.45827139789178067</v>
          </cell>
          <cell r="O258">
            <v>0</v>
          </cell>
          <cell r="P258">
            <v>1</v>
          </cell>
        </row>
        <row r="259">
          <cell r="C259">
            <v>0.67525542212991607</v>
          </cell>
          <cell r="D259">
            <v>3.5426765832631886</v>
          </cell>
          <cell r="E259">
            <v>0.10201405899492849</v>
          </cell>
          <cell r="F259">
            <v>0.52913127370537871</v>
          </cell>
          <cell r="G259">
            <v>0.55229151923886777</v>
          </cell>
          <cell r="H259">
            <v>1.4136560681425794</v>
          </cell>
          <cell r="I259">
            <v>1.9768422964271217</v>
          </cell>
          <cell r="J259">
            <v>2.7624308193021796</v>
          </cell>
          <cell r="K259">
            <v>0.46156745558541246</v>
          </cell>
          <cell r="L259">
            <v>0.79708304980617839</v>
          </cell>
          <cell r="M259">
            <v>0.1998837364011806</v>
          </cell>
          <cell r="N259">
            <v>1.1550991745055579</v>
          </cell>
          <cell r="O259">
            <v>0</v>
          </cell>
          <cell r="P259">
            <v>1</v>
          </cell>
        </row>
        <row r="260">
          <cell r="C260">
            <v>2.6113340436467891</v>
          </cell>
          <cell r="D260">
            <v>2.0844591775331041</v>
          </cell>
          <cell r="E260">
            <v>0.18487318601646158</v>
          </cell>
          <cell r="F260">
            <v>0.46765067944143313</v>
          </cell>
          <cell r="G260">
            <v>8.4837892617417657E-2</v>
          </cell>
          <cell r="H260">
            <v>1.592597062276869</v>
          </cell>
          <cell r="I260">
            <v>8.8487353226763169E-2</v>
          </cell>
          <cell r="J260">
            <v>0.74389435615384647</v>
          </cell>
          <cell r="K260">
            <v>0.41808151160406531</v>
          </cell>
          <cell r="L260">
            <v>0.20238297962643645</v>
          </cell>
          <cell r="M260">
            <v>0.33173605308415871</v>
          </cell>
          <cell r="N260">
            <v>1.1892616836091157</v>
          </cell>
          <cell r="O260">
            <v>0</v>
          </cell>
          <cell r="P260">
            <v>1</v>
          </cell>
        </row>
        <row r="261">
          <cell r="C261">
            <v>0.82642049436399501</v>
          </cell>
          <cell r="D261">
            <v>1.33395660366911</v>
          </cell>
          <cell r="E261">
            <v>9.7838145851194172E-2</v>
          </cell>
          <cell r="F261">
            <v>0.65487653346129293</v>
          </cell>
          <cell r="G261">
            <v>0.44622475392878241</v>
          </cell>
          <cell r="H261">
            <v>0.94832569321073901</v>
          </cell>
          <cell r="I261">
            <v>14.055892257269692</v>
          </cell>
          <cell r="J261">
            <v>3.0173938802001889</v>
          </cell>
          <cell r="K261">
            <v>3.4464528167890491</v>
          </cell>
          <cell r="L261">
            <v>0.89822649633676943</v>
          </cell>
          <cell r="M261">
            <v>0.5268567950156906</v>
          </cell>
          <cell r="N261">
            <v>0.71892587440192635</v>
          </cell>
          <cell r="O261">
            <v>0</v>
          </cell>
          <cell r="P261">
            <v>1</v>
          </cell>
        </row>
        <row r="262">
          <cell r="C262">
            <v>3.3947325022257742</v>
          </cell>
          <cell r="D262">
            <v>0.87361034793383086</v>
          </cell>
          <cell r="E262">
            <v>5.6287104382083064E-2</v>
          </cell>
          <cell r="F262">
            <v>6.5139259384889332</v>
          </cell>
          <cell r="G262">
            <v>3.7747878899316536</v>
          </cell>
          <cell r="H262">
            <v>0.96030521064777885</v>
          </cell>
          <cell r="I262">
            <v>0.34213117260940806</v>
          </cell>
          <cell r="J262">
            <v>0.3213303543441402</v>
          </cell>
          <cell r="K262">
            <v>1.123573724367535</v>
          </cell>
          <cell r="L262">
            <v>0.23982969779337607</v>
          </cell>
          <cell r="M262">
            <v>9.7142368581317626E-2</v>
          </cell>
          <cell r="N262">
            <v>0.57060217674905755</v>
          </cell>
          <cell r="O262">
            <v>5.0054051362823309</v>
          </cell>
          <cell r="P262">
            <v>1</v>
          </cell>
        </row>
        <row r="263">
          <cell r="C263">
            <v>4.7035385751847114</v>
          </cell>
          <cell r="D263">
            <v>3.5241350503029734E-2</v>
          </cell>
          <cell r="E263">
            <v>0.87380546259282499</v>
          </cell>
          <cell r="F263">
            <v>0.18003484193591865</v>
          </cell>
          <cell r="G263">
            <v>0.29104704245774154</v>
          </cell>
          <cell r="H263">
            <v>0.14872828986649991</v>
          </cell>
          <cell r="I263">
            <v>0.64059714819415892</v>
          </cell>
          <cell r="J263">
            <v>0.21183810149399818</v>
          </cell>
          <cell r="K263">
            <v>0.46081720455202896</v>
          </cell>
          <cell r="L263">
            <v>0.31543320678233161</v>
          </cell>
          <cell r="M263">
            <v>8.4357330133722028E-2</v>
          </cell>
          <cell r="N263">
            <v>0.28547564224350103</v>
          </cell>
          <cell r="O263">
            <v>0</v>
          </cell>
          <cell r="P263">
            <v>1</v>
          </cell>
        </row>
        <row r="264">
          <cell r="C264">
            <v>1.1861468089289124</v>
          </cell>
          <cell r="D264">
            <v>0.16284633432296539</v>
          </cell>
          <cell r="E264">
            <v>0.26589321639857955</v>
          </cell>
          <cell r="F264">
            <v>15.292789404214707</v>
          </cell>
          <cell r="G264">
            <v>2.3707599871895195</v>
          </cell>
          <cell r="H264">
            <v>0.66990927232601649</v>
          </cell>
          <cell r="I264">
            <v>4.6018486371235836</v>
          </cell>
          <cell r="J264">
            <v>1.2730244587414319</v>
          </cell>
          <cell r="K264">
            <v>1.5235565499888624</v>
          </cell>
          <cell r="L264">
            <v>0.51127299515681457</v>
          </cell>
          <cell r="M264">
            <v>0.16565361850670882</v>
          </cell>
          <cell r="N264">
            <v>0.8437601350614925</v>
          </cell>
          <cell r="O264">
            <v>0</v>
          </cell>
          <cell r="P264">
            <v>1</v>
          </cell>
        </row>
        <row r="265">
          <cell r="C265">
            <v>1.0509250471010187</v>
          </cell>
          <cell r="D265">
            <v>0.20969610830025565</v>
          </cell>
          <cell r="E265">
            <v>1.2376643853156022</v>
          </cell>
          <cell r="F265">
            <v>1.6251804901803089</v>
          </cell>
          <cell r="G265">
            <v>3.1670887856676648</v>
          </cell>
          <cell r="H265">
            <v>1.2246343443634162</v>
          </cell>
          <cell r="I265">
            <v>0.47368342419715065</v>
          </cell>
          <cell r="J265">
            <v>1.083844164927356</v>
          </cell>
          <cell r="K265">
            <v>2.7762530498167926</v>
          </cell>
          <cell r="L265">
            <v>0.19188438495150073</v>
          </cell>
          <cell r="M265">
            <v>0.12727799912527518</v>
          </cell>
          <cell r="N265">
            <v>3.3995298963047316</v>
          </cell>
          <cell r="O265">
            <v>0</v>
          </cell>
          <cell r="P265">
            <v>1</v>
          </cell>
        </row>
        <row r="266">
          <cell r="C266">
            <v>1.4606983178684561</v>
          </cell>
          <cell r="D266">
            <v>3.8750673752774065</v>
          </cell>
          <cell r="E266">
            <v>4.5534808247931574E-2</v>
          </cell>
          <cell r="F266">
            <v>9.4269021591427124E-2</v>
          </cell>
          <cell r="G266">
            <v>0.74382102238768566</v>
          </cell>
          <cell r="H266">
            <v>1.0866266042745536</v>
          </cell>
          <cell r="I266">
            <v>7.709070662697977</v>
          </cell>
          <cell r="J266">
            <v>1.1370683779238067</v>
          </cell>
          <cell r="K266">
            <v>1.536157372872903</v>
          </cell>
          <cell r="L266">
            <v>0.15170452018058336</v>
          </cell>
          <cell r="M266">
            <v>0.23792824807885385</v>
          </cell>
          <cell r="N266">
            <v>0.49042509833832654</v>
          </cell>
          <cell r="O266">
            <v>0</v>
          </cell>
          <cell r="P266">
            <v>1</v>
          </cell>
        </row>
        <row r="267">
          <cell r="C267">
            <v>0.29122795999887541</v>
          </cell>
          <cell r="D267">
            <v>0.47968241958344643</v>
          </cell>
          <cell r="E267">
            <v>1.7974394491071865E-2</v>
          </cell>
          <cell r="F267">
            <v>0.22638541573689425</v>
          </cell>
          <cell r="G267">
            <v>11.153122600189063</v>
          </cell>
          <cell r="H267">
            <v>0.26915051491015374</v>
          </cell>
          <cell r="I267">
            <v>37.275545630310717</v>
          </cell>
          <cell r="J267">
            <v>1.3872154672941124</v>
          </cell>
          <cell r="K267">
            <v>3.5669074262333456</v>
          </cell>
          <cell r="L267">
            <v>0.93679452978438216</v>
          </cell>
          <cell r="M267">
            <v>0.2155328195897987</v>
          </cell>
          <cell r="N267">
            <v>1.6578558001268899</v>
          </cell>
          <cell r="O267">
            <v>0</v>
          </cell>
          <cell r="P267">
            <v>1</v>
          </cell>
        </row>
        <row r="268">
          <cell r="C268">
            <v>0.83003958158094449</v>
          </cell>
          <cell r="D268">
            <v>0.88653158347659966</v>
          </cell>
          <cell r="E268">
            <v>0.19873831103803682</v>
          </cell>
          <cell r="F268">
            <v>0.51876034520019576</v>
          </cell>
          <cell r="G268">
            <v>2.7142654399321011</v>
          </cell>
          <cell r="H268">
            <v>1.2702321155282956</v>
          </cell>
          <cell r="I268">
            <v>0.76575640261615352</v>
          </cell>
          <cell r="J268">
            <v>2.4134750152523035</v>
          </cell>
          <cell r="K268">
            <v>2.2954201232030043</v>
          </cell>
          <cell r="L268">
            <v>0.12302187385188569</v>
          </cell>
          <cell r="M268">
            <v>0.2729682373503074</v>
          </cell>
          <cell r="N268">
            <v>7.6734983267465253</v>
          </cell>
          <cell r="O268">
            <v>0</v>
          </cell>
          <cell r="P268">
            <v>1</v>
          </cell>
        </row>
        <row r="269">
          <cell r="C269">
            <v>2.1202705678233015E-3</v>
          </cell>
          <cell r="D269">
            <v>0.23302634460619773</v>
          </cell>
          <cell r="E269">
            <v>0.95434160204800889</v>
          </cell>
          <cell r="F269">
            <v>0.47942011925375055</v>
          </cell>
          <cell r="G269">
            <v>0.67490149505285812</v>
          </cell>
          <cell r="H269">
            <v>1.7392242719609372</v>
          </cell>
          <cell r="I269">
            <v>0.47929613703517737</v>
          </cell>
          <cell r="J269">
            <v>1.5361691969797517</v>
          </cell>
          <cell r="K269">
            <v>3.0550060917773063</v>
          </cell>
          <cell r="L269">
            <v>2.2885089789676067</v>
          </cell>
          <cell r="M269">
            <v>1.2823815099623219</v>
          </cell>
          <cell r="N269">
            <v>0.25949718944917627</v>
          </cell>
          <cell r="O269">
            <v>0.88066151035744344</v>
          </cell>
          <cell r="P269">
            <v>1</v>
          </cell>
        </row>
        <row r="270">
          <cell r="C270">
            <v>3.2198705475126226E-3</v>
          </cell>
          <cell r="D270">
            <v>0.14003890684923367</v>
          </cell>
          <cell r="E270">
            <v>1.4136433519173697E-2</v>
          </cell>
          <cell r="F270">
            <v>0.39249848711965118</v>
          </cell>
          <cell r="G270">
            <v>0.3432838326071167</v>
          </cell>
          <cell r="H270">
            <v>3.3287504312791598</v>
          </cell>
          <cell r="I270">
            <v>0.3098208983339697</v>
          </cell>
          <cell r="J270">
            <v>1.5133920380916863</v>
          </cell>
          <cell r="K270">
            <v>3.3605347909699024</v>
          </cell>
          <cell r="L270">
            <v>3.3829439820096385</v>
          </cell>
          <cell r="M270">
            <v>1.03624507142114</v>
          </cell>
          <cell r="N270">
            <v>0.94865903132112028</v>
          </cell>
          <cell r="O270">
            <v>0</v>
          </cell>
          <cell r="P270">
            <v>1</v>
          </cell>
        </row>
        <row r="271">
          <cell r="C271">
            <v>2.663652579130618</v>
          </cell>
          <cell r="D271">
            <v>0.6975807076192303</v>
          </cell>
          <cell r="E271">
            <v>0.53414611470470508</v>
          </cell>
          <cell r="F271">
            <v>2.2359478569745663</v>
          </cell>
          <cell r="G271">
            <v>1.0148345329225656</v>
          </cell>
          <cell r="H271">
            <v>0.6284443882101497</v>
          </cell>
          <cell r="I271">
            <v>1.5823807397766205</v>
          </cell>
          <cell r="J271">
            <v>0.85153614544533696</v>
          </cell>
          <cell r="K271">
            <v>0.70528123224327022</v>
          </cell>
          <cell r="L271">
            <v>0.8863902768930938</v>
          </cell>
          <cell r="M271">
            <v>0.68527622257934306</v>
          </cell>
          <cell r="N271">
            <v>0.6766600192110992</v>
          </cell>
          <cell r="O271">
            <v>4.5265971505354923</v>
          </cell>
          <cell r="P271">
            <v>1</v>
          </cell>
        </row>
      </sheetData>
      <sheetData sheetId="17">
        <row r="5">
          <cell r="C5">
            <v>137814.27542493382</v>
          </cell>
          <cell r="D5">
            <v>25919.514936689826</v>
          </cell>
          <cell r="E5">
            <v>39459.939950407526</v>
          </cell>
          <cell r="F5">
            <v>309.25405164012898</v>
          </cell>
          <cell r="G5">
            <v>965.39240988777419</v>
          </cell>
          <cell r="H5">
            <v>19129.815728667316</v>
          </cell>
          <cell r="I5">
            <v>7310.8794443040715</v>
          </cell>
          <cell r="J5">
            <v>17262.339609853425</v>
          </cell>
          <cell r="K5">
            <v>980.6734885271751</v>
          </cell>
          <cell r="L5">
            <v>4093.8259591078513</v>
          </cell>
          <cell r="M5">
            <v>11349.327922599208</v>
          </cell>
          <cell r="N5">
            <v>9581.3016847607832</v>
          </cell>
          <cell r="O5">
            <v>63.458058695398734</v>
          </cell>
          <cell r="P5">
            <v>274239.99867007433</v>
          </cell>
          <cell r="Q5">
            <v>274239.99867007422</v>
          </cell>
          <cell r="R5">
            <v>0</v>
          </cell>
          <cell r="T5">
            <v>121909.71655721316</v>
          </cell>
          <cell r="U5">
            <v>22163.28435756854</v>
          </cell>
          <cell r="V5">
            <v>27734.106719012965</v>
          </cell>
          <cell r="W5">
            <v>278.85611109883064</v>
          </cell>
          <cell r="X5">
            <v>793.70101784420694</v>
          </cell>
          <cell r="Y5">
            <v>17231.561370161631</v>
          </cell>
          <cell r="Z5">
            <v>6760.5027014819843</v>
          </cell>
          <cell r="AA5">
            <v>14774.568075208701</v>
          </cell>
          <cell r="AB5">
            <v>860.02857399040056</v>
          </cell>
          <cell r="AC5">
            <v>3901.0195197380485</v>
          </cell>
          <cell r="AD5">
            <v>10426.129561889473</v>
          </cell>
          <cell r="AE5">
            <v>8892.6844266773242</v>
          </cell>
          <cell r="AF5">
            <v>61.650150301908596</v>
          </cell>
          <cell r="AG5">
            <v>235787.80914218712</v>
          </cell>
          <cell r="AH5">
            <v>235787.80914218733</v>
          </cell>
          <cell r="AI5">
            <v>0</v>
          </cell>
        </row>
        <row r="6">
          <cell r="C6">
            <v>2160.3211984455502</v>
          </cell>
          <cell r="D6">
            <v>29923.051619717597</v>
          </cell>
          <cell r="E6">
            <v>125362.22638248857</v>
          </cell>
          <cell r="F6">
            <v>2792.8115200457923</v>
          </cell>
          <cell r="G6">
            <v>991.95707435494387</v>
          </cell>
          <cell r="H6">
            <v>12507.949228636193</v>
          </cell>
          <cell r="I6">
            <v>2661.164858443125</v>
          </cell>
          <cell r="J6">
            <v>9695.7978335093921</v>
          </cell>
          <cell r="K6">
            <v>1155.7349518929395</v>
          </cell>
          <cell r="L6">
            <v>3545.0692080983627</v>
          </cell>
          <cell r="M6">
            <v>10640.10812844304</v>
          </cell>
          <cell r="N6">
            <v>2799.3735947859741</v>
          </cell>
          <cell r="O6">
            <v>3.6772042546854697</v>
          </cell>
          <cell r="P6">
            <v>204239.24280311621</v>
          </cell>
          <cell r="Q6">
            <v>204239.24280311639</v>
          </cell>
          <cell r="R6">
            <v>0</v>
          </cell>
          <cell r="T6">
            <v>1576.6858341864072</v>
          </cell>
          <cell r="U6">
            <v>20577.585198744324</v>
          </cell>
          <cell r="V6">
            <v>57194.361293475929</v>
          </cell>
          <cell r="W6">
            <v>1780.2341788077179</v>
          </cell>
          <cell r="X6">
            <v>750.76087807173121</v>
          </cell>
          <cell r="Y6">
            <v>10572.020915897505</v>
          </cell>
          <cell r="Z6">
            <v>2350.5280791938058</v>
          </cell>
          <cell r="AA6">
            <v>7592.215508057443</v>
          </cell>
          <cell r="AB6">
            <v>982.64417228548712</v>
          </cell>
          <cell r="AC6">
            <v>3173.1842178639922</v>
          </cell>
          <cell r="AD6">
            <v>9234.7613995251249</v>
          </cell>
          <cell r="AE6">
            <v>2615.2922865381074</v>
          </cell>
          <cell r="AF6">
            <v>3.674473921620129</v>
          </cell>
          <cell r="AG6">
            <v>118403.94843656922</v>
          </cell>
          <cell r="AH6">
            <v>118403.94843656904</v>
          </cell>
          <cell r="AI6">
            <v>1.7462298274040222E-10</v>
          </cell>
        </row>
        <row r="7">
          <cell r="C7">
            <v>5293.1028099500581</v>
          </cell>
          <cell r="D7">
            <v>52108.682731040964</v>
          </cell>
          <cell r="E7">
            <v>167636.47803441659</v>
          </cell>
          <cell r="F7">
            <v>6510.8812548261312</v>
          </cell>
          <cell r="G7">
            <v>6509.3291210791213</v>
          </cell>
          <cell r="H7">
            <v>36778.90938258751</v>
          </cell>
          <cell r="I7">
            <v>1936.1608347020508</v>
          </cell>
          <cell r="J7">
            <v>25484.985878797273</v>
          </cell>
          <cell r="K7">
            <v>4727.1876448191961</v>
          </cell>
          <cell r="L7">
            <v>10653.509704287899</v>
          </cell>
          <cell r="M7">
            <v>39564.685166645846</v>
          </cell>
          <cell r="N7">
            <v>10384.187737367549</v>
          </cell>
          <cell r="O7">
            <v>6.6123196093028165</v>
          </cell>
          <cell r="P7">
            <v>367594.71262012946</v>
          </cell>
          <cell r="Q7">
            <v>367594.7126201294</v>
          </cell>
          <cell r="R7">
            <v>0</v>
          </cell>
          <cell r="T7">
            <v>3009.0412389650587</v>
          </cell>
          <cell r="U7">
            <v>26069.459419203264</v>
          </cell>
          <cell r="V7">
            <v>56013.551060943457</v>
          </cell>
          <cell r="W7">
            <v>3963.0606086889316</v>
          </cell>
          <cell r="X7">
            <v>3816.3353840194877</v>
          </cell>
          <cell r="Y7">
            <v>26715.685950902705</v>
          </cell>
          <cell r="Z7">
            <v>1377.3671854397985</v>
          </cell>
          <cell r="AA7">
            <v>15492.103010204866</v>
          </cell>
          <cell r="AB7">
            <v>3528.0642704082343</v>
          </cell>
          <cell r="AC7">
            <v>8516.7059650578885</v>
          </cell>
          <cell r="AD7">
            <v>29966.844543616426</v>
          </cell>
          <cell r="AE7">
            <v>8525.4233781446437</v>
          </cell>
          <cell r="AF7">
            <v>6.585505207679728</v>
          </cell>
          <cell r="AG7">
            <v>187000.22752080247</v>
          </cell>
          <cell r="AH7">
            <v>187000.22752080244</v>
          </cell>
          <cell r="AI7">
            <v>0</v>
          </cell>
        </row>
        <row r="8">
          <cell r="C8">
            <v>2986.7338180078377</v>
          </cell>
          <cell r="D8">
            <v>4449.8949495177603</v>
          </cell>
          <cell r="E8">
            <v>11639.329986363784</v>
          </cell>
          <cell r="F8">
            <v>684.38217286374493</v>
          </cell>
          <cell r="G8">
            <v>335.73184652151554</v>
          </cell>
          <cell r="H8">
            <v>3508.9193345371395</v>
          </cell>
          <cell r="I8">
            <v>59.571674395964664</v>
          </cell>
          <cell r="J8">
            <v>2330.8880792745053</v>
          </cell>
          <cell r="K8">
            <v>165.15185445223872</v>
          </cell>
          <cell r="L8">
            <v>281.42908105613355</v>
          </cell>
          <cell r="M8">
            <v>2300.2314766042168</v>
          </cell>
          <cell r="N8">
            <v>758.06155608739698</v>
          </cell>
          <cell r="O8">
            <v>0</v>
          </cell>
          <cell r="P8">
            <v>29500.325829682235</v>
          </cell>
          <cell r="Q8">
            <v>29500.325829682195</v>
          </cell>
          <cell r="R8">
            <v>4.0017766878008842E-11</v>
          </cell>
          <cell r="T8">
            <v>2347.6480100973586</v>
          </cell>
          <cell r="U8">
            <v>2963.3559236169299</v>
          </cell>
          <cell r="V8">
            <v>5429.4026430315171</v>
          </cell>
          <cell r="W8">
            <v>439.22689217208034</v>
          </cell>
          <cell r="X8">
            <v>203.70938749187368</v>
          </cell>
          <cell r="Y8">
            <v>2852.8525841469263</v>
          </cell>
          <cell r="Z8">
            <v>49.37024688890839</v>
          </cell>
          <cell r="AA8">
            <v>1580.8510524160633</v>
          </cell>
          <cell r="AB8">
            <v>144.0652625288983</v>
          </cell>
          <cell r="AC8">
            <v>264.75061308425666</v>
          </cell>
          <cell r="AD8">
            <v>1962.1777331395874</v>
          </cell>
          <cell r="AE8">
            <v>601.50227957717811</v>
          </cell>
          <cell r="AF8">
            <v>0</v>
          </cell>
          <cell r="AG8">
            <v>18838.912628191574</v>
          </cell>
          <cell r="AH8">
            <v>18838.912628191611</v>
          </cell>
          <cell r="AI8">
            <v>-3.637978807091713E-11</v>
          </cell>
        </row>
        <row r="9">
          <cell r="C9">
            <v>50876.317762749029</v>
          </cell>
          <cell r="D9">
            <v>63005.204932831693</v>
          </cell>
          <cell r="E9">
            <v>61100.237358282495</v>
          </cell>
          <cell r="F9">
            <v>30.542534999608552</v>
          </cell>
          <cell r="G9">
            <v>905.77364859264549</v>
          </cell>
          <cell r="H9">
            <v>3854.0281283887743</v>
          </cell>
          <cell r="I9">
            <v>2766.3783179038937</v>
          </cell>
          <cell r="J9">
            <v>3969.6895414135661</v>
          </cell>
          <cell r="K9">
            <v>282.07231078377305</v>
          </cell>
          <cell r="L9">
            <v>3076.6286878039273</v>
          </cell>
          <cell r="M9">
            <v>11884.956295827073</v>
          </cell>
          <cell r="N9">
            <v>2480.0661163402142</v>
          </cell>
          <cell r="O9">
            <v>3.5039643440815951</v>
          </cell>
          <cell r="P9">
            <v>204235.3996002608</v>
          </cell>
          <cell r="Q9">
            <v>204235.39960026069</v>
          </cell>
          <cell r="R9">
            <v>0</v>
          </cell>
          <cell r="T9">
            <v>45290.07454334903</v>
          </cell>
          <cell r="U9">
            <v>54778.337330466813</v>
          </cell>
          <cell r="V9">
            <v>48518.733970691377</v>
          </cell>
          <cell r="W9">
            <v>28.089076698266734</v>
          </cell>
          <cell r="X9">
            <v>826.10219913767776</v>
          </cell>
          <cell r="Y9">
            <v>3681.4857893950625</v>
          </cell>
          <cell r="Z9">
            <v>2604.6327966257973</v>
          </cell>
          <cell r="AA9">
            <v>3530.1427265140774</v>
          </cell>
          <cell r="AB9">
            <v>262.53210885152146</v>
          </cell>
          <cell r="AC9">
            <v>2988.5021362176385</v>
          </cell>
          <cell r="AD9">
            <v>11353.674452702448</v>
          </cell>
          <cell r="AE9">
            <v>2373.6741682088523</v>
          </cell>
          <cell r="AF9">
            <v>3.4963613459389182</v>
          </cell>
          <cell r="AG9">
            <v>176239.47766020449</v>
          </cell>
          <cell r="AH9">
            <v>176239.4776602044</v>
          </cell>
          <cell r="AI9">
            <v>0</v>
          </cell>
        </row>
        <row r="10">
          <cell r="C10">
            <v>121711.60648015686</v>
          </cell>
          <cell r="D10">
            <v>69710.615127641067</v>
          </cell>
          <cell r="E10">
            <v>166969.75350685039</v>
          </cell>
          <cell r="F10">
            <v>2221.247517030009</v>
          </cell>
          <cell r="G10">
            <v>2126.5629411843038</v>
          </cell>
          <cell r="H10">
            <v>26149.999888672482</v>
          </cell>
          <cell r="I10">
            <v>12794.550311437903</v>
          </cell>
          <cell r="J10">
            <v>24292.660369252131</v>
          </cell>
          <cell r="K10">
            <v>2637.5516860770877</v>
          </cell>
          <cell r="L10">
            <v>6906.9568157292742</v>
          </cell>
          <cell r="M10">
            <v>24744.329908152347</v>
          </cell>
          <cell r="N10">
            <v>13092.112481883316</v>
          </cell>
          <cell r="O10">
            <v>0</v>
          </cell>
          <cell r="P10">
            <v>473357.94703406724</v>
          </cell>
          <cell r="Q10">
            <v>473357.94703406695</v>
          </cell>
          <cell r="R10">
            <v>0</v>
          </cell>
          <cell r="T10">
            <v>102832.53872960096</v>
          </cell>
          <cell r="U10">
            <v>48557.477602698906</v>
          </cell>
          <cell r="V10">
            <v>100421.21414949508</v>
          </cell>
          <cell r="W10">
            <v>1982.9859081102754</v>
          </cell>
          <cell r="X10">
            <v>1601.1550012620237</v>
          </cell>
          <cell r="Y10">
            <v>21770.420862638141</v>
          </cell>
          <cell r="Z10">
            <v>11193.201733284714</v>
          </cell>
          <cell r="AA10">
            <v>19224.374841471639</v>
          </cell>
          <cell r="AB10">
            <v>2245.3205977892821</v>
          </cell>
          <cell r="AC10">
            <v>6217.0633388565575</v>
          </cell>
          <cell r="AD10">
            <v>20833.790417028507</v>
          </cell>
          <cell r="AE10">
            <v>11526.1660590545</v>
          </cell>
          <cell r="AF10">
            <v>0</v>
          </cell>
          <cell r="AG10">
            <v>348405.70924129063</v>
          </cell>
          <cell r="AH10">
            <v>348405.70924129069</v>
          </cell>
          <cell r="AI10">
            <v>0</v>
          </cell>
        </row>
        <row r="11">
          <cell r="C11">
            <v>336.46688657096354</v>
          </cell>
          <cell r="D11">
            <v>30160.747879298775</v>
          </cell>
          <cell r="E11">
            <v>140254.2396109215</v>
          </cell>
          <cell r="F11">
            <v>8212.4880870130291</v>
          </cell>
          <cell r="G11">
            <v>297.81234626044659</v>
          </cell>
          <cell r="H11">
            <v>54241.872090601726</v>
          </cell>
          <cell r="I11">
            <v>5830.4931446077298</v>
          </cell>
          <cell r="J11">
            <v>16641.449021244076</v>
          </cell>
          <cell r="K11">
            <v>1526.520362784064</v>
          </cell>
          <cell r="L11">
            <v>47177.648253968044</v>
          </cell>
          <cell r="M11">
            <v>29279.119141371153</v>
          </cell>
          <cell r="N11">
            <v>7091.9063051655839</v>
          </cell>
          <cell r="O11">
            <v>7.6365308649589556</v>
          </cell>
          <cell r="P11">
            <v>341058.39966067212</v>
          </cell>
          <cell r="Q11">
            <v>341058.39966067212</v>
          </cell>
          <cell r="R11">
            <v>0</v>
          </cell>
          <cell r="T11">
            <v>246.2982465452867</v>
          </cell>
          <cell r="U11">
            <v>21112.268560072527</v>
          </cell>
          <cell r="V11">
            <v>88647.201339048013</v>
          </cell>
          <cell r="W11">
            <v>5687.0851147258745</v>
          </cell>
          <cell r="X11">
            <v>232.63229280289289</v>
          </cell>
          <cell r="Y11">
            <v>43202.52936727913</v>
          </cell>
          <cell r="Z11">
            <v>4672.5341183338805</v>
          </cell>
          <cell r="AA11">
            <v>12615.669613169255</v>
          </cell>
          <cell r="AB11">
            <v>1297.3911245744184</v>
          </cell>
          <cell r="AC11">
            <v>38804.879406050757</v>
          </cell>
          <cell r="AD11">
            <v>23714.168831438088</v>
          </cell>
          <cell r="AE11">
            <v>6263.1653274031687</v>
          </cell>
          <cell r="AF11">
            <v>7.6358350369269692</v>
          </cell>
          <cell r="AG11">
            <v>246503.45917648022</v>
          </cell>
          <cell r="AH11">
            <v>246503.45917648004</v>
          </cell>
          <cell r="AI11">
            <v>0</v>
          </cell>
        </row>
        <row r="12">
          <cell r="C12">
            <v>23422.400412009389</v>
          </cell>
          <cell r="D12">
            <v>481817.19710797549</v>
          </cell>
          <cell r="E12">
            <v>1287701.7148202779</v>
          </cell>
          <cell r="F12">
            <v>2861.8782451272291</v>
          </cell>
          <cell r="G12">
            <v>12866.652590016523</v>
          </cell>
          <cell r="H12">
            <v>172514.16639237688</v>
          </cell>
          <cell r="I12">
            <v>7867.6519748748478</v>
          </cell>
          <cell r="J12">
            <v>77227.217933369117</v>
          </cell>
          <cell r="K12">
            <v>2061.2686076872797</v>
          </cell>
          <cell r="L12">
            <v>7628.5947496000945</v>
          </cell>
          <cell r="M12">
            <v>74924.680917124759</v>
          </cell>
          <cell r="N12">
            <v>13619.280730049777</v>
          </cell>
          <cell r="O12">
            <v>0</v>
          </cell>
          <cell r="P12">
            <v>2164512.7044804893</v>
          </cell>
          <cell r="Q12">
            <v>2164512.7044804902</v>
          </cell>
          <cell r="R12">
            <v>0</v>
          </cell>
          <cell r="T12">
            <v>21099.886733775289</v>
          </cell>
          <cell r="U12">
            <v>433995.01848313509</v>
          </cell>
          <cell r="V12">
            <v>1024211.3054660033</v>
          </cell>
          <cell r="W12">
            <v>2382.0280953707061</v>
          </cell>
          <cell r="X12">
            <v>11034.467514924863</v>
          </cell>
          <cell r="Y12">
            <v>159856.76210643238</v>
          </cell>
          <cell r="Z12">
            <v>7290.2576047188977</v>
          </cell>
          <cell r="AA12">
            <v>68045.701309760261</v>
          </cell>
          <cell r="AB12">
            <v>1899.3832444967918</v>
          </cell>
          <cell r="AC12">
            <v>7141.9539896400274</v>
          </cell>
          <cell r="AD12">
            <v>65698.898646971822</v>
          </cell>
          <cell r="AE12">
            <v>12611.184372639436</v>
          </cell>
          <cell r="AF12">
            <v>0</v>
          </cell>
          <cell r="AG12">
            <v>1815266.8475678691</v>
          </cell>
          <cell r="AH12">
            <v>1815266.8475678698</v>
          </cell>
          <cell r="AI12">
            <v>0</v>
          </cell>
        </row>
        <row r="13">
          <cell r="C13">
            <v>176.69045234903086</v>
          </cell>
          <cell r="D13">
            <v>342.76430613840108</v>
          </cell>
          <cell r="E13">
            <v>643.08152737252556</v>
          </cell>
          <cell r="F13">
            <v>2.0401586258800042</v>
          </cell>
          <cell r="G13">
            <v>42.295757188813198</v>
          </cell>
          <cell r="H13">
            <v>681.02414397518567</v>
          </cell>
          <cell r="I13">
            <v>18.028782817121289</v>
          </cell>
          <cell r="J13">
            <v>3473.2821114522899</v>
          </cell>
          <cell r="K13">
            <v>60.719549724986408</v>
          </cell>
          <cell r="L13">
            <v>1917.2095381047411</v>
          </cell>
          <cell r="M13">
            <v>774.93418186349857</v>
          </cell>
          <cell r="N13">
            <v>297.87463019649135</v>
          </cell>
          <cell r="O13">
            <v>4.3458760329901764</v>
          </cell>
          <cell r="P13">
            <v>8434.2910158419563</v>
          </cell>
          <cell r="Q13">
            <v>8434.2910158419527</v>
          </cell>
          <cell r="R13">
            <v>0</v>
          </cell>
          <cell r="T13">
            <v>126.95433931737483</v>
          </cell>
          <cell r="U13">
            <v>191.88838951724779</v>
          </cell>
          <cell r="V13">
            <v>360.3344939559608</v>
          </cell>
          <cell r="W13">
            <v>1.1480507498226922</v>
          </cell>
          <cell r="X13">
            <v>27.258326649916093</v>
          </cell>
          <cell r="Y13">
            <v>596.66954901078316</v>
          </cell>
          <cell r="Z13">
            <v>14.224822239614278</v>
          </cell>
          <cell r="AA13">
            <v>1896.6667792420781</v>
          </cell>
          <cell r="AB13">
            <v>51.080030382673115</v>
          </cell>
          <cell r="AC13">
            <v>1510.7491012576659</v>
          </cell>
          <cell r="AD13">
            <v>640.21924279106815</v>
          </cell>
          <cell r="AE13">
            <v>256.58215319070774</v>
          </cell>
          <cell r="AF13">
            <v>4.3456165165304519</v>
          </cell>
          <cell r="AG13">
            <v>5678.1208948214435</v>
          </cell>
          <cell r="AH13">
            <v>5678.1208948214398</v>
          </cell>
          <cell r="AI13">
            <v>0</v>
          </cell>
        </row>
        <row r="14">
          <cell r="C14">
            <v>3976.2715073627755</v>
          </cell>
          <cell r="D14">
            <v>26614.751215654192</v>
          </cell>
          <cell r="E14">
            <v>106661.52413051068</v>
          </cell>
          <cell r="F14">
            <v>2467.9755107726542</v>
          </cell>
          <cell r="G14">
            <v>1156.9007556950903</v>
          </cell>
          <cell r="H14">
            <v>2516.5069375423141</v>
          </cell>
          <cell r="I14">
            <v>261.24062396903219</v>
          </cell>
          <cell r="J14">
            <v>6224.3441292146945</v>
          </cell>
          <cell r="K14">
            <v>706.8874474742737</v>
          </cell>
          <cell r="L14">
            <v>888.84879645337855</v>
          </cell>
          <cell r="M14">
            <v>6708.4503819624879</v>
          </cell>
          <cell r="N14">
            <v>2339.8816745976847</v>
          </cell>
          <cell r="O14">
            <v>6.5404941019622456</v>
          </cell>
          <cell r="P14">
            <v>160530.12360531127</v>
          </cell>
          <cell r="Q14">
            <v>160530.1236053115</v>
          </cell>
          <cell r="R14">
            <v>-2.3283064365386963E-10</v>
          </cell>
          <cell r="T14">
            <v>2701.6396125168994</v>
          </cell>
          <cell r="U14">
            <v>15085.139924891408</v>
          </cell>
          <cell r="V14">
            <v>46560.519606783484</v>
          </cell>
          <cell r="W14">
            <v>1449.7360114274493</v>
          </cell>
          <cell r="X14">
            <v>810.39545146153228</v>
          </cell>
          <cell r="Y14">
            <v>1957.3601768809333</v>
          </cell>
          <cell r="Z14">
            <v>208.92631088760695</v>
          </cell>
          <cell r="AA14">
            <v>4526.4441758558642</v>
          </cell>
          <cell r="AB14">
            <v>560.26554235810579</v>
          </cell>
          <cell r="AC14">
            <v>747.5523921418353</v>
          </cell>
          <cell r="AD14">
            <v>5206.1096602837724</v>
          </cell>
          <cell r="AE14">
            <v>1824.5909532533014</v>
          </cell>
          <cell r="AF14">
            <v>6.5331637439097046</v>
          </cell>
          <cell r="AG14">
            <v>81645.212982486104</v>
          </cell>
          <cell r="AH14">
            <v>81645.212982486162</v>
          </cell>
          <cell r="AI14">
            <v>0</v>
          </cell>
        </row>
        <row r="15">
          <cell r="C15">
            <v>21401.717809346061</v>
          </cell>
          <cell r="D15">
            <v>216429.65284446225</v>
          </cell>
          <cell r="E15">
            <v>980358.09293448564</v>
          </cell>
          <cell r="F15">
            <v>7341.3469624584332</v>
          </cell>
          <cell r="G15">
            <v>2611.4430398317254</v>
          </cell>
          <cell r="H15">
            <v>81787.394893061559</v>
          </cell>
          <cell r="I15">
            <v>9393.0997796477004</v>
          </cell>
          <cell r="J15">
            <v>50415.806781127816</v>
          </cell>
          <cell r="K15">
            <v>4477.7404293953587</v>
          </cell>
          <cell r="L15">
            <v>28889.110644847053</v>
          </cell>
          <cell r="M15">
            <v>93184.80337582549</v>
          </cell>
          <cell r="N15">
            <v>26443.125939518981</v>
          </cell>
          <cell r="O15">
            <v>5.495171801151051E-3</v>
          </cell>
          <cell r="P15">
            <v>1522733.3409291799</v>
          </cell>
          <cell r="Q15">
            <v>1522733.3409291785</v>
          </cell>
          <cell r="R15">
            <v>0</v>
          </cell>
          <cell r="T15">
            <v>14612.484059827877</v>
          </cell>
          <cell r="U15">
            <v>152298.22794765953</v>
          </cell>
          <cell r="V15">
            <v>652205.47254710819</v>
          </cell>
          <cell r="W15">
            <v>5493.3671819403944</v>
          </cell>
          <cell r="X15">
            <v>2064.2467385259015</v>
          </cell>
          <cell r="Y15">
            <v>71433.004974542302</v>
          </cell>
          <cell r="Z15">
            <v>8168.1440447502646</v>
          </cell>
          <cell r="AA15">
            <v>30947.96398470864</v>
          </cell>
          <cell r="AB15">
            <v>3787.0056975829398</v>
          </cell>
          <cell r="AC15">
            <v>24675.179478251444</v>
          </cell>
          <cell r="AD15">
            <v>83538.657158493879</v>
          </cell>
          <cell r="AE15">
            <v>23662.490457599582</v>
          </cell>
          <cell r="AF15">
            <v>5.4228282344330634E-3</v>
          </cell>
          <cell r="AG15">
            <v>1072886.2496938193</v>
          </cell>
          <cell r="AH15">
            <v>1072886.2496938184</v>
          </cell>
          <cell r="AI15">
            <v>0</v>
          </cell>
        </row>
        <row r="16">
          <cell r="C16">
            <v>6881.657446653011</v>
          </cell>
          <cell r="D16">
            <v>24264.586091074099</v>
          </cell>
          <cell r="E16">
            <v>44263.887260300929</v>
          </cell>
          <cell r="F16">
            <v>1825.9072615435609</v>
          </cell>
          <cell r="G16">
            <v>2447.5966647500336</v>
          </cell>
          <cell r="H16">
            <v>16258.174931100313</v>
          </cell>
          <cell r="I16">
            <v>234.98493344557082</v>
          </cell>
          <cell r="J16">
            <v>31336.564753958111</v>
          </cell>
          <cell r="K16">
            <v>1046.1510557040733</v>
          </cell>
          <cell r="L16">
            <v>1498.1218873013554</v>
          </cell>
          <cell r="M16">
            <v>11884.649646368794</v>
          </cell>
          <cell r="N16">
            <v>3412.4195029964949</v>
          </cell>
          <cell r="O16">
            <v>1.7246985418818871E-5</v>
          </cell>
          <cell r="P16">
            <v>145354.70145244332</v>
          </cell>
          <cell r="Q16">
            <v>145354.70145244332</v>
          </cell>
          <cell r="R16">
            <v>0</v>
          </cell>
          <cell r="T16">
            <v>4624.0372683648566</v>
          </cell>
          <cell r="U16">
            <v>14022.965810225243</v>
          </cell>
          <cell r="V16">
            <v>30357.649748891257</v>
          </cell>
          <cell r="W16">
            <v>1410.562918460741</v>
          </cell>
          <cell r="X16">
            <v>1652.078501474577</v>
          </cell>
          <cell r="Y16">
            <v>12651.646603109042</v>
          </cell>
          <cell r="Z16">
            <v>181.59172323149448</v>
          </cell>
          <cell r="AA16">
            <v>11417.277005180465</v>
          </cell>
          <cell r="AB16">
            <v>842.67871185138301</v>
          </cell>
          <cell r="AC16">
            <v>1404.0336129621214</v>
          </cell>
          <cell r="AD16">
            <v>9739.6314439562775</v>
          </cell>
          <cell r="AE16">
            <v>3053.8125127107642</v>
          </cell>
          <cell r="AF16">
            <v>1.7230124531679628E-5</v>
          </cell>
          <cell r="AG16">
            <v>91357.965877648356</v>
          </cell>
          <cell r="AH16">
            <v>91357.965877648239</v>
          </cell>
          <cell r="AI16">
            <v>1.1641532182693481E-10</v>
          </cell>
        </row>
        <row r="17">
          <cell r="C17">
            <v>17729.951863074879</v>
          </cell>
          <cell r="D17">
            <v>66924.726755610682</v>
          </cell>
          <cell r="E17">
            <v>180528.93258700162</v>
          </cell>
          <cell r="F17">
            <v>1027.9869942400273</v>
          </cell>
          <cell r="G17">
            <v>2763.0574061328648</v>
          </cell>
          <cell r="H17">
            <v>21773.643271010198</v>
          </cell>
          <cell r="I17">
            <v>6102.0613217068876</v>
          </cell>
          <cell r="J17">
            <v>19082.20223088788</v>
          </cell>
          <cell r="K17">
            <v>2118.9062982037058</v>
          </cell>
          <cell r="L17">
            <v>5648.9901797701395</v>
          </cell>
          <cell r="M17">
            <v>26270.543317248441</v>
          </cell>
          <cell r="N17">
            <v>7077.6950070171752</v>
          </cell>
          <cell r="O17">
            <v>4.584156940313249E-3</v>
          </cell>
          <cell r="P17">
            <v>357048.70181606145</v>
          </cell>
          <cell r="Q17">
            <v>357048.70181606116</v>
          </cell>
          <cell r="R17">
            <v>0</v>
          </cell>
          <cell r="T17">
            <v>15001.142935028274</v>
          </cell>
          <cell r="U17">
            <v>49259.934188706036</v>
          </cell>
          <cell r="V17">
            <v>97737.321676599589</v>
          </cell>
          <cell r="W17">
            <v>701.78966075948347</v>
          </cell>
          <cell r="X17">
            <v>2364.9782566929589</v>
          </cell>
          <cell r="Y17">
            <v>19889.154973615219</v>
          </cell>
          <cell r="Z17">
            <v>5560.4901896401534</v>
          </cell>
          <cell r="AA17">
            <v>15836.714655876738</v>
          </cell>
          <cell r="AB17">
            <v>1870.9374045245704</v>
          </cell>
          <cell r="AC17">
            <v>5351.0477809481208</v>
          </cell>
          <cell r="AD17">
            <v>24063.315026807941</v>
          </cell>
          <cell r="AE17">
            <v>6369.1604585498199</v>
          </cell>
          <cell r="AF17">
            <v>4.5714456345292186E-3</v>
          </cell>
          <cell r="AG17">
            <v>244005.99177919453</v>
          </cell>
          <cell r="AH17">
            <v>244005.99177919442</v>
          </cell>
          <cell r="AI17">
            <v>0</v>
          </cell>
        </row>
        <row r="18">
          <cell r="C18">
            <v>506.5321397640576</v>
          </cell>
          <cell r="D18">
            <v>4623.3077260177515</v>
          </cell>
          <cell r="E18">
            <v>5658.5854174179422</v>
          </cell>
          <cell r="F18">
            <v>367.17108103875444</v>
          </cell>
          <cell r="G18">
            <v>394.32479948398839</v>
          </cell>
          <cell r="H18">
            <v>845.74708702001976</v>
          </cell>
          <cell r="I18">
            <v>24.969950732705652</v>
          </cell>
          <cell r="J18">
            <v>2359.6715905570954</v>
          </cell>
          <cell r="K18">
            <v>201.44449975777871</v>
          </cell>
          <cell r="L18">
            <v>137.78711051942304</v>
          </cell>
          <cell r="M18">
            <v>1310.5584294414944</v>
          </cell>
          <cell r="N18">
            <v>576.3610884942965</v>
          </cell>
          <cell r="O18">
            <v>0</v>
          </cell>
          <cell r="P18">
            <v>17006.460920245307</v>
          </cell>
          <cell r="Q18">
            <v>17006.460920245307</v>
          </cell>
          <cell r="R18">
            <v>0</v>
          </cell>
          <cell r="T18">
            <v>348.74706224698531</v>
          </cell>
          <cell r="U18">
            <v>2687.013737632813</v>
          </cell>
          <cell r="V18">
            <v>1751.5483581427934</v>
          </cell>
          <cell r="W18">
            <v>259.50049576014794</v>
          </cell>
          <cell r="X18">
            <v>253.34945336630199</v>
          </cell>
          <cell r="Y18">
            <v>686.11310240722719</v>
          </cell>
          <cell r="Z18">
            <v>19.915860339396982</v>
          </cell>
          <cell r="AA18">
            <v>1509.987987420629</v>
          </cell>
          <cell r="AB18">
            <v>152.10041850014704</v>
          </cell>
          <cell r="AC18">
            <v>124.06613173034424</v>
          </cell>
          <cell r="AD18">
            <v>1076.1413032770918</v>
          </cell>
          <cell r="AE18">
            <v>435.21582525038218</v>
          </cell>
          <cell r="AF18">
            <v>0</v>
          </cell>
          <cell r="AG18">
            <v>9303.6997360742607</v>
          </cell>
          <cell r="AH18">
            <v>9303.699736074248</v>
          </cell>
          <cell r="AI18">
            <v>0</v>
          </cell>
        </row>
        <row r="19">
          <cell r="C19">
            <v>1756.3720878542956</v>
          </cell>
          <cell r="D19">
            <v>22861.915910446038</v>
          </cell>
          <cell r="E19">
            <v>41107.466155386392</v>
          </cell>
          <cell r="F19">
            <v>387.36181653020139</v>
          </cell>
          <cell r="G19">
            <v>37.990498958234525</v>
          </cell>
          <cell r="H19">
            <v>1583.9649102510052</v>
          </cell>
          <cell r="I19">
            <v>208.79976575518748</v>
          </cell>
          <cell r="J19">
            <v>4814.7031752353132</v>
          </cell>
          <cell r="K19">
            <v>284.95846721395327</v>
          </cell>
          <cell r="L19">
            <v>1200.223992022052</v>
          </cell>
          <cell r="M19">
            <v>9581.8462595418241</v>
          </cell>
          <cell r="N19">
            <v>1440.163375621315</v>
          </cell>
          <cell r="O19">
            <v>4.0080297106498008</v>
          </cell>
          <cell r="P19">
            <v>85269.774444526425</v>
          </cell>
          <cell r="Q19">
            <v>85269.774444526396</v>
          </cell>
          <cell r="R19">
            <v>0</v>
          </cell>
          <cell r="T19">
            <v>1318.0228272039872</v>
          </cell>
          <cell r="U19">
            <v>15901.219465438035</v>
          </cell>
          <cell r="V19">
            <v>24114.251367195997</v>
          </cell>
          <cell r="W19">
            <v>275.60756781244498</v>
          </cell>
          <cell r="X19">
            <v>28.16008031667258</v>
          </cell>
          <cell r="Y19">
            <v>1308.5762402379303</v>
          </cell>
          <cell r="Z19">
            <v>171.92108566650757</v>
          </cell>
          <cell r="AA19">
            <v>3483.4475518648237</v>
          </cell>
          <cell r="AB19">
            <v>242.40691169439231</v>
          </cell>
          <cell r="AC19">
            <v>1018.6948221452989</v>
          </cell>
          <cell r="AD19">
            <v>7993.3163135144905</v>
          </cell>
          <cell r="AE19">
            <v>1265.4093958724641</v>
          </cell>
          <cell r="AF19">
            <v>4.0057006287786479</v>
          </cell>
          <cell r="AG19">
            <v>57125.039329591826</v>
          </cell>
          <cell r="AH19">
            <v>57125.039329591666</v>
          </cell>
          <cell r="AI19">
            <v>1.6007106751203537E-10</v>
          </cell>
        </row>
        <row r="20">
          <cell r="C20">
            <v>18368.578139002471</v>
          </cell>
          <cell r="D20">
            <v>91316.256974726886</v>
          </cell>
          <cell r="E20">
            <v>311808.47358953464</v>
          </cell>
          <cell r="F20">
            <v>2649.5910772363914</v>
          </cell>
          <cell r="G20">
            <v>13.871599535807817</v>
          </cell>
          <cell r="H20">
            <v>84275.149147443241</v>
          </cell>
          <cell r="I20">
            <v>43.982049202557803</v>
          </cell>
          <cell r="J20">
            <v>49789.772741522575</v>
          </cell>
          <cell r="K20">
            <v>5071.7588878407796</v>
          </cell>
          <cell r="L20">
            <v>11867.669939564581</v>
          </cell>
          <cell r="M20">
            <v>75689.953518747963</v>
          </cell>
          <cell r="N20">
            <v>14836.728828862606</v>
          </cell>
          <cell r="O20">
            <v>0</v>
          </cell>
          <cell r="P20">
            <v>665731.78649322048</v>
          </cell>
          <cell r="Q20">
            <v>665731.78649322048</v>
          </cell>
          <cell r="R20">
            <v>0</v>
          </cell>
          <cell r="T20">
            <v>13844.871135402835</v>
          </cell>
          <cell r="U20">
            <v>64659.082963890862</v>
          </cell>
          <cell r="V20">
            <v>186811.31416560648</v>
          </cell>
          <cell r="W20">
            <v>1886.7425206204057</v>
          </cell>
          <cell r="X20">
            <v>10.862433705928686</v>
          </cell>
          <cell r="Y20">
            <v>71184.094334491761</v>
          </cell>
          <cell r="Z20">
            <v>38.886735294161561</v>
          </cell>
          <cell r="AA20">
            <v>38416.960040121703</v>
          </cell>
          <cell r="AB20">
            <v>4326.7850487035139</v>
          </cell>
          <cell r="AC20">
            <v>10715.422370881668</v>
          </cell>
          <cell r="AD20">
            <v>65694.683832424736</v>
          </cell>
          <cell r="AE20">
            <v>12732.291273893723</v>
          </cell>
          <cell r="AF20">
            <v>0</v>
          </cell>
          <cell r="AG20">
            <v>470321.99685503781</v>
          </cell>
          <cell r="AH20">
            <v>470321.99685503758</v>
          </cell>
          <cell r="AI20">
            <v>0</v>
          </cell>
        </row>
        <row r="21">
          <cell r="C21">
            <v>22719.505968446429</v>
          </cell>
          <cell r="D21">
            <v>48570.552203646243</v>
          </cell>
          <cell r="E21">
            <v>228717.93683195303</v>
          </cell>
          <cell r="F21">
            <v>1169.0786079518628</v>
          </cell>
          <cell r="G21">
            <v>2014.9453793631938</v>
          </cell>
          <cell r="H21">
            <v>82794.407587768015</v>
          </cell>
          <cell r="I21">
            <v>11945.898830218599</v>
          </cell>
          <cell r="J21">
            <v>23924.455964675726</v>
          </cell>
          <cell r="K21">
            <v>9805.8655915643685</v>
          </cell>
          <cell r="L21">
            <v>87023.111813192052</v>
          </cell>
          <cell r="M21">
            <v>101280.76418992571</v>
          </cell>
          <cell r="N21">
            <v>43605.328539257913</v>
          </cell>
          <cell r="O21">
            <v>32.76893091348299</v>
          </cell>
          <cell r="P21">
            <v>663604.62043887679</v>
          </cell>
          <cell r="Q21">
            <v>663604.62043887482</v>
          </cell>
          <cell r="R21">
            <v>1.9790604710578918E-9</v>
          </cell>
          <cell r="T21">
            <v>18079.371321043789</v>
          </cell>
          <cell r="U21">
            <v>37292.967078425929</v>
          </cell>
          <cell r="V21">
            <v>150470.98130514851</v>
          </cell>
          <cell r="W21">
            <v>807.62797165038126</v>
          </cell>
          <cell r="X21">
            <v>1702.2491180815427</v>
          </cell>
          <cell r="Y21">
            <v>71794.902073220714</v>
          </cell>
          <cell r="Z21">
            <v>10542.145237901193</v>
          </cell>
          <cell r="AA21">
            <v>19851.805061619762</v>
          </cell>
          <cell r="AB21">
            <v>8233.6079281963393</v>
          </cell>
          <cell r="AC21">
            <v>77273.267481199349</v>
          </cell>
          <cell r="AD21">
            <v>89834.489975708697</v>
          </cell>
          <cell r="AE21">
            <v>39171.17862107035</v>
          </cell>
          <cell r="AF21">
            <v>32.499633904150372</v>
          </cell>
          <cell r="AG21">
            <v>525087.09280717082</v>
          </cell>
          <cell r="AH21">
            <v>525087.09280717093</v>
          </cell>
          <cell r="AI21">
            <v>0</v>
          </cell>
        </row>
        <row r="22">
          <cell r="C22">
            <v>1723.3168856340208</v>
          </cell>
          <cell r="D22">
            <v>2183.2961000478067</v>
          </cell>
          <cell r="E22">
            <v>19948.307934575179</v>
          </cell>
          <cell r="F22">
            <v>69.027120090404097</v>
          </cell>
          <cell r="G22">
            <v>517.26270013068097</v>
          </cell>
          <cell r="H22">
            <v>5237.1253686154505</v>
          </cell>
          <cell r="I22">
            <v>89.898263078701831</v>
          </cell>
          <cell r="J22">
            <v>11047.251877248387</v>
          </cell>
          <cell r="K22">
            <v>172.13898539770472</v>
          </cell>
          <cell r="L22">
            <v>769.5734393698491</v>
          </cell>
          <cell r="M22">
            <v>852.07571976806366</v>
          </cell>
          <cell r="N22">
            <v>388.95488437160259</v>
          </cell>
          <cell r="O22">
            <v>2.6938135319957142</v>
          </cell>
          <cell r="P22">
            <v>43000.923091859848</v>
          </cell>
          <cell r="Q22">
            <v>43000.923091859811</v>
          </cell>
          <cell r="R22">
            <v>0</v>
          </cell>
          <cell r="T22">
            <v>1439.2478279231498</v>
          </cell>
          <cell r="U22">
            <v>1729.0571273507308</v>
          </cell>
          <cell r="V22">
            <v>12127.592508417267</v>
          </cell>
          <cell r="W22">
            <v>54.441316440332628</v>
          </cell>
          <cell r="X22">
            <v>423.63309201631921</v>
          </cell>
          <cell r="Y22">
            <v>4528.2162944581414</v>
          </cell>
          <cell r="Z22">
            <v>80.157460366156087</v>
          </cell>
          <cell r="AA22">
            <v>7922.6336824619875</v>
          </cell>
          <cell r="AB22">
            <v>158.44257124651531</v>
          </cell>
          <cell r="AC22">
            <v>737.5094824809081</v>
          </cell>
          <cell r="AD22">
            <v>777.45018405225028</v>
          </cell>
          <cell r="AE22">
            <v>364.60251977943426</v>
          </cell>
          <cell r="AF22">
            <v>2.6926663116482552</v>
          </cell>
          <cell r="AG22">
            <v>30345.676733304841</v>
          </cell>
          <cell r="AH22">
            <v>30345.676733304863</v>
          </cell>
          <cell r="AI22">
            <v>0</v>
          </cell>
        </row>
        <row r="23">
          <cell r="C23">
            <v>2383.1791449612219</v>
          </cell>
          <cell r="D23">
            <v>5214.8578682982916</v>
          </cell>
          <cell r="E23">
            <v>6513.4353109123695</v>
          </cell>
          <cell r="F23">
            <v>571.03656309511121</v>
          </cell>
          <cell r="G23">
            <v>216.21797727182957</v>
          </cell>
          <cell r="H23">
            <v>1251.3981649806815</v>
          </cell>
          <cell r="I23">
            <v>19.368048357495173</v>
          </cell>
          <cell r="J23">
            <v>2550.7032014462638</v>
          </cell>
          <cell r="K23">
            <v>379.40800665884376</v>
          </cell>
          <cell r="L23">
            <v>134.7556600085957</v>
          </cell>
          <cell r="M23">
            <v>1774.4522194512247</v>
          </cell>
          <cell r="N23">
            <v>1408.0911893090101</v>
          </cell>
          <cell r="O23">
            <v>18.731613334613083</v>
          </cell>
          <cell r="P23">
            <v>22435.634968085549</v>
          </cell>
          <cell r="Q23">
            <v>22435.634968085516</v>
          </cell>
          <cell r="R23">
            <v>3.2741809263825417E-11</v>
          </cell>
          <cell r="T23">
            <v>1475.4053750904104</v>
          </cell>
          <cell r="U23">
            <v>3479.615434710066</v>
          </cell>
          <cell r="V23">
            <v>4221.6578129793998</v>
          </cell>
          <cell r="W23">
            <v>381.55952058502237</v>
          </cell>
          <cell r="X23">
            <v>157.06111292570435</v>
          </cell>
          <cell r="Y23">
            <v>1133.7039506466924</v>
          </cell>
          <cell r="Z23">
            <v>15.439335117462564</v>
          </cell>
          <cell r="AA23">
            <v>1957.3751775702679</v>
          </cell>
          <cell r="AB23">
            <v>340.53154672181779</v>
          </cell>
          <cell r="AC23">
            <v>117.35560643613054</v>
          </cell>
          <cell r="AD23">
            <v>1530.5462011726297</v>
          </cell>
          <cell r="AE23">
            <v>1186.5494684810599</v>
          </cell>
          <cell r="AF23">
            <v>17.64953206399867</v>
          </cell>
          <cell r="AG23">
            <v>16014.450074500663</v>
          </cell>
          <cell r="AH23">
            <v>16014.450074500659</v>
          </cell>
          <cell r="AI23">
            <v>0</v>
          </cell>
        </row>
        <row r="24">
          <cell r="C24">
            <v>3084.3762882026786</v>
          </cell>
          <cell r="D24">
            <v>15529.318285584373</v>
          </cell>
          <cell r="E24">
            <v>69118.47413722951</v>
          </cell>
          <cell r="F24">
            <v>1301.3510368550528</v>
          </cell>
          <cell r="G24">
            <v>448.7435106654608</v>
          </cell>
          <cell r="H24">
            <v>5910.9540792627904</v>
          </cell>
          <cell r="I24">
            <v>188.28699289786962</v>
          </cell>
          <cell r="J24">
            <v>6518.2848647332066</v>
          </cell>
          <cell r="K24">
            <v>442.41007247645661</v>
          </cell>
          <cell r="L24">
            <v>206.52093356723611</v>
          </cell>
          <cell r="M24">
            <v>6803.1248952732885</v>
          </cell>
          <cell r="N24">
            <v>1276.8888052706518</v>
          </cell>
          <cell r="O24">
            <v>7.6074500670848384E-7</v>
          </cell>
          <cell r="P24">
            <v>110828.73390277934</v>
          </cell>
          <cell r="Q24">
            <v>110828.73390277941</v>
          </cell>
          <cell r="R24">
            <v>0</v>
          </cell>
          <cell r="T24">
            <v>2173.3087069284556</v>
          </cell>
          <cell r="U24">
            <v>8300.4254046094156</v>
          </cell>
          <cell r="V24">
            <v>23193.311318976892</v>
          </cell>
          <cell r="W24">
            <v>815.6404565194008</v>
          </cell>
          <cell r="X24">
            <v>268.17833422396041</v>
          </cell>
          <cell r="Y24">
            <v>4403.8025173052392</v>
          </cell>
          <cell r="Z24">
            <v>142.38730731211592</v>
          </cell>
          <cell r="AA24">
            <v>4273.2788266263597</v>
          </cell>
          <cell r="AB24">
            <v>368.61116672243679</v>
          </cell>
          <cell r="AC24">
            <v>179.43368211214857</v>
          </cell>
          <cell r="AD24">
            <v>5478.4998605787841</v>
          </cell>
          <cell r="AE24">
            <v>1038.0856007211207</v>
          </cell>
          <cell r="AF24">
            <v>7.6025509223346355E-7</v>
          </cell>
          <cell r="AG24">
            <v>50634.963183396583</v>
          </cell>
          <cell r="AH24">
            <v>50634.963183396532</v>
          </cell>
          <cell r="AI24">
            <v>0</v>
          </cell>
        </row>
        <row r="25">
          <cell r="C25">
            <v>39724.78909829972</v>
          </cell>
          <cell r="D25">
            <v>84175.09845024551</v>
          </cell>
          <cell r="E25">
            <v>66656.299689509644</v>
          </cell>
          <cell r="F25">
            <v>78.74270846629102</v>
          </cell>
          <cell r="G25">
            <v>277.64236797584448</v>
          </cell>
          <cell r="H25">
            <v>122.72897300635455</v>
          </cell>
          <cell r="I25">
            <v>3510.7481046877506</v>
          </cell>
          <cell r="J25">
            <v>2427.2727054780039</v>
          </cell>
          <cell r="K25">
            <v>1051.5821078478748</v>
          </cell>
          <cell r="L25">
            <v>284.0315035783409</v>
          </cell>
          <cell r="M25">
            <v>3145.9434957069066</v>
          </cell>
          <cell r="N25">
            <v>1743.5200378985119</v>
          </cell>
          <cell r="O25">
            <v>0</v>
          </cell>
          <cell r="P25">
            <v>203198.39924270075</v>
          </cell>
          <cell r="Q25">
            <v>203198.39924270081</v>
          </cell>
          <cell r="R25">
            <v>0</v>
          </cell>
          <cell r="T25">
            <v>36875.918960227973</v>
          </cell>
          <cell r="U25">
            <v>73311.023281644593</v>
          </cell>
          <cell r="V25">
            <v>53622.666154160208</v>
          </cell>
          <cell r="W25">
            <v>69.36354422264229</v>
          </cell>
          <cell r="X25">
            <v>244.37443426822028</v>
          </cell>
          <cell r="Y25">
            <v>115.68362091147642</v>
          </cell>
          <cell r="Z25">
            <v>3309.820519790419</v>
          </cell>
          <cell r="AA25">
            <v>2090.7463659989571</v>
          </cell>
          <cell r="AB25">
            <v>1017.2554109283875</v>
          </cell>
          <cell r="AC25">
            <v>275.87777202275214</v>
          </cell>
          <cell r="AD25">
            <v>2952.4892106303137</v>
          </cell>
          <cell r="AE25">
            <v>1649.5781062062924</v>
          </cell>
          <cell r="AF25">
            <v>0</v>
          </cell>
          <cell r="AG25">
            <v>175534.79738101223</v>
          </cell>
          <cell r="AH25">
            <v>175534.79738101235</v>
          </cell>
          <cell r="AI25">
            <v>0</v>
          </cell>
        </row>
        <row r="26">
          <cell r="C26">
            <v>21339.159072013375</v>
          </cell>
          <cell r="D26">
            <v>73766.19985227639</v>
          </cell>
          <cell r="E26">
            <v>145834.05005788498</v>
          </cell>
          <cell r="F26">
            <v>118.06989555881913</v>
          </cell>
          <cell r="G26">
            <v>553.45961497938117</v>
          </cell>
          <cell r="H26">
            <v>14923.628352394355</v>
          </cell>
          <cell r="I26">
            <v>199.79291078643905</v>
          </cell>
          <cell r="J26">
            <v>13681.173954316149</v>
          </cell>
          <cell r="K26">
            <v>2316.8024714490066</v>
          </cell>
          <cell r="L26">
            <v>912.42147046342518</v>
          </cell>
          <cell r="M26">
            <v>63158.334403683279</v>
          </cell>
          <cell r="N26">
            <v>9731.8417337911051</v>
          </cell>
          <cell r="O26">
            <v>0</v>
          </cell>
          <cell r="P26">
            <v>346534.93378959672</v>
          </cell>
          <cell r="Q26">
            <v>346534.93378959654</v>
          </cell>
          <cell r="R26">
            <v>0</v>
          </cell>
          <cell r="T26">
            <v>20178.370810248049</v>
          </cell>
          <cell r="U26">
            <v>64805.994348632652</v>
          </cell>
          <cell r="V26">
            <v>110830.56069001766</v>
          </cell>
          <cell r="W26">
            <v>96.153325027183755</v>
          </cell>
          <cell r="X26">
            <v>480.36058514920097</v>
          </cell>
          <cell r="Y26">
            <v>14455.399522681786</v>
          </cell>
          <cell r="Z26">
            <v>156.7391199121862</v>
          </cell>
          <cell r="AA26">
            <v>11014.343356307665</v>
          </cell>
          <cell r="AB26">
            <v>2216.732742197787</v>
          </cell>
          <cell r="AC26">
            <v>882.29831604087144</v>
          </cell>
          <cell r="AD26">
            <v>60407.310610813365</v>
          </cell>
          <cell r="AE26">
            <v>9492.4227382057179</v>
          </cell>
          <cell r="AF26">
            <v>0</v>
          </cell>
          <cell r="AG26">
            <v>295016.68616523407</v>
          </cell>
          <cell r="AH26">
            <v>295016.68616523413</v>
          </cell>
          <cell r="AI26">
            <v>0</v>
          </cell>
        </row>
        <row r="27">
          <cell r="C27">
            <v>9713.4492493216221</v>
          </cell>
          <cell r="D27">
            <v>67866.443234052902</v>
          </cell>
          <cell r="E27">
            <v>99599.791871361318</v>
          </cell>
          <cell r="F27">
            <v>82.146708380465668</v>
          </cell>
          <cell r="G27">
            <v>168.63156009324507</v>
          </cell>
          <cell r="H27">
            <v>14557.567483940955</v>
          </cell>
          <cell r="I27">
            <v>2616.1397861931532</v>
          </cell>
          <cell r="J27">
            <v>13478.851083461821</v>
          </cell>
          <cell r="K27">
            <v>2268.2958169697631</v>
          </cell>
          <cell r="L27">
            <v>30254.870377285384</v>
          </cell>
          <cell r="M27">
            <v>86426.857576562383</v>
          </cell>
          <cell r="N27">
            <v>4377.4623766638197</v>
          </cell>
          <cell r="O27">
            <v>3.8110296180664984</v>
          </cell>
          <cell r="P27">
            <v>331414.31815390493</v>
          </cell>
          <cell r="Q27">
            <v>331414.31815390527</v>
          </cell>
          <cell r="R27">
            <v>0</v>
          </cell>
          <cell r="T27">
            <v>4204.7655078685129</v>
          </cell>
          <cell r="U27">
            <v>34934.367740000882</v>
          </cell>
          <cell r="V27">
            <v>58809.174856699094</v>
          </cell>
          <cell r="W27">
            <v>59.117162103598659</v>
          </cell>
          <cell r="X27">
            <v>82.161625754916969</v>
          </cell>
          <cell r="Y27">
            <v>8345.8735741788496</v>
          </cell>
          <cell r="Z27">
            <v>1946.4769333775907</v>
          </cell>
          <cell r="AA27">
            <v>6970.0198401163598</v>
          </cell>
          <cell r="AB27">
            <v>1922.9176381647883</v>
          </cell>
          <cell r="AC27">
            <v>17715.515547558392</v>
          </cell>
          <cell r="AD27">
            <v>37635.510960185558</v>
          </cell>
          <cell r="AE27">
            <v>3729.0164562945179</v>
          </cell>
          <cell r="AF27">
            <v>3.8057240046325345</v>
          </cell>
          <cell r="AG27">
            <v>176358.72356630769</v>
          </cell>
          <cell r="AH27">
            <v>176358.7235663076</v>
          </cell>
          <cell r="AI27">
            <v>0</v>
          </cell>
        </row>
        <row r="28">
          <cell r="C28">
            <v>7803.0026843785454</v>
          </cell>
          <cell r="D28">
            <v>113472.40570339109</v>
          </cell>
          <cell r="E28">
            <v>301361.34523830592</v>
          </cell>
          <cell r="F28">
            <v>1333.2822904339789</v>
          </cell>
          <cell r="G28">
            <v>2093.1590033839038</v>
          </cell>
          <cell r="H28">
            <v>25395.257359510379</v>
          </cell>
          <cell r="I28">
            <v>128.04969329851846</v>
          </cell>
          <cell r="J28">
            <v>19543.677138885185</v>
          </cell>
          <cell r="K28">
            <v>6871.662205958778</v>
          </cell>
          <cell r="L28">
            <v>5536.8322434078636</v>
          </cell>
          <cell r="M28">
            <v>28114.68615653352</v>
          </cell>
          <cell r="N28">
            <v>5646.9907986425296</v>
          </cell>
          <cell r="O28">
            <v>0</v>
          </cell>
          <cell r="P28">
            <v>517300.35051613027</v>
          </cell>
          <cell r="Q28">
            <v>517300.35051612958</v>
          </cell>
          <cell r="R28">
            <v>6.9849193096160889E-10</v>
          </cell>
          <cell r="T28">
            <v>6536.5007058446145</v>
          </cell>
          <cell r="U28">
            <v>86798.856542897964</v>
          </cell>
          <cell r="V28">
            <v>202274.71538848363</v>
          </cell>
          <cell r="W28">
            <v>980.09094248236124</v>
          </cell>
          <cell r="X28">
            <v>1747.6006517676988</v>
          </cell>
          <cell r="Y28">
            <v>22429.228456087694</v>
          </cell>
          <cell r="Z28">
            <v>113.86369109109924</v>
          </cell>
          <cell r="AA28">
            <v>15284.471786098344</v>
          </cell>
          <cell r="AB28">
            <v>5971.6742881368673</v>
          </cell>
          <cell r="AC28">
            <v>5165.8746224729593</v>
          </cell>
          <cell r="AD28">
            <v>25383.914061632226</v>
          </cell>
          <cell r="AE28">
            <v>5036.3889504332246</v>
          </cell>
          <cell r="AF28">
            <v>0</v>
          </cell>
          <cell r="AG28">
            <v>377723.18008742866</v>
          </cell>
          <cell r="AH28">
            <v>377723.18008742848</v>
          </cell>
          <cell r="AI28">
            <v>0</v>
          </cell>
        </row>
        <row r="29">
          <cell r="C29">
            <v>3081.0988826579419</v>
          </cell>
          <cell r="D29">
            <v>49715.964258042462</v>
          </cell>
          <cell r="E29">
            <v>604958.81390418299</v>
          </cell>
          <cell r="F29">
            <v>546.48388381646407</v>
          </cell>
          <cell r="G29">
            <v>68.761547191597472</v>
          </cell>
          <cell r="H29">
            <v>77041.680758031463</v>
          </cell>
          <cell r="I29">
            <v>4003.098885554462</v>
          </cell>
          <cell r="J29">
            <v>40166.900797052578</v>
          </cell>
          <cell r="K29">
            <v>893.02360389063483</v>
          </cell>
          <cell r="L29">
            <v>3423.7032069330771</v>
          </cell>
          <cell r="M29">
            <v>10854.981409822507</v>
          </cell>
          <cell r="N29">
            <v>2433.7981856055349</v>
          </cell>
          <cell r="O29">
            <v>592.65728943691329</v>
          </cell>
          <cell r="P29">
            <v>797780.96661221876</v>
          </cell>
          <cell r="Q29">
            <v>797780.96661221923</v>
          </cell>
          <cell r="R29">
            <v>0</v>
          </cell>
          <cell r="T29">
            <v>2027.1294600009842</v>
          </cell>
          <cell r="U29">
            <v>41676.048489040164</v>
          </cell>
          <cell r="V29">
            <v>471958.15642627317</v>
          </cell>
          <cell r="W29">
            <v>372.22914369653176</v>
          </cell>
          <cell r="X29">
            <v>59.618388291745539</v>
          </cell>
          <cell r="Y29">
            <v>73827.282177827932</v>
          </cell>
          <cell r="Z29">
            <v>3672.3314598064544</v>
          </cell>
          <cell r="AA29">
            <v>33476.644306761453</v>
          </cell>
          <cell r="AB29">
            <v>851.71327226812195</v>
          </cell>
          <cell r="AC29">
            <v>3270.0120824642181</v>
          </cell>
          <cell r="AD29">
            <v>10348.578884615303</v>
          </cell>
          <cell r="AE29">
            <v>2305.4611735330195</v>
          </cell>
          <cell r="AF29">
            <v>542.53119397211788</v>
          </cell>
          <cell r="AG29">
            <v>644387.73645855102</v>
          </cell>
          <cell r="AH29">
            <v>644387.73645855044</v>
          </cell>
          <cell r="AI29">
            <v>0</v>
          </cell>
        </row>
        <row r="30">
          <cell r="C30">
            <v>871.71992457734518</v>
          </cell>
          <cell r="D30">
            <v>43561.246354442468</v>
          </cell>
          <cell r="E30">
            <v>508256.26941440185</v>
          </cell>
          <cell r="F30">
            <v>1021.6535861739351</v>
          </cell>
          <cell r="G30">
            <v>315.64570012286174</v>
          </cell>
          <cell r="H30">
            <v>27888.584819639811</v>
          </cell>
          <cell r="I30">
            <v>3034.3074885140049</v>
          </cell>
          <cell r="J30">
            <v>24094.727325769592</v>
          </cell>
          <cell r="K30">
            <v>715.81088508752725</v>
          </cell>
          <cell r="L30">
            <v>2114.8964709712095</v>
          </cell>
          <cell r="M30">
            <v>27329.045258450831</v>
          </cell>
          <cell r="N30">
            <v>4384.3661661805145</v>
          </cell>
          <cell r="O30">
            <v>0</v>
          </cell>
          <cell r="P30">
            <v>643588.27339433169</v>
          </cell>
          <cell r="Q30">
            <v>643588.27339433192</v>
          </cell>
          <cell r="R30">
            <v>0</v>
          </cell>
          <cell r="T30">
            <v>725.05295537721793</v>
          </cell>
          <cell r="U30">
            <v>31694.683392362283</v>
          </cell>
          <cell r="V30">
            <v>312696.71324706206</v>
          </cell>
          <cell r="W30">
            <v>604.07479713692328</v>
          </cell>
          <cell r="X30">
            <v>237.11169983802088</v>
          </cell>
          <cell r="Y30">
            <v>24690.189857163485</v>
          </cell>
          <cell r="Z30">
            <v>2615.7369878023837</v>
          </cell>
          <cell r="AA30">
            <v>16781.528952409728</v>
          </cell>
          <cell r="AB30">
            <v>601.77565653728686</v>
          </cell>
          <cell r="AC30">
            <v>1891.0324169879068</v>
          </cell>
          <cell r="AD30">
            <v>23966.67238068509</v>
          </cell>
          <cell r="AE30">
            <v>3743.0603783563483</v>
          </cell>
          <cell r="AF30">
            <v>0</v>
          </cell>
          <cell r="AG30">
            <v>420247.63272171881</v>
          </cell>
          <cell r="AH30">
            <v>420247.63272171794</v>
          </cell>
          <cell r="AI30">
            <v>8.7311491370201111E-10</v>
          </cell>
        </row>
        <row r="31">
          <cell r="C31">
            <v>1959.5891369600097</v>
          </cell>
          <cell r="D31">
            <v>7333.2330956311553</v>
          </cell>
          <cell r="E31">
            <v>10404.339893496443</v>
          </cell>
          <cell r="F31">
            <v>160.87798928494826</v>
          </cell>
          <cell r="G31">
            <v>279.79725525785466</v>
          </cell>
          <cell r="H31">
            <v>3900.5728197572798</v>
          </cell>
          <cell r="I31">
            <v>210.48107289082253</v>
          </cell>
          <cell r="J31">
            <v>5140.0601342059981</v>
          </cell>
          <cell r="K31">
            <v>109.39065114606815</v>
          </cell>
          <cell r="L31">
            <v>56.307952064481832</v>
          </cell>
          <cell r="M31">
            <v>771.23056645357281</v>
          </cell>
          <cell r="N31">
            <v>598.6010798248858</v>
          </cell>
          <cell r="O31">
            <v>1.7684372734122498E-6</v>
          </cell>
          <cell r="P31">
            <v>30924.481648741956</v>
          </cell>
          <cell r="Q31">
            <v>30924.481648741996</v>
          </cell>
          <cell r="R31">
            <v>-4.0017766878008842E-11</v>
          </cell>
          <cell r="T31">
            <v>1232.9875483730123</v>
          </cell>
          <cell r="U31">
            <v>4916.711984695412</v>
          </cell>
          <cell r="V31">
            <v>3492.2022804165636</v>
          </cell>
          <cell r="W31">
            <v>92.074548564663701</v>
          </cell>
          <cell r="X31">
            <v>239.37781400588619</v>
          </cell>
          <cell r="Y31">
            <v>3590.36388234164</v>
          </cell>
          <cell r="Z31">
            <v>185.17152218639598</v>
          </cell>
          <cell r="AA31">
            <v>4099.7740021984246</v>
          </cell>
          <cell r="AB31">
            <v>100.23184984754285</v>
          </cell>
          <cell r="AC31">
            <v>51.354872792829255</v>
          </cell>
          <cell r="AD31">
            <v>688.80433837977705</v>
          </cell>
          <cell r="AE31">
            <v>505.28241364346127</v>
          </cell>
          <cell r="AF31">
            <v>1.7681758536552819E-6</v>
          </cell>
          <cell r="AG31">
            <v>19194.337059213784</v>
          </cell>
          <cell r="AH31">
            <v>19194.337059213798</v>
          </cell>
          <cell r="AI31">
            <v>0</v>
          </cell>
        </row>
        <row r="32">
          <cell r="C32">
            <v>312.19453310346194</v>
          </cell>
          <cell r="D32">
            <v>2667.197166646778</v>
          </cell>
          <cell r="E32">
            <v>5906.5923232021514</v>
          </cell>
          <cell r="F32">
            <v>223.64046384080024</v>
          </cell>
          <cell r="G32">
            <v>1230.1899186404751</v>
          </cell>
          <cell r="H32">
            <v>14790.985054856534</v>
          </cell>
          <cell r="I32">
            <v>80.192042886206195</v>
          </cell>
          <cell r="J32">
            <v>2691.1342563610651</v>
          </cell>
          <cell r="K32">
            <v>4276.2179862831499</v>
          </cell>
          <cell r="L32">
            <v>68294.60175362906</v>
          </cell>
          <cell r="M32">
            <v>17066.054057037345</v>
          </cell>
          <cell r="N32">
            <v>1493.855912134241</v>
          </cell>
          <cell r="O32">
            <v>0.30258725206834935</v>
          </cell>
          <cell r="P32">
            <v>119033.15805587333</v>
          </cell>
          <cell r="Q32">
            <v>119033.15805587335</v>
          </cell>
          <cell r="R32">
            <v>0</v>
          </cell>
          <cell r="T32">
            <v>145.99337874386006</v>
          </cell>
          <cell r="U32">
            <v>1113.9027717781632</v>
          </cell>
          <cell r="V32">
            <v>1679.9429529084475</v>
          </cell>
          <cell r="W32">
            <v>83.096591457852</v>
          </cell>
          <cell r="X32">
            <v>652.94290118210824</v>
          </cell>
          <cell r="Y32">
            <v>6353.0762589169153</v>
          </cell>
          <cell r="Z32">
            <v>58.984090178893858</v>
          </cell>
          <cell r="AA32">
            <v>1286.8566936114548</v>
          </cell>
          <cell r="AB32">
            <v>2033.5474671780694</v>
          </cell>
          <cell r="AC32">
            <v>16343.667743425172</v>
          </cell>
          <cell r="AD32">
            <v>7055.4957685657682</v>
          </cell>
          <cell r="AE32">
            <v>1046.8128098285304</v>
          </cell>
          <cell r="AF32">
            <v>0.30206136005126238</v>
          </cell>
          <cell r="AG32">
            <v>37854.621489135294</v>
          </cell>
          <cell r="AH32">
            <v>37854.621489135308</v>
          </cell>
          <cell r="AI32">
            <v>0</v>
          </cell>
        </row>
        <row r="33">
          <cell r="C33">
            <v>1164.0112831930978</v>
          </cell>
          <cell r="D33">
            <v>4200.134607367746</v>
          </cell>
          <cell r="E33">
            <v>2772.8763077159297</v>
          </cell>
          <cell r="F33">
            <v>159.15381471161001</v>
          </cell>
          <cell r="G33">
            <v>182.30022452669976</v>
          </cell>
          <cell r="H33">
            <v>1348.0214307969745</v>
          </cell>
          <cell r="I33">
            <v>17.098247197829309</v>
          </cell>
          <cell r="J33">
            <v>2998.5580339310691</v>
          </cell>
          <cell r="K33">
            <v>114.06059191685637</v>
          </cell>
          <cell r="L33">
            <v>652.98350352929288</v>
          </cell>
          <cell r="M33">
            <v>840.26681787561347</v>
          </cell>
          <cell r="N33">
            <v>318.20369970768388</v>
          </cell>
          <cell r="O33">
            <v>1.201699466509006E-7</v>
          </cell>
          <cell r="P33">
            <v>14767.66856259057</v>
          </cell>
          <cell r="Q33">
            <v>14767.668562590554</v>
          </cell>
          <cell r="R33">
            <v>1.6370904631912708E-11</v>
          </cell>
          <cell r="T33">
            <v>730.70342834216569</v>
          </cell>
          <cell r="U33">
            <v>2668.1272801091122</v>
          </cell>
          <cell r="V33">
            <v>1539.9659293977857</v>
          </cell>
          <cell r="W33">
            <v>99.909259394485915</v>
          </cell>
          <cell r="X33">
            <v>121.99567836118612</v>
          </cell>
          <cell r="Y33">
            <v>1146.1069220423633</v>
          </cell>
          <cell r="Z33">
            <v>13.554869971188413</v>
          </cell>
          <cell r="AA33">
            <v>2080.9329184622429</v>
          </cell>
          <cell r="AB33">
            <v>96.793021513190055</v>
          </cell>
          <cell r="AC33">
            <v>611.52267185731125</v>
          </cell>
          <cell r="AD33">
            <v>759.60905055127728</v>
          </cell>
          <cell r="AE33">
            <v>237.41374183607664</v>
          </cell>
          <cell r="AF33">
            <v>1.2015892966716258E-7</v>
          </cell>
          <cell r="AG33">
            <v>10106.634771958543</v>
          </cell>
          <cell r="AH33">
            <v>10106.634771958537</v>
          </cell>
          <cell r="AI33">
            <v>0</v>
          </cell>
        </row>
        <row r="34">
          <cell r="C34">
            <v>37361.242096888105</v>
          </cell>
          <cell r="D34">
            <v>41784.91084022291</v>
          </cell>
          <cell r="E34">
            <v>251705.96015504788</v>
          </cell>
          <cell r="F34">
            <v>114.60694823699623</v>
          </cell>
          <cell r="G34">
            <v>12.39457481373681</v>
          </cell>
          <cell r="H34">
            <v>13972.286819534776</v>
          </cell>
          <cell r="I34">
            <v>9.334589348734438</v>
          </cell>
          <cell r="J34">
            <v>4671.2493629018618</v>
          </cell>
          <cell r="K34">
            <v>118.77121315558979</v>
          </cell>
          <cell r="L34">
            <v>891.95516027736153</v>
          </cell>
          <cell r="M34">
            <v>370.40655046329834</v>
          </cell>
          <cell r="N34">
            <v>89.810306370279605</v>
          </cell>
          <cell r="O34">
            <v>8.4437907155322563E-3</v>
          </cell>
          <cell r="P34">
            <v>351102.93706105225</v>
          </cell>
          <cell r="Q34">
            <v>351102.93706105236</v>
          </cell>
          <cell r="R34">
            <v>0</v>
          </cell>
          <cell r="T34">
            <v>32736.676709008469</v>
          </cell>
          <cell r="U34">
            <v>29765.328335150225</v>
          </cell>
          <cell r="V34">
            <v>128240.55922295336</v>
          </cell>
          <cell r="W34">
            <v>88.694400723113091</v>
          </cell>
          <cell r="X34">
            <v>10.409906405062882</v>
          </cell>
          <cell r="Y34">
            <v>13085.613798237788</v>
          </cell>
          <cell r="Z34">
            <v>8.5000153793199651</v>
          </cell>
          <cell r="AA34">
            <v>3656.5256301875024</v>
          </cell>
          <cell r="AB34">
            <v>95.353458738781043</v>
          </cell>
          <cell r="AC34">
            <v>795.40998065996678</v>
          </cell>
          <cell r="AD34">
            <v>356.81606907962424</v>
          </cell>
          <cell r="AE34">
            <v>84.592494576962025</v>
          </cell>
          <cell r="AF34">
            <v>8.4024895419358078E-3</v>
          </cell>
          <cell r="AG34">
            <v>208924.48842358968</v>
          </cell>
          <cell r="AH34">
            <v>208924.48842358947</v>
          </cell>
          <cell r="AI34">
            <v>0</v>
          </cell>
        </row>
        <row r="35">
          <cell r="C35">
            <v>84.342301375665116</v>
          </cell>
          <cell r="D35">
            <v>634.8108268741363</v>
          </cell>
          <cell r="E35">
            <v>817.06686683272233</v>
          </cell>
          <cell r="F35">
            <v>3.5596122101277459</v>
          </cell>
          <cell r="G35">
            <v>53.029571055827276</v>
          </cell>
          <cell r="H35">
            <v>268.14598285130711</v>
          </cell>
          <cell r="I35">
            <v>40.223182787768934</v>
          </cell>
          <cell r="J35">
            <v>952.00095598510291</v>
          </cell>
          <cell r="K35">
            <v>552.30939726343036</v>
          </cell>
          <cell r="L35">
            <v>4650.0292151895183</v>
          </cell>
          <cell r="M35">
            <v>1893.3310826551526</v>
          </cell>
          <cell r="N35">
            <v>2619.9716824496104</v>
          </cell>
          <cell r="O35">
            <v>1.1675136484669499E-3</v>
          </cell>
          <cell r="P35">
            <v>12568.821845044018</v>
          </cell>
          <cell r="Q35">
            <v>12568.821845044005</v>
          </cell>
          <cell r="R35">
            <v>0</v>
          </cell>
          <cell r="T35">
            <v>49.804036142391993</v>
          </cell>
          <cell r="U35">
            <v>336.26761815097245</v>
          </cell>
          <cell r="V35">
            <v>268.01531149959169</v>
          </cell>
          <cell r="W35">
            <v>2.3369604661660861</v>
          </cell>
          <cell r="X35">
            <v>29.662757868351026</v>
          </cell>
          <cell r="Y35">
            <v>201.81553030756677</v>
          </cell>
          <cell r="Z35">
            <v>28.933590153471219</v>
          </cell>
          <cell r="AA35">
            <v>496.77440842456986</v>
          </cell>
          <cell r="AB35">
            <v>271.13165853413165</v>
          </cell>
          <cell r="AC35">
            <v>727.34719171098027</v>
          </cell>
          <cell r="AD35">
            <v>1071.565776556369</v>
          </cell>
          <cell r="AE35">
            <v>1255.0981555898807</v>
          </cell>
          <cell r="AF35">
            <v>1.1675119812586245E-3</v>
          </cell>
          <cell r="AG35">
            <v>4738.7541629164243</v>
          </cell>
          <cell r="AH35">
            <v>4738.7541629164252</v>
          </cell>
          <cell r="AI35">
            <v>0</v>
          </cell>
        </row>
        <row r="36">
          <cell r="C36">
            <v>29179.201769307594</v>
          </cell>
          <cell r="D36">
            <v>62861.370581290823</v>
          </cell>
          <cell r="E36">
            <v>161029.36248438311</v>
          </cell>
          <cell r="F36">
            <v>2519.7081297649397</v>
          </cell>
          <cell r="G36">
            <v>19835.94156245761</v>
          </cell>
          <cell r="H36">
            <v>56160.085976574061</v>
          </cell>
          <cell r="I36">
            <v>234.01250556469066</v>
          </cell>
          <cell r="J36">
            <v>42795.332492440517</v>
          </cell>
          <cell r="K36">
            <v>4033.7606880328822</v>
          </cell>
          <cell r="L36">
            <v>11235.022776822796</v>
          </cell>
          <cell r="M36">
            <v>94863.082040289344</v>
          </cell>
          <cell r="N36">
            <v>22774.23510620066</v>
          </cell>
          <cell r="O36">
            <v>0</v>
          </cell>
          <cell r="P36">
            <v>507521.11611312901</v>
          </cell>
          <cell r="Q36">
            <v>507521.11611312919</v>
          </cell>
          <cell r="R36">
            <v>0</v>
          </cell>
          <cell r="T36">
            <v>21503.565470407819</v>
          </cell>
          <cell r="U36">
            <v>35091.140271415861</v>
          </cell>
          <cell r="V36">
            <v>68282.6010896402</v>
          </cell>
          <cell r="W36">
            <v>1901.6833946395741</v>
          </cell>
          <cell r="X36">
            <v>12725.165541916258</v>
          </cell>
          <cell r="Y36">
            <v>44962.161861968045</v>
          </cell>
          <cell r="Z36">
            <v>181.74646892977421</v>
          </cell>
          <cell r="AA36">
            <v>28872.919047656284</v>
          </cell>
          <cell r="AB36">
            <v>2780.0543166816738</v>
          </cell>
          <cell r="AC36">
            <v>9992.7938167766661</v>
          </cell>
          <cell r="AD36">
            <v>75750.517004511494</v>
          </cell>
          <cell r="AE36">
            <v>18796.619467246601</v>
          </cell>
          <cell r="AF36">
            <v>0</v>
          </cell>
          <cell r="AG36">
            <v>320840.96775179025</v>
          </cell>
          <cell r="AH36">
            <v>320840.96775178984</v>
          </cell>
          <cell r="AI36">
            <v>0</v>
          </cell>
        </row>
        <row r="37">
          <cell r="C37">
            <v>73259.109195664976</v>
          </cell>
          <cell r="D37">
            <v>12791.066760083037</v>
          </cell>
          <cell r="E37">
            <v>34252.345547143334</v>
          </cell>
          <cell r="F37">
            <v>887.64830943211939</v>
          </cell>
          <cell r="G37">
            <v>343.21730835890384</v>
          </cell>
          <cell r="H37">
            <v>971.71492326347163</v>
          </cell>
          <cell r="I37">
            <v>55.181597509723616</v>
          </cell>
          <cell r="J37">
            <v>23254.862480665521</v>
          </cell>
          <cell r="K37">
            <v>1349.1598057915394</v>
          </cell>
          <cell r="L37">
            <v>3040.6386624217216</v>
          </cell>
          <cell r="M37">
            <v>11751.41600881564</v>
          </cell>
          <cell r="N37">
            <v>2168.4217843642209</v>
          </cell>
          <cell r="O37">
            <v>2.2508187386477169E-6</v>
          </cell>
          <cell r="P37">
            <v>164124.78238576502</v>
          </cell>
          <cell r="Q37">
            <v>164124.78238576499</v>
          </cell>
          <cell r="R37">
            <v>0</v>
          </cell>
          <cell r="T37">
            <v>64474.163942148436</v>
          </cell>
          <cell r="U37">
            <v>9912.1506456317511</v>
          </cell>
          <cell r="V37">
            <v>23447.093263624505</v>
          </cell>
          <cell r="W37">
            <v>823.3853517165436</v>
          </cell>
          <cell r="X37">
            <v>272.72937141214874</v>
          </cell>
          <cell r="Y37">
            <v>835.5127337591025</v>
          </cell>
          <cell r="Z37">
            <v>47.614524686109768</v>
          </cell>
          <cell r="AA37">
            <v>14708.350885086711</v>
          </cell>
          <cell r="AB37">
            <v>1170.7014090601253</v>
          </cell>
          <cell r="AC37">
            <v>2832.5390800372825</v>
          </cell>
          <cell r="AD37">
            <v>9716.8133414745789</v>
          </cell>
          <cell r="AE37">
            <v>1881.9220598345655</v>
          </cell>
          <cell r="AF37">
            <v>2.2479903206697646E-6</v>
          </cell>
          <cell r="AG37">
            <v>130122.97661071985</v>
          </cell>
          <cell r="AH37">
            <v>130122.9766107199</v>
          </cell>
          <cell r="AI37">
            <v>0</v>
          </cell>
        </row>
        <row r="38">
          <cell r="C38">
            <v>8901.2255936757683</v>
          </cell>
          <cell r="D38">
            <v>53587.896391230664</v>
          </cell>
          <cell r="E38">
            <v>105522.81609722626</v>
          </cell>
          <cell r="F38">
            <v>1202.5378034709145</v>
          </cell>
          <cell r="G38">
            <v>6775.0422076757632</v>
          </cell>
          <cell r="H38">
            <v>38038.198548372035</v>
          </cell>
          <cell r="I38">
            <v>85.557507460664155</v>
          </cell>
          <cell r="J38">
            <v>13420.559197129502</v>
          </cell>
          <cell r="K38">
            <v>831.57462847662441</v>
          </cell>
          <cell r="L38">
            <v>1092.6255830405946</v>
          </cell>
          <cell r="M38">
            <v>13182.371662215221</v>
          </cell>
          <cell r="N38">
            <v>3730.1991753711836</v>
          </cell>
          <cell r="O38">
            <v>3.3192711004547051</v>
          </cell>
          <cell r="P38">
            <v>246373.92366644565</v>
          </cell>
          <cell r="Q38">
            <v>246373.9236664456</v>
          </cell>
          <cell r="R38">
            <v>0</v>
          </cell>
          <cell r="T38">
            <v>6683.3406917369457</v>
          </cell>
          <cell r="U38">
            <v>35133.371223147347</v>
          </cell>
          <cell r="V38">
            <v>54126.958302539671</v>
          </cell>
          <cell r="W38">
            <v>862.95653712486637</v>
          </cell>
          <cell r="X38">
            <v>4829.3783950904217</v>
          </cell>
          <cell r="Y38">
            <v>32456.357986202645</v>
          </cell>
          <cell r="Z38">
            <v>70.549574214188752</v>
          </cell>
          <cell r="AA38">
            <v>10061.324847044511</v>
          </cell>
          <cell r="AB38">
            <v>791.52692660750358</v>
          </cell>
          <cell r="AC38">
            <v>974.36307891268166</v>
          </cell>
          <cell r="AD38">
            <v>10871.291508342301</v>
          </cell>
          <cell r="AE38">
            <v>2854.3075608770205</v>
          </cell>
          <cell r="AF38">
            <v>3.3129326736798901</v>
          </cell>
          <cell r="AG38">
            <v>159719.03956451378</v>
          </cell>
          <cell r="AH38">
            <v>159719.03956451386</v>
          </cell>
          <cell r="AI38">
            <v>0</v>
          </cell>
        </row>
        <row r="39">
          <cell r="C39">
            <v>1642.380810458139</v>
          </cell>
          <cell r="D39">
            <v>17422.440619752848</v>
          </cell>
          <cell r="E39">
            <v>24603.231924992917</v>
          </cell>
          <cell r="F39">
            <v>284.8029163709607</v>
          </cell>
          <cell r="G39">
            <v>1030.0620654594543</v>
          </cell>
          <cell r="H39">
            <v>9316.7689588906214</v>
          </cell>
          <cell r="I39">
            <v>906.38555961931206</v>
          </cell>
          <cell r="J39">
            <v>7762.2278442079605</v>
          </cell>
          <cell r="K39">
            <v>608.86652569228465</v>
          </cell>
          <cell r="L39">
            <v>376.08719734246699</v>
          </cell>
          <cell r="M39">
            <v>3226.5871752238681</v>
          </cell>
          <cell r="N39">
            <v>1417.3050437943662</v>
          </cell>
          <cell r="O39">
            <v>0.51246828052084359</v>
          </cell>
          <cell r="P39">
            <v>68597.659110085704</v>
          </cell>
          <cell r="Q39">
            <v>68597.659110085733</v>
          </cell>
          <cell r="R39">
            <v>0</v>
          </cell>
          <cell r="T39">
            <v>1260.6012670637356</v>
          </cell>
          <cell r="U39">
            <v>12324.326178807281</v>
          </cell>
          <cell r="V39">
            <v>12648.405917139688</v>
          </cell>
          <cell r="W39">
            <v>212.60424177527148</v>
          </cell>
          <cell r="X39">
            <v>801.24995380871792</v>
          </cell>
          <cell r="Y39">
            <v>8637.5763117270435</v>
          </cell>
          <cell r="Z39">
            <v>798.93575075091167</v>
          </cell>
          <cell r="AA39">
            <v>6177.485965384154</v>
          </cell>
          <cell r="AB39">
            <v>532.78957946515004</v>
          </cell>
          <cell r="AC39">
            <v>351.13342884465743</v>
          </cell>
          <cell r="AD39">
            <v>2913.5488307427595</v>
          </cell>
          <cell r="AE39">
            <v>1255.1569405737719</v>
          </cell>
          <cell r="AF39">
            <v>0.51226466737613041</v>
          </cell>
          <cell r="AG39">
            <v>47914.326630750518</v>
          </cell>
          <cell r="AH39">
            <v>47914.326630750496</v>
          </cell>
          <cell r="AI39">
            <v>0</v>
          </cell>
        </row>
        <row r="40">
          <cell r="C40">
            <v>2418.6106440304566</v>
          </cell>
          <cell r="D40">
            <v>9799.0719857219319</v>
          </cell>
          <cell r="E40">
            <v>25199.497236113606</v>
          </cell>
          <cell r="F40">
            <v>479.75976101143596</v>
          </cell>
          <cell r="G40">
            <v>887.18794574799222</v>
          </cell>
          <cell r="H40">
            <v>8027.5445037640029</v>
          </cell>
          <cell r="I40">
            <v>1428.0040006177419</v>
          </cell>
          <cell r="J40">
            <v>11942.242948494568</v>
          </cell>
          <cell r="K40">
            <v>619.15757577340923</v>
          </cell>
          <cell r="L40">
            <v>532.06023744698928</v>
          </cell>
          <cell r="M40">
            <v>6084.5007342361605</v>
          </cell>
          <cell r="N40">
            <v>2553.8664401169881</v>
          </cell>
          <cell r="O40">
            <v>0</v>
          </cell>
          <cell r="P40">
            <v>69971.50401307529</v>
          </cell>
          <cell r="Q40">
            <v>69971.504013075406</v>
          </cell>
          <cell r="R40">
            <v>-1.1641532182693481E-10</v>
          </cell>
          <cell r="T40">
            <v>1939.930898097854</v>
          </cell>
          <cell r="U40">
            <v>7047.7995813578946</v>
          </cell>
          <cell r="V40">
            <v>15799.039528810867</v>
          </cell>
          <cell r="W40">
            <v>283.46763254330915</v>
          </cell>
          <cell r="X40">
            <v>657.86096896061918</v>
          </cell>
          <cell r="Y40">
            <v>6406.6890262410252</v>
          </cell>
          <cell r="Z40">
            <v>1295.7767797305507</v>
          </cell>
          <cell r="AA40">
            <v>9061.5494040600406</v>
          </cell>
          <cell r="AB40">
            <v>506.47995855343794</v>
          </cell>
          <cell r="AC40">
            <v>479.95293240621879</v>
          </cell>
          <cell r="AD40">
            <v>5238.1649764548456</v>
          </cell>
          <cell r="AE40">
            <v>2221.9631977548893</v>
          </cell>
          <cell r="AF40">
            <v>0</v>
          </cell>
          <cell r="AG40">
            <v>50938.674884971544</v>
          </cell>
          <cell r="AH40">
            <v>50938.674884971515</v>
          </cell>
          <cell r="AI40">
            <v>0</v>
          </cell>
        </row>
        <row r="41">
          <cell r="C41">
            <v>116023.74072062488</v>
          </cell>
          <cell r="D41">
            <v>10420.846646206808</v>
          </cell>
          <cell r="E41">
            <v>65606.257598486409</v>
          </cell>
          <cell r="F41">
            <v>1043.672715240037</v>
          </cell>
          <cell r="G41">
            <v>130.2068167208613</v>
          </cell>
          <cell r="H41">
            <v>41811.03512080785</v>
          </cell>
          <cell r="I41">
            <v>98.937797390441858</v>
          </cell>
          <cell r="J41">
            <v>53047.079056959476</v>
          </cell>
          <cell r="K41">
            <v>746.38003977744006</v>
          </cell>
          <cell r="L41">
            <v>58.896776945058733</v>
          </cell>
          <cell r="M41">
            <v>468.18135154944287</v>
          </cell>
          <cell r="N41">
            <v>253.73874619168467</v>
          </cell>
          <cell r="O41">
            <v>0</v>
          </cell>
          <cell r="P41">
            <v>289708.97338690038</v>
          </cell>
          <cell r="Q41">
            <v>289708.97338690027</v>
          </cell>
          <cell r="R41">
            <v>0</v>
          </cell>
          <cell r="T41">
            <v>108233.35815528897</v>
          </cell>
          <cell r="U41">
            <v>9061.33208719498</v>
          </cell>
          <cell r="V41">
            <v>58018.206864499385</v>
          </cell>
          <cell r="W41">
            <v>947.72967544394862</v>
          </cell>
          <cell r="X41">
            <v>117.00300028901266</v>
          </cell>
          <cell r="Y41">
            <v>39097.618031184415</v>
          </cell>
          <cell r="Z41">
            <v>91.686781044585246</v>
          </cell>
          <cell r="AA41">
            <v>48042.456809601244</v>
          </cell>
          <cell r="AB41">
            <v>714.98092162926719</v>
          </cell>
          <cell r="AC41">
            <v>56.043690311307444</v>
          </cell>
          <cell r="AD41">
            <v>446.85996726727643</v>
          </cell>
          <cell r="AE41">
            <v>239.58425819859559</v>
          </cell>
          <cell r="AF41">
            <v>0</v>
          </cell>
          <cell r="AG41">
            <v>265066.86024195305</v>
          </cell>
          <cell r="AH41">
            <v>265066.8602419534</v>
          </cell>
          <cell r="AI41">
            <v>0</v>
          </cell>
        </row>
        <row r="42">
          <cell r="C42">
            <v>1958.1990244059461</v>
          </cell>
          <cell r="D42">
            <v>9171.7421106882975</v>
          </cell>
          <cell r="E42">
            <v>51846.379969848371</v>
          </cell>
          <cell r="F42">
            <v>485.94055887443017</v>
          </cell>
          <cell r="G42">
            <v>668.00232421550766</v>
          </cell>
          <cell r="H42">
            <v>5174.430789224898</v>
          </cell>
          <cell r="I42">
            <v>152.26374795144122</v>
          </cell>
          <cell r="J42">
            <v>2590.7890837858049</v>
          </cell>
          <cell r="K42">
            <v>2491.7727716166787</v>
          </cell>
          <cell r="L42">
            <v>570.53168314556024</v>
          </cell>
          <cell r="M42">
            <v>8333.7541530134695</v>
          </cell>
          <cell r="N42">
            <v>1499.3797566585795</v>
          </cell>
          <cell r="O42">
            <v>0</v>
          </cell>
          <cell r="P42">
            <v>84943.18597342899</v>
          </cell>
          <cell r="Q42">
            <v>84943.18597342899</v>
          </cell>
          <cell r="R42">
            <v>0</v>
          </cell>
          <cell r="T42">
            <v>1371.2108771494429</v>
          </cell>
          <cell r="U42">
            <v>5103.3415391937169</v>
          </cell>
          <cell r="V42">
            <v>16413.920295106149</v>
          </cell>
          <cell r="W42">
            <v>264.99287749102353</v>
          </cell>
          <cell r="X42">
            <v>477.53050856406617</v>
          </cell>
          <cell r="Y42">
            <v>3983.1598541463563</v>
          </cell>
          <cell r="Z42">
            <v>116.26390801791945</v>
          </cell>
          <cell r="AA42">
            <v>1991.2872440871106</v>
          </cell>
          <cell r="AB42">
            <v>2111.9778882842274</v>
          </cell>
          <cell r="AC42">
            <v>503.56532467308648</v>
          </cell>
          <cell r="AD42">
            <v>6895.9078840205757</v>
          </cell>
          <cell r="AE42">
            <v>1258.792583675789</v>
          </cell>
          <cell r="AF42">
            <v>0</v>
          </cell>
          <cell r="AG42">
            <v>40491.950784409455</v>
          </cell>
          <cell r="AH42">
            <v>40491.950784409499</v>
          </cell>
          <cell r="AI42">
            <v>0</v>
          </cell>
        </row>
        <row r="43">
          <cell r="C43">
            <v>591.37315356598401</v>
          </cell>
          <cell r="D43">
            <v>4630.9656966953662</v>
          </cell>
          <cell r="E43">
            <v>15771.949291163559</v>
          </cell>
          <cell r="F43">
            <v>623.16305331567594</v>
          </cell>
          <cell r="G43">
            <v>378.78418430262849</v>
          </cell>
          <cell r="H43">
            <v>1320.9428798977074</v>
          </cell>
          <cell r="I43">
            <v>22.24674572800614</v>
          </cell>
          <cell r="J43">
            <v>2779.2907242611063</v>
          </cell>
          <cell r="K43">
            <v>310.36556334422477</v>
          </cell>
          <cell r="L43">
            <v>335.6038505903748</v>
          </cell>
          <cell r="M43">
            <v>1055.9469255823731</v>
          </cell>
          <cell r="N43">
            <v>498.96322037180897</v>
          </cell>
          <cell r="O43">
            <v>8.3438585828477169E-7</v>
          </cell>
          <cell r="P43">
            <v>28319.5952896532</v>
          </cell>
          <cell r="Q43">
            <v>28319.595289653171</v>
          </cell>
          <cell r="R43">
            <v>2.9103830456733704E-11</v>
          </cell>
          <cell r="T43">
            <v>436.12967997553909</v>
          </cell>
          <cell r="U43">
            <v>2794.4368531698888</v>
          </cell>
          <cell r="V43">
            <v>8713.442023750622</v>
          </cell>
          <cell r="W43">
            <v>460.49485994322322</v>
          </cell>
          <cell r="X43">
            <v>267.94889877770106</v>
          </cell>
          <cell r="Y43">
            <v>1099.6390718359805</v>
          </cell>
          <cell r="Z43">
            <v>17.666182987176171</v>
          </cell>
          <cell r="AA43">
            <v>2090.1147206819769</v>
          </cell>
          <cell r="AB43">
            <v>250.90221009196711</v>
          </cell>
          <cell r="AC43">
            <v>286.50550829980853</v>
          </cell>
          <cell r="AD43">
            <v>879.97024135000845</v>
          </cell>
          <cell r="AE43">
            <v>390.51639235868799</v>
          </cell>
          <cell r="AF43">
            <v>8.3420996749098693E-7</v>
          </cell>
          <cell r="AG43">
            <v>17687.766644056788</v>
          </cell>
          <cell r="AH43">
            <v>17687.766644056792</v>
          </cell>
          <cell r="AI43">
            <v>0</v>
          </cell>
        </row>
        <row r="44">
          <cell r="C44">
            <v>3953.4651214456071</v>
          </cell>
          <cell r="D44">
            <v>31722.00322516404</v>
          </cell>
          <cell r="E44">
            <v>98841.684638187056</v>
          </cell>
          <cell r="F44">
            <v>940.74867742764548</v>
          </cell>
          <cell r="G44">
            <v>732.24332969094064</v>
          </cell>
          <cell r="H44">
            <v>18444.557622529981</v>
          </cell>
          <cell r="I44">
            <v>97.311803258007359</v>
          </cell>
          <cell r="J44">
            <v>20362.141845513404</v>
          </cell>
          <cell r="K44">
            <v>4317.7973426694007</v>
          </cell>
          <cell r="L44">
            <v>2950.3268266805603</v>
          </cell>
          <cell r="M44">
            <v>21237.619380608092</v>
          </cell>
          <cell r="N44">
            <v>3302.1708837283418</v>
          </cell>
          <cell r="O44">
            <v>74.881519827332966</v>
          </cell>
          <cell r="P44">
            <v>206976.95221673037</v>
          </cell>
          <cell r="Q44">
            <v>206976.95221673063</v>
          </cell>
          <cell r="R44">
            <v>-2.6193447411060333E-10</v>
          </cell>
          <cell r="T44">
            <v>2471.5917843329889</v>
          </cell>
          <cell r="U44">
            <v>22798.480433645407</v>
          </cell>
          <cell r="V44">
            <v>59837.168089493171</v>
          </cell>
          <cell r="W44">
            <v>793.33887719786799</v>
          </cell>
          <cell r="X44">
            <v>586.85453622941247</v>
          </cell>
          <cell r="Y44">
            <v>16569.15688730621</v>
          </cell>
          <cell r="Z44">
            <v>84.024057897553774</v>
          </cell>
          <cell r="AA44">
            <v>11107.508650702923</v>
          </cell>
          <cell r="AB44">
            <v>4123.4183444540095</v>
          </cell>
          <cell r="AC44">
            <v>2647.0655837560807</v>
          </cell>
          <cell r="AD44">
            <v>18669.294674836365</v>
          </cell>
          <cell r="AE44">
            <v>2466.3687892936323</v>
          </cell>
          <cell r="AF44">
            <v>74.744112078650559</v>
          </cell>
          <cell r="AG44">
            <v>142229.01482122426</v>
          </cell>
          <cell r="AH44">
            <v>142229.01482122426</v>
          </cell>
          <cell r="AI44">
            <v>0</v>
          </cell>
        </row>
        <row r="45">
          <cell r="C45">
            <v>11781.820130939783</v>
          </cell>
          <cell r="D45">
            <v>78512.942450940202</v>
          </cell>
          <cell r="E45">
            <v>96238.44249048621</v>
          </cell>
          <cell r="F45">
            <v>1060.768528713244</v>
          </cell>
          <cell r="G45">
            <v>1488.218802380942</v>
          </cell>
          <cell r="H45">
            <v>7735.080418107962</v>
          </cell>
          <cell r="I45">
            <v>55.303650782254039</v>
          </cell>
          <cell r="J45">
            <v>11081.593057237214</v>
          </cell>
          <cell r="K45">
            <v>154.82586312600964</v>
          </cell>
          <cell r="L45">
            <v>2572.7875739448923</v>
          </cell>
          <cell r="M45">
            <v>2266.9522160738679</v>
          </cell>
          <cell r="N45">
            <v>551.67941482915762</v>
          </cell>
          <cell r="O45">
            <v>4.9431018848756212</v>
          </cell>
          <cell r="P45">
            <v>213505.35769944658</v>
          </cell>
          <cell r="Q45">
            <v>213505.35769944635</v>
          </cell>
          <cell r="R45">
            <v>2.3283064365386963E-10</v>
          </cell>
          <cell r="T45">
            <v>10558.993738179532</v>
          </cell>
          <cell r="U45">
            <v>58427.339752001877</v>
          </cell>
          <cell r="V45">
            <v>62647.494832287462</v>
          </cell>
          <cell r="W45">
            <v>934.81073249896667</v>
          </cell>
          <cell r="X45">
            <v>1186.5045703335593</v>
          </cell>
          <cell r="Y45">
            <v>7234.6683937423149</v>
          </cell>
          <cell r="Z45">
            <v>49.036482151805586</v>
          </cell>
          <cell r="AA45">
            <v>10021.365208169533</v>
          </cell>
          <cell r="AB45">
            <v>141.14285835909885</v>
          </cell>
          <cell r="AC45">
            <v>2462.4492509636129</v>
          </cell>
          <cell r="AD45">
            <v>2078.803936086304</v>
          </cell>
          <cell r="AE45">
            <v>507.88502054108142</v>
          </cell>
          <cell r="AF45">
            <v>4.928907776332391</v>
          </cell>
          <cell r="AG45">
            <v>156255.42368309147</v>
          </cell>
          <cell r="AH45">
            <v>156255.42368309133</v>
          </cell>
          <cell r="AI45">
            <v>0</v>
          </cell>
        </row>
        <row r="46">
          <cell r="C46">
            <v>1628.1812062277977</v>
          </cell>
          <cell r="D46">
            <v>22994.429805907072</v>
          </cell>
          <cell r="E46">
            <v>242504.04641673845</v>
          </cell>
          <cell r="F46">
            <v>20.280006505450022</v>
          </cell>
          <cell r="G46">
            <v>19.099521861775973</v>
          </cell>
          <cell r="H46">
            <v>37770.233979700708</v>
          </cell>
          <cell r="I46">
            <v>5002.40309626219</v>
          </cell>
          <cell r="J46">
            <v>16683.021105055079</v>
          </cell>
          <cell r="K46">
            <v>613.77035616090654</v>
          </cell>
          <cell r="L46">
            <v>1852.9651022640892</v>
          </cell>
          <cell r="M46">
            <v>5833.9613789201339</v>
          </cell>
          <cell r="N46">
            <v>1542.3393871391609</v>
          </cell>
          <cell r="O46">
            <v>12.378609171529554</v>
          </cell>
          <cell r="P46">
            <v>336477.10997191427</v>
          </cell>
          <cell r="Q46">
            <v>336477.10997191432</v>
          </cell>
          <cell r="R46">
            <v>0</v>
          </cell>
          <cell r="T46">
            <v>1281.7070491911318</v>
          </cell>
          <cell r="U46">
            <v>14423.514117777908</v>
          </cell>
          <cell r="V46">
            <v>137327.8558155777</v>
          </cell>
          <cell r="W46">
            <v>10.811558003150726</v>
          </cell>
          <cell r="X46">
            <v>11.811565229128993</v>
          </cell>
          <cell r="Y46">
            <v>33192.467950754552</v>
          </cell>
          <cell r="Z46">
            <v>4163.6963716298551</v>
          </cell>
          <cell r="AA46">
            <v>9921.7846621948647</v>
          </cell>
          <cell r="AB46">
            <v>521.43572090183147</v>
          </cell>
          <cell r="AC46">
            <v>1725.8813012498601</v>
          </cell>
          <cell r="AD46">
            <v>4859.7219133204908</v>
          </cell>
          <cell r="AE46">
            <v>1242.2272832507563</v>
          </cell>
          <cell r="AF46">
            <v>12.361173033593539</v>
          </cell>
          <cell r="AG46">
            <v>208695.2764821148</v>
          </cell>
          <cell r="AH46">
            <v>208695.2764821153</v>
          </cell>
          <cell r="AI46">
            <v>-4.9476511776447296E-10</v>
          </cell>
        </row>
        <row r="47">
          <cell r="C47">
            <v>67504.522986333803</v>
          </cell>
          <cell r="D47">
            <v>225693.88993419579</v>
          </cell>
          <cell r="E47">
            <v>749571.21454979351</v>
          </cell>
          <cell r="F47">
            <v>1394.737131544224</v>
          </cell>
          <cell r="G47">
            <v>177.10758056387891</v>
          </cell>
          <cell r="H47">
            <v>192725.32932726704</v>
          </cell>
          <cell r="I47">
            <v>1711.5608833719702</v>
          </cell>
          <cell r="J47">
            <v>116998.32582407101</v>
          </cell>
          <cell r="K47">
            <v>28958.715217858979</v>
          </cell>
          <cell r="L47">
            <v>123776.89075204707</v>
          </cell>
          <cell r="M47">
            <v>195036.97542543313</v>
          </cell>
          <cell r="N47">
            <v>72038.260821596021</v>
          </cell>
          <cell r="O47">
            <v>19.635003687409508</v>
          </cell>
          <cell r="P47">
            <v>1775607.1654377638</v>
          </cell>
          <cell r="Q47">
            <v>1775607.1654377666</v>
          </cell>
          <cell r="R47">
            <v>-2.7939677238464355E-9</v>
          </cell>
          <cell r="T47">
            <v>55204.810421961505</v>
          </cell>
          <cell r="U47">
            <v>186222.56836265576</v>
          </cell>
          <cell r="V47">
            <v>547694.32722459303</v>
          </cell>
          <cell r="W47">
            <v>1253.4530853679635</v>
          </cell>
          <cell r="X47">
            <v>159.14058039289861</v>
          </cell>
          <cell r="Y47">
            <v>182125.10002314378</v>
          </cell>
          <cell r="Z47">
            <v>1578.5406553091277</v>
          </cell>
          <cell r="AA47">
            <v>102417.02025934117</v>
          </cell>
          <cell r="AB47">
            <v>26182.850798007552</v>
          </cell>
          <cell r="AC47">
            <v>115380.02345165973</v>
          </cell>
          <cell r="AD47">
            <v>174459.12983253924</v>
          </cell>
          <cell r="AE47">
            <v>65484.974741730752</v>
          </cell>
          <cell r="AF47">
            <v>18.059296839062039</v>
          </cell>
          <cell r="AG47">
            <v>1458179.9987335419</v>
          </cell>
          <cell r="AH47">
            <v>1458179.9987335417</v>
          </cell>
          <cell r="AI47">
            <v>0</v>
          </cell>
        </row>
        <row r="48">
          <cell r="C48">
            <v>486.91824948952058</v>
          </cell>
          <cell r="D48">
            <v>25272.864996115652</v>
          </cell>
          <cell r="E48">
            <v>592.29344238005388</v>
          </cell>
          <cell r="F48">
            <v>9.3744789333496179</v>
          </cell>
          <cell r="G48">
            <v>11.958536048191954</v>
          </cell>
          <cell r="H48">
            <v>1720.7123030178795</v>
          </cell>
          <cell r="I48">
            <v>56.814414289376693</v>
          </cell>
          <cell r="J48">
            <v>137.70080883055036</v>
          </cell>
          <cell r="K48">
            <v>70.476336407468224</v>
          </cell>
          <cell r="L48">
            <v>27.148764329691154</v>
          </cell>
          <cell r="M48">
            <v>18.66687521459577</v>
          </cell>
          <cell r="N48">
            <v>2119.2890890937365</v>
          </cell>
          <cell r="O48">
            <v>0</v>
          </cell>
          <cell r="P48">
            <v>30524.218294150069</v>
          </cell>
          <cell r="Q48">
            <v>30524.218294150105</v>
          </cell>
          <cell r="R48">
            <v>-3.637978807091713E-11</v>
          </cell>
          <cell r="T48">
            <v>456.47811140863018</v>
          </cell>
          <cell r="U48">
            <v>21641.174318426201</v>
          </cell>
          <cell r="V48">
            <v>524.72852398439841</v>
          </cell>
          <cell r="W48">
            <v>8.5475330975960659</v>
          </cell>
          <cell r="X48">
            <v>10.425907032646645</v>
          </cell>
          <cell r="Y48">
            <v>1689.4810745644429</v>
          </cell>
          <cell r="Z48">
            <v>50.290919656778549</v>
          </cell>
          <cell r="AA48">
            <v>122.87374676189097</v>
          </cell>
          <cell r="AB48">
            <v>66.348767877496599</v>
          </cell>
          <cell r="AC48">
            <v>26.08721105014482</v>
          </cell>
          <cell r="AD48">
            <v>17.854817867586121</v>
          </cell>
          <cell r="AE48">
            <v>2070.2841950813227</v>
          </cell>
          <cell r="AF48">
            <v>0</v>
          </cell>
          <cell r="AG48">
            <v>26684.575126809137</v>
          </cell>
          <cell r="AH48">
            <v>26684.575126809144</v>
          </cell>
          <cell r="AI48">
            <v>0</v>
          </cell>
        </row>
        <row r="49">
          <cell r="C49">
            <v>11745.459310452283</v>
          </cell>
          <cell r="D49">
            <v>35572.078576842112</v>
          </cell>
          <cell r="E49">
            <v>65789.028041042839</v>
          </cell>
          <cell r="F49">
            <v>310.22693317630433</v>
          </cell>
          <cell r="G49">
            <v>3979.2719215397278</v>
          </cell>
          <cell r="H49">
            <v>17489.343695857904</v>
          </cell>
          <cell r="I49">
            <v>157.79721069671595</v>
          </cell>
          <cell r="J49">
            <v>6403.817225362518</v>
          </cell>
          <cell r="K49">
            <v>2589.0090216992312</v>
          </cell>
          <cell r="L49">
            <v>773.01208305908301</v>
          </cell>
          <cell r="M49">
            <v>991.69303018608048</v>
          </cell>
          <cell r="N49">
            <v>1272.5855833207893</v>
          </cell>
          <cell r="O49">
            <v>275.34291299292141</v>
          </cell>
          <cell r="P49">
            <v>147348.66554622853</v>
          </cell>
          <cell r="Q49">
            <v>147348.66554622827</v>
          </cell>
          <cell r="R49">
            <v>2.6193447411060333E-10</v>
          </cell>
          <cell r="T49">
            <v>10590.895310969765</v>
          </cell>
          <cell r="U49">
            <v>26050.63609628073</v>
          </cell>
          <cell r="V49">
            <v>40978.42763282729</v>
          </cell>
          <cell r="W49">
            <v>255.38830266996234</v>
          </cell>
          <cell r="X49">
            <v>2755.7624908016514</v>
          </cell>
          <cell r="Y49">
            <v>14589.221921874505</v>
          </cell>
          <cell r="Z49">
            <v>132.71908295706507</v>
          </cell>
          <cell r="AA49">
            <v>4928.22231214167</v>
          </cell>
          <cell r="AB49">
            <v>2085.7783865063611</v>
          </cell>
          <cell r="AC49">
            <v>694.1583418048142</v>
          </cell>
          <cell r="AD49">
            <v>865.37906524118102</v>
          </cell>
          <cell r="AE49">
            <v>1052.5042293759554</v>
          </cell>
          <cell r="AF49">
            <v>275.09247938190282</v>
          </cell>
          <cell r="AG49">
            <v>105254.18565283284</v>
          </cell>
          <cell r="AH49">
            <v>105254.18565283292</v>
          </cell>
          <cell r="AI49">
            <v>0</v>
          </cell>
        </row>
        <row r="50">
          <cell r="C50">
            <v>1418.4826653625141</v>
          </cell>
          <cell r="D50">
            <v>12969.114550038386</v>
          </cell>
          <cell r="E50">
            <v>21931.870828249135</v>
          </cell>
          <cell r="F50">
            <v>9.2187081442463121</v>
          </cell>
          <cell r="G50">
            <v>258.20636020495988</v>
          </cell>
          <cell r="H50">
            <v>2535.9549283367755</v>
          </cell>
          <cell r="I50">
            <v>5204.2474857920524</v>
          </cell>
          <cell r="J50">
            <v>1994.8895572018446</v>
          </cell>
          <cell r="K50">
            <v>658.90279028452881</v>
          </cell>
          <cell r="L50">
            <v>556.24011811393552</v>
          </cell>
          <cell r="M50">
            <v>16753.968471413118</v>
          </cell>
          <cell r="N50">
            <v>1294.5311456776071</v>
          </cell>
          <cell r="O50">
            <v>2.6206737807048439</v>
          </cell>
          <cell r="P50">
            <v>65588.248282599816</v>
          </cell>
          <cell r="Q50">
            <v>65588.248282599787</v>
          </cell>
          <cell r="R50">
            <v>0</v>
          </cell>
          <cell r="T50">
            <v>1301.7439164464236</v>
          </cell>
          <cell r="U50">
            <v>11207.105168865595</v>
          </cell>
          <cell r="V50">
            <v>11905.543994620442</v>
          </cell>
          <cell r="W50">
            <v>8.225725478184426</v>
          </cell>
          <cell r="X50">
            <v>200.49052446475417</v>
          </cell>
          <cell r="Y50">
            <v>2393.2548468718114</v>
          </cell>
          <cell r="Z50">
            <v>4597.6871487869339</v>
          </cell>
          <cell r="AA50">
            <v>1604.9784424376762</v>
          </cell>
          <cell r="AB50">
            <v>582.11529314052393</v>
          </cell>
          <cell r="AC50">
            <v>528.21509837190479</v>
          </cell>
          <cell r="AD50">
            <v>15665.389657985137</v>
          </cell>
          <cell r="AE50">
            <v>1160.839998741938</v>
          </cell>
          <cell r="AF50">
            <v>2.5359436528631263</v>
          </cell>
          <cell r="AG50">
            <v>51158.125759864182</v>
          </cell>
          <cell r="AH50">
            <v>51158.12575986411</v>
          </cell>
          <cell r="AI50">
            <v>7.2759576141834259E-11</v>
          </cell>
        </row>
        <row r="51">
          <cell r="C51">
            <v>8858.9059163472484</v>
          </cell>
          <cell r="D51">
            <v>40831.982404208822</v>
          </cell>
          <cell r="E51">
            <v>91441.03673734465</v>
          </cell>
          <cell r="F51">
            <v>191.71765605518533</v>
          </cell>
          <cell r="G51">
            <v>59.715115374552006</v>
          </cell>
          <cell r="H51">
            <v>31743.426238571727</v>
          </cell>
          <cell r="I51">
            <v>19974.833077790237</v>
          </cell>
          <cell r="J51">
            <v>9636.8948484478315</v>
          </cell>
          <cell r="K51">
            <v>2688.2390107743463</v>
          </cell>
          <cell r="L51">
            <v>908.74533786135066</v>
          </cell>
          <cell r="M51">
            <v>6323.3354435734054</v>
          </cell>
          <cell r="N51">
            <v>6831.7037577601795</v>
          </cell>
          <cell r="O51">
            <v>0</v>
          </cell>
          <cell r="P51">
            <v>219490.53554410956</v>
          </cell>
          <cell r="Q51">
            <v>219490.53554410956</v>
          </cell>
          <cell r="R51">
            <v>0</v>
          </cell>
          <cell r="T51">
            <v>7856.6588370615564</v>
          </cell>
          <cell r="U51">
            <v>32540.568987328319</v>
          </cell>
          <cell r="V51">
            <v>53859.287146849449</v>
          </cell>
          <cell r="W51">
            <v>144.77302778305361</v>
          </cell>
          <cell r="X51">
            <v>39.515510299958855</v>
          </cell>
          <cell r="Y51">
            <v>28001.568141858446</v>
          </cell>
          <cell r="Z51">
            <v>17397.023658302154</v>
          </cell>
          <cell r="AA51">
            <v>7307.3054914495397</v>
          </cell>
          <cell r="AB51">
            <v>2340.8490333324207</v>
          </cell>
          <cell r="AC51">
            <v>852.13494609990516</v>
          </cell>
          <cell r="AD51">
            <v>5413.509458929946</v>
          </cell>
          <cell r="AE51">
            <v>6074.9700271060701</v>
          </cell>
          <cell r="AF51">
            <v>0</v>
          </cell>
          <cell r="AG51">
            <v>161828.16426640082</v>
          </cell>
          <cell r="AH51">
            <v>161828.16426640082</v>
          </cell>
          <cell r="AI51">
            <v>0</v>
          </cell>
        </row>
        <row r="52">
          <cell r="C52">
            <v>20064.173409546882</v>
          </cell>
          <cell r="D52">
            <v>73065.469985994176</v>
          </cell>
          <cell r="E52">
            <v>30213.814833995144</v>
          </cell>
          <cell r="F52">
            <v>47.143787559844576</v>
          </cell>
          <cell r="G52">
            <v>31.677930561441524</v>
          </cell>
          <cell r="H52">
            <v>9929.5659258735704</v>
          </cell>
          <cell r="I52">
            <v>6792.4212838202857</v>
          </cell>
          <cell r="J52">
            <v>5797.3706740335138</v>
          </cell>
          <cell r="K52">
            <v>456.89917195808289</v>
          </cell>
          <cell r="L52">
            <v>955.3179965923955</v>
          </cell>
          <cell r="M52">
            <v>790.15036875785813</v>
          </cell>
          <cell r="N52">
            <v>1537.1038162389245</v>
          </cell>
          <cell r="O52">
            <v>4.1416942550343639E-3</v>
          </cell>
          <cell r="P52">
            <v>149681.11332662642</v>
          </cell>
          <cell r="Q52">
            <v>149681.11332662607</v>
          </cell>
          <cell r="R52">
            <v>3.4924596548080444E-10</v>
          </cell>
          <cell r="T52">
            <v>12837.567965449178</v>
          </cell>
          <cell r="U52">
            <v>44591.703457314441</v>
          </cell>
          <cell r="V52">
            <v>13722.260704026268</v>
          </cell>
          <cell r="W52">
            <v>41.177828004634662</v>
          </cell>
          <cell r="X52">
            <v>18.212063958250432</v>
          </cell>
          <cell r="Y52">
            <v>8500.8334952359146</v>
          </cell>
          <cell r="Z52">
            <v>4678.4367164010146</v>
          </cell>
          <cell r="AA52">
            <v>3490.9673949346225</v>
          </cell>
          <cell r="AB52">
            <v>296.62001864608396</v>
          </cell>
          <cell r="AC52">
            <v>813.08633794380421</v>
          </cell>
          <cell r="AD52">
            <v>635.14834935006786</v>
          </cell>
          <cell r="AE52">
            <v>1193.0374570335143</v>
          </cell>
          <cell r="AF52">
            <v>3.8886232738700919E-3</v>
          </cell>
          <cell r="AG52">
            <v>90819.055676921082</v>
          </cell>
          <cell r="AH52">
            <v>90819.055676921111</v>
          </cell>
          <cell r="AI52">
            <v>0</v>
          </cell>
        </row>
        <row r="53">
          <cell r="C53">
            <v>18520.384023751081</v>
          </cell>
          <cell r="D53">
            <v>723.7951876635077</v>
          </cell>
          <cell r="E53">
            <v>7729.6427115715587</v>
          </cell>
          <cell r="F53">
            <v>170.60419725113911</v>
          </cell>
          <cell r="G53">
            <v>133.26391101733009</v>
          </cell>
          <cell r="H53">
            <v>9343.7651502317931</v>
          </cell>
          <cell r="I53">
            <v>0.88087522363015314</v>
          </cell>
          <cell r="J53">
            <v>2337.8492782680787</v>
          </cell>
          <cell r="K53">
            <v>118.20717224175687</v>
          </cell>
          <cell r="L53">
            <v>65.710257595452262</v>
          </cell>
          <cell r="M53">
            <v>373.5719878793447</v>
          </cell>
          <cell r="N53">
            <v>233.32450254487117</v>
          </cell>
          <cell r="O53">
            <v>1.7655669468020563E-3</v>
          </cell>
          <cell r="P53">
            <v>39751.001020806485</v>
          </cell>
          <cell r="Q53">
            <v>39751.001020806463</v>
          </cell>
          <cell r="R53">
            <v>0</v>
          </cell>
          <cell r="T53">
            <v>16552.913387112123</v>
          </cell>
          <cell r="U53">
            <v>603.26022958831743</v>
          </cell>
          <cell r="V53">
            <v>7007.5136146437517</v>
          </cell>
          <cell r="W53">
            <v>146.99646411307992</v>
          </cell>
          <cell r="X53">
            <v>112.53651963886691</v>
          </cell>
          <cell r="Y53">
            <v>8550.3272109381815</v>
          </cell>
          <cell r="Z53">
            <v>0.76677854502720089</v>
          </cell>
          <cell r="AA53">
            <v>2003.6777997933127</v>
          </cell>
          <cell r="AB53">
            <v>105.850103740509</v>
          </cell>
          <cell r="AC53">
            <v>61.072705224844249</v>
          </cell>
          <cell r="AD53">
            <v>322.07243607057751</v>
          </cell>
          <cell r="AE53">
            <v>215.9972216940013</v>
          </cell>
          <cell r="AF53">
            <v>1.7649229213055901E-3</v>
          </cell>
          <cell r="AG53">
            <v>35682.986236025507</v>
          </cell>
          <cell r="AH53">
            <v>35682.986236025434</v>
          </cell>
          <cell r="AI53">
            <v>7.2759576141834259E-11</v>
          </cell>
        </row>
        <row r="54">
          <cell r="C54">
            <v>3938.0466379148002</v>
          </cell>
          <cell r="D54">
            <v>64.754725260674874</v>
          </cell>
          <cell r="E54">
            <v>80.621176445660538</v>
          </cell>
          <cell r="F54">
            <v>24.068865745971028</v>
          </cell>
          <cell r="G54">
            <v>51.397679234315518</v>
          </cell>
          <cell r="H54">
            <v>363.42078186746198</v>
          </cell>
          <cell r="I54">
            <v>42.662884977939996</v>
          </cell>
          <cell r="J54">
            <v>175.62918693681655</v>
          </cell>
          <cell r="K54">
            <v>9.4458204753299384</v>
          </cell>
          <cell r="L54">
            <v>12.166577346666887</v>
          </cell>
          <cell r="M54">
            <v>148.83255896577134</v>
          </cell>
          <cell r="N54">
            <v>26.08463053663063</v>
          </cell>
          <cell r="O54">
            <v>0</v>
          </cell>
          <cell r="P54">
            <v>4937.1315257080405</v>
          </cell>
          <cell r="Q54">
            <v>4937.1315257080259</v>
          </cell>
          <cell r="R54">
            <v>1.4551915228366852E-11</v>
          </cell>
          <cell r="T54">
            <v>3107.9566983479863</v>
          </cell>
          <cell r="U54">
            <v>51.06129944138295</v>
          </cell>
          <cell r="V54">
            <v>62.705419544679017</v>
          </cell>
          <cell r="W54">
            <v>18.404619498951504</v>
          </cell>
          <cell r="X54">
            <v>35.167560630433663</v>
          </cell>
          <cell r="Y54">
            <v>314.6200491267316</v>
          </cell>
          <cell r="Z54">
            <v>34.968157625468308</v>
          </cell>
          <cell r="AA54">
            <v>124.44809843364813</v>
          </cell>
          <cell r="AB54">
            <v>7.3873190153856312</v>
          </cell>
          <cell r="AC54">
            <v>11.231173450076813</v>
          </cell>
          <cell r="AD54">
            <v>128.72771239380108</v>
          </cell>
          <cell r="AE54">
            <v>21.874570282848318</v>
          </cell>
          <cell r="AF54">
            <v>0</v>
          </cell>
          <cell r="AG54">
            <v>3918.5526777913938</v>
          </cell>
          <cell r="AH54">
            <v>3918.5526777913924</v>
          </cell>
          <cell r="AI54">
            <v>0</v>
          </cell>
        </row>
        <row r="55">
          <cell r="C55">
            <v>761.74987725485494</v>
          </cell>
          <cell r="D55">
            <v>6292.1901741929623</v>
          </cell>
          <cell r="E55">
            <v>444.48155052441933</v>
          </cell>
          <cell r="F55">
            <v>1.2720644573972268</v>
          </cell>
          <cell r="G55">
            <v>61.687918829704884</v>
          </cell>
          <cell r="H55">
            <v>2146.9740902858202</v>
          </cell>
          <cell r="I55">
            <v>612.59290277921934</v>
          </cell>
          <cell r="J55">
            <v>2898.2832165324207</v>
          </cell>
          <cell r="K55">
            <v>148.83990883714253</v>
          </cell>
          <cell r="L55">
            <v>270.53290860563527</v>
          </cell>
          <cell r="M55">
            <v>213.02318416456765</v>
          </cell>
          <cell r="N55">
            <v>512.95913749782039</v>
          </cell>
          <cell r="O55">
            <v>0</v>
          </cell>
          <cell r="P55">
            <v>14364.586933961968</v>
          </cell>
          <cell r="Q55">
            <v>14364.58693396196</v>
          </cell>
          <cell r="R55">
            <v>0</v>
          </cell>
          <cell r="T55">
            <v>679.71988473334386</v>
          </cell>
          <cell r="U55">
            <v>5285.8279589342537</v>
          </cell>
          <cell r="V55">
            <v>236.5383039565597</v>
          </cell>
          <cell r="W55">
            <v>1.0475372825210212</v>
          </cell>
          <cell r="X55">
            <v>50.475250166838222</v>
          </cell>
          <cell r="Y55">
            <v>2033.1663220756454</v>
          </cell>
          <cell r="Z55">
            <v>545.17991427557354</v>
          </cell>
          <cell r="AA55">
            <v>2429.7433927613147</v>
          </cell>
          <cell r="AB55">
            <v>109.29523577920088</v>
          </cell>
          <cell r="AC55">
            <v>255.7672520973386</v>
          </cell>
          <cell r="AD55">
            <v>187.5801551181614</v>
          </cell>
          <cell r="AE55">
            <v>457.48295681941011</v>
          </cell>
          <cell r="AF55">
            <v>0</v>
          </cell>
          <cell r="AG55">
            <v>12271.824164000162</v>
          </cell>
          <cell r="AH55">
            <v>12271.82416400016</v>
          </cell>
          <cell r="AI55">
            <v>0</v>
          </cell>
        </row>
        <row r="56">
          <cell r="C56">
            <v>2285.9076320319637</v>
          </cell>
          <cell r="D56">
            <v>14793.167043373083</v>
          </cell>
          <cell r="E56">
            <v>1687.4901061210844</v>
          </cell>
          <cell r="F56">
            <v>17.458946494214988</v>
          </cell>
          <cell r="G56">
            <v>29.87296065319148</v>
          </cell>
          <cell r="H56">
            <v>3193.7010297211868</v>
          </cell>
          <cell r="I56">
            <v>21.544478477106292</v>
          </cell>
          <cell r="J56">
            <v>1585.321625256126</v>
          </cell>
          <cell r="K56">
            <v>113.51656220985242</v>
          </cell>
          <cell r="L56">
            <v>38.633003763087146</v>
          </cell>
          <cell r="M56">
            <v>441.81631538553904</v>
          </cell>
          <cell r="N56">
            <v>1301.719951156568</v>
          </cell>
          <cell r="O56">
            <v>0</v>
          </cell>
          <cell r="P56">
            <v>25510.149654643003</v>
          </cell>
          <cell r="Q56">
            <v>25510.149654642995</v>
          </cell>
          <cell r="R56">
            <v>0</v>
          </cell>
          <cell r="T56">
            <v>2220.8476452896439</v>
          </cell>
          <cell r="U56">
            <v>13767.846157831273</v>
          </cell>
          <cell r="V56">
            <v>1374.9849054707927</v>
          </cell>
          <cell r="W56">
            <v>13.589044901446288</v>
          </cell>
          <cell r="X56">
            <v>25.916132689953216</v>
          </cell>
          <cell r="Y56">
            <v>3077.7629254933518</v>
          </cell>
          <cell r="Z56">
            <v>19.730116001348772</v>
          </cell>
          <cell r="AA56">
            <v>1411.3950341751017</v>
          </cell>
          <cell r="AB56">
            <v>108.97642679163556</v>
          </cell>
          <cell r="AC56">
            <v>37.86847483980614</v>
          </cell>
          <cell r="AD56">
            <v>435.25691292908863</v>
          </cell>
          <cell r="AE56">
            <v>1247.7805251466352</v>
          </cell>
          <cell r="AF56">
            <v>0</v>
          </cell>
          <cell r="AG56">
            <v>23741.954301560076</v>
          </cell>
          <cell r="AH56">
            <v>23741.954301560083</v>
          </cell>
          <cell r="AI56">
            <v>0</v>
          </cell>
        </row>
        <row r="57">
          <cell r="C57">
            <v>150.85717899729167</v>
          </cell>
          <cell r="D57">
            <v>311.87978235334845</v>
          </cell>
          <cell r="E57">
            <v>41.204993704328075</v>
          </cell>
          <cell r="F57">
            <v>2.3221454334663858</v>
          </cell>
          <cell r="G57">
            <v>12.816658776772837</v>
          </cell>
          <cell r="H57">
            <v>137.5627994986462</v>
          </cell>
          <cell r="I57">
            <v>452.94049217595261</v>
          </cell>
          <cell r="J57">
            <v>422.67996129395851</v>
          </cell>
          <cell r="K57">
            <v>38.339129519649653</v>
          </cell>
          <cell r="L57">
            <v>19.688195470203844</v>
          </cell>
          <cell r="M57">
            <v>98.717119805841094</v>
          </cell>
          <cell r="N57">
            <v>34.604051088725242</v>
          </cell>
          <cell r="O57">
            <v>0</v>
          </cell>
          <cell r="P57">
            <v>1723.6125081181849</v>
          </cell>
          <cell r="Q57">
            <v>1723.6125081181849</v>
          </cell>
          <cell r="R57">
            <v>0</v>
          </cell>
          <cell r="T57">
            <v>114.5199383710214</v>
          </cell>
          <cell r="U57">
            <v>242.56729262824206</v>
          </cell>
          <cell r="V57">
            <v>26.453112842523478</v>
          </cell>
          <cell r="W57">
            <v>1.4612117540760872</v>
          </cell>
          <cell r="X57">
            <v>9.3663931104589491</v>
          </cell>
          <cell r="Y57">
            <v>117.92036176792726</v>
          </cell>
          <cell r="Z57">
            <v>365.47668714623995</v>
          </cell>
          <cell r="AA57">
            <v>274.14389176934532</v>
          </cell>
          <cell r="AB57">
            <v>33.104048835971177</v>
          </cell>
          <cell r="AC57">
            <v>16.89718613389315</v>
          </cell>
          <cell r="AD57">
            <v>83.169542979402721</v>
          </cell>
          <cell r="AE57">
            <v>30.470380465526905</v>
          </cell>
          <cell r="AF57">
            <v>0</v>
          </cell>
          <cell r="AG57">
            <v>1315.5500478046283</v>
          </cell>
          <cell r="AH57">
            <v>1315.5500478046292</v>
          </cell>
          <cell r="AI57">
            <v>0</v>
          </cell>
        </row>
        <row r="58">
          <cell r="C58">
            <v>2414.1293371731949</v>
          </cell>
          <cell r="D58">
            <v>794.29747297701397</v>
          </cell>
          <cell r="E58">
            <v>28.95279451774125</v>
          </cell>
          <cell r="F58">
            <v>1245.0693962348869</v>
          </cell>
          <cell r="G58">
            <v>251.1126533303638</v>
          </cell>
          <cell r="H58">
            <v>456.47116266896109</v>
          </cell>
          <cell r="I58">
            <v>34.731633817304775</v>
          </cell>
          <cell r="J58">
            <v>134.86189136690118</v>
          </cell>
          <cell r="K58">
            <v>92.033577038342059</v>
          </cell>
          <cell r="L58">
            <v>22.213346494375337</v>
          </cell>
          <cell r="M58">
            <v>4.3364803283767372</v>
          </cell>
          <cell r="N58">
            <v>154.68036642240693</v>
          </cell>
          <cell r="O58">
            <v>12.701110409175111</v>
          </cell>
          <cell r="P58">
            <v>5645.591222779045</v>
          </cell>
          <cell r="Q58">
            <v>5645.5912227790504</v>
          </cell>
          <cell r="R58">
            <v>0</v>
          </cell>
          <cell r="T58">
            <v>2209.5377209118487</v>
          </cell>
          <cell r="U58">
            <v>678.83170671665505</v>
          </cell>
          <cell r="V58">
            <v>21.588622835148058</v>
          </cell>
          <cell r="W58">
            <v>1150.7466726542939</v>
          </cell>
          <cell r="X58">
            <v>177.19279060842848</v>
          </cell>
          <cell r="Y58">
            <v>406.24993367060614</v>
          </cell>
          <cell r="Z58">
            <v>30.497574075229132</v>
          </cell>
          <cell r="AA58">
            <v>93.530754522821027</v>
          </cell>
          <cell r="AB58">
            <v>83.31888256425944</v>
          </cell>
          <cell r="AC58">
            <v>21.280344140090833</v>
          </cell>
          <cell r="AD58">
            <v>4.0649805302641546</v>
          </cell>
          <cell r="AE58">
            <v>137.98633254651037</v>
          </cell>
          <cell r="AF58">
            <v>12.69775944936988</v>
          </cell>
          <cell r="AG58">
            <v>5027.524075225524</v>
          </cell>
          <cell r="AH58">
            <v>5027.5240752255231</v>
          </cell>
          <cell r="AI58">
            <v>0</v>
          </cell>
        </row>
        <row r="59">
          <cell r="C59">
            <v>2904.819172689638</v>
          </cell>
          <cell r="D59">
            <v>29.936160633299036</v>
          </cell>
          <cell r="E59">
            <v>2121.5662977109837</v>
          </cell>
          <cell r="F59">
            <v>25.20492190809404</v>
          </cell>
          <cell r="G59">
            <v>49.760011058723514</v>
          </cell>
          <cell r="H59">
            <v>107.09972336115575</v>
          </cell>
          <cell r="I59">
            <v>49.215129640244619</v>
          </cell>
          <cell r="J59">
            <v>245.36244276144726</v>
          </cell>
          <cell r="K59">
            <v>27.132385316368879</v>
          </cell>
          <cell r="L59">
            <v>25.963219621527919</v>
          </cell>
          <cell r="M59">
            <v>9.7004438436363873</v>
          </cell>
          <cell r="N59">
            <v>58.222033007821665</v>
          </cell>
          <cell r="O59">
            <v>0</v>
          </cell>
          <cell r="P59">
            <v>5653.98194155294</v>
          </cell>
          <cell r="Q59">
            <v>5653.9819415529491</v>
          </cell>
          <cell r="R59">
            <v>-9.0949470177292824E-12</v>
          </cell>
          <cell r="T59">
            <v>2577.0908108921549</v>
          </cell>
          <cell r="U59">
            <v>19.915472828904367</v>
          </cell>
          <cell r="V59">
            <v>1909.8635719698902</v>
          </cell>
          <cell r="W59">
            <v>20.403427096513191</v>
          </cell>
          <cell r="X59">
            <v>25.060649401193853</v>
          </cell>
          <cell r="Y59">
            <v>78.416362359086989</v>
          </cell>
          <cell r="Z59">
            <v>33.045981274940772</v>
          </cell>
          <cell r="AA59">
            <v>187.12158364710371</v>
          </cell>
          <cell r="AB59">
            <v>18.524751618251546</v>
          </cell>
          <cell r="AC59">
            <v>23.472034311158126</v>
          </cell>
          <cell r="AD59">
            <v>7.2668462596376822</v>
          </cell>
          <cell r="AE59">
            <v>49.107066790342472</v>
          </cell>
          <cell r="AF59">
            <v>0</v>
          </cell>
          <cell r="AG59">
            <v>4949.2885584491769</v>
          </cell>
          <cell r="AH59">
            <v>4949.288558449186</v>
          </cell>
          <cell r="AI59">
            <v>-9.0949470177292824E-12</v>
          </cell>
        </row>
        <row r="60">
          <cell r="C60">
            <v>93.605911174818175</v>
          </cell>
          <cell r="D60">
            <v>17.508792512174605</v>
          </cell>
          <cell r="E60">
            <v>89.20442467069185</v>
          </cell>
          <cell r="F60">
            <v>220.06094754608421</v>
          </cell>
          <cell r="G60">
            <v>16.356443156250492</v>
          </cell>
          <cell r="H60">
            <v>50.917438342305651</v>
          </cell>
          <cell r="I60">
            <v>45.930804129939759</v>
          </cell>
          <cell r="J60">
            <v>82.269675159726447</v>
          </cell>
          <cell r="K60">
            <v>16.177728129855161</v>
          </cell>
          <cell r="L60">
            <v>4.4044374980761765</v>
          </cell>
          <cell r="M60">
            <v>2.7734361603884712</v>
          </cell>
          <cell r="N60">
            <v>25.500986279168963</v>
          </cell>
          <cell r="O60">
            <v>0</v>
          </cell>
          <cell r="P60">
            <v>664.71102475947998</v>
          </cell>
          <cell r="Q60">
            <v>664.71102475947976</v>
          </cell>
          <cell r="R60">
            <v>0</v>
          </cell>
          <cell r="T60">
            <v>88.329805905960797</v>
          </cell>
          <cell r="U60">
            <v>13.29946661439369</v>
          </cell>
          <cell r="V60">
            <v>71.285273696366772</v>
          </cell>
          <cell r="W60">
            <v>209.56351255605813</v>
          </cell>
          <cell r="X60">
            <v>11.193321915673291</v>
          </cell>
          <cell r="Y60">
            <v>47.340315207719186</v>
          </cell>
          <cell r="Z60">
            <v>41.886814753236507</v>
          </cell>
          <cell r="AA60">
            <v>51.658278491146191</v>
          </cell>
          <cell r="AB60">
            <v>13.860927008818848</v>
          </cell>
          <cell r="AC60">
            <v>4.2398175554648603</v>
          </cell>
          <cell r="AD60">
            <v>2.3674299079882881</v>
          </cell>
          <cell r="AE60">
            <v>21.995896402203524</v>
          </cell>
          <cell r="AF60">
            <v>0</v>
          </cell>
          <cell r="AG60">
            <v>577.02086001502994</v>
          </cell>
          <cell r="AH60">
            <v>577.0208600150296</v>
          </cell>
          <cell r="AI60">
            <v>0</v>
          </cell>
        </row>
        <row r="61">
          <cell r="C61">
            <v>283.08310766317453</v>
          </cell>
          <cell r="D61">
            <v>41.128097054599152</v>
          </cell>
          <cell r="E61">
            <v>513.12390527502112</v>
          </cell>
          <cell r="F61">
            <v>86.357574379864189</v>
          </cell>
          <cell r="G61">
            <v>77.162756499464379</v>
          </cell>
          <cell r="H61">
            <v>140.81752154558401</v>
          </cell>
          <cell r="I61">
            <v>2.9592458005464617</v>
          </cell>
          <cell r="J61">
            <v>160.77238932163885</v>
          </cell>
          <cell r="K61">
            <v>58.573469828325813</v>
          </cell>
          <cell r="L61">
            <v>12.95381497138686</v>
          </cell>
          <cell r="M61">
            <v>1.1971759904055661</v>
          </cell>
          <cell r="N61">
            <v>216.50645520089742</v>
          </cell>
          <cell r="O61">
            <v>0</v>
          </cell>
          <cell r="P61">
            <v>1594.6355135309086</v>
          </cell>
          <cell r="Q61">
            <v>1594.6355135309072</v>
          </cell>
          <cell r="R61">
            <v>0</v>
          </cell>
          <cell r="T61">
            <v>224.61979561625694</v>
          </cell>
          <cell r="U61">
            <v>28.107260715999836</v>
          </cell>
          <cell r="V61">
            <v>389.01494662252742</v>
          </cell>
          <cell r="W61">
            <v>56.42567972118718</v>
          </cell>
          <cell r="X61">
            <v>47.245397519230991</v>
          </cell>
          <cell r="Y61">
            <v>109.66208863609796</v>
          </cell>
          <cell r="Z61">
            <v>2.1657671357054524</v>
          </cell>
          <cell r="AA61">
            <v>97.314377872325537</v>
          </cell>
          <cell r="AB61">
            <v>40.510671674839045</v>
          </cell>
          <cell r="AC61">
            <v>11.22912635490203</v>
          </cell>
          <cell r="AD61">
            <v>0.99284104084376423</v>
          </cell>
          <cell r="AE61">
            <v>184.3954161440987</v>
          </cell>
          <cell r="AF61">
            <v>0</v>
          </cell>
          <cell r="AG61">
            <v>1191.6833690540147</v>
          </cell>
          <cell r="AH61">
            <v>1191.6833690540134</v>
          </cell>
          <cell r="AI61">
            <v>0</v>
          </cell>
        </row>
        <row r="62">
          <cell r="C62">
            <v>950.45853676877607</v>
          </cell>
          <cell r="D62">
            <v>4746.5264878632315</v>
          </cell>
          <cell r="E62">
            <v>83.169776057327681</v>
          </cell>
          <cell r="F62">
            <v>1.400941536525556</v>
          </cell>
          <cell r="G62">
            <v>30.831005161239034</v>
          </cell>
          <cell r="H62">
            <v>909.49274060032212</v>
          </cell>
          <cell r="I62">
            <v>1163.4501895472229</v>
          </cell>
          <cell r="J62">
            <v>360.46245131654365</v>
          </cell>
          <cell r="K62">
            <v>143.23285010588486</v>
          </cell>
          <cell r="L62">
            <v>20.103281672155248</v>
          </cell>
          <cell r="M62">
            <v>76.407762102955274</v>
          </cell>
          <cell r="N62">
            <v>100.26153347917916</v>
          </cell>
          <cell r="O62">
            <v>0</v>
          </cell>
          <cell r="P62">
            <v>8585.7975562113643</v>
          </cell>
          <cell r="Q62">
            <v>8585.797556211357</v>
          </cell>
          <cell r="R62">
            <v>0</v>
          </cell>
          <cell r="T62">
            <v>848.03939034867597</v>
          </cell>
          <cell r="U62">
            <v>3049.7483002105869</v>
          </cell>
          <cell r="V62">
            <v>57.205283946784562</v>
          </cell>
          <cell r="W62">
            <v>0.79685859899054767</v>
          </cell>
          <cell r="X62">
            <v>23.331964306961549</v>
          </cell>
          <cell r="Y62">
            <v>719.20629664463365</v>
          </cell>
          <cell r="Z62">
            <v>960.79176440674132</v>
          </cell>
          <cell r="AA62">
            <v>267.18332438057996</v>
          </cell>
          <cell r="AB62">
            <v>117.3890409668969</v>
          </cell>
          <cell r="AC62">
            <v>19.103462965801317</v>
          </cell>
          <cell r="AD62">
            <v>64.648800168401877</v>
          </cell>
          <cell r="AE62">
            <v>80.572781849207431</v>
          </cell>
          <cell r="AF62">
            <v>0</v>
          </cell>
          <cell r="AG62">
            <v>6208.0172687942622</v>
          </cell>
          <cell r="AH62">
            <v>6208.0172687942586</v>
          </cell>
          <cell r="AI62">
            <v>0</v>
          </cell>
        </row>
        <row r="63">
          <cell r="C63">
            <v>30.81401458266032</v>
          </cell>
          <cell r="D63">
            <v>90.672437966346735</v>
          </cell>
          <cell r="E63">
            <v>3.6538715200343699</v>
          </cell>
          <cell r="F63">
            <v>5.5367462297387835</v>
          </cell>
          <cell r="G63">
            <v>54.461598071411451</v>
          </cell>
          <cell r="H63">
            <v>24.877360378671035</v>
          </cell>
          <cell r="I63">
            <v>2488.1611750290303</v>
          </cell>
          <cell r="J63">
            <v>265.55630559887271</v>
          </cell>
          <cell r="K63">
            <v>78.884084948151738</v>
          </cell>
          <cell r="L63">
            <v>15.388727906057834</v>
          </cell>
          <cell r="M63">
            <v>6.1375557263958438</v>
          </cell>
          <cell r="N63">
            <v>100.36766320198687</v>
          </cell>
          <cell r="O63">
            <v>0</v>
          </cell>
          <cell r="P63">
            <v>3164.5115411593579</v>
          </cell>
          <cell r="Q63">
            <v>3164.5115411593574</v>
          </cell>
          <cell r="R63">
            <v>0</v>
          </cell>
          <cell r="T63">
            <v>17.919530834173372</v>
          </cell>
          <cell r="U63">
            <v>52.71916239583355</v>
          </cell>
          <cell r="V63">
            <v>2.4920422917746703</v>
          </cell>
          <cell r="W63">
            <v>2.0388704644866076</v>
          </cell>
          <cell r="X63">
            <v>33.177441896302419</v>
          </cell>
          <cell r="Y63">
            <v>20.066930021255526</v>
          </cell>
          <cell r="Z63">
            <v>1580.4749269654599</v>
          </cell>
          <cell r="AA63">
            <v>168.95387299333143</v>
          </cell>
          <cell r="AB63">
            <v>62.798468294549409</v>
          </cell>
          <cell r="AC63">
            <v>13.788616636072806</v>
          </cell>
          <cell r="AD63">
            <v>5.039660123984409</v>
          </cell>
          <cell r="AE63">
            <v>76.683777036965409</v>
          </cell>
          <cell r="AF63">
            <v>0</v>
          </cell>
          <cell r="AG63">
            <v>2036.1532999541898</v>
          </cell>
          <cell r="AH63">
            <v>2036.1532999541894</v>
          </cell>
          <cell r="AI63">
            <v>0</v>
          </cell>
        </row>
        <row r="64">
          <cell r="C64">
            <v>64.049316949706792</v>
          </cell>
          <cell r="D64">
            <v>158.4071468960133</v>
          </cell>
          <cell r="E64">
            <v>79.757735783657836</v>
          </cell>
          <cell r="F64">
            <v>3.2482353106719595</v>
          </cell>
          <cell r="G64">
            <v>34.526471888728175</v>
          </cell>
          <cell r="H64">
            <v>125.42404534193881</v>
          </cell>
          <cell r="I64">
            <v>10.824473044174525</v>
          </cell>
          <cell r="J64">
            <v>200.59109525267488</v>
          </cell>
          <cell r="K64">
            <v>41.232094387734286</v>
          </cell>
          <cell r="L64">
            <v>0.79549462030317053</v>
          </cell>
          <cell r="M64">
            <v>7.251781646869083</v>
          </cell>
          <cell r="N64">
            <v>373.93632294602946</v>
          </cell>
          <cell r="O64">
            <v>0</v>
          </cell>
          <cell r="P64">
            <v>1100.0442140685022</v>
          </cell>
          <cell r="Q64">
            <v>1100.0442140685018</v>
          </cell>
          <cell r="R64">
            <v>0</v>
          </cell>
          <cell r="T64">
            <v>60.104139806504271</v>
          </cell>
          <cell r="U64">
            <v>123.42015390435832</v>
          </cell>
          <cell r="V64">
            <v>51.027568342502384</v>
          </cell>
          <cell r="W64">
            <v>2.5937031277978928</v>
          </cell>
          <cell r="X64">
            <v>26.629950051802808</v>
          </cell>
          <cell r="Y64">
            <v>119.21313029327951</v>
          </cell>
          <cell r="Z64">
            <v>9.4015932895330785</v>
          </cell>
          <cell r="AA64">
            <v>150.34846723603266</v>
          </cell>
          <cell r="AB64">
            <v>36.340365173515806</v>
          </cell>
          <cell r="AC64">
            <v>0.73208918339219942</v>
          </cell>
          <cell r="AD64">
            <v>6.3145461205124214</v>
          </cell>
          <cell r="AE64">
            <v>347.00619754833292</v>
          </cell>
          <cell r="AF64">
            <v>0</v>
          </cell>
          <cell r="AG64">
            <v>933.13190407756417</v>
          </cell>
          <cell r="AH64">
            <v>933.1319040775636</v>
          </cell>
          <cell r="AI64">
            <v>0</v>
          </cell>
        </row>
        <row r="65">
          <cell r="C65">
            <v>34.691408709599855</v>
          </cell>
          <cell r="D65">
            <v>6301.1169802067861</v>
          </cell>
          <cell r="E65">
            <v>148230.8337715301</v>
          </cell>
          <cell r="F65">
            <v>1010.5733176791531</v>
          </cell>
          <cell r="G65">
            <v>1065.5159465773836</v>
          </cell>
          <cell r="H65">
            <v>70808.318736075613</v>
          </cell>
          <cell r="I65">
            <v>83.709296871912017</v>
          </cell>
          <cell r="J65">
            <v>47909.28777130587</v>
          </cell>
          <cell r="K65">
            <v>10411.101873693482</v>
          </cell>
          <cell r="L65">
            <v>29315.848594939773</v>
          </cell>
          <cell r="M65">
            <v>28472.665154292921</v>
          </cell>
          <cell r="N65">
            <v>1443.3270486586009</v>
          </cell>
          <cell r="O65">
            <v>19.642160742137882</v>
          </cell>
          <cell r="P65">
            <v>345106.6320612834</v>
          </cell>
          <cell r="Q65">
            <v>345106.63206128351</v>
          </cell>
          <cell r="R65">
            <v>0</v>
          </cell>
          <cell r="T65">
            <v>23.517312069877271</v>
          </cell>
          <cell r="U65">
            <v>3481.6274564950436</v>
          </cell>
          <cell r="V65">
            <v>54451.068164937395</v>
          </cell>
          <cell r="W65">
            <v>507.33651681669312</v>
          </cell>
          <cell r="X65">
            <v>689.77618134735496</v>
          </cell>
          <cell r="Y65">
            <v>43645.665873925689</v>
          </cell>
          <cell r="Z65">
            <v>59.906984832388545</v>
          </cell>
          <cell r="AA65">
            <v>16487.387518102973</v>
          </cell>
          <cell r="AB65">
            <v>5438.5671059730321</v>
          </cell>
          <cell r="AC65">
            <v>20964.899311671819</v>
          </cell>
          <cell r="AD65">
            <v>19813.46662482349</v>
          </cell>
          <cell r="AE65">
            <v>1160.3897959472604</v>
          </cell>
          <cell r="AF65">
            <v>17.840880507547645</v>
          </cell>
          <cell r="AG65">
            <v>166741.44972745056</v>
          </cell>
          <cell r="AH65">
            <v>166741.44972745056</v>
          </cell>
          <cell r="AI65">
            <v>0</v>
          </cell>
        </row>
        <row r="66">
          <cell r="C66">
            <v>107.03357648294289</v>
          </cell>
          <cell r="D66">
            <v>5692.0755154009594</v>
          </cell>
          <cell r="E66">
            <v>10008.886329385326</v>
          </cell>
          <cell r="F66">
            <v>476.38607358479942</v>
          </cell>
          <cell r="G66">
            <v>174.07183441449493</v>
          </cell>
          <cell r="H66">
            <v>112939.24539092554</v>
          </cell>
          <cell r="I66">
            <v>68.982282523354414</v>
          </cell>
          <cell r="J66">
            <v>23721.101711932526</v>
          </cell>
          <cell r="K66">
            <v>3232.6917371617001</v>
          </cell>
          <cell r="L66">
            <v>18333.920365786595</v>
          </cell>
          <cell r="M66">
            <v>1986.7626656956766</v>
          </cell>
          <cell r="N66">
            <v>1107.9894479875059</v>
          </cell>
          <cell r="O66">
            <v>0</v>
          </cell>
          <cell r="P66">
            <v>177849.1469312814</v>
          </cell>
          <cell r="Q66">
            <v>177849.14693128134</v>
          </cell>
          <cell r="R66">
            <v>0</v>
          </cell>
          <cell r="T66">
            <v>67.390725726588016</v>
          </cell>
          <cell r="U66">
            <v>2588.3470383221957</v>
          </cell>
          <cell r="V66">
            <v>2226.2441092858044</v>
          </cell>
          <cell r="W66">
            <v>359.92583396369139</v>
          </cell>
          <cell r="X66">
            <v>121.23087579191954</v>
          </cell>
          <cell r="Y66">
            <v>86401.020532598428</v>
          </cell>
          <cell r="Z66">
            <v>46.714678966654155</v>
          </cell>
          <cell r="AA66">
            <v>15615.202122836727</v>
          </cell>
          <cell r="AB66">
            <v>2571.4972713563971</v>
          </cell>
          <cell r="AC66">
            <v>16638.354305939189</v>
          </cell>
          <cell r="AD66">
            <v>1762.0373155584268</v>
          </cell>
          <cell r="AE66">
            <v>962.51740594348223</v>
          </cell>
          <cell r="AF66">
            <v>0</v>
          </cell>
          <cell r="AG66">
            <v>129360.48221628949</v>
          </cell>
          <cell r="AH66">
            <v>129360.4822162895</v>
          </cell>
          <cell r="AI66">
            <v>0</v>
          </cell>
        </row>
        <row r="67">
          <cell r="C67">
            <v>889530.57669408456</v>
          </cell>
          <cell r="D67">
            <v>387809.91939045372</v>
          </cell>
          <cell r="E67">
            <v>934271.99560697284</v>
          </cell>
          <cell r="F67">
            <v>57136.161803713374</v>
          </cell>
          <cell r="G67">
            <v>38369.06342278271</v>
          </cell>
          <cell r="H67">
            <v>72412.187429099897</v>
          </cell>
          <cell r="I67">
            <v>110612.13547557926</v>
          </cell>
          <cell r="J67">
            <v>148639.83141916813</v>
          </cell>
          <cell r="K67">
            <v>20783.831789140422</v>
          </cell>
          <cell r="L67">
            <v>96518.147807835325</v>
          </cell>
          <cell r="M67">
            <v>284173.42887792754</v>
          </cell>
          <cell r="N67">
            <v>87743.553949643014</v>
          </cell>
          <cell r="O67">
            <v>4208.8783335965154</v>
          </cell>
          <cell r="P67">
            <v>3132209.711999997</v>
          </cell>
          <cell r="Q67">
            <v>3132209.7119999975</v>
          </cell>
          <cell r="R67">
            <v>0</v>
          </cell>
          <cell r="T67">
            <v>666796.92768532457</v>
          </cell>
          <cell r="U67">
            <v>252940.8046690342</v>
          </cell>
          <cell r="V67">
            <v>535459.21526550769</v>
          </cell>
          <cell r="W67">
            <v>37715.663051184165</v>
          </cell>
          <cell r="X67">
            <v>24870.522860496869</v>
          </cell>
          <cell r="Y67">
            <v>51393.82852964248</v>
          </cell>
          <cell r="Z67">
            <v>81511.378881714569</v>
          </cell>
          <cell r="AA67">
            <v>78832.840315235226</v>
          </cell>
          <cell r="AB67">
            <v>12083.176509368634</v>
          </cell>
          <cell r="AC67">
            <v>69872.037686454772</v>
          </cell>
          <cell r="AD67">
            <v>191390.77001694217</v>
          </cell>
          <cell r="AE67">
            <v>63554.672640187098</v>
          </cell>
          <cell r="AF67">
            <v>4012.8563207921011</v>
          </cell>
          <cell r="AG67">
            <v>2070434.6944318849</v>
          </cell>
          <cell r="AH67">
            <v>2070434.6944318824</v>
          </cell>
          <cell r="AI67">
            <v>2.5611370801925659E-9</v>
          </cell>
        </row>
        <row r="141">
          <cell r="C141">
            <v>5.3181880176819831</v>
          </cell>
          <cell r="D141">
            <v>0.6330854900378482</v>
          </cell>
          <cell r="E141">
            <v>0.31407629875743442</v>
          </cell>
          <cell r="F141">
            <v>0.186403285997774</v>
          </cell>
          <cell r="G141">
            <v>0.57446042581383949</v>
          </cell>
          <cell r="H141">
            <v>0.86436137069345509</v>
          </cell>
          <cell r="I141">
            <v>2.1652732634972427</v>
          </cell>
          <cell r="J141">
            <v>1.127706567076268</v>
          </cell>
          <cell r="K141">
            <v>0.48540106481227074</v>
          </cell>
          <cell r="L141">
            <v>0.4594214633291186</v>
          </cell>
          <cell r="M141">
            <v>0.54626114254124847</v>
          </cell>
          <cell r="N141">
            <v>1.649534276016748</v>
          </cell>
          <cell r="O141">
            <v>0.84219000129221855</v>
          </cell>
          <cell r="P141">
            <v>1</v>
          </cell>
        </row>
        <row r="142">
          <cell r="C142">
            <v>0.11193848242423261</v>
          </cell>
          <cell r="D142">
            <v>0.98137045327692307</v>
          </cell>
          <cell r="E142">
            <v>1.3397909724628412</v>
          </cell>
          <cell r="F142">
            <v>2.2603276595548505</v>
          </cell>
          <cell r="G142">
            <v>0.79257564225912525</v>
          </cell>
          <cell r="H142">
            <v>0.75886107909940914</v>
          </cell>
          <cell r="I142">
            <v>1.0582943489037726</v>
          </cell>
          <cell r="J142">
            <v>0.85049469884262596</v>
          </cell>
          <cell r="K142">
            <v>0.76811481889802424</v>
          </cell>
          <cell r="L142">
            <v>0.53419304543612678</v>
          </cell>
          <cell r="M142">
            <v>0.68765057756468151</v>
          </cell>
          <cell r="N142">
            <v>0.64712666823146581</v>
          </cell>
          <cell r="O142">
            <v>6.5528867052312284E-2</v>
          </cell>
          <cell r="P142">
            <v>1</v>
          </cell>
        </row>
        <row r="143">
          <cell r="C143">
            <v>0.15238469593253143</v>
          </cell>
          <cell r="D143">
            <v>0.94952658101162135</v>
          </cell>
          <cell r="E143">
            <v>0.99542562019622316</v>
          </cell>
          <cell r="F143">
            <v>2.927787031495253</v>
          </cell>
          <cell r="G143">
            <v>2.8897083217488593</v>
          </cell>
          <cell r="H143">
            <v>1.2397809299930918</v>
          </cell>
          <cell r="I143">
            <v>0.42780520458694565</v>
          </cell>
          <cell r="J143">
            <v>1.2420594759560897</v>
          </cell>
          <cell r="K143">
            <v>1.7455836842329342</v>
          </cell>
          <cell r="L143">
            <v>0.89194105240531785</v>
          </cell>
          <cell r="M143">
            <v>1.4206903174193555</v>
          </cell>
          <cell r="N143">
            <v>1.3337391599476967</v>
          </cell>
          <cell r="O143">
            <v>6.5469447869926561E-2</v>
          </cell>
          <cell r="P143">
            <v>1</v>
          </cell>
        </row>
        <row r="144">
          <cell r="C144">
            <v>1.0714452549706595</v>
          </cell>
          <cell r="D144">
            <v>1.0103904529218402</v>
          </cell>
          <cell r="E144">
            <v>0.861213265427198</v>
          </cell>
          <cell r="F144">
            <v>3.8347834068323885</v>
          </cell>
          <cell r="G144">
            <v>1.8571747066860078</v>
          </cell>
          <cell r="H144">
            <v>1.4738793451885697</v>
          </cell>
          <cell r="I144">
            <v>0.16401625194472971</v>
          </cell>
          <cell r="J144">
            <v>1.415539065099739</v>
          </cell>
          <cell r="K144">
            <v>0.75991274769284012</v>
          </cell>
          <cell r="L144">
            <v>0.29359919682940872</v>
          </cell>
          <cell r="M144">
            <v>1.0292140155421541</v>
          </cell>
          <cell r="N144">
            <v>1.2132359966788759</v>
          </cell>
          <cell r="O144">
            <v>0</v>
          </cell>
          <cell r="P144">
            <v>1</v>
          </cell>
        </row>
        <row r="145">
          <cell r="C145">
            <v>2.6362399127872398</v>
          </cell>
          <cell r="D145">
            <v>2.0663871727980818</v>
          </cell>
          <cell r="E145">
            <v>0.65301238835002706</v>
          </cell>
          <cell r="F145">
            <v>2.4719690263951787E-2</v>
          </cell>
          <cell r="G145">
            <v>0.72372853505349355</v>
          </cell>
          <cell r="H145">
            <v>0.23382945725051946</v>
          </cell>
          <cell r="I145">
            <v>1.1001564305340101</v>
          </cell>
          <cell r="J145">
            <v>0.34821924927619152</v>
          </cell>
          <cell r="K145">
            <v>0.18747204853130209</v>
          </cell>
          <cell r="L145">
            <v>0.46361424242540505</v>
          </cell>
          <cell r="M145">
            <v>0.76811727403078078</v>
          </cell>
          <cell r="N145">
            <v>0.57332366297940518</v>
          </cell>
          <cell r="O145">
            <v>6.2442855621060847E-2</v>
          </cell>
          <cell r="P145">
            <v>1</v>
          </cell>
        </row>
        <row r="146">
          <cell r="C146">
            <v>2.7210880887634699</v>
          </cell>
          <cell r="D146">
            <v>0.98645102960968778</v>
          </cell>
          <cell r="E146">
            <v>0.76994140592517613</v>
          </cell>
          <cell r="F146">
            <v>0.77566866351892028</v>
          </cell>
          <cell r="G146">
            <v>0.73312090318875289</v>
          </cell>
          <cell r="H146">
            <v>0.68453771314882228</v>
          </cell>
          <cell r="I146">
            <v>2.1953776705577486</v>
          </cell>
          <cell r="J146">
            <v>0.91941726956678571</v>
          </cell>
          <cell r="K146">
            <v>0.75634230762727683</v>
          </cell>
          <cell r="L146">
            <v>0.44906558289822618</v>
          </cell>
          <cell r="M146">
            <v>0.68999665758319462</v>
          </cell>
          <cell r="N146">
            <v>1.3058331296274299</v>
          </cell>
          <cell r="O146">
            <v>0</v>
          </cell>
          <cell r="P146">
            <v>1</v>
          </cell>
        </row>
        <row r="147">
          <cell r="C147">
            <v>1.0440321170524144E-2</v>
          </cell>
          <cell r="D147">
            <v>0.592351707367611</v>
          </cell>
          <cell r="E147">
            <v>0.89762882538344857</v>
          </cell>
          <cell r="F147">
            <v>3.9802923019640915</v>
          </cell>
          <cell r="G147">
            <v>0.14249544508023457</v>
          </cell>
          <cell r="H147">
            <v>1.9707034704229967</v>
          </cell>
          <cell r="I147">
            <v>1.3885145279801672</v>
          </cell>
          <cell r="J147">
            <v>0.87415740381973295</v>
          </cell>
          <cell r="K147">
            <v>0.60754848194381483</v>
          </cell>
          <cell r="L147">
            <v>4.2571626332186314</v>
          </cell>
          <cell r="M147">
            <v>1.1331573480530097</v>
          </cell>
          <cell r="N147">
            <v>0.9817521631582149</v>
          </cell>
          <cell r="O147">
            <v>8.1493216329515131E-2</v>
          </cell>
          <cell r="P147">
            <v>1</v>
          </cell>
        </row>
        <row r="148">
          <cell r="C148">
            <v>0.11451741630831769</v>
          </cell>
          <cell r="D148">
            <v>1.491037086680487</v>
          </cell>
          <cell r="E148">
            <v>1.2985679423393897</v>
          </cell>
          <cell r="F148">
            <v>0.21855461328641237</v>
          </cell>
          <cell r="G148">
            <v>0.97004631352056181</v>
          </cell>
          <cell r="H148">
            <v>0.9875975087996518</v>
          </cell>
          <cell r="I148">
            <v>0.29522891498369369</v>
          </cell>
          <cell r="J148">
            <v>0.63920108265632725</v>
          </cell>
          <cell r="K148">
            <v>0.12926517486594921</v>
          </cell>
          <cell r="L148">
            <v>0.10846687020030187</v>
          </cell>
          <cell r="M148">
            <v>0.45690480491678154</v>
          </cell>
          <cell r="N148">
            <v>0.29707195904884443</v>
          </cell>
          <cell r="O148">
            <v>0</v>
          </cell>
          <cell r="P148">
            <v>1</v>
          </cell>
        </row>
        <row r="149">
          <cell r="C149">
            <v>0.22169953389371189</v>
          </cell>
          <cell r="D149">
            <v>0.27221577971006294</v>
          </cell>
          <cell r="E149">
            <v>0.16642823032705947</v>
          </cell>
          <cell r="F149">
            <v>3.9983823168141461E-2</v>
          </cell>
          <cell r="G149">
            <v>0.81834278238754576</v>
          </cell>
          <cell r="H149">
            <v>1.0005280950654161</v>
          </cell>
          <cell r="I149">
            <v>0.17361678677819514</v>
          </cell>
          <cell r="J149">
            <v>7.3776615653338133</v>
          </cell>
          <cell r="K149">
            <v>0.97720807852832969</v>
          </cell>
          <cell r="L149">
            <v>6.9957406792487467</v>
          </cell>
          <cell r="M149">
            <v>1.212766517650032</v>
          </cell>
          <cell r="N149">
            <v>1.6674490086793414</v>
          </cell>
          <cell r="O149">
            <v>1.8753522297384884</v>
          </cell>
          <cell r="P149">
            <v>1</v>
          </cell>
        </row>
        <row r="150">
          <cell r="C150">
            <v>0.26213183658853151</v>
          </cell>
          <cell r="D150">
            <v>1.1105347661230514</v>
          </cell>
          <cell r="E150">
            <v>1.4503098199594993</v>
          </cell>
          <cell r="F150">
            <v>2.5412843962216378</v>
          </cell>
          <cell r="G150">
            <v>1.176052199871888</v>
          </cell>
          <cell r="H150">
            <v>0.19424817756421484</v>
          </cell>
          <cell r="I150">
            <v>0.13217766066158082</v>
          </cell>
          <cell r="J150">
            <v>0.69464722781248101</v>
          </cell>
          <cell r="K150">
            <v>0.59772417015068313</v>
          </cell>
          <cell r="L150">
            <v>0.17040567422975766</v>
          </cell>
          <cell r="M150">
            <v>0.55160301865833916</v>
          </cell>
          <cell r="N150">
            <v>0.68818465331611012</v>
          </cell>
          <cell r="O150">
            <v>0.14828871964143267</v>
          </cell>
          <cell r="P150">
            <v>1</v>
          </cell>
        </row>
        <row r="151">
          <cell r="C151">
            <v>0.14873906795341654</v>
          </cell>
          <cell r="D151">
            <v>0.95204876524121373</v>
          </cell>
          <cell r="E151">
            <v>1.4053044576875131</v>
          </cell>
          <cell r="F151">
            <v>0.79693124978279795</v>
          </cell>
          <cell r="G151">
            <v>0.27986187186215239</v>
          </cell>
          <cell r="H151">
            <v>0.66554569607592162</v>
          </cell>
          <cell r="I151">
            <v>0.50102450515877317</v>
          </cell>
          <cell r="J151">
            <v>0.59315762240325343</v>
          </cell>
          <cell r="K151">
            <v>0.39915552539921323</v>
          </cell>
          <cell r="L151">
            <v>0.583879219334828</v>
          </cell>
          <cell r="M151">
            <v>0.80775973098269271</v>
          </cell>
          <cell r="N151">
            <v>0.81989183973158808</v>
          </cell>
          <cell r="O151">
            <v>1.3134438610097715E-5</v>
          </cell>
          <cell r="P151">
            <v>1</v>
          </cell>
        </row>
        <row r="152">
          <cell r="C152">
            <v>0.50103059490658752</v>
          </cell>
          <cell r="D152">
            <v>1.118175808603558</v>
          </cell>
          <cell r="E152">
            <v>0.66470662919259693</v>
          </cell>
          <cell r="F152">
            <v>2.0764362223690198</v>
          </cell>
          <cell r="G152">
            <v>2.7478802536170139</v>
          </cell>
          <cell r="H152">
            <v>1.3859835305519606</v>
          </cell>
          <cell r="I152">
            <v>0.13130607601891528</v>
          </cell>
          <cell r="J152">
            <v>3.8623315641749905</v>
          </cell>
          <cell r="K152">
            <v>0.97695014630023769</v>
          </cell>
          <cell r="L152">
            <v>0.31719824000376423</v>
          </cell>
          <cell r="M152">
            <v>1.0792405693247402</v>
          </cell>
          <cell r="N152">
            <v>1.1084113376900218</v>
          </cell>
          <cell r="O152">
            <v>4.3185525622088443E-7</v>
          </cell>
          <cell r="P152">
            <v>1</v>
          </cell>
        </row>
        <row r="153">
          <cell r="C153">
            <v>0.52550926510768237</v>
          </cell>
          <cell r="D153">
            <v>1.2555252073255061</v>
          </cell>
          <cell r="E153">
            <v>1.1036437250699789</v>
          </cell>
          <cell r="F153">
            <v>0.4759147069035477</v>
          </cell>
          <cell r="G153">
            <v>1.262843355809355</v>
          </cell>
          <cell r="H153">
            <v>0.75564707574740164</v>
          </cell>
          <cell r="I153">
            <v>1.3881071725699834</v>
          </cell>
          <cell r="J153">
            <v>0.95747686022713463</v>
          </cell>
          <cell r="K153">
            <v>0.80554792177832701</v>
          </cell>
          <cell r="L153">
            <v>0.48691826375301595</v>
          </cell>
          <cell r="M153">
            <v>0.97118632539886041</v>
          </cell>
          <cell r="N153">
            <v>0.93590552939835281</v>
          </cell>
          <cell r="O153">
            <v>4.6728960078651349E-5</v>
          </cell>
          <cell r="P153">
            <v>1</v>
          </cell>
        </row>
        <row r="154">
          <cell r="C154">
            <v>0.31520517612463733</v>
          </cell>
          <cell r="D154">
            <v>1.8209798647810511</v>
          </cell>
          <cell r="E154">
            <v>0.72627897678368358</v>
          </cell>
          <cell r="F154">
            <v>3.5688104894767672</v>
          </cell>
          <cell r="G154">
            <v>3.7837913467709776</v>
          </cell>
          <cell r="H154">
            <v>0.61622870726001711</v>
          </cell>
          <cell r="I154">
            <v>0.11925528345096371</v>
          </cell>
          <cell r="J154">
            <v>2.4857924786614634</v>
          </cell>
          <cell r="K154">
            <v>1.6078612050194809</v>
          </cell>
          <cell r="L154">
            <v>0.24934883917818215</v>
          </cell>
          <cell r="M154">
            <v>1.0171930988944589</v>
          </cell>
          <cell r="N154">
            <v>1.6001044570065264</v>
          </cell>
          <cell r="O154">
            <v>0</v>
          </cell>
          <cell r="P154">
            <v>1</v>
          </cell>
        </row>
        <row r="155">
          <cell r="C155">
            <v>0.21798253144219501</v>
          </cell>
          <cell r="D155">
            <v>1.7959068089289483</v>
          </cell>
          <cell r="E155">
            <v>1.0522892558564874</v>
          </cell>
          <cell r="F155">
            <v>0.7509147904252188</v>
          </cell>
          <cell r="G155">
            <v>7.2705441711604646E-2</v>
          </cell>
          <cell r="H155">
            <v>0.23017905526136534</v>
          </cell>
          <cell r="I155">
            <v>0.19888809220112014</v>
          </cell>
          <cell r="J155">
            <v>1.0115833096544973</v>
          </cell>
          <cell r="K155">
            <v>0.45362140557775416</v>
          </cell>
          <cell r="L155">
            <v>0.43319146676145426</v>
          </cell>
          <cell r="M155">
            <v>1.483252354838893</v>
          </cell>
          <cell r="N155">
            <v>0.79741477006049721</v>
          </cell>
          <cell r="O155">
            <v>0.17107632610847806</v>
          </cell>
          <cell r="P155">
            <v>1</v>
          </cell>
        </row>
        <row r="156">
          <cell r="C156">
            <v>0.29199574690709368</v>
          </cell>
          <cell r="D156">
            <v>0.91878753843885819</v>
          </cell>
          <cell r="E156">
            <v>1.022346612039182</v>
          </cell>
          <cell r="F156">
            <v>0.65788278612068818</v>
          </cell>
          <cell r="G156">
            <v>3.4002768830743053E-3</v>
          </cell>
          <cell r="H156">
            <v>1.5686122318094127</v>
          </cell>
          <cell r="I156">
            <v>5.36599242734949E-3</v>
          </cell>
          <cell r="J156">
            <v>1.3398867783706758</v>
          </cell>
          <cell r="K156">
            <v>1.0341091799308522</v>
          </cell>
          <cell r="L156">
            <v>0.54862913751629516</v>
          </cell>
          <cell r="M156">
            <v>1.5007208187196845</v>
          </cell>
          <cell r="N156">
            <v>1.0522198563002512</v>
          </cell>
          <cell r="O156">
            <v>0</v>
          </cell>
          <cell r="P156">
            <v>1</v>
          </cell>
        </row>
        <row r="157">
          <cell r="C157">
            <v>0.36231787582620839</v>
          </cell>
          <cell r="D157">
            <v>0.49026391396364094</v>
          </cell>
          <cell r="E157">
            <v>0.75231611725713265</v>
          </cell>
          <cell r="F157">
            <v>0.29120798317560509</v>
          </cell>
          <cell r="G157">
            <v>0.49549686453574976</v>
          </cell>
          <cell r="H157">
            <v>1.5459910053823955</v>
          </cell>
          <cell r="I157">
            <v>1.4621210180434958</v>
          </cell>
          <cell r="J157">
            <v>0.64589202294231296</v>
          </cell>
          <cell r="K157">
            <v>2.0057815074934009</v>
          </cell>
          <cell r="L157">
            <v>4.0358768994234362</v>
          </cell>
          <cell r="M157">
            <v>2.0145522261395992</v>
          </cell>
          <cell r="N157">
            <v>3.1023999822789174</v>
          </cell>
          <cell r="O157">
            <v>0.17972436948734086</v>
          </cell>
          <cell r="P157">
            <v>1</v>
          </cell>
        </row>
        <row r="158">
          <cell r="C158">
            <v>0.42411891728768514</v>
          </cell>
          <cell r="D158">
            <v>0.34009570598636318</v>
          </cell>
          <cell r="E158">
            <v>1.0125997772206661</v>
          </cell>
          <cell r="F158">
            <v>0.26534501913081876</v>
          </cell>
          <cell r="G158">
            <v>1.9630005346438628</v>
          </cell>
          <cell r="H158">
            <v>1.5091435531045612</v>
          </cell>
          <cell r="I158">
            <v>0.16980380242768037</v>
          </cell>
          <cell r="J158">
            <v>4.6026052515378444</v>
          </cell>
          <cell r="K158">
            <v>0.54338612943227893</v>
          </cell>
          <cell r="L158">
            <v>0.55078866624921041</v>
          </cell>
          <cell r="M158">
            <v>0.26155400463142719</v>
          </cell>
          <cell r="N158">
            <v>0.42706017970692806</v>
          </cell>
          <cell r="O158">
            <v>0.22800472586914783</v>
          </cell>
          <cell r="P158">
            <v>1</v>
          </cell>
        </row>
        <row r="159">
          <cell r="C159">
            <v>1.1241353464186625</v>
          </cell>
          <cell r="D159">
            <v>1.5569347035020231</v>
          </cell>
          <cell r="E159">
            <v>0.63369646045135264</v>
          </cell>
          <cell r="F159">
            <v>4.2072131512513282</v>
          </cell>
          <cell r="G159">
            <v>1.5726803801042653</v>
          </cell>
          <cell r="H159">
            <v>0.69115031372658653</v>
          </cell>
          <cell r="I159">
            <v>7.0116686485422686E-2</v>
          </cell>
          <cell r="J159">
            <v>2.0368020017483972</v>
          </cell>
          <cell r="K159">
            <v>2.295488991225894</v>
          </cell>
          <cell r="L159">
            <v>0.18485080810510673</v>
          </cell>
          <cell r="M159">
            <v>1.0439673266536182</v>
          </cell>
          <cell r="N159">
            <v>2.9631937102925794</v>
          </cell>
          <cell r="O159">
            <v>3.0387216221871385</v>
          </cell>
          <cell r="P159">
            <v>1</v>
          </cell>
        </row>
        <row r="160">
          <cell r="C160">
            <v>0.29452031957996827</v>
          </cell>
          <cell r="D160">
            <v>0.93856921983847297</v>
          </cell>
          <cell r="E160">
            <v>1.361292063702024</v>
          </cell>
          <cell r="F160">
            <v>1.9409352813599314</v>
          </cell>
          <cell r="G160">
            <v>0.66074341447465668</v>
          </cell>
          <cell r="H160">
            <v>0.66087690387503273</v>
          </cell>
          <cell r="I160">
            <v>0.13798816409593243</v>
          </cell>
          <cell r="J160">
            <v>1.0536787354806851</v>
          </cell>
          <cell r="K160">
            <v>0.54185080418710596</v>
          </cell>
          <cell r="L160">
            <v>5.7348810052369359E-2</v>
          </cell>
          <cell r="M160">
            <v>0.81024625890635404</v>
          </cell>
          <cell r="N160">
            <v>0.54396171580128194</v>
          </cell>
          <cell r="O160">
            <v>2.4982784148260819E-8</v>
          </cell>
          <cell r="P160">
            <v>1</v>
          </cell>
        </row>
        <row r="161">
          <cell r="C161">
            <v>2.0689099920347447</v>
          </cell>
          <cell r="D161">
            <v>2.7747869215243948</v>
          </cell>
          <cell r="E161">
            <v>0.71602875087992457</v>
          </cell>
          <cell r="F161">
            <v>6.4055884220313331E-2</v>
          </cell>
          <cell r="G161">
            <v>0.22297311001553913</v>
          </cell>
          <cell r="H161">
            <v>7.4841447536015673E-3</v>
          </cell>
          <cell r="I161">
            <v>1.4033088906520021</v>
          </cell>
          <cell r="J161">
            <v>0.21400579871603492</v>
          </cell>
          <cell r="K161">
            <v>0.7024735781125121</v>
          </cell>
          <cell r="L161">
            <v>4.3018863611504872E-2</v>
          </cell>
          <cell r="M161">
            <v>0.20435797850207318</v>
          </cell>
          <cell r="N161">
            <v>0.40511123540513305</v>
          </cell>
          <cell r="O161">
            <v>0</v>
          </cell>
          <cell r="P161">
            <v>1</v>
          </cell>
        </row>
        <row r="162">
          <cell r="C162">
            <v>0.65167424613744429</v>
          </cell>
          <cell r="D162">
            <v>1.4258593150177079</v>
          </cell>
          <cell r="E162">
            <v>0.91858945927031832</v>
          </cell>
          <cell r="F162">
            <v>5.631980224065309E-2</v>
          </cell>
          <cell r="G162">
            <v>0.26063092699774065</v>
          </cell>
          <cell r="H162">
            <v>0.53363310526000629</v>
          </cell>
          <cell r="I162">
            <v>4.6828143577850923E-2</v>
          </cell>
          <cell r="J162">
            <v>0.70729989605481203</v>
          </cell>
          <cell r="K162">
            <v>0.9075050992098932</v>
          </cell>
          <cell r="L162">
            <v>8.1032861942235968E-2</v>
          </cell>
          <cell r="M162">
            <v>2.4057173971965407</v>
          </cell>
          <cell r="N162">
            <v>1.3259148757698738</v>
          </cell>
          <cell r="O162">
            <v>0</v>
          </cell>
          <cell r="P162">
            <v>1</v>
          </cell>
        </row>
        <row r="163">
          <cell r="C163">
            <v>0.31017192634395263</v>
          </cell>
          <cell r="D163">
            <v>1.3716714835718193</v>
          </cell>
          <cell r="E163">
            <v>0.65598922509435165</v>
          </cell>
          <cell r="F163">
            <v>4.0972065895276071E-2</v>
          </cell>
          <cell r="G163">
            <v>8.3033744711107929E-2</v>
          </cell>
          <cell r="H163">
            <v>0.54429319632861628</v>
          </cell>
          <cell r="I163">
            <v>0.64115578796574968</v>
          </cell>
          <cell r="J163">
            <v>0.72863303746247521</v>
          </cell>
          <cell r="K163">
            <v>0.92904235211700048</v>
          </cell>
          <cell r="L163">
            <v>2.8095497876211035</v>
          </cell>
          <cell r="M163">
            <v>3.4422183670789801</v>
          </cell>
          <cell r="N163">
            <v>0.62361820115607003</v>
          </cell>
          <cell r="O163">
            <v>4.185286125436985E-2</v>
          </cell>
          <cell r="P163">
            <v>1</v>
          </cell>
        </row>
        <row r="164">
          <cell r="C164">
            <v>0.159631745646378</v>
          </cell>
          <cell r="D164">
            <v>1.4693111620471309</v>
          </cell>
          <cell r="E164">
            <v>1.2716111156719443</v>
          </cell>
          <cell r="F164">
            <v>0.42603796526479204</v>
          </cell>
          <cell r="G164">
            <v>0.66030788187795397</v>
          </cell>
          <cell r="H164">
            <v>0.60831035137927081</v>
          </cell>
          <cell r="I164">
            <v>2.0105258385851206E-2</v>
          </cell>
          <cell r="J164">
            <v>0.67684738915484688</v>
          </cell>
          <cell r="K164">
            <v>1.8031261751785701</v>
          </cell>
          <cell r="L164">
            <v>0.32940584117349997</v>
          </cell>
          <cell r="M164">
            <v>0.71738357591699908</v>
          </cell>
          <cell r="N164">
            <v>0.51539705764884713</v>
          </cell>
          <cell r="O164">
            <v>0</v>
          </cell>
          <cell r="P164">
            <v>1</v>
          </cell>
        </row>
        <row r="165">
          <cell r="C165">
            <v>4.0871656995610843E-2</v>
          </cell>
          <cell r="D165">
            <v>0.4174250276215804</v>
          </cell>
          <cell r="E165">
            <v>1.6552045833567643</v>
          </cell>
          <cell r="F165">
            <v>0.11323029846400673</v>
          </cell>
          <cell r="G165">
            <v>1.4065300117379196E-2</v>
          </cell>
          <cell r="H165">
            <v>1.1966232565788699</v>
          </cell>
          <cell r="I165">
            <v>0.40755529181652339</v>
          </cell>
          <cell r="J165">
            <v>0.90201114614739986</v>
          </cell>
          <cell r="K165">
            <v>0.15194497967916282</v>
          </cell>
          <cell r="L165">
            <v>0.13207637548351372</v>
          </cell>
          <cell r="M165">
            <v>0.17960001791068758</v>
          </cell>
          <cell r="N165">
            <v>0.14403516011566192</v>
          </cell>
          <cell r="O165">
            <v>2.7037968441392026</v>
          </cell>
          <cell r="P165">
            <v>1</v>
          </cell>
        </row>
        <row r="166">
          <cell r="C166">
            <v>1.4334057077677995E-2</v>
          </cell>
          <cell r="D166">
            <v>0.45337593362855483</v>
          </cell>
          <cell r="E166">
            <v>1.7237892361267613</v>
          </cell>
          <cell r="F166">
            <v>0.26240040765086192</v>
          </cell>
          <cell r="G166">
            <v>8.0034786199553357E-2</v>
          </cell>
          <cell r="H166">
            <v>0.53694983791975148</v>
          </cell>
          <cell r="I166">
            <v>0.38293525846038257</v>
          </cell>
          <cell r="J166">
            <v>0.67071982714526324</v>
          </cell>
          <cell r="K166">
            <v>0.1509722974202658</v>
          </cell>
          <cell r="L166">
            <v>0.10113318704271625</v>
          </cell>
          <cell r="M166">
            <v>0.56050217198007801</v>
          </cell>
          <cell r="N166">
            <v>0.32163723706948927</v>
          </cell>
          <cell r="O166">
            <v>0</v>
          </cell>
          <cell r="P166">
            <v>1</v>
          </cell>
        </row>
        <row r="167">
          <cell r="C167">
            <v>0.670598957148829</v>
          </cell>
          <cell r="D167">
            <v>1.588398064495806</v>
          </cell>
          <cell r="E167">
            <v>0.73438136005236354</v>
          </cell>
          <cell r="F167">
            <v>0.85993012787381473</v>
          </cell>
          <cell r="G167">
            <v>1.4764816540345262</v>
          </cell>
          <cell r="H167">
            <v>1.5629364597589241</v>
          </cell>
          <cell r="I167">
            <v>0.55282097045224599</v>
          </cell>
          <cell r="J167">
            <v>2.9777828360759475</v>
          </cell>
          <cell r="K167">
            <v>0.48015877130788753</v>
          </cell>
          <cell r="L167">
            <v>5.6037661924136777E-2</v>
          </cell>
          <cell r="M167">
            <v>0.32918706920314589</v>
          </cell>
          <cell r="N167">
            <v>0.91390845376107654</v>
          </cell>
          <cell r="O167">
            <v>2.0813318411663501E-7</v>
          </cell>
          <cell r="P167">
            <v>1</v>
          </cell>
        </row>
        <row r="168">
          <cell r="C168">
            <v>2.7756047180909238E-2</v>
          </cell>
          <cell r="D168">
            <v>0.15009058604511916</v>
          </cell>
          <cell r="E168">
            <v>0.10831250075597013</v>
          </cell>
          <cell r="F168">
            <v>0.31056420068518209</v>
          </cell>
          <cell r="G168">
            <v>1.6865190133238586</v>
          </cell>
          <cell r="H168">
            <v>1.5397297577981464</v>
          </cell>
          <cell r="I168">
            <v>5.4718881345334043E-2</v>
          </cell>
          <cell r="J168">
            <v>0.40503696466448275</v>
          </cell>
          <cell r="K168">
            <v>4.8763960182270347</v>
          </cell>
          <cell r="L168">
            <v>17.657577629823884</v>
          </cell>
          <cell r="M168">
            <v>1.8924574487559671</v>
          </cell>
          <cell r="N168">
            <v>0.59252732313724121</v>
          </cell>
          <cell r="O168">
            <v>9.2520243799001159E-3</v>
          </cell>
          <cell r="P168">
            <v>1</v>
          </cell>
        </row>
        <row r="169">
          <cell r="C169">
            <v>0.83415264767991459</v>
          </cell>
          <cell r="D169">
            <v>1.9050990502204999</v>
          </cell>
          <cell r="E169">
            <v>0.40985298529529218</v>
          </cell>
          <cell r="F169">
            <v>1.7814518143263958</v>
          </cell>
          <cell r="G169">
            <v>2.0144769421113842</v>
          </cell>
          <cell r="H169">
            <v>1.1310979648092525</v>
          </cell>
          <cell r="I169">
            <v>9.4040199946122435E-2</v>
          </cell>
          <cell r="J169">
            <v>3.6377074797396642</v>
          </cell>
          <cell r="K169">
            <v>1.0484090770179924</v>
          </cell>
          <cell r="L169">
            <v>1.360827184549924</v>
          </cell>
          <cell r="M169">
            <v>0.75104548427940365</v>
          </cell>
          <cell r="N169">
            <v>1.0173278074039407</v>
          </cell>
          <cell r="O169">
            <v>2.9616792919643301E-8</v>
          </cell>
          <cell r="P169">
            <v>1</v>
          </cell>
        </row>
        <row r="170">
          <cell r="C170">
            <v>1.1261263562249901</v>
          </cell>
          <cell r="D170">
            <v>0.79717065909700902</v>
          </cell>
          <cell r="E170">
            <v>1.5648351012717978</v>
          </cell>
          <cell r="F170">
            <v>5.3956708632150269E-2</v>
          </cell>
          <cell r="G170">
            <v>5.760818660989285E-3</v>
          </cell>
          <cell r="H170">
            <v>0.49311520124228747</v>
          </cell>
          <cell r="I170">
            <v>2.159407689551752E-3</v>
          </cell>
          <cell r="J170">
            <v>0.23835586374164278</v>
          </cell>
          <cell r="K170">
            <v>4.5918090332939164E-2</v>
          </cell>
          <cell r="L170">
            <v>7.8184608043042822E-2</v>
          </cell>
          <cell r="M170">
            <v>1.3925319177261367E-2</v>
          </cell>
          <cell r="N170">
            <v>1.2077007692213027E-2</v>
          </cell>
          <cell r="O170">
            <v>8.753003360171368E-5</v>
          </cell>
          <cell r="P170">
            <v>1</v>
          </cell>
        </row>
        <row r="171">
          <cell r="C171">
            <v>7.1015174062583231E-2</v>
          </cell>
          <cell r="D171">
            <v>0.33831094083562846</v>
          </cell>
          <cell r="E171">
            <v>0.14189679023547125</v>
          </cell>
          <cell r="F171">
            <v>4.6814143425445161E-2</v>
          </cell>
          <cell r="G171">
            <v>0.68851051581929112</v>
          </cell>
          <cell r="H171">
            <v>0.2643577736449359</v>
          </cell>
          <cell r="I171">
            <v>0.25992960755671857</v>
          </cell>
          <cell r="J171">
            <v>1.3569694342359329</v>
          </cell>
          <cell r="K171">
            <v>5.9647871429820229</v>
          </cell>
          <cell r="L171">
            <v>11.386069080964644</v>
          </cell>
          <cell r="M171">
            <v>1.9883505632607645</v>
          </cell>
          <cell r="N171">
            <v>9.8416893917817898</v>
          </cell>
          <cell r="O171">
            <v>3.3808156723082265E-4</v>
          </cell>
          <cell r="P171">
            <v>1</v>
          </cell>
        </row>
        <row r="172">
          <cell r="C172">
            <v>0.60844253899887113</v>
          </cell>
          <cell r="D172">
            <v>0.82965210156374591</v>
          </cell>
          <cell r="E172">
            <v>0.69256493574573841</v>
          </cell>
          <cell r="F172">
            <v>0.8206634371470517</v>
          </cell>
          <cell r="G172">
            <v>6.3780179585393171</v>
          </cell>
          <cell r="H172">
            <v>1.3711627571450637</v>
          </cell>
          <cell r="I172">
            <v>3.7450605107261198E-2</v>
          </cell>
          <cell r="J172">
            <v>1.5106697738872625</v>
          </cell>
          <cell r="K172">
            <v>1.0788550550552278</v>
          </cell>
          <cell r="L172">
            <v>0.68129083109805111</v>
          </cell>
          <cell r="M172">
            <v>2.4671984099093276</v>
          </cell>
          <cell r="N172">
            <v>2.1186406989722597</v>
          </cell>
          <cell r="O172">
            <v>0</v>
          </cell>
          <cell r="P172">
            <v>1</v>
          </cell>
        </row>
        <row r="173">
          <cell r="C173">
            <v>4.7237591860196027</v>
          </cell>
          <cell r="D173">
            <v>0.52203412153867035</v>
          </cell>
          <cell r="E173">
            <v>0.45553913819121045</v>
          </cell>
          <cell r="F173">
            <v>0.89399631979056493</v>
          </cell>
          <cell r="G173">
            <v>0.34125737969952369</v>
          </cell>
          <cell r="H173">
            <v>7.3363504724825904E-2</v>
          </cell>
          <cell r="I173">
            <v>2.7308257848585142E-2</v>
          </cell>
          <cell r="J173">
            <v>2.5384397716967708</v>
          </cell>
          <cell r="K173">
            <v>1.1158255947202855</v>
          </cell>
          <cell r="L173">
            <v>0.57016867488744516</v>
          </cell>
          <cell r="M173">
            <v>0.94509833917763741</v>
          </cell>
          <cell r="N173">
            <v>0.62378830162189702</v>
          </cell>
          <cell r="O173">
            <v>4.9913779481426149E-8</v>
          </cell>
          <cell r="P173">
            <v>1</v>
          </cell>
        </row>
        <row r="174">
          <cell r="C174">
            <v>0.38234494015773346</v>
          </cell>
          <cell r="D174">
            <v>1.4569285613878744</v>
          </cell>
          <cell r="E174">
            <v>0.93489142251202417</v>
          </cell>
          <cell r="F174">
            <v>0.80681313862627346</v>
          </cell>
          <cell r="G174">
            <v>4.4874983212969006</v>
          </cell>
          <cell r="H174">
            <v>1.9131127321569261</v>
          </cell>
          <cell r="I174">
            <v>2.8205725356254919E-2</v>
          </cell>
          <cell r="J174">
            <v>0.9758950682451567</v>
          </cell>
          <cell r="K174">
            <v>0.45815621106600446</v>
          </cell>
          <cell r="L174">
            <v>0.13648638413160813</v>
          </cell>
          <cell r="M174">
            <v>0.70625213596108116</v>
          </cell>
          <cell r="N174">
            <v>0.71483351993723221</v>
          </cell>
          <cell r="O174">
            <v>4.9034537334255529E-2</v>
          </cell>
          <cell r="P174">
            <v>1</v>
          </cell>
        </row>
        <row r="175">
          <cell r="C175">
            <v>0.25337563239666111</v>
          </cell>
          <cell r="D175">
            <v>1.701241567279812</v>
          </cell>
          <cell r="E175">
            <v>0.78287496864820305</v>
          </cell>
          <cell r="F175">
            <v>0.68628435799850906</v>
          </cell>
          <cell r="G175">
            <v>2.4504234040760529</v>
          </cell>
          <cell r="H175">
            <v>1.6829506888149652</v>
          </cell>
          <cell r="I175">
            <v>1.0731923569977795</v>
          </cell>
          <cell r="J175">
            <v>2.027236149598572</v>
          </cell>
          <cell r="K175">
            <v>1.2048136809782468</v>
          </cell>
          <cell r="L175">
            <v>0.16872986428971293</v>
          </cell>
          <cell r="M175">
            <v>0.62086198623750899</v>
          </cell>
          <cell r="N175">
            <v>0.97548740065039508</v>
          </cell>
          <cell r="O175">
            <v>2.7190161748632861E-2</v>
          </cell>
          <cell r="P175">
            <v>1</v>
          </cell>
        </row>
        <row r="176">
          <cell r="C176">
            <v>0.36580111931562215</v>
          </cell>
          <cell r="D176">
            <v>0.93805872504884291</v>
          </cell>
          <cell r="E176">
            <v>0.78610436816986851</v>
          </cell>
          <cell r="F176">
            <v>1.133369638945559</v>
          </cell>
          <cell r="G176">
            <v>2.0690998886858516</v>
          </cell>
          <cell r="H176">
            <v>1.4215982295620477</v>
          </cell>
          <cell r="I176">
            <v>1.6576090305541324</v>
          </cell>
          <cell r="J176">
            <v>3.0576793781296714</v>
          </cell>
          <cell r="K176">
            <v>1.2011218576496701</v>
          </cell>
          <cell r="L176">
            <v>0.23401963533885958</v>
          </cell>
          <cell r="M176">
            <v>1.1477959848348616</v>
          </cell>
          <cell r="N176">
            <v>1.7232353681312631</v>
          </cell>
          <cell r="O176">
            <v>0</v>
          </cell>
          <cell r="P176">
            <v>1</v>
          </cell>
        </row>
        <row r="177">
          <cell r="C177">
            <v>4.2382365798544557</v>
          </cell>
          <cell r="D177">
            <v>0.24093913446299903</v>
          </cell>
          <cell r="E177">
            <v>0.49430256051602783</v>
          </cell>
          <cell r="F177">
            <v>0.59548571353441093</v>
          </cell>
          <cell r="G177">
            <v>7.3343023307819166E-2</v>
          </cell>
          <cell r="H177">
            <v>1.7883162933919856</v>
          </cell>
          <cell r="I177">
            <v>2.7737938405157772E-2</v>
          </cell>
          <cell r="J177">
            <v>3.2803998192542148</v>
          </cell>
          <cell r="K177">
            <v>0.34970766997506969</v>
          </cell>
          <cell r="L177">
            <v>6.2566561138525109E-3</v>
          </cell>
          <cell r="M177">
            <v>2.1331093837940174E-2</v>
          </cell>
          <cell r="N177">
            <v>4.1351614440946441E-2</v>
          </cell>
          <cell r="O177">
            <v>0</v>
          </cell>
          <cell r="P177">
            <v>1</v>
          </cell>
        </row>
        <row r="178">
          <cell r="C178">
            <v>0.24396558280543748</v>
          </cell>
          <cell r="D178">
            <v>0.72325188950417318</v>
          </cell>
          <cell r="E178">
            <v>1.3322920448972249</v>
          </cell>
          <cell r="F178">
            <v>0.94563506249174045</v>
          </cell>
          <cell r="G178">
            <v>1.2833244288718326</v>
          </cell>
          <cell r="H178">
            <v>0.75483042562350977</v>
          </cell>
          <cell r="I178">
            <v>0.14559345714435276</v>
          </cell>
          <cell r="J178">
            <v>0.54642525501135319</v>
          </cell>
          <cell r="K178">
            <v>3.9818690899149196</v>
          </cell>
          <cell r="L178">
            <v>0.20671116005293147</v>
          </cell>
          <cell r="M178">
            <v>1.2950099367734165</v>
          </cell>
          <cell r="N178">
            <v>0.83339468126801663</v>
          </cell>
          <cell r="O178">
            <v>0</v>
          </cell>
          <cell r="P178">
            <v>1</v>
          </cell>
        </row>
        <row r="179">
          <cell r="C179">
            <v>0.22099112952723438</v>
          </cell>
          <cell r="D179">
            <v>1.0953446959501618</v>
          </cell>
          <cell r="E179">
            <v>1.2156480895534942</v>
          </cell>
          <cell r="F179">
            <v>3.6373376492202367</v>
          </cell>
          <cell r="G179">
            <v>2.1826888432407805</v>
          </cell>
          <cell r="H179">
            <v>0.57797939582219848</v>
          </cell>
          <cell r="I179">
            <v>6.3804797892958204E-2</v>
          </cell>
          <cell r="J179">
            <v>1.75822392967249</v>
          </cell>
          <cell r="K179">
            <v>1.4876253606370842</v>
          </cell>
          <cell r="L179">
            <v>0.36471413543494136</v>
          </cell>
          <cell r="M179">
            <v>0.49217098802530729</v>
          </cell>
          <cell r="N179">
            <v>0.83185784923893247</v>
          </cell>
          <cell r="O179">
            <v>1.0723436620033012E-7</v>
          </cell>
          <cell r="P179">
            <v>1</v>
          </cell>
        </row>
        <row r="180">
          <cell r="C180">
            <v>0.20214183478603825</v>
          </cell>
          <cell r="D180">
            <v>1.0266086177239877</v>
          </cell>
          <cell r="E180">
            <v>1.042383897081804</v>
          </cell>
          <cell r="F180">
            <v>0.75131246253077866</v>
          </cell>
          <cell r="G180">
            <v>0.57732514138514146</v>
          </cell>
          <cell r="H180">
            <v>1.1042352757902743</v>
          </cell>
          <cell r="I180">
            <v>3.8187165360167322E-2</v>
          </cell>
          <cell r="J180">
            <v>1.7624983622934249</v>
          </cell>
          <cell r="K180">
            <v>2.8317007459256116</v>
          </cell>
          <cell r="L180">
            <v>0.43869314079416721</v>
          </cell>
          <cell r="M180">
            <v>1.3543933349637485</v>
          </cell>
          <cell r="N180">
            <v>0.75326048175612992</v>
          </cell>
          <cell r="O180">
            <v>1.3167604085775046</v>
          </cell>
          <cell r="P180">
            <v>1</v>
          </cell>
        </row>
        <row r="181">
          <cell r="C181">
            <v>0.58398795512424972</v>
          </cell>
          <cell r="D181">
            <v>2.4631948299953761</v>
          </cell>
          <cell r="E181">
            <v>0.9838963526062301</v>
          </cell>
          <cell r="F181">
            <v>0.82126026850929024</v>
          </cell>
          <cell r="G181">
            <v>1.1374833371754134</v>
          </cell>
          <cell r="H181">
            <v>0.44892254526104008</v>
          </cell>
          <cell r="I181">
            <v>2.1038700577922297E-2</v>
          </cell>
          <cell r="J181">
            <v>0.92986664882768988</v>
          </cell>
          <cell r="K181">
            <v>9.8433249007707252E-2</v>
          </cell>
          <cell r="L181">
            <v>0.37085817362889539</v>
          </cell>
          <cell r="M181">
            <v>0.14015046745480661</v>
          </cell>
          <cell r="N181">
            <v>0.12199601058128713</v>
          </cell>
          <cell r="O181">
            <v>8.4264545270814006E-2</v>
          </cell>
          <cell r="P181">
            <v>1</v>
          </cell>
        </row>
        <row r="182">
          <cell r="C182">
            <v>5.1209141075890453E-2</v>
          </cell>
          <cell r="D182">
            <v>0.45775532790622547</v>
          </cell>
          <cell r="E182">
            <v>1.5731604043706255</v>
          </cell>
          <cell r="F182">
            <v>9.9628026771367683E-3</v>
          </cell>
          <cell r="G182">
            <v>9.263049909092963E-3</v>
          </cell>
          <cell r="H182">
            <v>1.390943569582535</v>
          </cell>
          <cell r="I182">
            <v>1.2075275506092162</v>
          </cell>
          <cell r="J182">
            <v>0.88827292592379847</v>
          </cell>
          <cell r="K182">
            <v>0.24760389487935192</v>
          </cell>
          <cell r="L182">
            <v>0.16948232702749333</v>
          </cell>
          <cell r="M182">
            <v>0.2288595222142514</v>
          </cell>
          <cell r="N182">
            <v>0.21641733847285738</v>
          </cell>
          <cell r="O182">
            <v>0.13389686944700657</v>
          </cell>
          <cell r="P182">
            <v>1</v>
          </cell>
        </row>
        <row r="183">
          <cell r="C183">
            <v>0.40233356274135357</v>
          </cell>
          <cell r="D183">
            <v>0.85141089073073839</v>
          </cell>
          <cell r="E183">
            <v>0.92145801866686017</v>
          </cell>
          <cell r="F183">
            <v>0.12984177328612587</v>
          </cell>
          <cell r="G183">
            <v>1.6277109881883828E-2</v>
          </cell>
          <cell r="H183">
            <v>1.3449534972458441</v>
          </cell>
          <cell r="I183">
            <v>7.8292354237736353E-2</v>
          </cell>
          <cell r="J183">
            <v>1.1804837402360586</v>
          </cell>
          <cell r="K183">
            <v>2.2138056381060096</v>
          </cell>
          <cell r="L183">
            <v>2.1453857099251019</v>
          </cell>
          <cell r="M183">
            <v>1.4498765536856619</v>
          </cell>
          <cell r="N183">
            <v>1.9155079459752544</v>
          </cell>
          <cell r="O183">
            <v>4.0247433858747357E-2</v>
          </cell>
          <cell r="P183">
            <v>1</v>
          </cell>
        </row>
        <row r="184">
          <cell r="C184">
            <v>0.1688152905293118</v>
          </cell>
          <cell r="D184">
            <v>5.5459533845073681</v>
          </cell>
          <cell r="E184">
            <v>4.2354729850552469E-2</v>
          </cell>
          <cell r="F184">
            <v>5.0765836962598315E-2</v>
          </cell>
          <cell r="G184">
            <v>6.393232524969221E-2</v>
          </cell>
          <cell r="H184">
            <v>0.69852036808092577</v>
          </cell>
          <cell r="I184">
            <v>0.15117774813323545</v>
          </cell>
          <cell r="J184">
            <v>8.0820064312223966E-2</v>
          </cell>
          <cell r="K184">
            <v>0.31340495411234121</v>
          </cell>
          <cell r="L184">
            <v>2.7372736714759597E-2</v>
          </cell>
          <cell r="M184">
            <v>8.0721279254425005E-3</v>
          </cell>
          <cell r="N184">
            <v>3.278032680231044</v>
          </cell>
          <cell r="O184">
            <v>0</v>
          </cell>
          <cell r="P184">
            <v>1</v>
          </cell>
        </row>
        <row r="185">
          <cell r="C185">
            <v>0.84357573089161497</v>
          </cell>
          <cell r="D185">
            <v>1.6170718766193291</v>
          </cell>
          <cell r="E185">
            <v>0.97457845373038721</v>
          </cell>
          <cell r="F185">
            <v>0.34801844042269903</v>
          </cell>
          <cell r="G185">
            <v>4.4070141441948101</v>
          </cell>
          <cell r="H185">
            <v>1.4707629007005594</v>
          </cell>
          <cell r="I185">
            <v>8.6981522277735368E-2</v>
          </cell>
          <cell r="J185">
            <v>0.77860999092196381</v>
          </cell>
          <cell r="K185">
            <v>2.3850332876113765</v>
          </cell>
          <cell r="L185">
            <v>0.16145547580226222</v>
          </cell>
          <cell r="M185">
            <v>8.8836617918744934E-2</v>
          </cell>
          <cell r="N185">
            <v>0.40776356672198805</v>
          </cell>
          <cell r="O185">
            <v>6.8011412217285878</v>
          </cell>
          <cell r="P185">
            <v>1</v>
          </cell>
        </row>
        <row r="186">
          <cell r="C186">
            <v>0.22887495929854723</v>
          </cell>
          <cell r="D186">
            <v>1.3244957905177404</v>
          </cell>
          <cell r="E186">
            <v>0.72989298523161328</v>
          </cell>
          <cell r="F186">
            <v>2.3233412210314178E-2</v>
          </cell>
          <cell r="G186">
            <v>0.64243314247753858</v>
          </cell>
          <cell r="H186">
            <v>0.4791051724574773</v>
          </cell>
          <cell r="I186">
            <v>6.4447458871039114</v>
          </cell>
          <cell r="J186">
            <v>0.54490410055887872</v>
          </cell>
          <cell r="K186">
            <v>1.3636483858197299</v>
          </cell>
          <cell r="L186">
            <v>0.26100509187495502</v>
          </cell>
          <cell r="M186">
            <v>3.3717287118835082</v>
          </cell>
          <cell r="N186">
            <v>0.93186735791334174</v>
          </cell>
          <cell r="O186">
            <v>0.14542565509014233</v>
          </cell>
          <cell r="P186">
            <v>1</v>
          </cell>
        </row>
        <row r="187">
          <cell r="C187">
            <v>0.42713442065330204</v>
          </cell>
          <cell r="D187">
            <v>1.2460944324336103</v>
          </cell>
          <cell r="E187">
            <v>0.90935798706172299</v>
          </cell>
          <cell r="F187">
            <v>0.1443827390594595</v>
          </cell>
          <cell r="G187">
            <v>4.4397192866914403E-2</v>
          </cell>
          <cell r="H187">
            <v>1.7920633727690667</v>
          </cell>
          <cell r="I187">
            <v>7.3916475326920983</v>
          </cell>
          <cell r="J187">
            <v>0.78659027611404397</v>
          </cell>
          <cell r="K187">
            <v>1.6624904875917914</v>
          </cell>
          <cell r="L187">
            <v>0.12742044017322629</v>
          </cell>
          <cell r="M187">
            <v>0.38026940511911461</v>
          </cell>
          <cell r="N187">
            <v>1.4695381164331118</v>
          </cell>
          <cell r="O187">
            <v>0</v>
          </cell>
          <cell r="P187">
            <v>1</v>
          </cell>
        </row>
        <row r="188">
          <cell r="C188">
            <v>1.4185823338878212</v>
          </cell>
          <cell r="D188">
            <v>3.269726789697418</v>
          </cell>
          <cell r="E188">
            <v>0.4406036605562495</v>
          </cell>
          <cell r="F188">
            <v>5.2062669209981753E-2</v>
          </cell>
          <cell r="G188">
            <v>3.4536381391470097E-2</v>
          </cell>
          <cell r="H188">
            <v>0.82201287498133457</v>
          </cell>
          <cell r="I188">
            <v>3.6857977309213994</v>
          </cell>
          <cell r="J188">
            <v>0.69389109771890167</v>
          </cell>
          <cell r="K188">
            <v>0.41434342750627184</v>
          </cell>
          <cell r="L188">
            <v>0.19642359609678178</v>
          </cell>
          <cell r="M188">
            <v>6.9679288064878719E-2</v>
          </cell>
          <cell r="N188">
            <v>0.48484600724206645</v>
          </cell>
          <cell r="O188">
            <v>1.0070826822791762E-4</v>
          </cell>
          <cell r="P188">
            <v>1</v>
          </cell>
        </row>
        <row r="189">
          <cell r="C189">
            <v>4.9306275408472819</v>
          </cell>
          <cell r="D189">
            <v>0.12196463201762375</v>
          </cell>
          <cell r="E189">
            <v>0.42444448280244457</v>
          </cell>
          <cell r="F189">
            <v>0.70943172529466436</v>
          </cell>
          <cell r="G189">
            <v>0.54708085761273395</v>
          </cell>
          <cell r="H189">
            <v>2.9126560695175709</v>
          </cell>
          <cell r="I189">
            <v>1.799866169845715E-3</v>
          </cell>
          <cell r="J189">
            <v>1.0536483471371854</v>
          </cell>
          <cell r="K189">
            <v>0.40364803873751964</v>
          </cell>
          <cell r="L189">
            <v>5.0874224650326365E-2</v>
          </cell>
          <cell r="M189">
            <v>0.12404726578424313</v>
          </cell>
          <cell r="N189">
            <v>0.27712768021965339</v>
          </cell>
          <cell r="O189">
            <v>1.6165540027564395E-4</v>
          </cell>
          <cell r="P189">
            <v>1</v>
          </cell>
        </row>
        <row r="190">
          <cell r="C190">
            <v>8.4412436758559668</v>
          </cell>
          <cell r="D190">
            <v>8.7854306780779712E-2</v>
          </cell>
          <cell r="E190">
            <v>3.5643798234363339E-2</v>
          </cell>
          <cell r="F190">
            <v>0.80584198630058035</v>
          </cell>
          <cell r="G190">
            <v>1.6988531767264128</v>
          </cell>
          <cell r="H190">
            <v>0.91211673166517093</v>
          </cell>
          <cell r="I190">
            <v>0.70185825484811715</v>
          </cell>
          <cell r="J190">
            <v>0.6373078163628596</v>
          </cell>
          <cell r="K190">
            <v>0.25970007693189701</v>
          </cell>
          <cell r="L190">
            <v>7.584141509699574E-2</v>
          </cell>
          <cell r="M190">
            <v>0.39790941413283776</v>
          </cell>
          <cell r="N190">
            <v>0.24944661802641904</v>
          </cell>
          <cell r="O190">
            <v>0</v>
          </cell>
          <cell r="P190">
            <v>1</v>
          </cell>
        </row>
        <row r="191">
          <cell r="C191">
            <v>0.56120241359879841</v>
          </cell>
          <cell r="D191">
            <v>2.9341005067761672</v>
          </cell>
          <cell r="E191">
            <v>6.754141260377669E-2</v>
          </cell>
          <cell r="F191">
            <v>1.4638107768755557E-2</v>
          </cell>
          <cell r="G191">
            <v>0.70079986681571049</v>
          </cell>
          <cell r="H191">
            <v>1.8520342863555836</v>
          </cell>
          <cell r="I191">
            <v>3.4637992028219813</v>
          </cell>
          <cell r="J191">
            <v>3.6147222397744554</v>
          </cell>
          <cell r="K191">
            <v>1.4064792891372595</v>
          </cell>
          <cell r="L191">
            <v>0.57961506275479779</v>
          </cell>
          <cell r="M191">
            <v>0.1957468095928212</v>
          </cell>
          <cell r="N191">
            <v>1.6859987795603397</v>
          </cell>
          <cell r="O191">
            <v>0</v>
          </cell>
          <cell r="P191">
            <v>1</v>
          </cell>
        </row>
        <row r="192">
          <cell r="C192">
            <v>0.94830043652579832</v>
          </cell>
          <cell r="D192">
            <v>3.8843150103596802</v>
          </cell>
          <cell r="E192">
            <v>0.14439021772502644</v>
          </cell>
          <cell r="F192">
            <v>0.11312901130120798</v>
          </cell>
          <cell r="G192">
            <v>0.19109630707157219</v>
          </cell>
          <cell r="H192">
            <v>1.5513029307080239</v>
          </cell>
          <cell r="I192">
            <v>6.8595696198045855E-2</v>
          </cell>
          <cell r="J192">
            <v>1.1133497826200844</v>
          </cell>
          <cell r="K192">
            <v>0.60402277180927288</v>
          </cell>
          <cell r="L192">
            <v>4.6607753818240442E-2</v>
          </cell>
          <cell r="M192">
            <v>0.22860709525132727</v>
          </cell>
          <cell r="N192">
            <v>2.4091962710979797</v>
          </cell>
          <cell r="O192">
            <v>0</v>
          </cell>
          <cell r="P192">
            <v>1</v>
          </cell>
        </row>
        <row r="193">
          <cell r="C193">
            <v>0.92624659484864513</v>
          </cell>
          <cell r="D193">
            <v>1.2120314066723941</v>
          </cell>
          <cell r="E193">
            <v>5.2181884297890467E-2</v>
          </cell>
          <cell r="F193">
            <v>0.22269924391225382</v>
          </cell>
          <cell r="G193">
            <v>1.2134509302874392</v>
          </cell>
          <cell r="H193">
            <v>0.98895545285528363</v>
          </cell>
          <cell r="I193">
            <v>21.343979718811344</v>
          </cell>
          <cell r="J193">
            <v>4.3933851032902114</v>
          </cell>
          <cell r="K193">
            <v>3.0193238607401942</v>
          </cell>
          <cell r="L193">
            <v>0.35154342433553926</v>
          </cell>
          <cell r="M193">
            <v>0.75598608381431931</v>
          </cell>
          <cell r="N193">
            <v>0.9478834376932076</v>
          </cell>
          <cell r="O193">
            <v>0</v>
          </cell>
          <cell r="P193">
            <v>1</v>
          </cell>
        </row>
        <row r="194">
          <cell r="C194">
            <v>4.5253417648582062</v>
          </cell>
          <cell r="D194">
            <v>0.94241033422302756</v>
          </cell>
          <cell r="E194">
            <v>1.1194136576947733E-2</v>
          </cell>
          <cell r="F194">
            <v>36.454663440211057</v>
          </cell>
          <cell r="G194">
            <v>7.2584886436537435</v>
          </cell>
          <cell r="H194">
            <v>1.0018882382753014</v>
          </cell>
          <cell r="I194">
            <v>0.49967736105919225</v>
          </cell>
          <cell r="J194">
            <v>0.42796383256301285</v>
          </cell>
          <cell r="K194">
            <v>2.2128091611679754</v>
          </cell>
          <cell r="L194">
            <v>0.1210925054836211</v>
          </cell>
          <cell r="M194">
            <v>1.0138855039568453E-2</v>
          </cell>
          <cell r="N194">
            <v>1.2935802922314568</v>
          </cell>
          <cell r="O194">
            <v>8.1881607324159695</v>
          </cell>
          <cell r="P194">
            <v>1</v>
          </cell>
        </row>
        <row r="195">
          <cell r="C195">
            <v>5.4370705030925244</v>
          </cell>
          <cell r="D195">
            <v>3.5465653906854848E-2</v>
          </cell>
          <cell r="E195">
            <v>0.8190524866298392</v>
          </cell>
          <cell r="F195">
            <v>0.73688531730536322</v>
          </cell>
          <cell r="G195">
            <v>1.4361939241766237</v>
          </cell>
          <cell r="H195">
            <v>0.23471956575710443</v>
          </cell>
          <cell r="I195">
            <v>0.70699786996164016</v>
          </cell>
          <cell r="J195">
            <v>0.77746513221235103</v>
          </cell>
          <cell r="K195">
            <v>0.65138933996304926</v>
          </cell>
          <cell r="L195">
            <v>0.14132429685467629</v>
          </cell>
          <cell r="M195">
            <v>2.2646346668131354E-2</v>
          </cell>
          <cell r="N195">
            <v>0.48618390392115524</v>
          </cell>
          <cell r="O195">
            <v>0</v>
          </cell>
          <cell r="P195">
            <v>1</v>
          </cell>
        </row>
        <row r="196">
          <cell r="C196">
            <v>1.4902896057485944</v>
          </cell>
          <cell r="D196">
            <v>0.17643697466161029</v>
          </cell>
          <cell r="E196">
            <v>0.29292946408500714</v>
          </cell>
          <cell r="F196">
            <v>54.724154538521582</v>
          </cell>
          <cell r="G196">
            <v>4.0155313482374817</v>
          </cell>
          <cell r="H196">
            <v>0.94918097594862694</v>
          </cell>
          <cell r="I196">
            <v>5.6123539931436772</v>
          </cell>
          <cell r="J196">
            <v>2.2173494974088084</v>
          </cell>
          <cell r="K196">
            <v>3.3036325680529668</v>
          </cell>
          <cell r="L196">
            <v>0.20392490696555729</v>
          </cell>
          <cell r="M196">
            <v>5.507395356150923E-2</v>
          </cell>
          <cell r="N196">
            <v>1.8113055719628859</v>
          </cell>
          <cell r="O196">
            <v>0</v>
          </cell>
          <cell r="P196">
            <v>1</v>
          </cell>
        </row>
        <row r="197">
          <cell r="C197">
            <v>1.878679956649361</v>
          </cell>
          <cell r="D197">
            <v>0.17276011005231459</v>
          </cell>
          <cell r="E197">
            <v>0.70237712412409481</v>
          </cell>
          <cell r="F197">
            <v>8.9517504637778966</v>
          </cell>
          <cell r="G197">
            <v>7.8964762903413224</v>
          </cell>
          <cell r="H197">
            <v>1.0942350591904881</v>
          </cell>
          <cell r="I197">
            <v>0.15072784746821585</v>
          </cell>
          <cell r="J197">
            <v>1.8062476098996181</v>
          </cell>
          <cell r="K197">
            <v>4.9859349502295967</v>
          </cell>
          <cell r="L197">
            <v>0.25000515337579632</v>
          </cell>
          <cell r="M197">
            <v>9.9096320427985753E-3</v>
          </cell>
          <cell r="N197">
            <v>6.4102806678403894</v>
          </cell>
          <cell r="O197">
            <v>0</v>
          </cell>
          <cell r="P197">
            <v>1</v>
          </cell>
        </row>
        <row r="198">
          <cell r="C198">
            <v>1.1715283724014789</v>
          </cell>
          <cell r="D198">
            <v>3.70306685545218</v>
          </cell>
          <cell r="E198">
            <v>2.1144354453641746E-2</v>
          </cell>
          <cell r="F198">
            <v>2.6971700702473018E-2</v>
          </cell>
          <cell r="G198">
            <v>0.58599522050056618</v>
          </cell>
          <cell r="H198">
            <v>1.3126046967633378</v>
          </cell>
          <cell r="I198">
            <v>11.006292228335276</v>
          </cell>
          <cell r="J198">
            <v>0.75215377394738236</v>
          </cell>
          <cell r="K198">
            <v>2.2644830682795769</v>
          </cell>
          <cell r="L198">
            <v>7.2060789673153311E-2</v>
          </cell>
          <cell r="M198">
            <v>0.11746751952199294</v>
          </cell>
          <cell r="N198">
            <v>0.55134231591900118</v>
          </cell>
          <cell r="O198">
            <v>0</v>
          </cell>
          <cell r="P198">
            <v>1</v>
          </cell>
        </row>
        <row r="199">
          <cell r="C199">
            <v>0.10304854855393715</v>
          </cell>
          <cell r="D199">
            <v>0.19192647958206549</v>
          </cell>
          <cell r="E199">
            <v>2.5203225828903681E-3</v>
          </cell>
          <cell r="F199">
            <v>0.28921239282995276</v>
          </cell>
          <cell r="G199">
            <v>2.8084760894984009</v>
          </cell>
          <cell r="H199">
            <v>9.7412115406815158E-2</v>
          </cell>
          <cell r="I199">
            <v>63.862470367464063</v>
          </cell>
          <cell r="J199">
            <v>1.503409137321263</v>
          </cell>
          <cell r="K199">
            <v>3.3836839880986922</v>
          </cell>
          <cell r="L199">
            <v>0.14966103359649879</v>
          </cell>
          <cell r="M199">
            <v>2.5600575409233689E-2</v>
          </cell>
          <cell r="N199">
            <v>1.4974583657532234</v>
          </cell>
          <cell r="O199">
            <v>0</v>
          </cell>
          <cell r="P199">
            <v>1</v>
          </cell>
        </row>
        <row r="200">
          <cell r="C200">
            <v>0.6161758044245772</v>
          </cell>
          <cell r="D200">
            <v>0.96456371139319907</v>
          </cell>
          <cell r="E200">
            <v>0.15826038495687272</v>
          </cell>
          <cell r="F200">
            <v>0.48809718843175182</v>
          </cell>
          <cell r="G200">
            <v>5.1218764097969363</v>
          </cell>
          <cell r="H200">
            <v>1.4128173644580868</v>
          </cell>
          <cell r="I200">
            <v>0.79922766994520777</v>
          </cell>
          <cell r="J200">
            <v>3.2668467340894387</v>
          </cell>
          <cell r="K200">
            <v>5.0878270780012782</v>
          </cell>
          <cell r="L200">
            <v>2.2255625730510389E-2</v>
          </cell>
          <cell r="M200">
            <v>8.7015283634538879E-2</v>
          </cell>
          <cell r="N200">
            <v>16.049264685067527</v>
          </cell>
          <cell r="O200">
            <v>0</v>
          </cell>
          <cell r="P200">
            <v>1</v>
          </cell>
        </row>
        <row r="201">
          <cell r="C201">
            <v>1.0638218580101395E-3</v>
          </cell>
          <cell r="D201">
            <v>0.12230114561511314</v>
          </cell>
          <cell r="E201">
            <v>0.93755075632588702</v>
          </cell>
          <cell r="F201">
            <v>0.48404248948135409</v>
          </cell>
          <cell r="G201">
            <v>0.5038412054368322</v>
          </cell>
          <cell r="H201">
            <v>2.5424143920296398</v>
          </cell>
          <cell r="I201">
            <v>1.9701272480208563E-2</v>
          </cell>
          <cell r="J201">
            <v>2.4871023646770447</v>
          </cell>
          <cell r="K201">
            <v>4.0949676837530413</v>
          </cell>
          <cell r="L201">
            <v>2.6143387976910359</v>
          </cell>
          <cell r="M201">
            <v>1.0890198043924477</v>
          </cell>
          <cell r="N201">
            <v>0.19745997271594451</v>
          </cell>
          <cell r="O201">
            <v>0.20715243971378092</v>
          </cell>
          <cell r="P201">
            <v>1</v>
          </cell>
        </row>
        <row r="202">
          <cell r="C202">
            <v>6.3689601313983903E-3</v>
          </cell>
          <cell r="D202">
            <v>0.21438043851103522</v>
          </cell>
          <cell r="E202">
            <v>0.12284104804517422</v>
          </cell>
          <cell r="F202">
            <v>0.44276800907637287</v>
          </cell>
          <cell r="G202">
            <v>0.1597216373489426</v>
          </cell>
          <cell r="H202">
            <v>7.8687990800789427</v>
          </cell>
          <cell r="I202">
            <v>3.1503562163457073E-2</v>
          </cell>
          <cell r="J202">
            <v>2.3895180778627245</v>
          </cell>
          <cell r="K202">
            <v>2.4672865702609852</v>
          </cell>
          <cell r="L202">
            <v>3.1726068501513174</v>
          </cell>
          <cell r="M202">
            <v>0.1474535274176956</v>
          </cell>
          <cell r="N202">
            <v>0.2941382237453849</v>
          </cell>
          <cell r="O202">
            <v>0</v>
          </cell>
          <cell r="P202">
            <v>1</v>
          </cell>
        </row>
        <row r="203">
          <cell r="C203">
            <v>3.0054556833241919</v>
          </cell>
          <cell r="D203">
            <v>0.8293433556230112</v>
          </cell>
          <cell r="E203">
            <v>0.65107653252325171</v>
          </cell>
          <cell r="F203">
            <v>3.0152907461228078</v>
          </cell>
          <cell r="G203">
            <v>1.9990212024451561</v>
          </cell>
          <cell r="H203">
            <v>0.28646805279655796</v>
          </cell>
          <cell r="I203">
            <v>2.868308328952748</v>
          </cell>
          <cell r="J203">
            <v>0.85018144715677257</v>
          </cell>
          <cell r="K203">
            <v>0.90070355127727197</v>
          </cell>
          <cell r="L203">
            <v>0.94835480875669009</v>
          </cell>
          <cell r="M203">
            <v>1.197549842826547</v>
          </cell>
          <cell r="N203">
            <v>1.3226106536979998</v>
          </cell>
          <cell r="O203">
            <v>4.8906843853295854</v>
          </cell>
          <cell r="P203">
            <v>1</v>
          </cell>
        </row>
        <row r="209">
          <cell r="C209">
            <v>3.0001185338789282</v>
          </cell>
          <cell r="D209">
            <v>0.53313396932353996</v>
          </cell>
          <cell r="E209">
            <v>0.25623556859038532</v>
          </cell>
          <cell r="F209">
            <v>0.7377201185713872</v>
          </cell>
          <cell r="G209">
            <v>2.4269858423984294</v>
          </cell>
          <cell r="H209">
            <v>0.58894554635997343</v>
          </cell>
          <cell r="I209">
            <v>1.5882764053472014</v>
          </cell>
          <cell r="J209">
            <v>1.0296403369856546</v>
          </cell>
          <cell r="K209">
            <v>0.71451914057550481</v>
          </cell>
          <cell r="L209">
            <v>0.99218992806455353</v>
          </cell>
          <cell r="M209">
            <v>0.93175700978663301</v>
          </cell>
          <cell r="N209">
            <v>1.3216639595027897</v>
          </cell>
          <cell r="O209">
            <v>1.7761625213069709</v>
          </cell>
          <cell r="P209">
            <v>1</v>
          </cell>
        </row>
        <row r="210">
          <cell r="C210">
            <v>0.20147791013471567</v>
          </cell>
          <cell r="D210">
            <v>1.1586419589549868</v>
          </cell>
          <cell r="E210">
            <v>1.1487319447452167</v>
          </cell>
          <cell r="F210">
            <v>1.0072142443507155</v>
          </cell>
          <cell r="G210">
            <v>2.4316870814795561</v>
          </cell>
          <cell r="H210">
            <v>0.91395877240719092</v>
          </cell>
          <cell r="I210">
            <v>1.810533061165277</v>
          </cell>
          <cell r="J210">
            <v>1.2908799696381901</v>
          </cell>
          <cell r="K210">
            <v>0.82484173076994627</v>
          </cell>
          <cell r="L210">
            <v>0.87619026382138054</v>
          </cell>
          <cell r="M210">
            <v>1.1633680610802772</v>
          </cell>
          <cell r="N210">
            <v>1.2566058043215633</v>
          </cell>
          <cell r="O210">
            <v>7.1904698297379152E-2</v>
          </cell>
          <cell r="P210">
            <v>1</v>
          </cell>
        </row>
        <row r="211">
          <cell r="C211">
            <v>0.11644108052126387</v>
          </cell>
          <cell r="D211">
            <v>0.99570971914675488</v>
          </cell>
          <cell r="E211">
            <v>0.80732839426535219</v>
          </cell>
          <cell r="F211">
            <v>0.86549017163028497</v>
          </cell>
          <cell r="G211">
            <v>2.4902256894589012</v>
          </cell>
          <cell r="H211">
            <v>1.0979066309098595</v>
          </cell>
          <cell r="I211">
            <v>0.77623639233819708</v>
          </cell>
          <cell r="J211">
            <v>1.2277254882376045</v>
          </cell>
          <cell r="K211">
            <v>1.5019546190155448</v>
          </cell>
          <cell r="L211">
            <v>1.1116944125914276</v>
          </cell>
          <cell r="M211">
            <v>1.6763978541471929</v>
          </cell>
          <cell r="N211">
            <v>1.6080242859134357</v>
          </cell>
          <cell r="O211">
            <v>9.2881030076659224E-2</v>
          </cell>
          <cell r="P211">
            <v>1</v>
          </cell>
        </row>
        <row r="212">
          <cell r="C212">
            <v>0.8627269341567565</v>
          </cell>
          <cell r="D212">
            <v>1.1595499338761501</v>
          </cell>
          <cell r="E212">
            <v>0.63914895323232135</v>
          </cell>
          <cell r="F212">
            <v>2.0366269620788038</v>
          </cell>
          <cell r="G212">
            <v>1.7251063553002561</v>
          </cell>
          <cell r="H212">
            <v>1.3640811756165019</v>
          </cell>
          <cell r="I212">
            <v>0.17285221589583147</v>
          </cell>
          <cell r="J212">
            <v>1.2733290313089762</v>
          </cell>
          <cell r="K212">
            <v>1.0250326303352271</v>
          </cell>
          <cell r="L212">
            <v>1.1293608732422467</v>
          </cell>
          <cell r="M212">
            <v>1.018710690521454</v>
          </cell>
          <cell r="N212">
            <v>1.0098326400347104</v>
          </cell>
          <cell r="O212">
            <v>0</v>
          </cell>
          <cell r="P212">
            <v>1</v>
          </cell>
        </row>
        <row r="213">
          <cell r="C213">
            <v>1.7741189682584428</v>
          </cell>
          <cell r="D213">
            <v>1.3368756152975678</v>
          </cell>
          <cell r="E213">
            <v>0.6953677297803218</v>
          </cell>
          <cell r="F213">
            <v>0.92846032962886949</v>
          </cell>
          <cell r="G213">
            <v>0.77507470838742132</v>
          </cell>
          <cell r="H213">
            <v>0.92917944511199546</v>
          </cell>
          <cell r="I213">
            <v>0.84910752493054809</v>
          </cell>
          <cell r="J213">
            <v>0.93482311970958321</v>
          </cell>
          <cell r="K213">
            <v>0.3715200461866795</v>
          </cell>
          <cell r="L213">
            <v>0.91754196564259949</v>
          </cell>
          <cell r="M213">
            <v>0.95370061116882854</v>
          </cell>
          <cell r="N213">
            <v>0.52824840545565754</v>
          </cell>
          <cell r="O213">
            <v>4.6136575682106044E-2</v>
          </cell>
          <cell r="P213">
            <v>1</v>
          </cell>
        </row>
        <row r="214">
          <cell r="C214">
            <v>1.9963155632378489</v>
          </cell>
          <cell r="D214">
            <v>0.81995121765351342</v>
          </cell>
          <cell r="E214">
            <v>0.73260760220990107</v>
          </cell>
          <cell r="F214">
            <v>0.86097498842312203</v>
          </cell>
          <cell r="G214">
            <v>1.4564145451935961</v>
          </cell>
          <cell r="H214">
            <v>0.75805613351918222</v>
          </cell>
          <cell r="I214">
            <v>1.8745781593986346</v>
          </cell>
          <cell r="J214">
            <v>0.94446130413636298</v>
          </cell>
          <cell r="K214">
            <v>0.95417684561417615</v>
          </cell>
          <cell r="L214">
            <v>0.75685079761443896</v>
          </cell>
          <cell r="M214">
            <v>0.85137591652476896</v>
          </cell>
          <cell r="N214">
            <v>1.2244004104005519</v>
          </cell>
          <cell r="O214">
            <v>0</v>
          </cell>
          <cell r="P214">
            <v>1</v>
          </cell>
        </row>
        <row r="215">
          <cell r="C215">
            <v>6.6063417371210631E-2</v>
          </cell>
          <cell r="D215">
            <v>0.69160672531464706</v>
          </cell>
          <cell r="E215">
            <v>1.1081399338898621</v>
          </cell>
          <cell r="F215">
            <v>0.93167217430989324</v>
          </cell>
          <cell r="G215">
            <v>0.94568867080552155</v>
          </cell>
          <cell r="H215">
            <v>1.3609220523326166</v>
          </cell>
          <cell r="I215">
            <v>0.95210246688490541</v>
          </cell>
          <cell r="J215">
            <v>0.85761293249716053</v>
          </cell>
          <cell r="K215">
            <v>0.85892694412617976</v>
          </cell>
          <cell r="L215">
            <v>2.4430483446801268</v>
          </cell>
          <cell r="M215">
            <v>1.0031084231067546</v>
          </cell>
          <cell r="N215">
            <v>1.2993568836656726</v>
          </cell>
          <cell r="O215">
            <v>7.1821869138716812E-2</v>
          </cell>
          <cell r="P215">
            <v>1</v>
          </cell>
        </row>
        <row r="216">
          <cell r="C216">
            <v>0.97940067608337289</v>
          </cell>
          <cell r="D216">
            <v>1.5046565591820515</v>
          </cell>
          <cell r="E216">
            <v>1.1777113877749283</v>
          </cell>
          <cell r="F216">
            <v>0.90613917135197974</v>
          </cell>
          <cell r="G216">
            <v>0.43730782222198122</v>
          </cell>
          <cell r="H216">
            <v>1.0995772906771</v>
          </cell>
          <cell r="I216">
            <v>0.77414299664311237</v>
          </cell>
          <cell r="J216">
            <v>0.8869021565665226</v>
          </cell>
          <cell r="K216">
            <v>0.58797149553121919</v>
          </cell>
          <cell r="L216">
            <v>1.0910523464492112</v>
          </cell>
          <cell r="M216">
            <v>0.52003649047550038</v>
          </cell>
          <cell r="N216">
            <v>0.61819425718201426</v>
          </cell>
          <cell r="O216">
            <v>0</v>
          </cell>
          <cell r="P216">
            <v>1</v>
          </cell>
        </row>
        <row r="217">
          <cell r="C217">
            <v>0.15778356737512847</v>
          </cell>
          <cell r="D217">
            <v>0.26238957992046752</v>
          </cell>
          <cell r="E217">
            <v>0.20185842596029746</v>
          </cell>
          <cell r="F217">
            <v>0.66954784865582218</v>
          </cell>
          <cell r="G217">
            <v>0.95477618721446089</v>
          </cell>
          <cell r="H217">
            <v>1.3173887889197433</v>
          </cell>
          <cell r="I217">
            <v>1.110833624932513</v>
          </cell>
          <cell r="J217">
            <v>2.6266847663752562</v>
          </cell>
          <cell r="K217">
            <v>1.1662768635298151</v>
          </cell>
          <cell r="L217">
            <v>3.3066243573961147</v>
          </cell>
          <cell r="M217">
            <v>1.6517091031034898</v>
          </cell>
          <cell r="N217">
            <v>1.4578961980764495</v>
          </cell>
          <cell r="O217">
            <v>2.1198392627891938</v>
          </cell>
          <cell r="P217">
            <v>1</v>
          </cell>
        </row>
        <row r="218">
          <cell r="C218">
            <v>0.32341333834114511</v>
          </cell>
          <cell r="D218">
            <v>1.3740526903230903</v>
          </cell>
          <cell r="E218">
            <v>1.5394223508205074</v>
          </cell>
          <cell r="F218">
            <v>1.2016251034673313</v>
          </cell>
          <cell r="G218">
            <v>1.8424698924501526</v>
          </cell>
          <cell r="H218">
            <v>0.84790465360489153</v>
          </cell>
          <cell r="I218">
            <v>0.35589091356815333</v>
          </cell>
          <cell r="J218">
            <v>1.0217839518842617</v>
          </cell>
          <cell r="K218">
            <v>0.78029773574383321</v>
          </cell>
          <cell r="L218">
            <v>0.49018704748658526</v>
          </cell>
          <cell r="M218">
            <v>0.80053288147154877</v>
          </cell>
          <cell r="N218">
            <v>0.84939385306240156</v>
          </cell>
          <cell r="O218">
            <v>0.18555911014622037</v>
          </cell>
          <cell r="P218">
            <v>1</v>
          </cell>
        </row>
        <row r="219">
          <cell r="C219">
            <v>9.5428320595848784E-2</v>
          </cell>
          <cell r="D219">
            <v>0.90111418690915912</v>
          </cell>
          <cell r="E219">
            <v>1.5521847631160206</v>
          </cell>
          <cell r="F219">
            <v>0.66314104463376689</v>
          </cell>
          <cell r="G219">
            <v>1.181344026364187</v>
          </cell>
          <cell r="H219">
            <v>0.8001769349970248</v>
          </cell>
          <cell r="I219">
            <v>0.39015572460152365</v>
          </cell>
          <cell r="J219">
            <v>0.86236088867339866</v>
          </cell>
          <cell r="K219">
            <v>0.76713759571104512</v>
          </cell>
          <cell r="L219">
            <v>0.56064469856346733</v>
          </cell>
          <cell r="M219">
            <v>1.4125264871857925</v>
          </cell>
          <cell r="N219">
            <v>1.2738695091352008</v>
          </cell>
          <cell r="O219">
            <v>1.1596284584266114E-5</v>
          </cell>
          <cell r="P219">
            <v>1</v>
          </cell>
        </row>
        <row r="220">
          <cell r="C220">
            <v>0.38008723024229041</v>
          </cell>
          <cell r="D220">
            <v>1.0163103171889682</v>
          </cell>
          <cell r="E220">
            <v>1.0184755151634752</v>
          </cell>
          <cell r="F220">
            <v>0.66404237068331895</v>
          </cell>
          <cell r="G220">
            <v>2.160186856122488</v>
          </cell>
          <cell r="H220">
            <v>1.0956394569246599</v>
          </cell>
          <cell r="I220">
            <v>0.51969758647001707</v>
          </cell>
          <cell r="J220">
            <v>1.6714978936563119</v>
          </cell>
          <cell r="K220">
            <v>1.0323840294207727</v>
          </cell>
          <cell r="L220">
            <v>0.79459315561494559</v>
          </cell>
          <cell r="M220">
            <v>1.154914244772091</v>
          </cell>
          <cell r="N220">
            <v>1.4059084573740379</v>
          </cell>
          <cell r="O220">
            <v>1.3183096553193661</v>
          </cell>
          <cell r="P220">
            <v>1</v>
          </cell>
        </row>
        <row r="221">
          <cell r="C221">
            <v>0.4448364765340454</v>
          </cell>
          <cell r="D221">
            <v>1.2928886023210138</v>
          </cell>
          <cell r="E221">
            <v>0.93680529542411639</v>
          </cell>
          <cell r="F221">
            <v>1.3853909506393693</v>
          </cell>
          <cell r="G221">
            <v>1.330868567041142</v>
          </cell>
          <cell r="H221">
            <v>0.84652418270731156</v>
          </cell>
          <cell r="I221">
            <v>1.659281132627263</v>
          </cell>
          <cell r="J221">
            <v>1.335050528956168</v>
          </cell>
          <cell r="K221">
            <v>1.0742800580607328</v>
          </cell>
          <cell r="L221">
            <v>0.7203856378650505</v>
          </cell>
          <cell r="M221">
            <v>1.2573867543279456</v>
          </cell>
          <cell r="N221">
            <v>1.4855202076283265</v>
          </cell>
          <cell r="O221">
            <v>4.3426317264449034E-5</v>
          </cell>
          <cell r="P221">
            <v>1</v>
          </cell>
        </row>
        <row r="222">
          <cell r="C222">
            <v>0.44919700290987163</v>
          </cell>
          <cell r="D222">
            <v>1.7199603691606145</v>
          </cell>
          <cell r="E222">
            <v>0.57848815003948917</v>
          </cell>
          <cell r="F222">
            <v>1.4930498989173471</v>
          </cell>
          <cell r="G222">
            <v>2.5180488181472609</v>
          </cell>
          <cell r="H222">
            <v>0.86147944118032027</v>
          </cell>
          <cell r="I222">
            <v>0.35713813752515638</v>
          </cell>
          <cell r="J222">
            <v>2.1743877768932709</v>
          </cell>
          <cell r="K222">
            <v>1.4873170567242673</v>
          </cell>
          <cell r="L222">
            <v>0.52293813148822621</v>
          </cell>
          <cell r="M222">
            <v>1.3920390070825523</v>
          </cell>
          <cell r="N222">
            <v>1.0645426229471839</v>
          </cell>
          <cell r="O222">
            <v>0</v>
          </cell>
          <cell r="P222">
            <v>1</v>
          </cell>
        </row>
        <row r="223">
          <cell r="C223">
            <v>0.39950713041284103</v>
          </cell>
          <cell r="D223">
            <v>1.3636970536899495</v>
          </cell>
          <cell r="E223">
            <v>1.179821462566333</v>
          </cell>
          <cell r="F223">
            <v>1.1526067723127347</v>
          </cell>
          <cell r="G223">
            <v>1.2372286739756733</v>
          </cell>
          <cell r="H223">
            <v>0.52275141159484073</v>
          </cell>
          <cell r="I223">
            <v>0.40045078289997582</v>
          </cell>
          <cell r="J223">
            <v>1.3199571854698842</v>
          </cell>
          <cell r="K223">
            <v>0.94641078633547115</v>
          </cell>
          <cell r="L223">
            <v>0.46210422571883375</v>
          </cell>
          <cell r="M223">
            <v>1.413095458781543</v>
          </cell>
          <cell r="N223">
            <v>1.4103603353616903</v>
          </cell>
          <cell r="O223">
            <v>0.16281587527333308</v>
          </cell>
          <cell r="P223">
            <v>1</v>
          </cell>
        </row>
        <row r="224">
          <cell r="C224">
            <v>0.22474772769321663</v>
          </cell>
          <cell r="D224">
            <v>0.93743538827787076</v>
          </cell>
          <cell r="E224">
            <v>0.94962302209787353</v>
          </cell>
          <cell r="F224">
            <v>0.72886212136450113</v>
          </cell>
          <cell r="G224">
            <v>0.46550621758538407</v>
          </cell>
          <cell r="H224">
            <v>0.97561029499634722</v>
          </cell>
          <cell r="I224">
            <v>0.82644789090630866</v>
          </cell>
          <cell r="J224">
            <v>1.360694971262028</v>
          </cell>
          <cell r="K224">
            <v>1.1202065978956903</v>
          </cell>
          <cell r="L224">
            <v>0.77369505777287417</v>
          </cell>
          <cell r="M224">
            <v>1.7684233445918687</v>
          </cell>
          <cell r="N224">
            <v>1.5101710693497667</v>
          </cell>
          <cell r="O224">
            <v>0</v>
          </cell>
          <cell r="P224">
            <v>1</v>
          </cell>
        </row>
        <row r="225">
          <cell r="C225">
            <v>0.26685498963112031</v>
          </cell>
          <cell r="D225">
            <v>0.68640265362305741</v>
          </cell>
          <cell r="E225">
            <v>0.75507888360745434</v>
          </cell>
          <cell r="F225">
            <v>0.57894398899812061</v>
          </cell>
          <cell r="G225">
            <v>1.7619653158718056</v>
          </cell>
          <cell r="H225">
            <v>0.91486518225233826</v>
          </cell>
          <cell r="I225">
            <v>1.2267263523950931</v>
          </cell>
          <cell r="J225">
            <v>0.84317104506957119</v>
          </cell>
          <cell r="K225">
            <v>1.8642790962405016</v>
          </cell>
          <cell r="L225">
            <v>1.9156930794080884</v>
          </cell>
          <cell r="M225">
            <v>1.7568807642107176</v>
          </cell>
          <cell r="N225">
            <v>1.9436186236143813</v>
          </cell>
          <cell r="O225">
            <v>0.17102835064287297</v>
          </cell>
          <cell r="P225">
            <v>1</v>
          </cell>
        </row>
        <row r="226">
          <cell r="C226">
            <v>0.35639918361821038</v>
          </cell>
          <cell r="D226">
            <v>0.34203192289710677</v>
          </cell>
          <cell r="E226">
            <v>0.6696930000068384</v>
          </cell>
          <cell r="F226">
            <v>0.60994301917245264</v>
          </cell>
          <cell r="G226">
            <v>1.2563945876004721</v>
          </cell>
          <cell r="H226">
            <v>1.6176178618890227</v>
          </cell>
          <cell r="I226">
            <v>0.4410494825436001</v>
          </cell>
          <cell r="J226">
            <v>3.4545192089476537</v>
          </cell>
          <cell r="K226">
            <v>1.5325623901071466</v>
          </cell>
          <cell r="L226">
            <v>0.9975868202425352</v>
          </cell>
          <cell r="M226">
            <v>1.1905805035590116</v>
          </cell>
          <cell r="N226">
            <v>0.44861706811727492</v>
          </cell>
          <cell r="O226">
            <v>0.206371646791289</v>
          </cell>
          <cell r="P226">
            <v>1</v>
          </cell>
        </row>
        <row r="227">
          <cell r="C227">
            <v>0.67523581604462291</v>
          </cell>
          <cell r="D227">
            <v>1.2614222597325326</v>
          </cell>
          <cell r="E227">
            <v>0.6203169517984769</v>
          </cell>
          <cell r="F227">
            <v>1.6262698513821283</v>
          </cell>
          <cell r="G227">
            <v>1.3318312203347762</v>
          </cell>
          <cell r="H227">
            <v>1.3520675566991602</v>
          </cell>
          <cell r="I227">
            <v>0.35555306569712503</v>
          </cell>
          <cell r="J227">
            <v>1.294701392233873</v>
          </cell>
          <cell r="K227">
            <v>1.8688957036050187</v>
          </cell>
          <cell r="L227">
            <v>0.43997134698345552</v>
          </cell>
          <cell r="M227">
            <v>1.2015950106406867</v>
          </cell>
          <cell r="N227">
            <v>1.8496905677238022</v>
          </cell>
          <cell r="O227">
            <v>2.4323923248126174</v>
          </cell>
          <cell r="P227">
            <v>1</v>
          </cell>
        </row>
        <row r="228">
          <cell r="C228">
            <v>0.46151380508567097</v>
          </cell>
          <cell r="D228">
            <v>1.090672713264091</v>
          </cell>
          <cell r="E228">
            <v>1.3685477007543494</v>
          </cell>
          <cell r="F228">
            <v>0.95269521973755722</v>
          </cell>
          <cell r="G228">
            <v>0.73436039606334547</v>
          </cell>
          <cell r="H228">
            <v>0.77815393671757704</v>
          </cell>
          <cell r="I228">
            <v>0.28597846102003849</v>
          </cell>
          <cell r="J228">
            <v>1.3396872907162474</v>
          </cell>
          <cell r="K228">
            <v>0.7340053410157904</v>
          </cell>
          <cell r="L228">
            <v>0.36551409521124395</v>
          </cell>
          <cell r="M228">
            <v>1.2159928720076751</v>
          </cell>
          <cell r="N228">
            <v>1.0172564039374061</v>
          </cell>
          <cell r="O228">
            <v>3.4903871162499361E-8</v>
          </cell>
          <cell r="P228">
            <v>1</v>
          </cell>
        </row>
        <row r="229">
          <cell r="C229">
            <v>2.4969979595194078</v>
          </cell>
          <cell r="D229">
            <v>2.2894427608511179</v>
          </cell>
          <cell r="E229">
            <v>0.72595335649649395</v>
          </cell>
          <cell r="F229">
            <v>0.33057525838864193</v>
          </cell>
          <cell r="G229">
            <v>0.79281527353998871</v>
          </cell>
          <cell r="H229">
            <v>0.74783213062531595</v>
          </cell>
          <cell r="I229">
            <v>0.95464555214644742</v>
          </cell>
          <cell r="J229">
            <v>0.46494916400732023</v>
          </cell>
          <cell r="K229">
            <v>0.82429282788376335</v>
          </cell>
          <cell r="L229">
            <v>0.47558240956908515</v>
          </cell>
          <cell r="M229">
            <v>0.20330280163900513</v>
          </cell>
          <cell r="N229">
            <v>0.43677913308865912</v>
          </cell>
          <cell r="O229">
            <v>0</v>
          </cell>
          <cell r="P229">
            <v>1</v>
          </cell>
        </row>
        <row r="230">
          <cell r="C230">
            <v>0.97978615005057412</v>
          </cell>
          <cell r="D230">
            <v>0.94719062935664344</v>
          </cell>
          <cell r="E230">
            <v>0.73923853765850278</v>
          </cell>
          <cell r="F230">
            <v>0.83955952507578924</v>
          </cell>
          <cell r="G230">
            <v>0.72666696804058328</v>
          </cell>
          <cell r="H230">
            <v>1.2173035127121703</v>
          </cell>
          <cell r="I230">
            <v>0.42482589111214347</v>
          </cell>
          <cell r="J230">
            <v>1.0824747054750907</v>
          </cell>
          <cell r="K230">
            <v>1.0409952198019732</v>
          </cell>
          <cell r="L230">
            <v>0.87251548794519074</v>
          </cell>
          <cell r="M230">
            <v>1.3802868757214055</v>
          </cell>
          <cell r="N230">
            <v>1.2297470234891628</v>
          </cell>
          <cell r="O230">
            <v>0</v>
          </cell>
          <cell r="P230">
            <v>1</v>
          </cell>
        </row>
        <row r="231">
          <cell r="C231">
            <v>0.12350715942643097</v>
          </cell>
          <cell r="D231">
            <v>1.9368096186122743</v>
          </cell>
          <cell r="E231">
            <v>1.2708680765269222</v>
          </cell>
          <cell r="F231">
            <v>0.26772567251220314</v>
          </cell>
          <cell r="G231">
            <v>0.11886741355595537</v>
          </cell>
          <cell r="H231">
            <v>0.39636590382185821</v>
          </cell>
          <cell r="I231">
            <v>0.73229325995626804</v>
          </cell>
          <cell r="J231">
            <v>0.58694397097914197</v>
          </cell>
          <cell r="K231">
            <v>0.86803128975602817</v>
          </cell>
          <cell r="L231">
            <v>1.6729631927800468</v>
          </cell>
          <cell r="M231">
            <v>1.4581425714822194</v>
          </cell>
          <cell r="N231">
            <v>0.73341637206951893</v>
          </cell>
          <cell r="O231">
            <v>5.0203762640216615E-2</v>
          </cell>
          <cell r="P231">
            <v>1</v>
          </cell>
        </row>
        <row r="232">
          <cell r="C232">
            <v>0.23313594115294548</v>
          </cell>
          <cell r="D232">
            <v>1.3575732217177652</v>
          </cell>
          <cell r="E232">
            <v>1.2134106598415815</v>
          </cell>
          <cell r="F232">
            <v>0.7678425029775594</v>
          </cell>
          <cell r="G232">
            <v>1.2338333647852309</v>
          </cell>
          <cell r="H232">
            <v>0.77449676363971232</v>
          </cell>
          <cell r="I232">
            <v>0.63756206272589533</v>
          </cell>
          <cell r="J232">
            <v>1.1821252347285309</v>
          </cell>
          <cell r="K232">
            <v>1.127823747491415</v>
          </cell>
          <cell r="L232">
            <v>0.93988085154903844</v>
          </cell>
          <cell r="M232">
            <v>1.303806758270857</v>
          </cell>
          <cell r="N232">
            <v>0.96796996129794566</v>
          </cell>
          <cell r="O232">
            <v>0</v>
          </cell>
          <cell r="P232">
            <v>1</v>
          </cell>
        </row>
        <row r="233">
          <cell r="C233">
            <v>6.6242837089709752E-2</v>
          </cell>
          <cell r="D233">
            <v>0.75939323297584882</v>
          </cell>
          <cell r="E233">
            <v>1.806479700162761</v>
          </cell>
          <cell r="F233">
            <v>0.73991830173734519</v>
          </cell>
          <cell r="G233">
            <v>0.72479257249360762</v>
          </cell>
          <cell r="H233">
            <v>1.2683400353660688</v>
          </cell>
          <cell r="I233">
            <v>1.2398005045045315</v>
          </cell>
          <cell r="J233">
            <v>1.0373373911783192</v>
          </cell>
          <cell r="K233">
            <v>0.96071722675916338</v>
          </cell>
          <cell r="L233">
            <v>0.65023561011981423</v>
          </cell>
          <cell r="M233">
            <v>0.64971168795792122</v>
          </cell>
          <cell r="N233">
            <v>0.59244702863631793</v>
          </cell>
          <cell r="O233">
            <v>2.7613573435801704</v>
          </cell>
          <cell r="P233">
            <v>1</v>
          </cell>
        </row>
        <row r="234">
          <cell r="C234">
            <v>0.10838633361239358</v>
          </cell>
          <cell r="D234">
            <v>0.72882728745403846</v>
          </cell>
          <cell r="E234">
            <v>1.9604461096390564</v>
          </cell>
          <cell r="F234">
            <v>1.1954910991174326</v>
          </cell>
          <cell r="G234">
            <v>0.19675648687637101</v>
          </cell>
          <cell r="H234">
            <v>0.80934450358576315</v>
          </cell>
          <cell r="I234">
            <v>1.1965749592061026</v>
          </cell>
          <cell r="J234">
            <v>0.93991027657175152</v>
          </cell>
          <cell r="K234">
            <v>0.3191178123604228</v>
          </cell>
          <cell r="L234">
            <v>0.63375491413771345</v>
          </cell>
          <cell r="M234">
            <v>0.74736447159367958</v>
          </cell>
          <cell r="N234">
            <v>0.95715591827387114</v>
          </cell>
          <cell r="O234">
            <v>0</v>
          </cell>
          <cell r="P234">
            <v>1</v>
          </cell>
        </row>
        <row r="235">
          <cell r="C235">
            <v>0.44139291765171862</v>
          </cell>
          <cell r="D235">
            <v>1.9913926409241725</v>
          </cell>
          <cell r="E235">
            <v>0.47655351741017304</v>
          </cell>
          <cell r="F235">
            <v>0.7008034231122362</v>
          </cell>
          <cell r="G235">
            <v>1.6215167685660024</v>
          </cell>
          <cell r="H235">
            <v>1.6697081723569205</v>
          </cell>
          <cell r="I235">
            <v>0.77204357348985331</v>
          </cell>
          <cell r="J235">
            <v>3.1874545601811741</v>
          </cell>
          <cell r="K235">
            <v>0.84099719856055188</v>
          </cell>
          <cell r="L235">
            <v>0.30903302040395075</v>
          </cell>
          <cell r="M235">
            <v>0.6496947908630113</v>
          </cell>
          <cell r="N235">
            <v>0.73404788712711722</v>
          </cell>
          <cell r="O235">
            <v>2.1420521516087545E-7</v>
          </cell>
          <cell r="P235">
            <v>1</v>
          </cell>
        </row>
        <row r="236">
          <cell r="C236">
            <v>3.5738144017451352E-2</v>
          </cell>
          <cell r="D236">
            <v>0.28358967816973346</v>
          </cell>
          <cell r="E236">
            <v>0.16071110866147528</v>
          </cell>
          <cell r="F236">
            <v>0.19829579538584338</v>
          </cell>
          <cell r="G236">
            <v>2.7424817211681778</v>
          </cell>
          <cell r="H236">
            <v>1.1357196718298705</v>
          </cell>
          <cell r="I236">
            <v>0.67646478957970868</v>
          </cell>
          <cell r="J236">
            <v>0.62621325769385816</v>
          </cell>
          <cell r="K236">
            <v>3.8959467623983715</v>
          </cell>
          <cell r="L236">
            <v>5.9403044930988766</v>
          </cell>
          <cell r="M236">
            <v>1.6063767331632255</v>
          </cell>
          <cell r="N236">
            <v>1.0543514908141374</v>
          </cell>
          <cell r="O236">
            <v>4.2121550213776553E-2</v>
          </cell>
          <cell r="P236">
            <v>1</v>
          </cell>
        </row>
        <row r="237">
          <cell r="C237">
            <v>0.53195401716776503</v>
          </cell>
          <cell r="D237">
            <v>1.6014643990622963</v>
          </cell>
          <cell r="E237">
            <v>0.44111640881506209</v>
          </cell>
          <cell r="F237">
            <v>1.0368084095783956</v>
          </cell>
          <cell r="G237">
            <v>1.6216609603993821</v>
          </cell>
          <cell r="H237">
            <v>1.1402564080064266</v>
          </cell>
          <cell r="I237">
            <v>0.28538708156217374</v>
          </cell>
          <cell r="J237">
            <v>2.6820851004808568</v>
          </cell>
          <cell r="K237">
            <v>0.93509738148363686</v>
          </cell>
          <cell r="L237">
            <v>1.2932655844411911</v>
          </cell>
          <cell r="M237">
            <v>1.1962403732944458</v>
          </cell>
          <cell r="N237">
            <v>0.53628700845923816</v>
          </cell>
          <cell r="O237">
            <v>2.7619824069335101E-8</v>
          </cell>
          <cell r="P237">
            <v>1</v>
          </cell>
        </row>
        <row r="238">
          <cell r="C238">
            <v>1.2025699857495999</v>
          </cell>
          <cell r="D238">
            <v>1.0606795785429211</v>
          </cell>
          <cell r="E238">
            <v>1.3939807155307138</v>
          </cell>
          <cell r="F238">
            <v>0.53190378482756162</v>
          </cell>
          <cell r="G238">
            <v>0.1245024076730268</v>
          </cell>
          <cell r="H238">
            <v>1.4595845815789732</v>
          </cell>
          <cell r="I238">
            <v>0.35415389924642432</v>
          </cell>
          <cell r="J238">
            <v>0.46037069666876806</v>
          </cell>
          <cell r="K238">
            <v>0.25444675907171205</v>
          </cell>
          <cell r="L238">
            <v>0.29469151909839764</v>
          </cell>
          <cell r="M238">
            <v>0.73927263387077935</v>
          </cell>
          <cell r="N238">
            <v>5.0535267827524218E-2</v>
          </cell>
          <cell r="O238">
            <v>9.3542919416336569E-5</v>
          </cell>
          <cell r="P238">
            <v>1</v>
          </cell>
        </row>
        <row r="239">
          <cell r="C239">
            <v>7.6319713626561467E-2</v>
          </cell>
          <cell r="D239">
            <v>0.62361475032906555</v>
          </cell>
          <cell r="E239">
            <v>0.17557081723910864</v>
          </cell>
          <cell r="F239">
            <v>0.18479923071682935</v>
          </cell>
          <cell r="G239">
            <v>1.4431638031365539</v>
          </cell>
          <cell r="H239">
            <v>0.51567335685024795</v>
          </cell>
          <cell r="I239">
            <v>0.65507778135823935</v>
          </cell>
          <cell r="J239">
            <v>1.6108201386490726</v>
          </cell>
          <cell r="K239">
            <v>4.6642357335207265</v>
          </cell>
          <cell r="L239">
            <v>1.9757143438435836</v>
          </cell>
          <cell r="M239">
            <v>1.9478431638211888</v>
          </cell>
          <cell r="N239">
            <v>5.1854693776462559</v>
          </cell>
          <cell r="O239">
            <v>2.2471119775231994E-2</v>
          </cell>
          <cell r="P239">
            <v>1</v>
          </cell>
        </row>
        <row r="240">
          <cell r="C240">
            <v>0.44997252378939939</v>
          </cell>
          <cell r="D240">
            <v>0.84551890531902674</v>
          </cell>
          <cell r="E240">
            <v>0.5698043694717112</v>
          </cell>
          <cell r="F240">
            <v>0.53375615019637768</v>
          </cell>
          <cell r="G240">
            <v>3.4781308213345725</v>
          </cell>
          <cell r="H240">
            <v>1.2238874841978664</v>
          </cell>
          <cell r="I240">
            <v>0.43844217216997411</v>
          </cell>
          <cell r="J240">
            <v>1.2424028674118319</v>
          </cell>
          <cell r="K240">
            <v>0.82507027873253824</v>
          </cell>
          <cell r="L240">
            <v>0.99895771552155066</v>
          </cell>
          <cell r="M240">
            <v>1.8843079823040092</v>
          </cell>
          <cell r="N240">
            <v>1.7125948255470489</v>
          </cell>
          <cell r="O240">
            <v>0</v>
          </cell>
          <cell r="P240">
            <v>1</v>
          </cell>
        </row>
        <row r="241">
          <cell r="C241">
            <v>3.32357989936932</v>
          </cell>
          <cell r="D241">
            <v>0.49413278421339624</v>
          </cell>
          <cell r="E241">
            <v>0.43522792391792575</v>
          </cell>
          <cell r="F241">
            <v>0.75089925263504409</v>
          </cell>
          <cell r="G241">
            <v>0.76701672733342163</v>
          </cell>
          <cell r="H241">
            <v>0.4393562537554852</v>
          </cell>
          <cell r="I241">
            <v>0.25038117469077015</v>
          </cell>
          <cell r="J241">
            <v>1.4050423349084127</v>
          </cell>
          <cell r="K241">
            <v>0.80899489361935661</v>
          </cell>
          <cell r="L241">
            <v>0.72273244089411237</v>
          </cell>
          <cell r="M241">
            <v>0.79032942081934854</v>
          </cell>
          <cell r="N241">
            <v>0.73623962021500344</v>
          </cell>
          <cell r="O241">
            <v>3.999788744014367E-8</v>
          </cell>
          <cell r="P241">
            <v>1</v>
          </cell>
        </row>
        <row r="242">
          <cell r="C242">
            <v>0.4674732974892627</v>
          </cell>
          <cell r="D242">
            <v>1.4416567705547845</v>
          </cell>
          <cell r="E242">
            <v>0.8738972902713158</v>
          </cell>
          <cell r="F242">
            <v>1.1536972044878553</v>
          </cell>
          <cell r="G242">
            <v>3.6115350417060323</v>
          </cell>
          <cell r="H242">
            <v>1.8210104560046843</v>
          </cell>
          <cell r="I242">
            <v>0.3019772074054029</v>
          </cell>
          <cell r="J242">
            <v>1.2312489235481268</v>
          </cell>
          <cell r="K242">
            <v>1.5433490668794811</v>
          </cell>
          <cell r="L242">
            <v>0.4280753524369551</v>
          </cell>
          <cell r="M242">
            <v>0.74221916752418982</v>
          </cell>
          <cell r="N242">
            <v>0.69274090048456349</v>
          </cell>
          <cell r="O242">
            <v>4.8036535320105163E-2</v>
          </cell>
          <cell r="P242">
            <v>1</v>
          </cell>
        </row>
        <row r="243">
          <cell r="C243">
            <v>0.27767209760665668</v>
          </cell>
          <cell r="D243">
            <v>1.7422717863183534</v>
          </cell>
          <cell r="E243">
            <v>0.69461820108896644</v>
          </cell>
          <cell r="F243">
            <v>1.0088225041952159</v>
          </cell>
          <cell r="G243">
            <v>1.9219981754536035</v>
          </cell>
          <cell r="H243">
            <v>1.6606729037449168</v>
          </cell>
          <cell r="I243">
            <v>1.2216331789129529</v>
          </cell>
          <cell r="J243">
            <v>1.718927908432496</v>
          </cell>
          <cell r="K243">
            <v>0.96144018013766408</v>
          </cell>
          <cell r="L243">
            <v>0.59944628949045442</v>
          </cell>
          <cell r="M243">
            <v>0.91806586943134327</v>
          </cell>
          <cell r="N243">
            <v>1.0311056911668046</v>
          </cell>
          <cell r="O243">
            <v>2.4822800150429217E-2</v>
          </cell>
          <cell r="P243">
            <v>1</v>
          </cell>
        </row>
        <row r="244">
          <cell r="C244">
            <v>0.35044121924313459</v>
          </cell>
          <cell r="D244">
            <v>1.0627168503792006</v>
          </cell>
          <cell r="E244">
            <v>0.82712855641157168</v>
          </cell>
          <cell r="F244">
            <v>1.5162890695656783</v>
          </cell>
          <cell r="G244">
            <v>3.6145885470184784</v>
          </cell>
          <cell r="H244">
            <v>0.96533660957287459</v>
          </cell>
          <cell r="I244">
            <v>2.3037244069084681</v>
          </cell>
          <cell r="J244">
            <v>2.021870467623256</v>
          </cell>
          <cell r="K244">
            <v>1.0054661620873782</v>
          </cell>
          <cell r="L244">
            <v>0.54861313149139646</v>
          </cell>
          <cell r="M244">
            <v>1.184733237974599</v>
          </cell>
          <cell r="N244">
            <v>1.2791741417617357</v>
          </cell>
          <cell r="O244">
            <v>0</v>
          </cell>
          <cell r="P244">
            <v>1</v>
          </cell>
        </row>
        <row r="245">
          <cell r="C245">
            <v>2.3428374489898296</v>
          </cell>
          <cell r="D245">
            <v>0.25130273021044464</v>
          </cell>
          <cell r="E245">
            <v>0.64521090124357416</v>
          </cell>
          <cell r="F245">
            <v>1.8190030658706495</v>
          </cell>
          <cell r="G245">
            <v>0.45333020284526276</v>
          </cell>
          <cell r="H245">
            <v>1.3242417787140495</v>
          </cell>
          <cell r="I245">
            <v>0.17545174591247931</v>
          </cell>
          <cell r="J245">
            <v>2.1821979905794442</v>
          </cell>
          <cell r="K245">
            <v>1.128688072543381</v>
          </cell>
          <cell r="L245">
            <v>0.20029161762548015</v>
          </cell>
          <cell r="M245">
            <v>0.40421245913996501</v>
          </cell>
          <cell r="N245">
            <v>0.74607406994469327</v>
          </cell>
          <cell r="O245">
            <v>0</v>
          </cell>
          <cell r="P245">
            <v>1</v>
          </cell>
        </row>
        <row r="246">
          <cell r="C246">
            <v>0.31433534713682415</v>
          </cell>
          <cell r="D246">
            <v>1.0350527304339263</v>
          </cell>
          <cell r="E246">
            <v>1.1336497973088957</v>
          </cell>
          <cell r="F246">
            <v>0.87363735186754721</v>
          </cell>
          <cell r="G246">
            <v>3.9526389885247659</v>
          </cell>
          <cell r="H246">
            <v>0.89170535994479971</v>
          </cell>
          <cell r="I246">
            <v>0.44081788341197525</v>
          </cell>
          <cell r="J246">
            <v>1.1245596644321312</v>
          </cell>
          <cell r="K246">
            <v>3.0814113114466477</v>
          </cell>
          <cell r="L246">
            <v>0.36866980930100979</v>
          </cell>
          <cell r="M246">
            <v>1.2886261188921482</v>
          </cell>
          <cell r="N246">
            <v>1.1822084963157635</v>
          </cell>
          <cell r="O246">
            <v>0</v>
          </cell>
          <cell r="P246">
            <v>1</v>
          </cell>
        </row>
        <row r="247">
          <cell r="C247">
            <v>0.18677398114187818</v>
          </cell>
          <cell r="D247">
            <v>1.1471602346118936</v>
          </cell>
          <cell r="E247">
            <v>1.3173508357533747</v>
          </cell>
          <cell r="F247">
            <v>1.3453414212387071</v>
          </cell>
          <cell r="G247">
            <v>3.0910270106582343</v>
          </cell>
          <cell r="H247">
            <v>0.90897193617602223</v>
          </cell>
          <cell r="I247">
            <v>0.51573606777840542</v>
          </cell>
          <cell r="J247">
            <v>1.5581849093644695</v>
          </cell>
          <cell r="K247">
            <v>1.0860578932734832</v>
          </cell>
          <cell r="L247">
            <v>0.5086480243722542</v>
          </cell>
          <cell r="M247">
            <v>0.98930721271639044</v>
          </cell>
          <cell r="N247">
            <v>0.96000806603379019</v>
          </cell>
          <cell r="O247">
            <v>1.0968070993381198E-7</v>
          </cell>
          <cell r="P247">
            <v>1</v>
          </cell>
        </row>
        <row r="248">
          <cell r="C248">
            <v>0.23390388133459905</v>
          </cell>
          <cell r="D248">
            <v>0.96674367142835727</v>
          </cell>
          <cell r="E248">
            <v>1.0147112665126252</v>
          </cell>
          <cell r="F248">
            <v>0.71423328760665394</v>
          </cell>
          <cell r="G248">
            <v>1.9740412712502722</v>
          </cell>
          <cell r="H248">
            <v>1.1211243047151052</v>
          </cell>
          <cell r="I248">
            <v>0.78569902056411589</v>
          </cell>
          <cell r="J248">
            <v>1.145247880412809</v>
          </cell>
          <cell r="K248">
            <v>4.0169510123589234</v>
          </cell>
          <cell r="L248">
            <v>0.64064391559905876</v>
          </cell>
          <cell r="M248">
            <v>1.3373587686890069</v>
          </cell>
          <cell r="N248">
            <v>1.1161840158974556</v>
          </cell>
          <cell r="O248">
            <v>1.2179749935694297</v>
          </cell>
          <cell r="P248">
            <v>1</v>
          </cell>
        </row>
        <row r="249">
          <cell r="C249">
            <v>0.80150005734473517</v>
          </cell>
          <cell r="D249">
            <v>2.1192737856189217</v>
          </cell>
          <cell r="E249">
            <v>0.8143917131004923</v>
          </cell>
          <cell r="F249">
            <v>1.0395356254959731</v>
          </cell>
          <cell r="G249">
            <v>0.57618672092656942</v>
          </cell>
          <cell r="H249">
            <v>1.1467609227805735</v>
          </cell>
          <cell r="I249">
            <v>0.39687343760955468</v>
          </cell>
          <cell r="J249">
            <v>2.1623163105997998</v>
          </cell>
          <cell r="K249">
            <v>0.65017538879411174</v>
          </cell>
          <cell r="L249">
            <v>0.70781360711417352</v>
          </cell>
          <cell r="M249">
            <v>0.58677366765875094</v>
          </cell>
          <cell r="N249">
            <v>0.18559852312776137</v>
          </cell>
          <cell r="O249">
            <v>7.3417479913727476E-2</v>
          </cell>
          <cell r="P249">
            <v>1</v>
          </cell>
        </row>
        <row r="250">
          <cell r="C250">
            <v>7.487009536666013E-2</v>
          </cell>
          <cell r="D250">
            <v>0.55833638392228513</v>
          </cell>
          <cell r="E250">
            <v>2.1671878833919465</v>
          </cell>
          <cell r="F250">
            <v>0.76408600011624395</v>
          </cell>
          <cell r="G250">
            <v>0.21959844229012662</v>
          </cell>
          <cell r="H250">
            <v>1.446092196459944</v>
          </cell>
          <cell r="I250">
            <v>1.2378830990057319</v>
          </cell>
          <cell r="J250">
            <v>0.62062057578112262</v>
          </cell>
          <cell r="K250">
            <v>0.4726067291359578</v>
          </cell>
          <cell r="L250">
            <v>0.56548462226820551</v>
          </cell>
          <cell r="M250">
            <v>0.32809574326937513</v>
          </cell>
          <cell r="N250">
            <v>0.44997873214208689</v>
          </cell>
          <cell r="O250">
            <v>0.13760234782364431</v>
          </cell>
          <cell r="P250">
            <v>1</v>
          </cell>
        </row>
        <row r="251">
          <cell r="C251">
            <v>0.37573419637703115</v>
          </cell>
          <cell r="D251">
            <v>0.9119528724120024</v>
          </cell>
          <cell r="E251">
            <v>1.0731164079821651</v>
          </cell>
          <cell r="F251">
            <v>0.31160685024107487</v>
          </cell>
          <cell r="G251">
            <v>0.373414215025059</v>
          </cell>
          <cell r="H251">
            <v>1.0319707697062162</v>
          </cell>
          <cell r="I251">
            <v>0.51482399629065456</v>
          </cell>
          <cell r="J251">
            <v>0.89674338727472291</v>
          </cell>
          <cell r="K251">
            <v>1.3428373409635783</v>
          </cell>
          <cell r="L251">
            <v>1.3829284698785795</v>
          </cell>
          <cell r="M251">
            <v>1.4382144193015891</v>
          </cell>
          <cell r="N251">
            <v>1.4052807451058484</v>
          </cell>
          <cell r="O251">
            <v>0.41574593528906562</v>
          </cell>
          <cell r="P251">
            <v>1</v>
          </cell>
        </row>
        <row r="252">
          <cell r="C252">
            <v>0.76135929978135974</v>
          </cell>
          <cell r="D252">
            <v>4.3077484871004499</v>
          </cell>
          <cell r="E252">
            <v>0.1159267804867348</v>
          </cell>
          <cell r="F252">
            <v>0.58063007155204371</v>
          </cell>
          <cell r="G252">
            <v>1.2504588989461094</v>
          </cell>
          <cell r="H252">
            <v>1.1348300962889726</v>
          </cell>
          <cell r="I252">
            <v>0.4951608561669919</v>
          </cell>
          <cell r="J252">
            <v>0.57190719703537607</v>
          </cell>
          <cell r="K252">
            <v>0.73839356343042661</v>
          </cell>
          <cell r="L252">
            <v>1.0018785202105611</v>
          </cell>
          <cell r="M252">
            <v>0.15265845647728918</v>
          </cell>
          <cell r="N252">
            <v>3.4533038477295523</v>
          </cell>
          <cell r="O252">
            <v>0</v>
          </cell>
          <cell r="P252">
            <v>1</v>
          </cell>
        </row>
        <row r="253">
          <cell r="C253">
            <v>1.8993197619525417</v>
          </cell>
          <cell r="D253">
            <v>0.93826360266016406</v>
          </cell>
          <cell r="E253">
            <v>0.97821618669980404</v>
          </cell>
          <cell r="F253">
            <v>0.71845206140505058</v>
          </cell>
          <cell r="G253">
            <v>1.9828682416868197</v>
          </cell>
          <cell r="H253">
            <v>1.36290671112992</v>
          </cell>
          <cell r="I253">
            <v>0.36131264252201595</v>
          </cell>
          <cell r="J253">
            <v>0.65114252267402883</v>
          </cell>
          <cell r="K253">
            <v>1.8845781056398201</v>
          </cell>
          <cell r="L253">
            <v>0.82839131404222288</v>
          </cell>
          <cell r="M253">
            <v>0.24462571413152995</v>
          </cell>
          <cell r="N253">
            <v>0.312367243431665</v>
          </cell>
          <cell r="O253">
            <v>9.5987699337321608</v>
          </cell>
          <cell r="P253">
            <v>1</v>
          </cell>
        </row>
        <row r="254">
          <cell r="C254">
            <v>0.74732126509939489</v>
          </cell>
          <cell r="D254">
            <v>1.4093831397412639</v>
          </cell>
          <cell r="E254">
            <v>0.60035953150619326</v>
          </cell>
          <cell r="F254">
            <v>1.4225743311891446</v>
          </cell>
          <cell r="G254">
            <v>0.29394485418873068</v>
          </cell>
          <cell r="H254">
            <v>1.1124362067206979</v>
          </cell>
          <cell r="I254">
            <v>3.0649520402064088</v>
          </cell>
          <cell r="J254">
            <v>0.48165389182232077</v>
          </cell>
          <cell r="K254">
            <v>1.3217570427894736</v>
          </cell>
          <cell r="L254">
            <v>0.67111676882824156</v>
          </cell>
          <cell r="M254">
            <v>1.7822728329523876</v>
          </cell>
          <cell r="N254">
            <v>0.69860700680825083</v>
          </cell>
          <cell r="O254">
            <v>0.10647119987906258</v>
          </cell>
          <cell r="P254">
            <v>1</v>
          </cell>
        </row>
        <row r="255">
          <cell r="C255">
            <v>0.72752463524522093</v>
          </cell>
          <cell r="D255">
            <v>1.3315755628486072</v>
          </cell>
          <cell r="E255">
            <v>0.80768519063524236</v>
          </cell>
          <cell r="F255">
            <v>1.2958983483560471</v>
          </cell>
          <cell r="G255">
            <v>4.977963414361599E-2</v>
          </cell>
          <cell r="H255">
            <v>1.8031868081771372</v>
          </cell>
          <cell r="I255">
            <v>4.6934859639824422</v>
          </cell>
          <cell r="J255">
            <v>0.64812158138106468</v>
          </cell>
          <cell r="K255">
            <v>0.97831680594271564</v>
          </cell>
          <cell r="L255">
            <v>0.92232409145230221</v>
          </cell>
          <cell r="M255">
            <v>0.55427334268001138</v>
          </cell>
          <cell r="N255">
            <v>0.96999424856201333</v>
          </cell>
          <cell r="O255">
            <v>0</v>
          </cell>
          <cell r="P255">
            <v>1</v>
          </cell>
        </row>
        <row r="256">
          <cell r="C256">
            <v>1.6445311812607073</v>
          </cell>
          <cell r="D256">
            <v>2.9356347041329576</v>
          </cell>
          <cell r="E256">
            <v>0.56538968838903136</v>
          </cell>
          <cell r="F256">
            <v>1.2764213462897047</v>
          </cell>
          <cell r="G256">
            <v>0.35181865443738836</v>
          </cell>
          <cell r="H256">
            <v>1.1439282793087371</v>
          </cell>
          <cell r="I256">
            <v>2.4536683007414735</v>
          </cell>
          <cell r="J256">
            <v>0.67531223911696536</v>
          </cell>
          <cell r="K256">
            <v>0.27534904378360892</v>
          </cell>
          <cell r="L256">
            <v>0.53566205246228615</v>
          </cell>
          <cell r="M256">
            <v>0.21422571824527742</v>
          </cell>
          <cell r="N256">
            <v>0.3439885078099349</v>
          </cell>
          <cell r="O256">
            <v>0.32863480941041473</v>
          </cell>
          <cell r="P256">
            <v>1</v>
          </cell>
        </row>
        <row r="257">
          <cell r="C257">
            <v>2.8150437696952078</v>
          </cell>
          <cell r="D257">
            <v>0.13845575145940062</v>
          </cell>
          <cell r="E257">
            <v>0.54493096198373381</v>
          </cell>
          <cell r="F257">
            <v>0.48943040351127748</v>
          </cell>
          <cell r="G257">
            <v>0.70288309093291912</v>
          </cell>
          <cell r="H257">
            <v>2.074171262630701</v>
          </cell>
          <cell r="I257">
            <v>9.5748055379141647E-2</v>
          </cell>
          <cell r="J257">
            <v>1.3965683770477697</v>
          </cell>
          <cell r="K257">
            <v>0.40178827106218734</v>
          </cell>
          <cell r="L257">
            <v>0.37405732161420369</v>
          </cell>
          <cell r="M257">
            <v>0.30212924272604325</v>
          </cell>
          <cell r="N257">
            <v>0.14051880486140031</v>
          </cell>
          <cell r="O257">
            <v>1.1492493990042272E-4</v>
          </cell>
          <cell r="P257">
            <v>1</v>
          </cell>
        </row>
        <row r="258">
          <cell r="C258">
            <v>4.1002827721284678</v>
          </cell>
          <cell r="D258">
            <v>0.13419929527905608</v>
          </cell>
          <cell r="E258">
            <v>8.2720221443786185E-2</v>
          </cell>
          <cell r="F258">
            <v>1.2571406696109315</v>
          </cell>
          <cell r="G258">
            <v>2.4290697157716399</v>
          </cell>
          <cell r="H258">
            <v>0.87796374945266065</v>
          </cell>
          <cell r="I258">
            <v>0.65716264787408951</v>
          </cell>
          <cell r="J258">
            <v>0.98756362042666823</v>
          </cell>
          <cell r="K258">
            <v>0.81039458314475354</v>
          </cell>
          <cell r="L258">
            <v>0.99672311538126723</v>
          </cell>
          <cell r="M258">
            <v>0.4724905985269765</v>
          </cell>
          <cell r="N258">
            <v>0.38483087960673523</v>
          </cell>
          <cell r="O258">
            <v>0</v>
          </cell>
          <cell r="P258">
            <v>1</v>
          </cell>
        </row>
        <row r="259">
          <cell r="C259">
            <v>0.6727408939448144</v>
          </cell>
          <cell r="D259">
            <v>3.3588836740438284</v>
          </cell>
          <cell r="E259">
            <v>0.10726829153089174</v>
          </cell>
          <cell r="F259">
            <v>0.5173853613610252</v>
          </cell>
          <cell r="G259">
            <v>0.56885615648589127</v>
          </cell>
          <cell r="H259">
            <v>1.4259713670911851</v>
          </cell>
          <cell r="I259">
            <v>1.9339040954817679</v>
          </cell>
          <cell r="J259">
            <v>2.9353495297876022</v>
          </cell>
          <cell r="K259">
            <v>0.57583391883223001</v>
          </cell>
          <cell r="L259">
            <v>0.87851678126332777</v>
          </cell>
          <cell r="M259">
            <v>0.18495482782248482</v>
          </cell>
          <cell r="N259">
            <v>1.1453006196402975</v>
          </cell>
          <cell r="O259">
            <v>0</v>
          </cell>
          <cell r="P259">
            <v>1</v>
          </cell>
        </row>
        <row r="260">
          <cell r="C260">
            <v>2.6576209327552691</v>
          </cell>
          <cell r="D260">
            <v>2.0394536591260097</v>
          </cell>
          <cell r="E260">
            <v>0.18811586179975104</v>
          </cell>
          <cell r="F260">
            <v>0.49613832230227189</v>
          </cell>
          <cell r="G260">
            <v>8.8802327672273654E-2</v>
          </cell>
          <cell r="H260">
            <v>1.5648023658249144</v>
          </cell>
          <cell r="I260">
            <v>9.0473510312602257E-2</v>
          </cell>
          <cell r="J260">
            <v>0.82514038159057213</v>
          </cell>
          <cell r="K260">
            <v>0.42632110761167935</v>
          </cell>
          <cell r="L260">
            <v>0.17541073749896754</v>
          </cell>
          <cell r="M260">
            <v>0.34687977968347289</v>
          </cell>
          <cell r="N260">
            <v>1.2502914719427476</v>
          </cell>
          <cell r="O260">
            <v>0</v>
          </cell>
          <cell r="P260">
            <v>1</v>
          </cell>
        </row>
        <row r="261">
          <cell r="C261">
            <v>0.84316153701142837</v>
          </cell>
          <cell r="D261">
            <v>1.3322335147426434</v>
          </cell>
          <cell r="E261">
            <v>9.9115894695968515E-2</v>
          </cell>
          <cell r="F261">
            <v>0.65639447464029643</v>
          </cell>
          <cell r="G261">
            <v>0.4210292124922696</v>
          </cell>
          <cell r="H261">
            <v>0.93406029155585801</v>
          </cell>
          <cell r="I261">
            <v>13.217109226308263</v>
          </cell>
          <cell r="J261">
            <v>3.1204070238252668</v>
          </cell>
          <cell r="K261">
            <v>3.1855706560704711</v>
          </cell>
          <cell r="L261">
            <v>0.8781576151404985</v>
          </cell>
          <cell r="M261">
            <v>0.51037762375104623</v>
          </cell>
          <cell r="N261">
            <v>0.69361297435822977</v>
          </cell>
          <cell r="O261">
            <v>0</v>
          </cell>
          <cell r="P261">
            <v>1</v>
          </cell>
        </row>
        <row r="262">
          <cell r="C262">
            <v>3.3371468659692747</v>
          </cell>
          <cell r="D262">
            <v>0.8122172927663287</v>
          </cell>
          <cell r="E262">
            <v>5.4034194720687025E-2</v>
          </cell>
          <cell r="F262">
            <v>8.1744280338483026</v>
          </cell>
          <cell r="G262">
            <v>3.662892757678843</v>
          </cell>
          <cell r="H262">
            <v>0.88099629378709765</v>
          </cell>
          <cell r="I262">
            <v>0.29096027432139171</v>
          </cell>
          <cell r="J262">
            <v>0.32442773907621031</v>
          </cell>
          <cell r="K262">
            <v>0.98197704756921067</v>
          </cell>
          <cell r="L262">
            <v>0.22255373009067295</v>
          </cell>
          <cell r="M262">
            <v>8.5193217161160809E-2</v>
          </cell>
          <cell r="N262">
            <v>0.53132800256150248</v>
          </cell>
          <cell r="O262">
            <v>5.8799987967347116</v>
          </cell>
          <cell r="P262">
            <v>1</v>
          </cell>
        </row>
        <row r="263">
          <cell r="C263">
            <v>5.0092098783820731</v>
          </cell>
          <cell r="D263">
            <v>4.3303113486705035E-2</v>
          </cell>
          <cell r="E263">
            <v>0.76590266874652557</v>
          </cell>
          <cell r="F263">
            <v>0.18662062384778141</v>
          </cell>
          <cell r="G263">
            <v>0.30238382850054657</v>
          </cell>
          <cell r="H263">
            <v>0.16624751304942154</v>
          </cell>
          <cell r="I263">
            <v>0.61051552706434542</v>
          </cell>
          <cell r="J263">
            <v>0.26937275685208401</v>
          </cell>
          <cell r="K263">
            <v>0.51744564327998177</v>
          </cell>
          <cell r="L263">
            <v>0.3290140977999057</v>
          </cell>
          <cell r="M263">
            <v>7.601718109114633E-2</v>
          </cell>
          <cell r="N263">
            <v>0.24651531883437461</v>
          </cell>
          <cell r="O263">
            <v>0</v>
          </cell>
          <cell r="P263">
            <v>1</v>
          </cell>
        </row>
        <row r="264">
          <cell r="C264">
            <v>1.2227283206149491</v>
          </cell>
          <cell r="D264">
            <v>0.1587910601627083</v>
          </cell>
          <cell r="E264">
            <v>0.26702216458962991</v>
          </cell>
          <cell r="F264">
            <v>15.524863663545572</v>
          </cell>
          <cell r="G264">
            <v>2.0763775045110178</v>
          </cell>
          <cell r="H264">
            <v>0.65816897962406395</v>
          </cell>
          <cell r="I264">
            <v>4.4120183538033606</v>
          </cell>
          <cell r="J264">
            <v>1.2687448534395047</v>
          </cell>
          <cell r="K264">
            <v>1.4065230807475764</v>
          </cell>
          <cell r="L264">
            <v>0.47509133649554303</v>
          </cell>
          <cell r="M264">
            <v>0.15149775569083895</v>
          </cell>
          <cell r="N264">
            <v>0.80337994162335247</v>
          </cell>
          <cell r="O264">
            <v>0</v>
          </cell>
          <cell r="P264">
            <v>1</v>
          </cell>
        </row>
        <row r="265">
          <cell r="C265">
            <v>1.083515469780657</v>
          </cell>
          <cell r="D265">
            <v>0.20908363918895595</v>
          </cell>
          <cell r="E265">
            <v>1.2438837148402437</v>
          </cell>
          <cell r="F265">
            <v>1.6159525973847169</v>
          </cell>
          <cell r="G265">
            <v>3.0167944908529631</v>
          </cell>
          <cell r="H265">
            <v>1.2243603779823358</v>
          </cell>
          <cell r="I265">
            <v>0.44232226583713641</v>
          </cell>
          <cell r="J265">
            <v>1.0971835994211243</v>
          </cell>
          <cell r="K265">
            <v>2.5917699315009197</v>
          </cell>
          <cell r="L265">
            <v>0.19207567815617432</v>
          </cell>
          <cell r="M265">
            <v>0.12583002665912346</v>
          </cell>
          <cell r="N265">
            <v>3.2841004868264321</v>
          </cell>
          <cell r="O265">
            <v>0</v>
          </cell>
          <cell r="P265">
            <v>1</v>
          </cell>
        </row>
        <row r="266">
          <cell r="C266">
            <v>1.4241916394575063</v>
          </cell>
          <cell r="D266">
            <v>3.8645914340716661</v>
          </cell>
          <cell r="E266">
            <v>4.8214525700049304E-2</v>
          </cell>
          <cell r="F266">
            <v>9.7282481443394381E-2</v>
          </cell>
          <cell r="G266">
            <v>0.99968973052444188</v>
          </cell>
          <cell r="H266">
            <v>1.1141232192370769</v>
          </cell>
          <cell r="I266">
            <v>7.0360479241259988</v>
          </cell>
          <cell r="J266">
            <v>1.1957947587123365</v>
          </cell>
          <cell r="K266">
            <v>1.4841842660994002</v>
          </cell>
          <cell r="L266">
            <v>0.15638594539218104</v>
          </cell>
          <cell r="M266">
            <v>0.25107181864313666</v>
          </cell>
          <cell r="N266">
            <v>0.47422302603859656</v>
          </cell>
          <cell r="O266">
            <v>0</v>
          </cell>
          <cell r="P266">
            <v>1</v>
          </cell>
        </row>
        <row r="267">
          <cell r="C267">
            <v>0.30315310542823076</v>
          </cell>
          <cell r="D267">
            <v>0.42836698042735377</v>
          </cell>
          <cell r="E267">
            <v>1.6627007064416183E-2</v>
          </cell>
          <cell r="F267">
            <v>0.22000105547999119</v>
          </cell>
          <cell r="G267">
            <v>11.174739695242637</v>
          </cell>
          <cell r="H267">
            <v>0.27875194155303984</v>
          </cell>
          <cell r="I267">
            <v>34.035195499451326</v>
          </cell>
          <cell r="J267">
            <v>1.4133260305564388</v>
          </cell>
          <cell r="K267">
            <v>3.3886062099313321</v>
          </cell>
          <cell r="L267">
            <v>0.93732715188886995</v>
          </cell>
          <cell r="M267">
            <v>0.21312525713100294</v>
          </cell>
          <cell r="N267">
            <v>1.7814402571612733</v>
          </cell>
          <cell r="O267">
            <v>0</v>
          </cell>
          <cell r="P267">
            <v>1</v>
          </cell>
        </row>
        <row r="268">
          <cell r="C268">
            <v>0.90232403793272775</v>
          </cell>
          <cell r="D268">
            <v>0.87409492127461497</v>
          </cell>
          <cell r="E268">
            <v>0.19983000896325037</v>
          </cell>
          <cell r="F268">
            <v>0.47943980157866051</v>
          </cell>
          <cell r="G268">
            <v>2.472426234708236</v>
          </cell>
          <cell r="H268">
            <v>1.2092969087336289</v>
          </cell>
          <cell r="I268">
            <v>0.70077723421224369</v>
          </cell>
          <cell r="J268">
            <v>2.3685306209579573</v>
          </cell>
          <cell r="K268">
            <v>2.0655699155384313</v>
          </cell>
          <cell r="L268">
            <v>0.14400222870717913</v>
          </cell>
          <cell r="M268">
            <v>0.29557584777485091</v>
          </cell>
          <cell r="N268">
            <v>7.5504947329676275</v>
          </cell>
          <cell r="O268">
            <v>0</v>
          </cell>
          <cell r="P268">
            <v>1</v>
          </cell>
        </row>
        <row r="269">
          <cell r="C269">
            <v>1.793679997769529E-3</v>
          </cell>
          <cell r="D269">
            <v>0.21153595986369222</v>
          </cell>
          <cell r="E269">
            <v>0.9268759740565583</v>
          </cell>
          <cell r="F269">
            <v>0.46731400724152544</v>
          </cell>
          <cell r="G269">
            <v>0.59563887543607674</v>
          </cell>
          <cell r="H269">
            <v>1.8343786033242067</v>
          </cell>
          <cell r="I269">
            <v>0.49536696533056984</v>
          </cell>
          <cell r="J269">
            <v>1.4287644192845383</v>
          </cell>
          <cell r="K269">
            <v>2.7600006158346293</v>
          </cell>
          <cell r="L269">
            <v>2.2594349317228035</v>
          </cell>
          <cell r="M269">
            <v>1.3239090994800169</v>
          </cell>
          <cell r="N269">
            <v>0.26586540307729117</v>
          </cell>
          <cell r="O269">
            <v>1.0832609966698792</v>
          </cell>
          <cell r="P269">
            <v>1</v>
          </cell>
        </row>
        <row r="270">
          <cell r="C270">
            <v>3.5635024405264114E-3</v>
          </cell>
          <cell r="D270">
            <v>0.13436307808031445</v>
          </cell>
          <cell r="E270">
            <v>1.379930252459444E-2</v>
          </cell>
          <cell r="F270">
            <v>0.383901760593991</v>
          </cell>
          <cell r="G270">
            <v>0.20466396431368408</v>
          </cell>
          <cell r="H270">
            <v>3.3218862674619176</v>
          </cell>
          <cell r="I270">
            <v>0.34465796411940708</v>
          </cell>
          <cell r="J270">
            <v>1.4884366887342244</v>
          </cell>
          <cell r="K270">
            <v>3.163157793207334</v>
          </cell>
          <cell r="L270">
            <v>3.3098922282633558</v>
          </cell>
          <cell r="M270">
            <v>1.0390387057244583</v>
          </cell>
          <cell r="N270">
            <v>1.0560223968953009</v>
          </cell>
          <cell r="O270">
            <v>0</v>
          </cell>
          <cell r="P270">
            <v>1</v>
          </cell>
        </row>
        <row r="271">
          <cell r="C271">
            <v>2.7562880745991869</v>
          </cell>
          <cell r="D271">
            <v>0.69498805100603367</v>
          </cell>
          <cell r="E271">
            <v>0.49702042260289597</v>
          </cell>
          <cell r="F271">
            <v>2.2297885599748875</v>
          </cell>
          <cell r="G271">
            <v>1.1402925023106167</v>
          </cell>
          <cell r="H271">
            <v>0.59803017425657967</v>
          </cell>
          <cell r="I271">
            <v>1.7466037276364406</v>
          </cell>
          <cell r="J271">
            <v>0.80410207198832773</v>
          </cell>
          <cell r="K271">
            <v>0.76401897399518737</v>
          </cell>
          <cell r="L271">
            <v>0.94898953885715664</v>
          </cell>
          <cell r="M271">
            <v>0.68504032799832493</v>
          </cell>
          <cell r="N271">
            <v>0.76720841757870628</v>
          </cell>
          <cell r="O271">
            <v>4.3451131282664193</v>
          </cell>
          <cell r="P271">
            <v>1</v>
          </cell>
        </row>
      </sheetData>
      <sheetData sheetId="18">
        <row r="5">
          <cell r="C5">
            <v>149466.36669467925</v>
          </cell>
          <cell r="D5">
            <v>28206.368555160181</v>
          </cell>
          <cell r="E5">
            <v>43055.43170730782</v>
          </cell>
          <cell r="F5">
            <v>341.07374226197481</v>
          </cell>
          <cell r="G5">
            <v>1056.7059820427621</v>
          </cell>
          <cell r="H5">
            <v>20879.387182592258</v>
          </cell>
          <cell r="I5">
            <v>7976.8586872082915</v>
          </cell>
          <cell r="J5">
            <v>18818.795254356013</v>
          </cell>
          <cell r="K5">
            <v>1060.543907707159</v>
          </cell>
          <cell r="L5">
            <v>4483.4824447062774</v>
          </cell>
          <cell r="M5">
            <v>12387.532768610541</v>
          </cell>
          <cell r="N5">
            <v>10457.051768897471</v>
          </cell>
          <cell r="O5">
            <v>69.309404337022769</v>
          </cell>
          <cell r="P5">
            <v>298258.90809986694</v>
          </cell>
          <cell r="Q5">
            <v>298258.90809986671</v>
          </cell>
          <cell r="R5">
            <v>0</v>
          </cell>
          <cell r="T5">
            <v>132394.90172453789</v>
          </cell>
          <cell r="U5">
            <v>24175.664406109576</v>
          </cell>
          <cell r="V5">
            <v>30435.417033734262</v>
          </cell>
          <cell r="W5">
            <v>308.16174105862365</v>
          </cell>
          <cell r="X5">
            <v>872.03786656375803</v>
          </cell>
          <cell r="Y5">
            <v>18845.821410693243</v>
          </cell>
          <cell r="Z5">
            <v>7390.3438632136304</v>
          </cell>
          <cell r="AA5">
            <v>16149.360018639283</v>
          </cell>
          <cell r="AB5">
            <v>932.23653423090173</v>
          </cell>
          <cell r="AC5">
            <v>4278.5584688360077</v>
          </cell>
          <cell r="AD5">
            <v>11395.078375394</v>
          </cell>
          <cell r="AE5">
            <v>9718.8478660852452</v>
          </cell>
          <cell r="AF5">
            <v>67.381618925743894</v>
          </cell>
          <cell r="AG5">
            <v>256963.8109280222</v>
          </cell>
          <cell r="AH5">
            <v>256963.81092802217</v>
          </cell>
          <cell r="AI5">
            <v>0</v>
          </cell>
        </row>
        <row r="6">
          <cell r="C6">
            <v>2321.108279014737</v>
          </cell>
          <cell r="D6">
            <v>33089.241170496352</v>
          </cell>
          <cell r="E6">
            <v>138833.6646661195</v>
          </cell>
          <cell r="F6">
            <v>3182.2711148817343</v>
          </cell>
          <cell r="G6">
            <v>1103.4719367264734</v>
          </cell>
          <cell r="H6">
            <v>13626.752293829913</v>
          </cell>
          <cell r="I6">
            <v>2918.6666826686396</v>
          </cell>
          <cell r="J6">
            <v>10275.431237480716</v>
          </cell>
          <cell r="K6">
            <v>1233.3269459568032</v>
          </cell>
          <cell r="L6">
            <v>3688.8692987922423</v>
          </cell>
          <cell r="M6">
            <v>11527.571087269158</v>
          </cell>
          <cell r="N6">
            <v>3020.9575358884636</v>
          </cell>
          <cell r="O6">
            <v>3.9337087166769602</v>
          </cell>
          <cell r="P6">
            <v>224825.26595784145</v>
          </cell>
          <cell r="Q6">
            <v>224825.26595784133</v>
          </cell>
          <cell r="R6">
            <v>0</v>
          </cell>
          <cell r="T6">
            <v>1685.5811699090925</v>
          </cell>
          <cell r="U6">
            <v>22606.361133829181</v>
          </cell>
          <cell r="V6">
            <v>62419.06783215161</v>
          </cell>
          <cell r="W6">
            <v>2009.9419572048337</v>
          </cell>
          <cell r="X6">
            <v>831.58390371847383</v>
          </cell>
          <cell r="Y6">
            <v>11486.762160291437</v>
          </cell>
          <cell r="Z6">
            <v>2573.3934485038772</v>
          </cell>
          <cell r="AA6">
            <v>8012.1219959466107</v>
          </cell>
          <cell r="AB6">
            <v>1045.633034963372</v>
          </cell>
          <cell r="AC6">
            <v>3295.745191803162</v>
          </cell>
          <cell r="AD6">
            <v>9984.2307782799217</v>
          </cell>
          <cell r="AE6">
            <v>2817.9485591353482</v>
          </cell>
          <cell r="AF6">
            <v>3.9305461867555782</v>
          </cell>
          <cell r="AG6">
            <v>128772.30171192369</v>
          </cell>
          <cell r="AH6">
            <v>128772.30171192378</v>
          </cell>
          <cell r="AI6">
            <v>0</v>
          </cell>
        </row>
        <row r="7">
          <cell r="C7">
            <v>5697.6331864598396</v>
          </cell>
          <cell r="D7">
            <v>58822.01181313485</v>
          </cell>
          <cell r="E7">
            <v>170330.54319728079</v>
          </cell>
          <cell r="F7">
            <v>8660.8081914476334</v>
          </cell>
          <cell r="G7">
            <v>7052.1643092385448</v>
          </cell>
          <cell r="H7">
            <v>39742.808329155312</v>
          </cell>
          <cell r="I7">
            <v>2195.5158693350249</v>
          </cell>
          <cell r="J7">
            <v>27563.839154664623</v>
          </cell>
          <cell r="K7">
            <v>10701.356891612295</v>
          </cell>
          <cell r="L7">
            <v>11905.580658002182</v>
          </cell>
          <cell r="M7">
            <v>41969.546395230158</v>
          </cell>
          <cell r="N7">
            <v>9017.1318232275153</v>
          </cell>
          <cell r="O7">
            <v>3.5539511924355307</v>
          </cell>
          <cell r="P7">
            <v>393662.49376998114</v>
          </cell>
          <cell r="Q7">
            <v>393662.49376998108</v>
          </cell>
          <cell r="R7">
            <v>0</v>
          </cell>
          <cell r="T7">
            <v>3108.3346504933893</v>
          </cell>
          <cell r="U7">
            <v>26724.836546531616</v>
          </cell>
          <cell r="V7">
            <v>51973.311930387965</v>
          </cell>
          <cell r="W7">
            <v>4585.6169576381171</v>
          </cell>
          <cell r="X7">
            <v>3960.2381093612485</v>
          </cell>
          <cell r="Y7">
            <v>28909.798776584459</v>
          </cell>
          <cell r="Z7">
            <v>1544.505186868937</v>
          </cell>
          <cell r="AA7">
            <v>16816.794459935147</v>
          </cell>
          <cell r="AB7">
            <v>7775.5663064899891</v>
          </cell>
          <cell r="AC7">
            <v>9345.3725744960157</v>
          </cell>
          <cell r="AD7">
            <v>31384.051752031577</v>
          </cell>
          <cell r="AE7">
            <v>7320.1431127908982</v>
          </cell>
          <cell r="AF7">
            <v>3.538036042639185</v>
          </cell>
          <cell r="AG7">
            <v>193452.108399652</v>
          </cell>
          <cell r="AH7">
            <v>193452.10839965194</v>
          </cell>
          <cell r="AI7">
            <v>0</v>
          </cell>
        </row>
        <row r="8">
          <cell r="C8">
            <v>3221.7701046961761</v>
          </cell>
          <cell r="D8">
            <v>4994.4671938379461</v>
          </cell>
          <cell r="E8">
            <v>13063.736306460234</v>
          </cell>
          <cell r="F8">
            <v>768.13599723754578</v>
          </cell>
          <cell r="G8">
            <v>392.45461516225714</v>
          </cell>
          <cell r="H8">
            <v>3806.0895079631705</v>
          </cell>
          <cell r="I8">
            <v>64.616997703197242</v>
          </cell>
          <cell r="J8">
            <v>2528.2898786611227</v>
          </cell>
          <cell r="K8">
            <v>178.20203683250071</v>
          </cell>
          <cell r="L8">
            <v>319.52902615309262</v>
          </cell>
          <cell r="M8">
            <v>2485.7601846882367</v>
          </cell>
          <cell r="N8">
            <v>823.76802490002899</v>
          </cell>
          <cell r="O8">
            <v>0</v>
          </cell>
          <cell r="P8">
            <v>32646.819874295506</v>
          </cell>
          <cell r="Q8">
            <v>32646.819874295492</v>
          </cell>
          <cell r="R8">
            <v>0</v>
          </cell>
          <cell r="T8">
            <v>2551.5163143164859</v>
          </cell>
          <cell r="U8">
            <v>3275.9370709000782</v>
          </cell>
          <cell r="V8">
            <v>5757.1758379388857</v>
          </cell>
          <cell r="W8">
            <v>488.00414027333943</v>
          </cell>
          <cell r="X8">
            <v>233.06668333792823</v>
          </cell>
          <cell r="Y8">
            <v>3110.2527450766247</v>
          </cell>
          <cell r="Z8">
            <v>53.793783126871162</v>
          </cell>
          <cell r="AA8">
            <v>1699.8802519261578</v>
          </cell>
          <cell r="AB8">
            <v>156.52078698705986</v>
          </cell>
          <cell r="AC8">
            <v>303.17542543927362</v>
          </cell>
          <cell r="AD8">
            <v>2130.7842536775825</v>
          </cell>
          <cell r="AE8">
            <v>654.6889873535381</v>
          </cell>
          <cell r="AF8">
            <v>0</v>
          </cell>
          <cell r="AG8">
            <v>20414.796280353825</v>
          </cell>
          <cell r="AH8">
            <v>20414.796280353818</v>
          </cell>
          <cell r="AI8">
            <v>0</v>
          </cell>
        </row>
        <row r="9">
          <cell r="C9">
            <v>60155.230705109439</v>
          </cell>
          <cell r="D9">
            <v>64208.866806578313</v>
          </cell>
          <cell r="E9">
            <v>62294.19893942865</v>
          </cell>
          <cell r="F9">
            <v>31.164411247789733</v>
          </cell>
          <cell r="G9">
            <v>901.61699191510661</v>
          </cell>
          <cell r="H9">
            <v>3889.0011432317679</v>
          </cell>
          <cell r="I9">
            <v>2917.8795460389792</v>
          </cell>
          <cell r="J9">
            <v>4144.8028141003897</v>
          </cell>
          <cell r="K9">
            <v>287.63178960026545</v>
          </cell>
          <cell r="L9">
            <v>3074.0404347446029</v>
          </cell>
          <cell r="M9">
            <v>12516.269863807363</v>
          </cell>
          <cell r="N9">
            <v>2575.0523573362498</v>
          </cell>
          <cell r="O9">
            <v>3.6486367755060343</v>
          </cell>
          <cell r="P9">
            <v>216999.40443991442</v>
          </cell>
          <cell r="Q9">
            <v>216999.4044399143</v>
          </cell>
          <cell r="R9">
            <v>0</v>
          </cell>
          <cell r="T9">
            <v>53494.395445816306</v>
          </cell>
          <cell r="U9">
            <v>56210.113536572404</v>
          </cell>
          <cell r="V9">
            <v>50057.730617586159</v>
          </cell>
          <cell r="W9">
            <v>28.74402718992609</v>
          </cell>
          <cell r="X9">
            <v>825.86180920738616</v>
          </cell>
          <cell r="Y9">
            <v>3725.8540257955547</v>
          </cell>
          <cell r="Z9">
            <v>2757.7321807958342</v>
          </cell>
          <cell r="AA9">
            <v>3706.9104284448167</v>
          </cell>
          <cell r="AB9">
            <v>268.70332481815416</v>
          </cell>
          <cell r="AC9">
            <v>2993.2588510449555</v>
          </cell>
          <cell r="AD9">
            <v>11976.042179480288</v>
          </cell>
          <cell r="AE9">
            <v>2467.939405807479</v>
          </cell>
          <cell r="AF9">
            <v>3.6398762386381582</v>
          </cell>
          <cell r="AG9">
            <v>188516.92570879793</v>
          </cell>
          <cell r="AH9">
            <v>188516.92570879811</v>
          </cell>
          <cell r="AI9">
            <v>0</v>
          </cell>
        </row>
        <row r="10">
          <cell r="C10">
            <v>129895.99970676731</v>
          </cell>
          <cell r="D10">
            <v>75469.86920176087</v>
          </cell>
          <cell r="E10">
            <v>181829.73787810109</v>
          </cell>
          <cell r="F10">
            <v>2370.6134128450458</v>
          </cell>
          <cell r="G10">
            <v>2269.5618535227577</v>
          </cell>
          <cell r="H10">
            <v>28098.462359142213</v>
          </cell>
          <cell r="I10">
            <v>13654.908940617112</v>
          </cell>
          <cell r="J10">
            <v>26090.743009400547</v>
          </cell>
          <cell r="K10">
            <v>2814.911600867782</v>
          </cell>
          <cell r="L10">
            <v>7371.4092390765236</v>
          </cell>
          <cell r="M10">
            <v>26408.241279911221</v>
          </cell>
          <cell r="N10">
            <v>14071.818431824047</v>
          </cell>
          <cell r="O10">
            <v>0</v>
          </cell>
          <cell r="P10">
            <v>510346.27691383666</v>
          </cell>
          <cell r="Q10">
            <v>510346.27691383666</v>
          </cell>
          <cell r="R10">
            <v>0</v>
          </cell>
          <cell r="T10">
            <v>110099.93266825951</v>
          </cell>
          <cell r="U10">
            <v>52745.393288761785</v>
          </cell>
          <cell r="V10">
            <v>109742.09399843532</v>
          </cell>
          <cell r="W10">
            <v>2122.5731144585175</v>
          </cell>
          <cell r="X10">
            <v>1718.2930382956938</v>
          </cell>
          <cell r="Y10">
            <v>23435.210409642961</v>
          </cell>
          <cell r="Z10">
            <v>11980.703766266079</v>
          </cell>
          <cell r="AA10">
            <v>20712.024516728859</v>
          </cell>
          <cell r="AB10">
            <v>2405.4057927942486</v>
          </cell>
          <cell r="AC10">
            <v>6652.6060320622419</v>
          </cell>
          <cell r="AD10">
            <v>22313.931141057117</v>
          </cell>
          <cell r="AE10">
            <v>12409.362875335763</v>
          </cell>
          <cell r="AF10">
            <v>0</v>
          </cell>
          <cell r="AG10">
            <v>376337.53064209817</v>
          </cell>
          <cell r="AH10">
            <v>376337.5306420977</v>
          </cell>
          <cell r="AI10">
            <v>4.6566128730773926E-10</v>
          </cell>
        </row>
        <row r="11">
          <cell r="C11">
            <v>335.16761926636258</v>
          </cell>
          <cell r="D11">
            <v>30764.58184430622</v>
          </cell>
          <cell r="E11">
            <v>142970.86455697421</v>
          </cell>
          <cell r="F11">
            <v>8092.1925665431463</v>
          </cell>
          <cell r="G11">
            <v>292.06972801836855</v>
          </cell>
          <cell r="H11">
            <v>54774.572950117916</v>
          </cell>
          <cell r="I11">
            <v>6042.8343214308861</v>
          </cell>
          <cell r="J11">
            <v>16651.018423963473</v>
          </cell>
          <cell r="K11">
            <v>1527.3981642382159</v>
          </cell>
          <cell r="L11">
            <v>47524.184336675462</v>
          </cell>
          <cell r="M11">
            <v>29778.209846252525</v>
          </cell>
          <cell r="N11">
            <v>6982.6420104010876</v>
          </cell>
          <cell r="O11">
            <v>7.7459437221472767</v>
          </cell>
          <cell r="P11">
            <v>345743.48231190996</v>
          </cell>
          <cell r="Q11">
            <v>345743.48231190996</v>
          </cell>
          <cell r="R11">
            <v>0</v>
          </cell>
          <cell r="T11">
            <v>257.27047371974936</v>
          </cell>
          <cell r="U11">
            <v>21543.055613218745</v>
          </cell>
          <cell r="V11">
            <v>89099.884999181188</v>
          </cell>
          <cell r="W11">
            <v>5543.1258677263559</v>
          </cell>
          <cell r="X11">
            <v>227.57250425081662</v>
          </cell>
          <cell r="Y11">
            <v>45619.169305709664</v>
          </cell>
          <cell r="Z11">
            <v>5076.8377166380005</v>
          </cell>
          <cell r="AA11">
            <v>12395.470598782664</v>
          </cell>
          <cell r="AB11">
            <v>1284.5942269517602</v>
          </cell>
          <cell r="AC11">
            <v>40422.89143498367</v>
          </cell>
          <cell r="AD11">
            <v>24275.000654874624</v>
          </cell>
          <cell r="AE11">
            <v>6149.6349468058361</v>
          </cell>
          <cell r="AF11">
            <v>7.7452237140371034</v>
          </cell>
          <cell r="AG11">
            <v>251902.25356655713</v>
          </cell>
          <cell r="AH11">
            <v>251902.25356655734</v>
          </cell>
          <cell r="AI11">
            <v>0</v>
          </cell>
        </row>
        <row r="12">
          <cell r="C12">
            <v>24180.890268158782</v>
          </cell>
          <cell r="D12">
            <v>522325.37479520717</v>
          </cell>
          <cell r="E12">
            <v>1395963.6244936557</v>
          </cell>
          <cell r="F12">
            <v>3090.9291711827364</v>
          </cell>
          <cell r="G12">
            <v>13522.864487406543</v>
          </cell>
          <cell r="H12">
            <v>180067.06316089843</v>
          </cell>
          <cell r="I12">
            <v>8227.2550096852792</v>
          </cell>
          <cell r="J12">
            <v>82288.695379240919</v>
          </cell>
          <cell r="K12">
            <v>2196.3643012377829</v>
          </cell>
          <cell r="L12">
            <v>7854.4323187139507</v>
          </cell>
          <cell r="M12">
            <v>81577.828772003297</v>
          </cell>
          <cell r="N12">
            <v>14605.759639999253</v>
          </cell>
          <cell r="O12">
            <v>0</v>
          </cell>
          <cell r="P12">
            <v>2335901.0817973898</v>
          </cell>
          <cell r="Q12">
            <v>2335901.0817973875</v>
          </cell>
          <cell r="R12">
            <v>0</v>
          </cell>
          <cell r="T12">
            <v>21661.622965139431</v>
          </cell>
          <cell r="U12">
            <v>470068.89824728598</v>
          </cell>
          <cell r="V12">
            <v>1111958.866060656</v>
          </cell>
          <cell r="W12">
            <v>2576.6156614854335</v>
          </cell>
          <cell r="X12">
            <v>11610.827314787432</v>
          </cell>
          <cell r="Y12">
            <v>166368.1551748827</v>
          </cell>
          <cell r="Z12">
            <v>7606.6160160189884</v>
          </cell>
          <cell r="AA12">
            <v>72445.688649982112</v>
          </cell>
          <cell r="AB12">
            <v>2022.8683654126671</v>
          </cell>
          <cell r="AC12">
            <v>7336.9226376338793</v>
          </cell>
          <cell r="AD12">
            <v>71551.703804321107</v>
          </cell>
          <cell r="AE12">
            <v>13526.085516324241</v>
          </cell>
          <cell r="AF12">
            <v>0</v>
          </cell>
          <cell r="AG12">
            <v>1958734.8704139302</v>
          </cell>
          <cell r="AH12">
            <v>1958734.8704139306</v>
          </cell>
          <cell r="AI12">
            <v>0</v>
          </cell>
        </row>
        <row r="13">
          <cell r="C13">
            <v>194.47768296266725</v>
          </cell>
          <cell r="D13">
            <v>383.64233383558764</v>
          </cell>
          <cell r="E13">
            <v>734.43117282216656</v>
          </cell>
          <cell r="F13">
            <v>2.5551627596524855</v>
          </cell>
          <cell r="G13">
            <v>56.227843460931112</v>
          </cell>
          <cell r="H13">
            <v>741.86754876860277</v>
          </cell>
          <cell r="I13">
            <v>20.180540417912006</v>
          </cell>
          <cell r="J13">
            <v>3353.9213399288901</v>
          </cell>
          <cell r="K13">
            <v>62.835075700642534</v>
          </cell>
          <cell r="L13">
            <v>2188.5556761828038</v>
          </cell>
          <cell r="M13">
            <v>864.68874531064432</v>
          </cell>
          <cell r="N13">
            <v>328.54663172042967</v>
          </cell>
          <cell r="O13">
            <v>4.7277344892834083</v>
          </cell>
          <cell r="P13">
            <v>8936.6574883602134</v>
          </cell>
          <cell r="Q13">
            <v>8936.6574883602025</v>
          </cell>
          <cell r="R13">
            <v>0</v>
          </cell>
          <cell r="T13">
            <v>137.89633399070843</v>
          </cell>
          <cell r="U13">
            <v>208.23395298706728</v>
          </cell>
          <cell r="V13">
            <v>402.6115747707928</v>
          </cell>
          <cell r="W13">
            <v>1.3976341309904343</v>
          </cell>
          <cell r="X13">
            <v>35.314403428305852</v>
          </cell>
          <cell r="Y13">
            <v>643.65897632359145</v>
          </cell>
          <cell r="Z13">
            <v>15.781281794290779</v>
          </cell>
          <cell r="AA13">
            <v>1805.0812881337197</v>
          </cell>
          <cell r="AB13">
            <v>52.310952047183584</v>
          </cell>
          <cell r="AC13">
            <v>1679.3473039992787</v>
          </cell>
          <cell r="AD13">
            <v>708.82688306000466</v>
          </cell>
          <cell r="AE13">
            <v>281.215674659878</v>
          </cell>
          <cell r="AF13">
            <v>4.7274250946812222</v>
          </cell>
          <cell r="AG13">
            <v>5976.4036844204929</v>
          </cell>
          <cell r="AH13">
            <v>5976.4036844204938</v>
          </cell>
          <cell r="AI13">
            <v>0</v>
          </cell>
        </row>
        <row r="14">
          <cell r="C14">
            <v>4349.6595343358622</v>
          </cell>
          <cell r="D14">
            <v>28148.174640216061</v>
          </cell>
          <cell r="E14">
            <v>119116.42324215494</v>
          </cell>
          <cell r="F14">
            <v>2585.6579833337314</v>
          </cell>
          <cell r="G14">
            <v>1117.8530352559458</v>
          </cell>
          <cell r="H14">
            <v>2742.9120163767793</v>
          </cell>
          <cell r="I14">
            <v>337.54229731168704</v>
          </cell>
          <cell r="J14">
            <v>6997.8315443425636</v>
          </cell>
          <cell r="K14">
            <v>836.95054951204452</v>
          </cell>
          <cell r="L14">
            <v>939.22871704838553</v>
          </cell>
          <cell r="M14">
            <v>7607.7480099840541</v>
          </cell>
          <cell r="N14">
            <v>2334.4625255146229</v>
          </cell>
          <cell r="O14">
            <v>6.8518193640518081</v>
          </cell>
          <cell r="P14">
            <v>177121.29591475075</v>
          </cell>
          <cell r="Q14">
            <v>177121.29591475049</v>
          </cell>
          <cell r="R14">
            <v>2.6193447411060333E-10</v>
          </cell>
          <cell r="T14">
            <v>2946.2084092637233</v>
          </cell>
          <cell r="U14">
            <v>16116.853460350369</v>
          </cell>
          <cell r="V14">
            <v>50472.706728378791</v>
          </cell>
          <cell r="W14">
            <v>1502.2669194084792</v>
          </cell>
          <cell r="X14">
            <v>794.66003955292865</v>
          </cell>
          <cell r="Y14">
            <v>2125.2164553996563</v>
          </cell>
          <cell r="Z14">
            <v>260.61637981427526</v>
          </cell>
          <cell r="AA14">
            <v>5001.0549637842887</v>
          </cell>
          <cell r="AB14">
            <v>643.75715882303734</v>
          </cell>
          <cell r="AC14">
            <v>789.65449338600502</v>
          </cell>
          <cell r="AD14">
            <v>5850.8787199233457</v>
          </cell>
          <cell r="AE14">
            <v>1862.7835691054643</v>
          </cell>
          <cell r="AF14">
            <v>6.8439361998672599</v>
          </cell>
          <cell r="AG14">
            <v>88373.501233390212</v>
          </cell>
          <cell r="AH14">
            <v>88373.501233390125</v>
          </cell>
          <cell r="AI14">
            <v>0</v>
          </cell>
        </row>
        <row r="15">
          <cell r="C15">
            <v>24100.732454074285</v>
          </cell>
          <cell r="D15">
            <v>231031.37753134669</v>
          </cell>
          <cell r="E15">
            <v>1056681.9269483832</v>
          </cell>
          <cell r="F15">
            <v>11220.970256977593</v>
          </cell>
          <cell r="G15">
            <v>3023.622843041745</v>
          </cell>
          <cell r="H15">
            <v>95548.265349825277</v>
          </cell>
          <cell r="I15">
            <v>10674.917905037295</v>
          </cell>
          <cell r="J15">
            <v>65176.179812629023</v>
          </cell>
          <cell r="K15">
            <v>13110.950393398005</v>
          </cell>
          <cell r="L15">
            <v>30453.655230010423</v>
          </cell>
          <cell r="M15">
            <v>86582.334439524828</v>
          </cell>
          <cell r="N15">
            <v>22165.405365125593</v>
          </cell>
          <cell r="O15">
            <v>6.1411196704169377E-3</v>
          </cell>
          <cell r="P15">
            <v>1649770.3446704936</v>
          </cell>
          <cell r="Q15">
            <v>1649770.3446704925</v>
          </cell>
          <cell r="R15">
            <v>0</v>
          </cell>
          <cell r="T15">
            <v>17050.787063817439</v>
          </cell>
          <cell r="U15">
            <v>160005.33949783281</v>
          </cell>
          <cell r="V15">
            <v>687703.35892377316</v>
          </cell>
          <cell r="W15">
            <v>8169.8863106017261</v>
          </cell>
          <cell r="X15">
            <v>2375.5300845643396</v>
          </cell>
          <cell r="Y15">
            <v>83357.921113093616</v>
          </cell>
          <cell r="Z15">
            <v>9268.4003581519737</v>
          </cell>
          <cell r="AA15">
            <v>47903.548694861776</v>
          </cell>
          <cell r="AB15">
            <v>11313.391065628342</v>
          </cell>
          <cell r="AC15">
            <v>27351.337843930538</v>
          </cell>
          <cell r="AD15">
            <v>76784.21082740862</v>
          </cell>
          <cell r="AE15">
            <v>20001.538221101306</v>
          </cell>
          <cell r="AF15">
            <v>6.0553809683188704E-3</v>
          </cell>
          <cell r="AG15">
            <v>1151285.2560601465</v>
          </cell>
          <cell r="AH15">
            <v>1151285.2560601465</v>
          </cell>
          <cell r="AI15">
            <v>0</v>
          </cell>
        </row>
        <row r="16">
          <cell r="C16">
            <v>8225.0102633929491</v>
          </cell>
          <cell r="D16">
            <v>26331.198993533988</v>
          </cell>
          <cell r="E16">
            <v>48302.430758916322</v>
          </cell>
          <cell r="F16">
            <v>2026.9203140022682</v>
          </cell>
          <cell r="G16">
            <v>2710.4432838175139</v>
          </cell>
          <cell r="H16">
            <v>18376.722968216422</v>
          </cell>
          <cell r="I16">
            <v>265.6050289736728</v>
          </cell>
          <cell r="J16">
            <v>33841.042915257298</v>
          </cell>
          <cell r="K16">
            <v>1058.7200566496438</v>
          </cell>
          <cell r="L16">
            <v>1627.3483767803154</v>
          </cell>
          <cell r="M16">
            <v>12029.389419068082</v>
          </cell>
          <cell r="N16">
            <v>3594.4917643349013</v>
          </cell>
          <cell r="O16">
            <v>1.7328223539688256E-5</v>
          </cell>
          <cell r="P16">
            <v>158389.32416027162</v>
          </cell>
          <cell r="Q16">
            <v>158389.3241602717</v>
          </cell>
          <cell r="R16">
            <v>0</v>
          </cell>
          <cell r="T16">
            <v>6068.5588202565868</v>
          </cell>
          <cell r="U16">
            <v>15266.475394214536</v>
          </cell>
          <cell r="V16">
            <v>33128.991764259743</v>
          </cell>
          <cell r="W16">
            <v>1553.7529514503915</v>
          </cell>
          <cell r="X16">
            <v>1833.6633068259368</v>
          </cell>
          <cell r="Y16">
            <v>14536.427247429006</v>
          </cell>
          <cell r="Z16">
            <v>207.82043054042339</v>
          </cell>
          <cell r="AA16">
            <v>11743.013306078552</v>
          </cell>
          <cell r="AB16">
            <v>841.529618880763</v>
          </cell>
          <cell r="AC16">
            <v>1508.1492501315897</v>
          </cell>
          <cell r="AD16">
            <v>10274.178089826388</v>
          </cell>
          <cell r="AE16">
            <v>3223.3168207958397</v>
          </cell>
          <cell r="AF16">
            <v>1.7310948817975833E-5</v>
          </cell>
          <cell r="AG16">
            <v>100185.87701800071</v>
          </cell>
          <cell r="AH16">
            <v>100185.87701800074</v>
          </cell>
          <cell r="AI16">
            <v>0</v>
          </cell>
        </row>
        <row r="17">
          <cell r="C17">
            <v>21526.350610948226</v>
          </cell>
          <cell r="D17">
            <v>80411.77503022438</v>
          </cell>
          <cell r="E17">
            <v>217029.38478087477</v>
          </cell>
          <cell r="F17">
            <v>1221.28200357525</v>
          </cell>
          <cell r="G17">
            <v>3351.1358830189529</v>
          </cell>
          <cell r="H17">
            <v>25770.412417205211</v>
          </cell>
          <cell r="I17">
            <v>7222.5451103707819</v>
          </cell>
          <cell r="J17">
            <v>22607.368743429368</v>
          </cell>
          <cell r="K17">
            <v>2502.5748187896179</v>
          </cell>
          <cell r="L17">
            <v>6786.2187460205187</v>
          </cell>
          <cell r="M17">
            <v>31651.264846919377</v>
          </cell>
          <cell r="N17">
            <v>8271.2640954445578</v>
          </cell>
          <cell r="O17">
            <v>5.3653591754074447E-3</v>
          </cell>
          <cell r="P17">
            <v>428351.58245218021</v>
          </cell>
          <cell r="Q17">
            <v>428351.58245218033</v>
          </cell>
          <cell r="R17">
            <v>0</v>
          </cell>
          <cell r="T17">
            <v>18011.390928000023</v>
          </cell>
          <cell r="U17">
            <v>57861.029574576911</v>
          </cell>
          <cell r="V17">
            <v>112270.4761378664</v>
          </cell>
          <cell r="W17">
            <v>811.07780854154373</v>
          </cell>
          <cell r="X17">
            <v>2840.9226344486465</v>
          </cell>
          <cell r="Y17">
            <v>23409.689040840745</v>
          </cell>
          <cell r="Z17">
            <v>6541.3925285008672</v>
          </cell>
          <cell r="AA17">
            <v>18563.723572931696</v>
          </cell>
          <cell r="AB17">
            <v>2190.5510877761353</v>
          </cell>
          <cell r="AC17">
            <v>6401.8713737469816</v>
          </cell>
          <cell r="AD17">
            <v>28820.782258994455</v>
          </cell>
          <cell r="AE17">
            <v>7391.2187428737625</v>
          </cell>
          <cell r="AF17">
            <v>5.3486392256273316E-3</v>
          </cell>
          <cell r="AG17">
            <v>285114.13103773736</v>
          </cell>
          <cell r="AH17">
            <v>285114.13103773777</v>
          </cell>
          <cell r="AI17">
            <v>0</v>
          </cell>
        </row>
        <row r="18">
          <cell r="C18">
            <v>527.97626804931758</v>
          </cell>
          <cell r="D18">
            <v>5522.0750151557913</v>
          </cell>
          <cell r="E18">
            <v>5866.7192475365455</v>
          </cell>
          <cell r="F18">
            <v>423.61819394485656</v>
          </cell>
          <cell r="G18">
            <v>455.84291366473565</v>
          </cell>
          <cell r="H18">
            <v>925.28938297623847</v>
          </cell>
          <cell r="I18">
            <v>31.131266380855021</v>
          </cell>
          <cell r="J18">
            <v>2388.6372017565373</v>
          </cell>
          <cell r="K18">
            <v>219.5928211852345</v>
          </cell>
          <cell r="L18">
            <v>156.85190621327655</v>
          </cell>
          <cell r="M18">
            <v>1419.0910515273088</v>
          </cell>
          <cell r="N18">
            <v>633.07157494891987</v>
          </cell>
          <cell r="O18">
            <v>0</v>
          </cell>
          <cell r="P18">
            <v>18569.896843339618</v>
          </cell>
          <cell r="Q18">
            <v>18569.896843339629</v>
          </cell>
          <cell r="R18">
            <v>0</v>
          </cell>
          <cell r="T18">
            <v>372.83357001127678</v>
          </cell>
          <cell r="U18">
            <v>3114.3034149242626</v>
          </cell>
          <cell r="V18">
            <v>1901.7086804724386</v>
          </cell>
          <cell r="W18">
            <v>314.29817464796218</v>
          </cell>
          <cell r="X18">
            <v>300.14957784395506</v>
          </cell>
          <cell r="Y18">
            <v>748.12516173720837</v>
          </cell>
          <cell r="Z18">
            <v>24.3796881506414</v>
          </cell>
          <cell r="AA18">
            <v>1601.5504552800339</v>
          </cell>
          <cell r="AB18">
            <v>166.63157728725801</v>
          </cell>
          <cell r="AC18">
            <v>139.14008754905524</v>
          </cell>
          <cell r="AD18">
            <v>1172.220222113237</v>
          </cell>
          <cell r="AE18">
            <v>479.48303832346636</v>
          </cell>
          <cell r="AF18">
            <v>0</v>
          </cell>
          <cell r="AG18">
            <v>10334.823648340795</v>
          </cell>
          <cell r="AH18">
            <v>10334.823648340789</v>
          </cell>
          <cell r="AI18">
            <v>0</v>
          </cell>
        </row>
        <row r="19">
          <cell r="C19">
            <v>2070.5092204618004</v>
          </cell>
          <cell r="D19">
            <v>23470.718499221726</v>
          </cell>
          <cell r="E19">
            <v>48562.601076405488</v>
          </cell>
          <cell r="F19">
            <v>426.85856150937298</v>
          </cell>
          <cell r="G19">
            <v>44.343844172645078</v>
          </cell>
          <cell r="H19">
            <v>1794.1181390960996</v>
          </cell>
          <cell r="I19">
            <v>238.07730812353142</v>
          </cell>
          <cell r="J19">
            <v>5522.9973085570591</v>
          </cell>
          <cell r="K19">
            <v>325.42553191969881</v>
          </cell>
          <cell r="L19">
            <v>1436.5173964450912</v>
          </cell>
          <cell r="M19">
            <v>10896.08200131686</v>
          </cell>
          <cell r="N19">
            <v>1576.1232800126745</v>
          </cell>
          <cell r="O19">
            <v>4.4653933062728681</v>
          </cell>
          <cell r="P19">
            <v>96368.837560548331</v>
          </cell>
          <cell r="Q19">
            <v>96368.837560548214</v>
          </cell>
          <cell r="R19">
            <v>1.1641532182693481E-10</v>
          </cell>
          <cell r="T19">
            <v>1533.0649542813662</v>
          </cell>
          <cell r="U19">
            <v>16205.001855885106</v>
          </cell>
          <cell r="V19">
            <v>28492.309387156092</v>
          </cell>
          <cell r="W19">
            <v>300.19121647709903</v>
          </cell>
          <cell r="X19">
            <v>32.671907484693008</v>
          </cell>
          <cell r="Y19">
            <v>1476.4613915926786</v>
          </cell>
          <cell r="Z19">
            <v>195.50555370115464</v>
          </cell>
          <cell r="AA19">
            <v>3984.0536928311171</v>
          </cell>
          <cell r="AB19">
            <v>275.95302188652045</v>
          </cell>
          <cell r="AC19">
            <v>1215.0630912785284</v>
          </cell>
          <cell r="AD19">
            <v>9050.9358468050777</v>
          </cell>
          <cell r="AE19">
            <v>1378.7269118037134</v>
          </cell>
          <cell r="AF19">
            <v>4.4628240553141465</v>
          </cell>
          <cell r="AG19">
            <v>64144.401655238464</v>
          </cell>
          <cell r="AH19">
            <v>64144.401655238515</v>
          </cell>
          <cell r="AI19">
            <v>0</v>
          </cell>
        </row>
        <row r="20">
          <cell r="C20">
            <v>19660.01549212902</v>
          </cell>
          <cell r="D20">
            <v>96889.790163479673</v>
          </cell>
          <cell r="E20">
            <v>332562.93509771163</v>
          </cell>
          <cell r="F20">
            <v>2820.5033638477062</v>
          </cell>
          <cell r="G20">
            <v>15.137372066677221</v>
          </cell>
          <cell r="H20">
            <v>89813.114274607666</v>
          </cell>
          <cell r="I20">
            <v>46.900385924070534</v>
          </cell>
          <cell r="J20">
            <v>52485.857961609363</v>
          </cell>
          <cell r="K20">
            <v>5405.0389133097133</v>
          </cell>
          <cell r="L20">
            <v>12597.60621908402</v>
          </cell>
          <cell r="M20">
            <v>80550.644205841163</v>
          </cell>
          <cell r="N20">
            <v>15805.385724973483</v>
          </cell>
          <cell r="O20">
            <v>0</v>
          </cell>
          <cell r="P20">
            <v>708652.9291745841</v>
          </cell>
          <cell r="Q20">
            <v>708652.92917458492</v>
          </cell>
          <cell r="R20">
            <v>0</v>
          </cell>
          <cell r="T20">
            <v>15055.867456824368</v>
          </cell>
          <cell r="U20">
            <v>68751.356813659178</v>
          </cell>
          <cell r="V20">
            <v>197589.46140710611</v>
          </cell>
          <cell r="W20">
            <v>1981.9676225981434</v>
          </cell>
          <cell r="X20">
            <v>11.84319647976017</v>
          </cell>
          <cell r="Y20">
            <v>75692.325855657575</v>
          </cell>
          <cell r="Z20">
            <v>41.509818959960377</v>
          </cell>
          <cell r="AA20">
            <v>40270.363867585096</v>
          </cell>
          <cell r="AB20">
            <v>4576.3849157074728</v>
          </cell>
          <cell r="AC20">
            <v>11491.605491426821</v>
          </cell>
          <cell r="AD20">
            <v>69761.10498605881</v>
          </cell>
          <cell r="AE20">
            <v>13557.763550766536</v>
          </cell>
          <cell r="AF20">
            <v>0</v>
          </cell>
          <cell r="AG20">
            <v>498781.55498282984</v>
          </cell>
          <cell r="AH20">
            <v>498781.55498282984</v>
          </cell>
          <cell r="AI20">
            <v>0</v>
          </cell>
        </row>
        <row r="21">
          <cell r="C21">
            <v>30437.411836310075</v>
          </cell>
          <cell r="D21">
            <v>61123.52288937907</v>
          </cell>
          <cell r="E21">
            <v>240010.84988655557</v>
          </cell>
          <cell r="F21">
            <v>1436.4322830282811</v>
          </cell>
          <cell r="G21">
            <v>2212.8642487649295</v>
          </cell>
          <cell r="H21">
            <v>81195.541085184625</v>
          </cell>
          <cell r="I21">
            <v>12231.385193375429</v>
          </cell>
          <cell r="J21">
            <v>24742.051827562751</v>
          </cell>
          <cell r="K21">
            <v>9761.0136648594216</v>
          </cell>
          <cell r="L21">
            <v>96271.981971014902</v>
          </cell>
          <cell r="M21">
            <v>108498.81453655835</v>
          </cell>
          <cell r="N21">
            <v>36180.078423775398</v>
          </cell>
          <cell r="O21">
            <v>31.096911699590301</v>
          </cell>
          <cell r="P21">
            <v>704133.04475806828</v>
          </cell>
          <cell r="Q21">
            <v>704133.0447580684</v>
          </cell>
          <cell r="R21">
            <v>0</v>
          </cell>
          <cell r="T21">
            <v>23760.817280410756</v>
          </cell>
          <cell r="U21">
            <v>44635.557562974456</v>
          </cell>
          <cell r="V21">
            <v>156277.56587511508</v>
          </cell>
          <cell r="W21">
            <v>993.1548216422234</v>
          </cell>
          <cell r="X21">
            <v>1855.3717253542163</v>
          </cell>
          <cell r="Y21">
            <v>70629.09728090938</v>
          </cell>
          <cell r="Z21">
            <v>10796.274417739922</v>
          </cell>
          <cell r="AA21">
            <v>20569.417917790128</v>
          </cell>
          <cell r="AB21">
            <v>8282.0515481944058</v>
          </cell>
          <cell r="AC21">
            <v>84719.538276168896</v>
          </cell>
          <cell r="AD21">
            <v>95739.733047978996</v>
          </cell>
          <cell r="AE21">
            <v>33599.739811717765</v>
          </cell>
          <cell r="AF21">
            <v>30.876856747411363</v>
          </cell>
          <cell r="AG21">
            <v>551889.19642274373</v>
          </cell>
          <cell r="AH21">
            <v>551889.19642274303</v>
          </cell>
          <cell r="AI21">
            <v>0</v>
          </cell>
        </row>
        <row r="22">
          <cell r="C22">
            <v>1564.4914881590335</v>
          </cell>
          <cell r="D22">
            <v>1671.0192914119034</v>
          </cell>
          <cell r="E22">
            <v>26335.230621509269</v>
          </cell>
          <cell r="F22">
            <v>49.725643531010427</v>
          </cell>
          <cell r="G22">
            <v>367.35856586861564</v>
          </cell>
          <cell r="H22">
            <v>4085.9138266128002</v>
          </cell>
          <cell r="I22">
            <v>75.171329008694471</v>
          </cell>
          <cell r="J22">
            <v>12747.233717928631</v>
          </cell>
          <cell r="K22">
            <v>121.32077578832886</v>
          </cell>
          <cell r="L22">
            <v>585.37598725614578</v>
          </cell>
          <cell r="M22">
            <v>779.16485178364144</v>
          </cell>
          <cell r="N22">
            <v>363.82394504478418</v>
          </cell>
          <cell r="O22">
            <v>2.4991794778024534</v>
          </cell>
          <cell r="P22">
            <v>48748.329223380664</v>
          </cell>
          <cell r="Q22">
            <v>48748.329223380635</v>
          </cell>
          <cell r="R22">
            <v>0</v>
          </cell>
          <cell r="T22">
            <v>1318.4173829059414</v>
          </cell>
          <cell r="U22">
            <v>1368.1576720750454</v>
          </cell>
          <cell r="V22">
            <v>12837.110630084853</v>
          </cell>
          <cell r="W22">
            <v>42.377710501443339</v>
          </cell>
          <cell r="X22">
            <v>300.48827163950182</v>
          </cell>
          <cell r="Y22">
            <v>3598.9925730739833</v>
          </cell>
          <cell r="Z22">
            <v>66.879488512551987</v>
          </cell>
          <cell r="AA22">
            <v>9609.3377725725477</v>
          </cell>
          <cell r="AB22">
            <v>112.82585559682889</v>
          </cell>
          <cell r="AC22">
            <v>563.62885215375707</v>
          </cell>
          <cell r="AD22">
            <v>706.2775675184879</v>
          </cell>
          <cell r="AE22">
            <v>339.54085990766168</v>
          </cell>
          <cell r="AF22">
            <v>2.4981342973303473</v>
          </cell>
          <cell r="AG22">
            <v>30866.532770839935</v>
          </cell>
          <cell r="AH22">
            <v>30866.53277083992</v>
          </cell>
          <cell r="AI22">
            <v>0</v>
          </cell>
        </row>
        <row r="23">
          <cell r="C23">
            <v>2480.7376177367355</v>
          </cell>
          <cell r="D23">
            <v>5879.8859508039768</v>
          </cell>
          <cell r="E23">
            <v>7344.0651193104104</v>
          </cell>
          <cell r="F23">
            <v>593.27502816889341</v>
          </cell>
          <cell r="G23">
            <v>231.67651865263053</v>
          </cell>
          <cell r="H23">
            <v>1520.3401274097812</v>
          </cell>
          <cell r="I23">
            <v>23.53223440671686</v>
          </cell>
          <cell r="J23">
            <v>3099.0098936028762</v>
          </cell>
          <cell r="K23">
            <v>414.43561964946559</v>
          </cell>
          <cell r="L23">
            <v>142.48618122634389</v>
          </cell>
          <cell r="M23">
            <v>1946.2821324352467</v>
          </cell>
          <cell r="N23">
            <v>1538.0634632643014</v>
          </cell>
          <cell r="O23">
            <v>20.459429344584848</v>
          </cell>
          <cell r="P23">
            <v>25234.249316011967</v>
          </cell>
          <cell r="Q23">
            <v>25234.249316011967</v>
          </cell>
          <cell r="R23">
            <v>0</v>
          </cell>
          <cell r="T23">
            <v>1511.8395736987125</v>
          </cell>
          <cell r="U23">
            <v>3795.5953014605248</v>
          </cell>
          <cell r="V23">
            <v>4586.23530562614</v>
          </cell>
          <cell r="W23">
            <v>393.84538419712021</v>
          </cell>
          <cell r="X23">
            <v>165.88482052322627</v>
          </cell>
          <cell r="Y23">
            <v>1356.8713962101783</v>
          </cell>
          <cell r="Z23">
            <v>17.985180408725199</v>
          </cell>
          <cell r="AA23">
            <v>2292.6692372550829</v>
          </cell>
          <cell r="AB23">
            <v>370.04145643166407</v>
          </cell>
          <cell r="AC23">
            <v>123.40696338077761</v>
          </cell>
          <cell r="AD23">
            <v>1666.9421316968499</v>
          </cell>
          <cell r="AE23">
            <v>1284.9734381973599</v>
          </cell>
          <cell r="AF23">
            <v>19.227240549347762</v>
          </cell>
          <cell r="AG23">
            <v>17585.517429635711</v>
          </cell>
          <cell r="AH23">
            <v>17585.517429635715</v>
          </cell>
          <cell r="AI23">
            <v>0</v>
          </cell>
        </row>
        <row r="24">
          <cell r="C24">
            <v>3078.9458167256062</v>
          </cell>
          <cell r="D24">
            <v>17372.06644453049</v>
          </cell>
          <cell r="E24">
            <v>77296.732553102382</v>
          </cell>
          <cell r="F24">
            <v>1327.5482554219695</v>
          </cell>
          <cell r="G24">
            <v>493.05514549289342</v>
          </cell>
          <cell r="H24">
            <v>6839.8666707719885</v>
          </cell>
          <cell r="I24">
            <v>212.88406434219769</v>
          </cell>
          <cell r="J24">
            <v>7374.3583498888474</v>
          </cell>
          <cell r="K24">
            <v>488.52558781108269</v>
          </cell>
          <cell r="L24">
            <v>233.60388617744195</v>
          </cell>
          <cell r="M24">
            <v>7223.2387298901303</v>
          </cell>
          <cell r="N24">
            <v>1416.208593604093</v>
          </cell>
          <cell r="O24">
            <v>8.5198324228372792E-7</v>
          </cell>
          <cell r="P24">
            <v>123357.0340986111</v>
          </cell>
          <cell r="Q24">
            <v>123357.03409861127</v>
          </cell>
          <cell r="R24">
            <v>-1.7462298274040222E-10</v>
          </cell>
          <cell r="T24">
            <v>2168.415151411949</v>
          </cell>
          <cell r="U24">
            <v>9263.606399646389</v>
          </cell>
          <cell r="V24">
            <v>25841.26485680457</v>
          </cell>
          <cell r="W24">
            <v>832.24316509678226</v>
          </cell>
          <cell r="X24">
            <v>294.55377222397294</v>
          </cell>
          <cell r="Y24">
            <v>5082.3539485535393</v>
          </cell>
          <cell r="Z24">
            <v>160.80978841103428</v>
          </cell>
          <cell r="AA24">
            <v>4827.5014240944893</v>
          </cell>
          <cell r="AB24">
            <v>406.96663423488718</v>
          </cell>
          <cell r="AC24">
            <v>202.84124706371307</v>
          </cell>
          <cell r="AD24">
            <v>5815.180010698873</v>
          </cell>
          <cell r="AE24">
            <v>1151.1736788926717</v>
          </cell>
          <cell r="AF24">
            <v>8.5137796881797678E-7</v>
          </cell>
          <cell r="AG24">
            <v>56046.910077984241</v>
          </cell>
          <cell r="AH24">
            <v>56046.910077984212</v>
          </cell>
          <cell r="AI24">
            <v>0</v>
          </cell>
        </row>
        <row r="25">
          <cell r="C25">
            <v>48488.985191856125</v>
          </cell>
          <cell r="D25">
            <v>96569.180060523009</v>
          </cell>
          <cell r="E25">
            <v>75721.326373969379</v>
          </cell>
          <cell r="F25">
            <v>95.557272419367763</v>
          </cell>
          <cell r="G25">
            <v>324.35977141848349</v>
          </cell>
          <cell r="H25">
            <v>142.07344863908455</v>
          </cell>
          <cell r="I25">
            <v>3997.9354555597006</v>
          </cell>
          <cell r="J25">
            <v>3042.1198807389933</v>
          </cell>
          <cell r="K25">
            <v>1288.6787062041815</v>
          </cell>
          <cell r="L25">
            <v>332.81142440841842</v>
          </cell>
          <cell r="M25">
            <v>3769.5958272007688</v>
          </cell>
          <cell r="N25">
            <v>2047.327010809689</v>
          </cell>
          <cell r="O25">
            <v>0</v>
          </cell>
          <cell r="P25">
            <v>235819.95042374716</v>
          </cell>
          <cell r="Q25">
            <v>235819.95042374695</v>
          </cell>
          <cell r="R25">
            <v>0</v>
          </cell>
          <cell r="T25">
            <v>45075.262923369977</v>
          </cell>
          <cell r="U25">
            <v>81028.742422717725</v>
          </cell>
          <cell r="V25">
            <v>59374.74072636474</v>
          </cell>
          <cell r="W25">
            <v>81.428958457782528</v>
          </cell>
          <cell r="X25">
            <v>267.86785601886061</v>
          </cell>
          <cell r="Y25">
            <v>132.12673316621527</v>
          </cell>
          <cell r="Z25">
            <v>3680.8846054460514</v>
          </cell>
          <cell r="AA25">
            <v>2610.4245762852538</v>
          </cell>
          <cell r="AB25">
            <v>1231.3546526156188</v>
          </cell>
          <cell r="AC25">
            <v>322.54268412542103</v>
          </cell>
          <cell r="AD25">
            <v>3474.8723446795721</v>
          </cell>
          <cell r="AE25">
            <v>1901.5799815514852</v>
          </cell>
          <cell r="AF25">
            <v>0</v>
          </cell>
          <cell r="AG25">
            <v>199181.82846479872</v>
          </cell>
          <cell r="AH25">
            <v>199181.82846479886</v>
          </cell>
          <cell r="AI25">
            <v>0</v>
          </cell>
        </row>
        <row r="26">
          <cell r="C26">
            <v>23371.03825000337</v>
          </cell>
          <cell r="D26">
            <v>80806.417103137603</v>
          </cell>
          <cell r="E26">
            <v>159752.39473386121</v>
          </cell>
          <cell r="F26">
            <v>129.6031006036996</v>
          </cell>
          <cell r="G26">
            <v>570.00638304933784</v>
          </cell>
          <cell r="H26">
            <v>16959.692109100106</v>
          </cell>
          <cell r="I26">
            <v>226.91933753257527</v>
          </cell>
          <cell r="J26">
            <v>15547.726898399314</v>
          </cell>
          <cell r="K26">
            <v>2632.8889775035154</v>
          </cell>
          <cell r="L26">
            <v>1029.3795644118491</v>
          </cell>
          <cell r="M26">
            <v>71270.068199629735</v>
          </cell>
          <cell r="N26">
            <v>11295.39378744133</v>
          </cell>
          <cell r="O26">
            <v>0</v>
          </cell>
          <cell r="P26">
            <v>383591.52844467357</v>
          </cell>
          <cell r="Q26">
            <v>383591.5284446741</v>
          </cell>
          <cell r="R26">
            <v>-5.2386894822120667E-10</v>
          </cell>
          <cell r="T26">
            <v>21828.642714323447</v>
          </cell>
          <cell r="U26">
            <v>70422.571380148132</v>
          </cell>
          <cell r="V26">
            <v>107406.44313562541</v>
          </cell>
          <cell r="W26">
            <v>105.39233283445149</v>
          </cell>
          <cell r="X26">
            <v>496.75252984281303</v>
          </cell>
          <cell r="Y26">
            <v>16472.753584918879</v>
          </cell>
          <cell r="Z26">
            <v>210.49600968463318</v>
          </cell>
          <cell r="AA26">
            <v>13675.012916977685</v>
          </cell>
          <cell r="AB26">
            <v>2486.895723650849</v>
          </cell>
          <cell r="AC26">
            <v>998.97736551965022</v>
          </cell>
          <cell r="AD26">
            <v>67900.293273308809</v>
          </cell>
          <cell r="AE26">
            <v>10956.999483549283</v>
          </cell>
          <cell r="AF26">
            <v>0</v>
          </cell>
          <cell r="AG26">
            <v>312961.23045038403</v>
          </cell>
          <cell r="AH26">
            <v>312961.23045038409</v>
          </cell>
          <cell r="AI26">
            <v>0</v>
          </cell>
        </row>
        <row r="27">
          <cell r="C27">
            <v>9826.5734791034956</v>
          </cell>
          <cell r="D27">
            <v>75389.840300447089</v>
          </cell>
          <cell r="E27">
            <v>77972.5291377658</v>
          </cell>
          <cell r="F27">
            <v>91.875656323316036</v>
          </cell>
          <cell r="G27">
            <v>180.71202076658068</v>
          </cell>
          <cell r="H27">
            <v>14433.326474116588</v>
          </cell>
          <cell r="I27">
            <v>2825.5410401514537</v>
          </cell>
          <cell r="J27">
            <v>13918.006778190071</v>
          </cell>
          <cell r="K27">
            <v>2042.2008143385053</v>
          </cell>
          <cell r="L27">
            <v>31842.106629498005</v>
          </cell>
          <cell r="M27">
            <v>124428.83914888209</v>
          </cell>
          <cell r="N27">
            <v>5202.5922109242729</v>
          </cell>
          <cell r="O27">
            <v>9.6163468837744954</v>
          </cell>
          <cell r="P27">
            <v>358163.76003739104</v>
          </cell>
          <cell r="Q27">
            <v>358163.7600373911</v>
          </cell>
          <cell r="R27">
            <v>0</v>
          </cell>
          <cell r="T27">
            <v>4760.9186980996992</v>
          </cell>
          <cell r="U27">
            <v>45342.066652634538</v>
          </cell>
          <cell r="V27">
            <v>37793.795193280523</v>
          </cell>
          <cell r="W27">
            <v>69.588076867011807</v>
          </cell>
          <cell r="X27">
            <v>95.850746692065073</v>
          </cell>
          <cell r="Y27">
            <v>8334.7323326454134</v>
          </cell>
          <cell r="Z27">
            <v>2142.1249212354483</v>
          </cell>
          <cell r="AA27">
            <v>7912.7854214101644</v>
          </cell>
          <cell r="AB27">
            <v>1205.1491667761968</v>
          </cell>
          <cell r="AC27">
            <v>19643.466846552263</v>
          </cell>
          <cell r="AD27">
            <v>66123.223673119952</v>
          </cell>
          <cell r="AE27">
            <v>4576.0619250395275</v>
          </cell>
          <cell r="AF27">
            <v>9.605033264814395</v>
          </cell>
          <cell r="AG27">
            <v>198009.36868761765</v>
          </cell>
          <cell r="AH27">
            <v>198009.36868761783</v>
          </cell>
          <cell r="AI27">
            <v>0</v>
          </cell>
        </row>
        <row r="28">
          <cell r="C28">
            <v>7946.4072735360514</v>
          </cell>
          <cell r="D28">
            <v>112276.43890603168</v>
          </cell>
          <cell r="E28">
            <v>306806.64122501865</v>
          </cell>
          <cell r="F28">
            <v>1296.3841707353913</v>
          </cell>
          <cell r="G28">
            <v>2078.3352357806766</v>
          </cell>
          <cell r="H28">
            <v>25803.661000842356</v>
          </cell>
          <cell r="I28">
            <v>133.60868432743692</v>
          </cell>
          <cell r="J28">
            <v>20282.146252931765</v>
          </cell>
          <cell r="K28">
            <v>6818.8640375625218</v>
          </cell>
          <cell r="L28">
            <v>5399.4318031778112</v>
          </cell>
          <cell r="M28">
            <v>28138.170594903335</v>
          </cell>
          <cell r="N28">
            <v>5622.6956839071172</v>
          </cell>
          <cell r="O28">
            <v>0</v>
          </cell>
          <cell r="P28">
            <v>522602.78486875485</v>
          </cell>
          <cell r="Q28">
            <v>522602.7848687552</v>
          </cell>
          <cell r="R28">
            <v>0</v>
          </cell>
          <cell r="T28">
            <v>6692.5384880861529</v>
          </cell>
          <cell r="U28">
            <v>87690.201261214941</v>
          </cell>
          <cell r="V28">
            <v>208652.87187721665</v>
          </cell>
          <cell r="W28">
            <v>964.89525438683904</v>
          </cell>
          <cell r="X28">
            <v>1744.0521493333563</v>
          </cell>
          <cell r="Y28">
            <v>22871.374372523613</v>
          </cell>
          <cell r="Z28">
            <v>119.30102179901965</v>
          </cell>
          <cell r="AA28">
            <v>15965.179558976992</v>
          </cell>
          <cell r="AB28">
            <v>5949.5212606409259</v>
          </cell>
          <cell r="AC28">
            <v>5044.8144116798812</v>
          </cell>
          <cell r="AD28">
            <v>25475.113537729616</v>
          </cell>
          <cell r="AE28">
            <v>5031.3578633172237</v>
          </cell>
          <cell r="AF28">
            <v>0</v>
          </cell>
          <cell r="AG28">
            <v>386201.22105690523</v>
          </cell>
          <cell r="AH28">
            <v>386201.2210569047</v>
          </cell>
          <cell r="AI28">
            <v>5.2386894822120667E-10</v>
          </cell>
        </row>
        <row r="29">
          <cell r="C29">
            <v>3601.2648376167122</v>
          </cell>
          <cell r="D29">
            <v>53220.868004137534</v>
          </cell>
          <cell r="E29">
            <v>644100.3325708257</v>
          </cell>
          <cell r="F29">
            <v>539.47516160053237</v>
          </cell>
          <cell r="G29">
            <v>74.534983986594455</v>
          </cell>
          <cell r="H29">
            <v>88946.200580391538</v>
          </cell>
          <cell r="I29">
            <v>4479.7348828482927</v>
          </cell>
          <cell r="J29">
            <v>45446.748881367268</v>
          </cell>
          <cell r="K29">
            <v>1008.1587292321882</v>
          </cell>
          <cell r="L29">
            <v>4028.6895175284762</v>
          </cell>
          <cell r="M29">
            <v>12036.219080437515</v>
          </cell>
          <cell r="N29">
            <v>2760.1036101981636</v>
          </cell>
          <cell r="O29">
            <v>692.88521079835812</v>
          </cell>
          <cell r="P29">
            <v>860935.21605096897</v>
          </cell>
          <cell r="Q29">
            <v>860935.21605096955</v>
          </cell>
          <cell r="R29">
            <v>0</v>
          </cell>
          <cell r="T29">
            <v>2211.8878953862031</v>
          </cell>
          <cell r="U29">
            <v>43896.107292097156</v>
          </cell>
          <cell r="V29">
            <v>489713.97530537035</v>
          </cell>
          <cell r="W29">
            <v>349.78384517723219</v>
          </cell>
          <cell r="X29">
            <v>63.696186094237078</v>
          </cell>
          <cell r="Y29">
            <v>85073.264551193468</v>
          </cell>
          <cell r="Z29">
            <v>4083.6878236835532</v>
          </cell>
          <cell r="AA29">
            <v>37326.466610456329</v>
          </cell>
          <cell r="AB29">
            <v>958.15796628026771</v>
          </cell>
          <cell r="AC29">
            <v>3835.3704832372077</v>
          </cell>
          <cell r="AD29">
            <v>11432.096214739689</v>
          </cell>
          <cell r="AE29">
            <v>2606.0880720999253</v>
          </cell>
          <cell r="AF29">
            <v>631.03492607930093</v>
          </cell>
          <cell r="AG29">
            <v>682181.61717189499</v>
          </cell>
          <cell r="AH29">
            <v>682181.61717189499</v>
          </cell>
          <cell r="AI29">
            <v>0</v>
          </cell>
        </row>
        <row r="30">
          <cell r="C30">
            <v>932.88348213007475</v>
          </cell>
          <cell r="D30">
            <v>48118.038261868234</v>
          </cell>
          <cell r="E30">
            <v>558619.18597138242</v>
          </cell>
          <cell r="F30">
            <v>744.31352100531694</v>
          </cell>
          <cell r="G30">
            <v>389.04158437409154</v>
          </cell>
          <cell r="H30">
            <v>35328.055888060291</v>
          </cell>
          <cell r="I30">
            <v>4111.69200093156</v>
          </cell>
          <cell r="J30">
            <v>21872.464594073434</v>
          </cell>
          <cell r="K30">
            <v>767.36604731749514</v>
          </cell>
          <cell r="L30">
            <v>2339.2102832983883</v>
          </cell>
          <cell r="M30">
            <v>30622.663168682378</v>
          </cell>
          <cell r="N30">
            <v>4578.3382037515248</v>
          </cell>
          <cell r="O30">
            <v>0</v>
          </cell>
          <cell r="P30">
            <v>708423.25300687517</v>
          </cell>
          <cell r="Q30">
            <v>708423.25300687517</v>
          </cell>
          <cell r="R30">
            <v>0</v>
          </cell>
          <cell r="T30">
            <v>778.21890030366137</v>
          </cell>
          <cell r="U30">
            <v>33946.913635389428</v>
          </cell>
          <cell r="V30">
            <v>338928.40015286289</v>
          </cell>
          <cell r="W30">
            <v>488.26029741143253</v>
          </cell>
          <cell r="X30">
            <v>284.70046517613514</v>
          </cell>
          <cell r="Y30">
            <v>30495.556241915496</v>
          </cell>
          <cell r="Z30">
            <v>3395.5787885188029</v>
          </cell>
          <cell r="AA30">
            <v>15282.578343959678</v>
          </cell>
          <cell r="AB30">
            <v>734.40288242759732</v>
          </cell>
          <cell r="AC30">
            <v>2091.9986345984044</v>
          </cell>
          <cell r="AD30">
            <v>27459.386574633936</v>
          </cell>
          <cell r="AE30">
            <v>3791.8627268830619</v>
          </cell>
          <cell r="AF30">
            <v>0</v>
          </cell>
          <cell r="AG30">
            <v>457677.85764408059</v>
          </cell>
          <cell r="AH30">
            <v>457677.85764408007</v>
          </cell>
          <cell r="AI30">
            <v>5.2386894822120667E-10</v>
          </cell>
        </row>
        <row r="31">
          <cell r="C31">
            <v>2420.4537171799839</v>
          </cell>
          <cell r="D31">
            <v>8935.285841294155</v>
          </cell>
          <cell r="E31">
            <v>12477.778842609696</v>
          </cell>
          <cell r="F31">
            <v>183.54661780558786</v>
          </cell>
          <cell r="G31">
            <v>326.63812044929705</v>
          </cell>
          <cell r="H31">
            <v>4680.0633117287853</v>
          </cell>
          <cell r="I31">
            <v>252.39409619086709</v>
          </cell>
          <cell r="J31">
            <v>6164.9023637612772</v>
          </cell>
          <cell r="K31">
            <v>132.08196740810274</v>
          </cell>
          <cell r="L31">
            <v>67.552628019552472</v>
          </cell>
          <cell r="M31">
            <v>907.64162345652869</v>
          </cell>
          <cell r="N31">
            <v>694.52458475838557</v>
          </cell>
          <cell r="O31">
            <v>2.0713610925912782E-6</v>
          </cell>
          <cell r="P31">
            <v>37242.863716733576</v>
          </cell>
          <cell r="Q31">
            <v>37242.863716733613</v>
          </cell>
          <cell r="R31">
            <v>0</v>
          </cell>
          <cell r="T31">
            <v>1448.3231725771732</v>
          </cell>
          <cell r="U31">
            <v>5722.7741943519395</v>
          </cell>
          <cell r="V31">
            <v>3488.3301902939675</v>
          </cell>
          <cell r="W31">
            <v>101.88203593023664</v>
          </cell>
          <cell r="X31">
            <v>275.66924759959619</v>
          </cell>
          <cell r="Y31">
            <v>4271.3052385174769</v>
          </cell>
          <cell r="Z31">
            <v>219.30070477932711</v>
          </cell>
          <cell r="AA31">
            <v>4843.4309036310988</v>
          </cell>
          <cell r="AB31">
            <v>119.67065186736153</v>
          </cell>
          <cell r="AC31">
            <v>61.025250023011061</v>
          </cell>
          <cell r="AD31">
            <v>802.14204862232646</v>
          </cell>
          <cell r="AE31">
            <v>575.33697288395172</v>
          </cell>
          <cell r="AF31">
            <v>2.0709837522628857E-6</v>
          </cell>
          <cell r="AG31">
            <v>21929.190613148454</v>
          </cell>
          <cell r="AH31">
            <v>21929.190613148472</v>
          </cell>
          <cell r="AI31">
            <v>0</v>
          </cell>
        </row>
        <row r="32">
          <cell r="C32">
            <v>349.64532259485873</v>
          </cell>
          <cell r="D32">
            <v>2922.7655955494656</v>
          </cell>
          <cell r="E32">
            <v>6629.3440041552913</v>
          </cell>
          <cell r="F32">
            <v>235.45195237295459</v>
          </cell>
          <cell r="G32">
            <v>1278.8419216044113</v>
          </cell>
          <cell r="H32">
            <v>16070.297522356048</v>
          </cell>
          <cell r="I32">
            <v>85.824620032434197</v>
          </cell>
          <cell r="J32">
            <v>3027.1436271033044</v>
          </cell>
          <cell r="K32">
            <v>5122.7172065633386</v>
          </cell>
          <cell r="L32">
            <v>75270.888497208536</v>
          </cell>
          <cell r="M32">
            <v>18121.23066244493</v>
          </cell>
          <cell r="N32">
            <v>1624.0488701466866</v>
          </cell>
          <cell r="O32">
            <v>0.33013473924456166</v>
          </cell>
          <cell r="P32">
            <v>130738.52993687149</v>
          </cell>
          <cell r="Q32">
            <v>130738.52993687155</v>
          </cell>
          <cell r="R32">
            <v>0</v>
          </cell>
          <cell r="T32">
            <v>168.43211230289177</v>
          </cell>
          <cell r="U32">
            <v>1188.4066779321408</v>
          </cell>
          <cell r="V32">
            <v>1808.1923395517294</v>
          </cell>
          <cell r="W32">
            <v>84.499752206109363</v>
          </cell>
          <cell r="X32">
            <v>671.4078063359002</v>
          </cell>
          <cell r="Y32">
            <v>7008.6385292219729</v>
          </cell>
          <cell r="Z32">
            <v>62.419864005263932</v>
          </cell>
          <cell r="AA32">
            <v>1498.1459609863246</v>
          </cell>
          <cell r="AB32">
            <v>2252.5358136806863</v>
          </cell>
          <cell r="AC32">
            <v>17006.638596508783</v>
          </cell>
          <cell r="AD32">
            <v>7455.6457554554781</v>
          </cell>
          <cell r="AE32">
            <v>1129.6936196520887</v>
          </cell>
          <cell r="AF32">
            <v>0.32948896973070146</v>
          </cell>
          <cell r="AG32">
            <v>40334.986316809103</v>
          </cell>
          <cell r="AH32">
            <v>40334.986316809103</v>
          </cell>
          <cell r="AI32">
            <v>0</v>
          </cell>
        </row>
        <row r="33">
          <cell r="C33">
            <v>1254.2574897878058</v>
          </cell>
          <cell r="D33">
            <v>4703.4320612379806</v>
          </cell>
          <cell r="E33">
            <v>3115.9572755296026</v>
          </cell>
          <cell r="F33">
            <v>173.5741090810904</v>
          </cell>
          <cell r="G33">
            <v>200.69197378442408</v>
          </cell>
          <cell r="H33">
            <v>1490.0885759391349</v>
          </cell>
          <cell r="I33">
            <v>18.886026157143593</v>
          </cell>
          <cell r="J33">
            <v>3311.9039946108915</v>
          </cell>
          <cell r="K33">
            <v>126.66774552818944</v>
          </cell>
          <cell r="L33">
            <v>721.28519474360951</v>
          </cell>
          <cell r="M33">
            <v>736.07146264011135</v>
          </cell>
          <cell r="N33">
            <v>341.32098139089777</v>
          </cell>
          <cell r="O33">
            <v>1.3246378928940913E-7</v>
          </cell>
          <cell r="P33">
            <v>16194.136890563346</v>
          </cell>
          <cell r="Q33">
            <v>16194.136890563354</v>
          </cell>
          <cell r="R33">
            <v>0</v>
          </cell>
          <cell r="T33">
            <v>773.65641716863399</v>
          </cell>
          <cell r="U33">
            <v>2931.1798445752038</v>
          </cell>
          <cell r="V33">
            <v>1686.6751889247653</v>
          </cell>
          <cell r="W33">
            <v>106.65150534308162</v>
          </cell>
          <cell r="X33">
            <v>132.08194549900577</v>
          </cell>
          <cell r="Y33">
            <v>1256.1256191109396</v>
          </cell>
          <cell r="Z33">
            <v>14.823022410524265</v>
          </cell>
          <cell r="AA33">
            <v>2258.874365598148</v>
          </cell>
          <cell r="AB33">
            <v>106.67865016072787</v>
          </cell>
          <cell r="AC33">
            <v>673.80147846305556</v>
          </cell>
          <cell r="AD33">
            <v>663.30944234989329</v>
          </cell>
          <cell r="AE33">
            <v>250.6628694949456</v>
          </cell>
          <cell r="AF33">
            <v>1.3245022761605998E-7</v>
          </cell>
          <cell r="AG33">
            <v>10854.520349231374</v>
          </cell>
          <cell r="AH33">
            <v>10854.520349231381</v>
          </cell>
          <cell r="AI33">
            <v>0</v>
          </cell>
        </row>
        <row r="34">
          <cell r="C34">
            <v>40401.600162663897</v>
          </cell>
          <cell r="D34">
            <v>49026.9788008572</v>
          </cell>
          <cell r="E34">
            <v>261173.58614099096</v>
          </cell>
          <cell r="F34">
            <v>145.89899368140118</v>
          </cell>
          <cell r="G34">
            <v>15.639950970065547</v>
          </cell>
          <cell r="H34">
            <v>16550.847962269076</v>
          </cell>
          <cell r="I34">
            <v>10.496124395357505</v>
          </cell>
          <cell r="J34">
            <v>6040.0953666736559</v>
          </cell>
          <cell r="K34">
            <v>108.52726044564923</v>
          </cell>
          <cell r="L34">
            <v>988.56235397372075</v>
          </cell>
          <cell r="M34">
            <v>376.02889424915782</v>
          </cell>
          <cell r="N34">
            <v>117.4167754132399</v>
          </cell>
          <cell r="O34">
            <v>9.0733405992597452E-3</v>
          </cell>
          <cell r="P34">
            <v>374955.6878599241</v>
          </cell>
          <cell r="Q34">
            <v>374955.68785992422</v>
          </cell>
          <cell r="R34">
            <v>0</v>
          </cell>
          <cell r="T34">
            <v>35961.36420868634</v>
          </cell>
          <cell r="U34">
            <v>34538.706753627332</v>
          </cell>
          <cell r="V34">
            <v>137878.01200790168</v>
          </cell>
          <cell r="W34">
            <v>112.49790806691063</v>
          </cell>
          <cell r="X34">
            <v>12.808388330775799</v>
          </cell>
          <cell r="Y34">
            <v>15289.782432501977</v>
          </cell>
          <cell r="Z34">
            <v>9.5387917814503922</v>
          </cell>
          <cell r="AA34">
            <v>4697.9450657658754</v>
          </cell>
          <cell r="AB34">
            <v>91.231448082444317</v>
          </cell>
          <cell r="AC34">
            <v>893.27185241943948</v>
          </cell>
          <cell r="AD34">
            <v>366.83203790521139</v>
          </cell>
          <cell r="AE34">
            <v>106.29614104808657</v>
          </cell>
          <cell r="AF34">
            <v>9.0299704846107682E-3</v>
          </cell>
          <cell r="AG34">
            <v>229958.29606608799</v>
          </cell>
          <cell r="AH34">
            <v>229958.29606608758</v>
          </cell>
          <cell r="AI34">
            <v>4.0745362639427185E-10</v>
          </cell>
        </row>
        <row r="35">
          <cell r="C35">
            <v>84.402613597230811</v>
          </cell>
          <cell r="D35">
            <v>589.87338443200053</v>
          </cell>
          <cell r="E35">
            <v>877.11165784000866</v>
          </cell>
          <cell r="F35">
            <v>3.7384747055165395</v>
          </cell>
          <cell r="G35">
            <v>56.873500543692316</v>
          </cell>
          <cell r="H35">
            <v>272.69621951118393</v>
          </cell>
          <cell r="I35">
            <v>44.508403757719051</v>
          </cell>
          <cell r="J35">
            <v>1011.6128805342851</v>
          </cell>
          <cell r="K35">
            <v>597.29819461536317</v>
          </cell>
          <cell r="L35">
            <v>4615.8924069472941</v>
          </cell>
          <cell r="M35">
            <v>2162.2296975599147</v>
          </cell>
          <cell r="N35">
            <v>2758.6210369361111</v>
          </cell>
          <cell r="O35">
            <v>3.1011646399776896E-2</v>
          </cell>
          <cell r="P35">
            <v>13074.889482626721</v>
          </cell>
          <cell r="Q35">
            <v>13074.889482626706</v>
          </cell>
          <cell r="R35">
            <v>1.4551915228366852E-11</v>
          </cell>
          <cell r="T35">
            <v>51.184022260036009</v>
          </cell>
          <cell r="U35">
            <v>348.61648878370931</v>
          </cell>
          <cell r="V35">
            <v>296.25900995487996</v>
          </cell>
          <cell r="W35">
            <v>2.4343896288856484</v>
          </cell>
          <cell r="X35">
            <v>32.135292245670513</v>
          </cell>
          <cell r="Y35">
            <v>206.38934906173597</v>
          </cell>
          <cell r="Z35">
            <v>32.220562950486126</v>
          </cell>
          <cell r="AA35">
            <v>538.74970183086907</v>
          </cell>
          <cell r="AB35">
            <v>295.87370645546571</v>
          </cell>
          <cell r="AC35">
            <v>781.07521213809287</v>
          </cell>
          <cell r="AD35">
            <v>1258.15319404909</v>
          </cell>
          <cell r="AE35">
            <v>1364.0052801505929</v>
          </cell>
          <cell r="AF35">
            <v>3.0974637472090408E-2</v>
          </cell>
          <cell r="AG35">
            <v>5207.1271841469861</v>
          </cell>
          <cell r="AH35">
            <v>5207.1271841469979</v>
          </cell>
          <cell r="AI35">
            <v>-1.1823431123048067E-11</v>
          </cell>
        </row>
        <row r="36">
          <cell r="C36">
            <v>31592.71713972693</v>
          </cell>
          <cell r="D36">
            <v>70520.997906688164</v>
          </cell>
          <cell r="E36">
            <v>177584.19365482609</v>
          </cell>
          <cell r="F36">
            <v>2849.4756784046845</v>
          </cell>
          <cell r="G36">
            <v>22375.431678132249</v>
          </cell>
          <cell r="H36">
            <v>63349.93453127324</v>
          </cell>
          <cell r="I36">
            <v>263.97349045706756</v>
          </cell>
          <cell r="J36">
            <v>47288.292835983593</v>
          </cell>
          <cell r="K36">
            <v>4550.1816822424953</v>
          </cell>
          <cell r="L36">
            <v>12673.383001864584</v>
          </cell>
          <cell r="M36">
            <v>107007.89850111335</v>
          </cell>
          <cell r="N36">
            <v>25717.431255446561</v>
          </cell>
          <cell r="O36">
            <v>0</v>
          </cell>
          <cell r="P36">
            <v>565773.91135615902</v>
          </cell>
          <cell r="Q36">
            <v>565773.91135615972</v>
          </cell>
          <cell r="R36">
            <v>0</v>
          </cell>
          <cell r="T36">
            <v>23072.894226268516</v>
          </cell>
          <cell r="U36">
            <v>38514.600180464797</v>
          </cell>
          <cell r="V36">
            <v>71188.558007642743</v>
          </cell>
          <cell r="W36">
            <v>2138.9335945198291</v>
          </cell>
          <cell r="X36">
            <v>14150.877638040205</v>
          </cell>
          <cell r="Y36">
            <v>50676.309889999495</v>
          </cell>
          <cell r="Z36">
            <v>205.17920500703389</v>
          </cell>
          <cell r="AA36">
            <v>31782.702392446961</v>
          </cell>
          <cell r="AB36">
            <v>3102.4292448528117</v>
          </cell>
          <cell r="AC36">
            <v>11306.047066239611</v>
          </cell>
          <cell r="AD36">
            <v>85320.98914687919</v>
          </cell>
          <cell r="AE36">
            <v>21193.13425125795</v>
          </cell>
          <cell r="AF36">
            <v>0</v>
          </cell>
          <cell r="AG36">
            <v>352652.65484361909</v>
          </cell>
          <cell r="AH36">
            <v>352652.65484361909</v>
          </cell>
          <cell r="AI36">
            <v>0</v>
          </cell>
        </row>
        <row r="37">
          <cell r="C37">
            <v>67701.368457257413</v>
          </cell>
          <cell r="D37">
            <v>11077.195390596577</v>
          </cell>
          <cell r="E37">
            <v>31488.761030405072</v>
          </cell>
          <cell r="F37">
            <v>790.05171884203696</v>
          </cell>
          <cell r="G37">
            <v>311.71698161739198</v>
          </cell>
          <cell r="H37">
            <v>850.71000912053091</v>
          </cell>
          <cell r="I37">
            <v>49.32325579392068</v>
          </cell>
          <cell r="J37">
            <v>20126.862672723175</v>
          </cell>
          <cell r="K37">
            <v>1195.0248026967884</v>
          </cell>
          <cell r="L37">
            <v>2675.0567421136611</v>
          </cell>
          <cell r="M37">
            <v>10303.05572254833</v>
          </cell>
          <cell r="N37">
            <v>1921.8531472141367</v>
          </cell>
          <cell r="O37">
            <v>2.0118853624504519E-6</v>
          </cell>
          <cell r="P37">
            <v>148490.97993294094</v>
          </cell>
          <cell r="Q37">
            <v>148490.97993294074</v>
          </cell>
          <cell r="R37">
            <v>0</v>
          </cell>
          <cell r="T37">
            <v>60254.540583382593</v>
          </cell>
          <cell r="U37">
            <v>8612.6691522137353</v>
          </cell>
          <cell r="V37">
            <v>21729.686524331351</v>
          </cell>
          <cell r="W37">
            <v>734.10762864851722</v>
          </cell>
          <cell r="X37">
            <v>247.86074982250787</v>
          </cell>
          <cell r="Y37">
            <v>731.41243176396677</v>
          </cell>
          <cell r="Z37">
            <v>42.694980230936878</v>
          </cell>
          <cell r="AA37">
            <v>12635.618871423565</v>
          </cell>
          <cell r="AB37">
            <v>1038.7119337502343</v>
          </cell>
          <cell r="AC37">
            <v>2491.4586197478675</v>
          </cell>
          <cell r="AD37">
            <v>8514.0013044743991</v>
          </cell>
          <cell r="AE37">
            <v>1668.5343169177049</v>
          </cell>
          <cell r="AF37">
            <v>2.0093286047126821E-6</v>
          </cell>
          <cell r="AG37">
            <v>118701.29709871671</v>
          </cell>
          <cell r="AH37">
            <v>118701.2970987169</v>
          </cell>
          <cell r="AI37">
            <v>-1.8917489796876907E-10</v>
          </cell>
        </row>
        <row r="38">
          <cell r="C38">
            <v>9510.9854047117624</v>
          </cell>
          <cell r="D38">
            <v>61915.648913777972</v>
          </cell>
          <cell r="E38">
            <v>121921.43572879075</v>
          </cell>
          <cell r="F38">
            <v>1389.4167218459413</v>
          </cell>
          <cell r="G38">
            <v>8048.8539332127129</v>
          </cell>
          <cell r="H38">
            <v>44055.295242551474</v>
          </cell>
          <cell r="I38">
            <v>99.091486286837252</v>
          </cell>
          <cell r="J38">
            <v>15543.498912544856</v>
          </cell>
          <cell r="K38">
            <v>884.151734679431</v>
          </cell>
          <cell r="L38">
            <v>1148.2430122124892</v>
          </cell>
          <cell r="M38">
            <v>14759.983279873417</v>
          </cell>
          <cell r="N38">
            <v>4083.0110524217398</v>
          </cell>
          <cell r="O38">
            <v>3.6390134744121356</v>
          </cell>
          <cell r="P38">
            <v>283363.25443638384</v>
          </cell>
          <cell r="Q38">
            <v>283363.25443638454</v>
          </cell>
          <cell r="R38">
            <v>-6.9849193096160889E-10</v>
          </cell>
          <cell r="T38">
            <v>7114.1023776745151</v>
          </cell>
          <cell r="U38">
            <v>40173.454954536588</v>
          </cell>
          <cell r="V38">
            <v>61438.219569493034</v>
          </cell>
          <cell r="W38">
            <v>989.16373547030662</v>
          </cell>
          <cell r="X38">
            <v>5696.8009158972091</v>
          </cell>
          <cell r="Y38">
            <v>37434.487928330156</v>
          </cell>
          <cell r="Z38">
            <v>81.360678550302396</v>
          </cell>
          <cell r="AA38">
            <v>11572.101873189407</v>
          </cell>
          <cell r="AB38">
            <v>840.40412545043705</v>
          </cell>
          <cell r="AC38">
            <v>1021.83732375058</v>
          </cell>
          <cell r="AD38">
            <v>12104.800237166943</v>
          </cell>
          <cell r="AE38">
            <v>3102.9925694347185</v>
          </cell>
          <cell r="AF38">
            <v>3.6314731243441623</v>
          </cell>
          <cell r="AG38">
            <v>181573.35776206857</v>
          </cell>
          <cell r="AH38">
            <v>181573.35776206886</v>
          </cell>
          <cell r="AI38">
            <v>-2.9103830456733704E-10</v>
          </cell>
        </row>
        <row r="39">
          <cell r="C39">
            <v>1900.3156079164592</v>
          </cell>
          <cell r="D39">
            <v>19980.396488333321</v>
          </cell>
          <cell r="E39">
            <v>29002.144260239031</v>
          </cell>
          <cell r="F39">
            <v>253.93581094266341</v>
          </cell>
          <cell r="G39">
            <v>1228.8844107396626</v>
          </cell>
          <cell r="H39">
            <v>10788.197140345301</v>
          </cell>
          <cell r="I39">
            <v>1042.4264226024966</v>
          </cell>
          <cell r="J39">
            <v>7987.4821491269358</v>
          </cell>
          <cell r="K39">
            <v>609.96357803405022</v>
          </cell>
          <cell r="L39">
            <v>419.11352293433418</v>
          </cell>
          <cell r="M39">
            <v>3486.4982261312812</v>
          </cell>
          <cell r="N39">
            <v>1437.0747268192863</v>
          </cell>
          <cell r="O39">
            <v>0.58517972925314121</v>
          </cell>
          <cell r="P39">
            <v>78137.017523894072</v>
          </cell>
          <cell r="Q39">
            <v>78137.017523893999</v>
          </cell>
          <cell r="R39">
            <v>0</v>
          </cell>
          <cell r="T39">
            <v>1414.6735349424821</v>
          </cell>
          <cell r="U39">
            <v>13865.143953670942</v>
          </cell>
          <cell r="V39">
            <v>14310.403540973126</v>
          </cell>
          <cell r="W39">
            <v>200.92413480057985</v>
          </cell>
          <cell r="X39">
            <v>920.85981244789878</v>
          </cell>
          <cell r="Y39">
            <v>9899.5129554944742</v>
          </cell>
          <cell r="Z39">
            <v>903.71077111128193</v>
          </cell>
          <cell r="AA39">
            <v>5971.677792030232</v>
          </cell>
          <cell r="AB39">
            <v>529.44224343054634</v>
          </cell>
          <cell r="AC39">
            <v>388.92505776088484</v>
          </cell>
          <cell r="AD39">
            <v>3129.210553208587</v>
          </cell>
          <cell r="AE39">
            <v>1267.4070126805527</v>
          </cell>
          <cell r="AF39">
            <v>0.58493228024963639</v>
          </cell>
          <cell r="AG39">
            <v>52802.476294831846</v>
          </cell>
          <cell r="AH39">
            <v>52802.47629483178</v>
          </cell>
          <cell r="AI39">
            <v>6.5483618527650833E-11</v>
          </cell>
        </row>
        <row r="40">
          <cell r="C40">
            <v>2873.4724313924348</v>
          </cell>
          <cell r="D40">
            <v>10992.58837489651</v>
          </cell>
          <cell r="E40">
            <v>28282.40531271154</v>
          </cell>
          <cell r="F40">
            <v>538.45360761383984</v>
          </cell>
          <cell r="G40">
            <v>1014.0068993891188</v>
          </cell>
          <cell r="H40">
            <v>9117.6458279894341</v>
          </cell>
          <cell r="I40">
            <v>1625.0820818543298</v>
          </cell>
          <cell r="J40">
            <v>13572.68846326373</v>
          </cell>
          <cell r="K40">
            <v>674.22908599915149</v>
          </cell>
          <cell r="L40">
            <v>604.93896910364231</v>
          </cell>
          <cell r="M40">
            <v>6531.6635970023963</v>
          </cell>
          <cell r="N40">
            <v>3062.3251246059999</v>
          </cell>
          <cell r="O40">
            <v>0</v>
          </cell>
          <cell r="P40">
            <v>78889.499775822114</v>
          </cell>
          <cell r="Q40">
            <v>78889.499775822289</v>
          </cell>
          <cell r="R40">
            <v>-1.7462298274040222E-10</v>
          </cell>
          <cell r="T40">
            <v>2287.9957599035924</v>
          </cell>
          <cell r="U40">
            <v>7833.4012915387457</v>
          </cell>
          <cell r="V40">
            <v>17540.69167558552</v>
          </cell>
          <cell r="W40">
            <v>315.05894595161271</v>
          </cell>
          <cell r="X40">
            <v>746.57234127822881</v>
          </cell>
          <cell r="Y40">
            <v>7219.841474858621</v>
          </cell>
          <cell r="Z40">
            <v>1465.4446802799912</v>
          </cell>
          <cell r="AA40">
            <v>10208.895535308688</v>
          </cell>
          <cell r="AB40">
            <v>548.79409865735283</v>
          </cell>
          <cell r="AC40">
            <v>544.19919145181632</v>
          </cell>
          <cell r="AD40">
            <v>5599.9426846202632</v>
          </cell>
          <cell r="AE40">
            <v>2652.440469046719</v>
          </cell>
          <cell r="AF40">
            <v>0</v>
          </cell>
          <cell r="AG40">
            <v>56963.278148481149</v>
          </cell>
          <cell r="AH40">
            <v>56963.278148481193</v>
          </cell>
          <cell r="AI40">
            <v>0</v>
          </cell>
        </row>
        <row r="41">
          <cell r="C41">
            <v>147538.25553172434</v>
          </cell>
          <cell r="D41">
            <v>13192.991505725067</v>
          </cell>
          <cell r="E41">
            <v>81755.955599812063</v>
          </cell>
          <cell r="F41">
            <v>1316.9898216408299</v>
          </cell>
          <cell r="G41">
            <v>161.45222421764464</v>
          </cell>
          <cell r="H41">
            <v>48820.730560760538</v>
          </cell>
          <cell r="I41">
            <v>121.72941562249721</v>
          </cell>
          <cell r="J41">
            <v>65826.806510800074</v>
          </cell>
          <cell r="K41">
            <v>952.26479406871158</v>
          </cell>
          <cell r="L41">
            <v>80.591875232333905</v>
          </cell>
          <cell r="M41">
            <v>575.32165124228425</v>
          </cell>
          <cell r="N41">
            <v>310.35366299322385</v>
          </cell>
          <cell r="O41">
            <v>0</v>
          </cell>
          <cell r="P41">
            <v>360653.44315383962</v>
          </cell>
          <cell r="Q41">
            <v>360653.44315383933</v>
          </cell>
          <cell r="R41">
            <v>0</v>
          </cell>
          <cell r="T41">
            <v>137974.90672343562</v>
          </cell>
          <cell r="U41">
            <v>11448.025451087691</v>
          </cell>
          <cell r="V41">
            <v>72238.317264636338</v>
          </cell>
          <cell r="W41">
            <v>1194.3489640403309</v>
          </cell>
          <cell r="X41">
            <v>144.57734730725608</v>
          </cell>
          <cell r="Y41">
            <v>45603.508302742164</v>
          </cell>
          <cell r="Z41">
            <v>112.35098956122445</v>
          </cell>
          <cell r="AA41">
            <v>59426.005058562099</v>
          </cell>
          <cell r="AB41">
            <v>909.20518793903125</v>
          </cell>
          <cell r="AC41">
            <v>76.602948891816439</v>
          </cell>
          <cell r="AD41">
            <v>548.87375778377066</v>
          </cell>
          <cell r="AE41">
            <v>292.21803198317281</v>
          </cell>
          <cell r="AF41">
            <v>0</v>
          </cell>
          <cell r="AG41">
            <v>329968.94002797059</v>
          </cell>
          <cell r="AH41">
            <v>329968.94002797001</v>
          </cell>
          <cell r="AI41">
            <v>5.8207660913467407E-10</v>
          </cell>
        </row>
        <row r="42">
          <cell r="C42">
            <v>2063.162892722411</v>
          </cell>
          <cell r="D42">
            <v>9882.3844407882043</v>
          </cell>
          <cell r="E42">
            <v>55956.347454018411</v>
          </cell>
          <cell r="F42">
            <v>539.07454689437941</v>
          </cell>
          <cell r="G42">
            <v>727.3220681530222</v>
          </cell>
          <cell r="H42">
            <v>5815.849776834868</v>
          </cell>
          <cell r="I42">
            <v>171.13826053823465</v>
          </cell>
          <cell r="J42">
            <v>2911.9488172896845</v>
          </cell>
          <cell r="K42">
            <v>2723.1904611910336</v>
          </cell>
          <cell r="L42">
            <v>619.35945188771041</v>
          </cell>
          <cell r="M42">
            <v>9174.0277129622227</v>
          </cell>
          <cell r="N42">
            <v>1645.1340323073914</v>
          </cell>
          <cell r="O42">
            <v>0</v>
          </cell>
          <cell r="P42">
            <v>92228.939915587573</v>
          </cell>
          <cell r="Q42">
            <v>92228.939915587718</v>
          </cell>
          <cell r="R42">
            <v>-1.4551915228366852E-10</v>
          </cell>
          <cell r="T42">
            <v>1460.8159890476395</v>
          </cell>
          <cell r="U42">
            <v>5454.7009495530192</v>
          </cell>
          <cell r="V42">
            <v>17410.181015176135</v>
          </cell>
          <cell r="W42">
            <v>290.67106482362249</v>
          </cell>
          <cell r="X42">
            <v>515.05432101807037</v>
          </cell>
          <cell r="Y42">
            <v>4450.4485795032906</v>
          </cell>
          <cell r="Z42">
            <v>129.87351124987038</v>
          </cell>
          <cell r="AA42">
            <v>2245.0229989774671</v>
          </cell>
          <cell r="AB42">
            <v>2309.3327492228932</v>
          </cell>
          <cell r="AC42">
            <v>546.20937179376995</v>
          </cell>
          <cell r="AD42">
            <v>7582.3901384737383</v>
          </cell>
          <cell r="AE42">
            <v>1377.3150570372427</v>
          </cell>
          <cell r="AF42">
            <v>0</v>
          </cell>
          <cell r="AG42">
            <v>43772.015745876757</v>
          </cell>
          <cell r="AH42">
            <v>43772.015745876757</v>
          </cell>
          <cell r="AI42">
            <v>0</v>
          </cell>
        </row>
        <row r="43">
          <cell r="C43">
            <v>689.2431612165268</v>
          </cell>
          <cell r="D43">
            <v>5403.997109230917</v>
          </cell>
          <cell r="E43">
            <v>18077.059159535191</v>
          </cell>
          <cell r="F43">
            <v>726.73806407091865</v>
          </cell>
          <cell r="G43">
            <v>441.47189864699021</v>
          </cell>
          <cell r="H43">
            <v>1541.404712259427</v>
          </cell>
          <cell r="I43">
            <v>25.929497916257041</v>
          </cell>
          <cell r="J43">
            <v>3229.0041268683103</v>
          </cell>
          <cell r="K43">
            <v>373.89905972534029</v>
          </cell>
          <cell r="L43">
            <v>391.13680118926084</v>
          </cell>
          <cell r="M43">
            <v>1224.2258809406228</v>
          </cell>
          <cell r="N43">
            <v>581.24970058556482</v>
          </cell>
          <cell r="O43">
            <v>9.2776963879020573E-7</v>
          </cell>
          <cell r="P43">
            <v>32705.359173113095</v>
          </cell>
          <cell r="Q43">
            <v>32705.359173113091</v>
          </cell>
          <cell r="R43">
            <v>0</v>
          </cell>
          <cell r="T43">
            <v>495.62731209402557</v>
          </cell>
          <cell r="U43">
            <v>3177.7774739101742</v>
          </cell>
          <cell r="V43">
            <v>9725.5547234430505</v>
          </cell>
          <cell r="W43">
            <v>539.51164833284884</v>
          </cell>
          <cell r="X43">
            <v>313.15917437000604</v>
          </cell>
          <cell r="Y43">
            <v>1274.3737808485255</v>
          </cell>
          <cell r="Z43">
            <v>20.351324149628134</v>
          </cell>
          <cell r="AA43">
            <v>2390.1005544349123</v>
          </cell>
          <cell r="AB43">
            <v>300.61809308685628</v>
          </cell>
          <cell r="AC43">
            <v>330.1985401053505</v>
          </cell>
          <cell r="AD43">
            <v>1011.1859350821319</v>
          </cell>
          <cell r="AE43">
            <v>445.67966891153912</v>
          </cell>
          <cell r="AF43">
            <v>9.2754752877145373E-7</v>
          </cell>
          <cell r="AG43">
            <v>20024.138229696597</v>
          </cell>
          <cell r="AH43">
            <v>20024.138229696608</v>
          </cell>
          <cell r="AI43">
            <v>0</v>
          </cell>
        </row>
        <row r="44">
          <cell r="C44">
            <v>4198.9231816026149</v>
          </cell>
          <cell r="D44">
            <v>34175.187762053851</v>
          </cell>
          <cell r="E44">
            <v>106485.49233305693</v>
          </cell>
          <cell r="F44">
            <v>1013.5003915023542</v>
          </cell>
          <cell r="G44">
            <v>816.16947806797339</v>
          </cell>
          <cell r="H44">
            <v>19389.093207401169</v>
          </cell>
          <cell r="I44">
            <v>102.29508677804098</v>
          </cell>
          <cell r="J44">
            <v>21404.875856861552</v>
          </cell>
          <cell r="K44">
            <v>4474.5540195374433</v>
          </cell>
          <cell r="L44">
            <v>2957.1039667084979</v>
          </cell>
          <cell r="M44">
            <v>23112.780392335877</v>
          </cell>
          <cell r="N44">
            <v>3510.8653407382048</v>
          </cell>
          <cell r="O44">
            <v>79.69340664160687</v>
          </cell>
          <cell r="P44">
            <v>221720.5344232861</v>
          </cell>
          <cell r="Q44">
            <v>221720.53442328598</v>
          </cell>
          <cell r="R44">
            <v>0</v>
          </cell>
          <cell r="T44">
            <v>3083.5181342404162</v>
          </cell>
          <cell r="U44">
            <v>24357.716621141513</v>
          </cell>
          <cell r="V44">
            <v>63986.698046766644</v>
          </cell>
          <cell r="W44">
            <v>861.10649928539658</v>
          </cell>
          <cell r="X44">
            <v>638.44851860328868</v>
          </cell>
          <cell r="Y44">
            <v>17349.660020003412</v>
          </cell>
          <cell r="Z44">
            <v>88.136097578589371</v>
          </cell>
          <cell r="AA44">
            <v>13163.994360629269</v>
          </cell>
          <cell r="AB44">
            <v>4291.1039141132869</v>
          </cell>
          <cell r="AC44">
            <v>2769.6565200840241</v>
          </cell>
          <cell r="AD44">
            <v>20331.008792974026</v>
          </cell>
          <cell r="AE44">
            <v>3046.7387662020778</v>
          </cell>
          <cell r="AF44">
            <v>79.543718262709234</v>
          </cell>
          <cell r="AG44">
            <v>154047.33000988467</v>
          </cell>
          <cell r="AH44">
            <v>154047.33000988452</v>
          </cell>
          <cell r="AI44">
            <v>0</v>
          </cell>
        </row>
        <row r="45">
          <cell r="C45">
            <v>13047.703033693224</v>
          </cell>
          <cell r="D45">
            <v>91994.137608215562</v>
          </cell>
          <cell r="E45">
            <v>112786.50755550084</v>
          </cell>
          <cell r="F45">
            <v>1216.6622936592105</v>
          </cell>
          <cell r="G45">
            <v>1652.0636365959242</v>
          </cell>
          <cell r="H45">
            <v>8863.4097525415727</v>
          </cell>
          <cell r="I45">
            <v>63.370888370989427</v>
          </cell>
          <cell r="J45">
            <v>12698.083884100724</v>
          </cell>
          <cell r="K45">
            <v>176.90872570142034</v>
          </cell>
          <cell r="L45">
            <v>2776.7565917043976</v>
          </cell>
          <cell r="M45">
            <v>2586.1255264739675</v>
          </cell>
          <cell r="N45">
            <v>589.38164227622269</v>
          </cell>
          <cell r="O45">
            <v>5.3847610314066525</v>
          </cell>
          <cell r="P45">
            <v>248456.49589986546</v>
          </cell>
          <cell r="Q45">
            <v>248456.4958998652</v>
          </cell>
          <cell r="R45">
            <v>2.6193447411060333E-10</v>
          </cell>
          <cell r="T45">
            <v>11526.55724258907</v>
          </cell>
          <cell r="U45">
            <v>66050.651546847774</v>
          </cell>
          <cell r="V45">
            <v>69168.274954929846</v>
          </cell>
          <cell r="W45">
            <v>1055.3293885334651</v>
          </cell>
          <cell r="X45">
            <v>1279.823251901596</v>
          </cell>
          <cell r="Y45">
            <v>8216.5281306843426</v>
          </cell>
          <cell r="Z45">
            <v>55.371666511242793</v>
          </cell>
          <cell r="AA45">
            <v>11326.755645106838</v>
          </cell>
          <cell r="AB45">
            <v>159.19662037242753</v>
          </cell>
          <cell r="AC45">
            <v>2639.6706365168543</v>
          </cell>
          <cell r="AD45">
            <v>2345.1119236414966</v>
          </cell>
          <cell r="AE45">
            <v>537.13419442408656</v>
          </cell>
          <cell r="AF45">
            <v>5.3687409988563131</v>
          </cell>
          <cell r="AG45">
            <v>174365.77394305784</v>
          </cell>
          <cell r="AH45">
            <v>174365.77394305813</v>
          </cell>
          <cell r="AI45">
            <v>-2.9103830456733704E-10</v>
          </cell>
        </row>
        <row r="46">
          <cell r="C46">
            <v>1894.8486789595463</v>
          </cell>
          <cell r="D46">
            <v>25445.825845715313</v>
          </cell>
          <cell r="E46">
            <v>267891.80686056061</v>
          </cell>
          <cell r="F46">
            <v>21.724215934413895</v>
          </cell>
          <cell r="G46">
            <v>20.724850770279822</v>
          </cell>
          <cell r="H46">
            <v>43036.185451087731</v>
          </cell>
          <cell r="I46">
            <v>5828.4134121620382</v>
          </cell>
          <cell r="J46">
            <v>18105.455441289723</v>
          </cell>
          <cell r="K46">
            <v>697.78932071392478</v>
          </cell>
          <cell r="L46">
            <v>2127.4206670018466</v>
          </cell>
          <cell r="M46">
            <v>6719.1136299812488</v>
          </cell>
          <cell r="N46">
            <v>1769.6970301979634</v>
          </cell>
          <cell r="O46">
            <v>14.345273959663157</v>
          </cell>
          <cell r="P46">
            <v>373573.35067833419</v>
          </cell>
          <cell r="Q46">
            <v>373573.35067833407</v>
          </cell>
          <cell r="R46">
            <v>0</v>
          </cell>
          <cell r="T46">
            <v>1437.9320949899266</v>
          </cell>
          <cell r="U46">
            <v>15664.466683562345</v>
          </cell>
          <cell r="V46">
            <v>149821.03685080938</v>
          </cell>
          <cell r="W46">
            <v>10.708728847763528</v>
          </cell>
          <cell r="X46">
            <v>12.649726088114198</v>
          </cell>
          <cell r="Y46">
            <v>37671.309169276457</v>
          </cell>
          <cell r="Z46">
            <v>4787.5938429320804</v>
          </cell>
          <cell r="AA46">
            <v>10610.441191175123</v>
          </cell>
          <cell r="AB46">
            <v>576.80858908724713</v>
          </cell>
          <cell r="AC46">
            <v>1979.0994616098026</v>
          </cell>
          <cell r="AD46">
            <v>5490.7585802150261</v>
          </cell>
          <cell r="AE46">
            <v>1409.7718805753075</v>
          </cell>
          <cell r="AF46">
            <v>14.321675731299585</v>
          </cell>
          <cell r="AG46">
            <v>229486.89847489988</v>
          </cell>
          <cell r="AH46">
            <v>229486.89847490011</v>
          </cell>
          <cell r="AI46">
            <v>-2.3283064365386963E-10</v>
          </cell>
        </row>
        <row r="47">
          <cell r="C47">
            <v>73014.626091386192</v>
          </cell>
          <cell r="D47">
            <v>240224.13383566853</v>
          </cell>
          <cell r="E47">
            <v>794974.94142177282</v>
          </cell>
          <cell r="F47">
            <v>1448.5705115449268</v>
          </cell>
          <cell r="G47">
            <v>186.66640287138105</v>
          </cell>
          <cell r="H47">
            <v>202423.81495156532</v>
          </cell>
          <cell r="I47">
            <v>1800.9345330953156</v>
          </cell>
          <cell r="J47">
            <v>122991.80752100282</v>
          </cell>
          <cell r="K47">
            <v>30452.943255889579</v>
          </cell>
          <cell r="L47">
            <v>130675.43889452315</v>
          </cell>
          <cell r="M47">
            <v>205314.44599567531</v>
          </cell>
          <cell r="N47">
            <v>75846.940922959562</v>
          </cell>
          <cell r="O47">
            <v>20.599149584232986</v>
          </cell>
          <cell r="P47">
            <v>1879375.8634875393</v>
          </cell>
          <cell r="Q47">
            <v>1879375.8634875368</v>
          </cell>
          <cell r="R47">
            <v>2.5611370801925659E-9</v>
          </cell>
          <cell r="T47">
            <v>59760.393820113932</v>
          </cell>
          <cell r="U47">
            <v>197314.48480034058</v>
          </cell>
          <cell r="V47">
            <v>581588.16698662378</v>
          </cell>
          <cell r="W47">
            <v>1304.8663837972204</v>
          </cell>
          <cell r="X47">
            <v>167.82125102311406</v>
          </cell>
          <cell r="Y47">
            <v>190313.56682876329</v>
          </cell>
          <cell r="Z47">
            <v>1662.4932190912491</v>
          </cell>
          <cell r="AA47">
            <v>107573.41846837109</v>
          </cell>
          <cell r="AB47">
            <v>27487.280570821582</v>
          </cell>
          <cell r="AC47">
            <v>121190.33679736081</v>
          </cell>
          <cell r="AD47">
            <v>184215.95125211941</v>
          </cell>
          <cell r="AE47">
            <v>68917.476982583918</v>
          </cell>
          <cell r="AF47">
            <v>18.95425224454835</v>
          </cell>
          <cell r="AG47">
            <v>1541515.2116132546</v>
          </cell>
          <cell r="AH47">
            <v>1541515.2116132565</v>
          </cell>
          <cell r="AI47">
            <v>-1.862645149230957E-9</v>
          </cell>
        </row>
        <row r="48">
          <cell r="C48">
            <v>463.70317770036223</v>
          </cell>
          <cell r="D48">
            <v>25593.040319862674</v>
          </cell>
          <cell r="E48">
            <v>599.80003075278455</v>
          </cell>
          <cell r="F48">
            <v>9.039633083652733</v>
          </cell>
          <cell r="G48">
            <v>12.258392297547951</v>
          </cell>
          <cell r="H48">
            <v>1712.8965892712429</v>
          </cell>
          <cell r="I48">
            <v>56.251292200615936</v>
          </cell>
          <cell r="J48">
            <v>131.12922282276259</v>
          </cell>
          <cell r="K48">
            <v>65.691702218543043</v>
          </cell>
          <cell r="L48">
            <v>27.239426979126154</v>
          </cell>
          <cell r="M48">
            <v>18.52593115793805</v>
          </cell>
          <cell r="N48">
            <v>2044.6326966660233</v>
          </cell>
          <cell r="O48">
            <v>0</v>
          </cell>
          <cell r="P48">
            <v>30734.208415013272</v>
          </cell>
          <cell r="Q48">
            <v>30734.208415013276</v>
          </cell>
          <cell r="R48">
            <v>0</v>
          </cell>
          <cell r="T48">
            <v>436.21117924996395</v>
          </cell>
          <cell r="U48">
            <v>22028.185981617335</v>
          </cell>
          <cell r="V48">
            <v>534.91817874993376</v>
          </cell>
          <cell r="W48">
            <v>8.2774768462808339</v>
          </cell>
          <cell r="X48">
            <v>10.768870194541188</v>
          </cell>
          <cell r="Y48">
            <v>1683.2135678548875</v>
          </cell>
          <cell r="Z48">
            <v>50.097329491509882</v>
          </cell>
          <cell r="AA48">
            <v>118.1009394541347</v>
          </cell>
          <cell r="AB48">
            <v>62.0573873578752</v>
          </cell>
          <cell r="AC48">
            <v>26.236862718052201</v>
          </cell>
          <cell r="AD48">
            <v>17.745585554161458</v>
          </cell>
          <cell r="AE48">
            <v>1999.5935223892413</v>
          </cell>
          <cell r="AF48">
            <v>0</v>
          </cell>
          <cell r="AG48">
            <v>26975.406881477917</v>
          </cell>
          <cell r="AH48">
            <v>26975.40688147788</v>
          </cell>
          <cell r="AI48">
            <v>3.637978807091713E-11</v>
          </cell>
        </row>
        <row r="49">
          <cell r="C49">
            <v>13995.285770236274</v>
          </cell>
          <cell r="D49">
            <v>41615.235182523254</v>
          </cell>
          <cell r="E49">
            <v>71742.803934393683</v>
          </cell>
          <cell r="F49">
            <v>340.31767549486079</v>
          </cell>
          <cell r="G49">
            <v>4479.6382073261857</v>
          </cell>
          <cell r="H49">
            <v>20462.77327429879</v>
          </cell>
          <cell r="I49">
            <v>181.78654020599245</v>
          </cell>
          <cell r="J49">
            <v>7149.9799118215387</v>
          </cell>
          <cell r="K49">
            <v>2913.6458341978309</v>
          </cell>
          <cell r="L49">
            <v>843.95404636343721</v>
          </cell>
          <cell r="M49">
            <v>1122.1670408011194</v>
          </cell>
          <cell r="N49">
            <v>1970.4237437942124</v>
          </cell>
          <cell r="O49">
            <v>466.52612593600935</v>
          </cell>
          <cell r="P49">
            <v>167284.53728739321</v>
          </cell>
          <cell r="Q49">
            <v>167284.53728739332</v>
          </cell>
          <cell r="R49">
            <v>0</v>
          </cell>
          <cell r="T49">
            <v>12515.527730558164</v>
          </cell>
          <cell r="U49">
            <v>29392.830024195999</v>
          </cell>
          <cell r="V49">
            <v>44005.745466653396</v>
          </cell>
          <cell r="W49">
            <v>274.23955292646281</v>
          </cell>
          <cell r="X49">
            <v>3008.5859314457475</v>
          </cell>
          <cell r="Y49">
            <v>16764.025411993414</v>
          </cell>
          <cell r="Z49">
            <v>151.0280137872617</v>
          </cell>
          <cell r="AA49">
            <v>5363.8367200380071</v>
          </cell>
          <cell r="AB49">
            <v>2306.468437090336</v>
          </cell>
          <cell r="AC49">
            <v>750.57801222783201</v>
          </cell>
          <cell r="AD49">
            <v>966.26528716530152</v>
          </cell>
          <cell r="AE49">
            <v>1597.4367974356724</v>
          </cell>
          <cell r="AF49">
            <v>466.08377147165203</v>
          </cell>
          <cell r="AG49">
            <v>117562.65115698925</v>
          </cell>
          <cell r="AH49">
            <v>117562.65115698928</v>
          </cell>
          <cell r="AI49">
            <v>0</v>
          </cell>
        </row>
        <row r="50">
          <cell r="C50">
            <v>1618.2160397600414</v>
          </cell>
          <cell r="D50">
            <v>14121.330096314283</v>
          </cell>
          <cell r="E50">
            <v>25200.770591228669</v>
          </cell>
          <cell r="F50">
            <v>10.775737718817275</v>
          </cell>
          <cell r="G50">
            <v>287.54478927873652</v>
          </cell>
          <cell r="H50">
            <v>2872.6572014051335</v>
          </cell>
          <cell r="I50">
            <v>6012.354378769197</v>
          </cell>
          <cell r="J50">
            <v>2255.9747290545656</v>
          </cell>
          <cell r="K50">
            <v>704.19814055485938</v>
          </cell>
          <cell r="L50">
            <v>637.08125929277764</v>
          </cell>
          <cell r="M50">
            <v>19162.269207558631</v>
          </cell>
          <cell r="N50">
            <v>1415.3803947926453</v>
          </cell>
          <cell r="O50">
            <v>2.7838975248451607</v>
          </cell>
          <cell r="P50">
            <v>74301.336463253203</v>
          </cell>
          <cell r="Q50">
            <v>74301.336463253247</v>
          </cell>
          <cell r="R50">
            <v>0</v>
          </cell>
          <cell r="T50">
            <v>1473.4041788566728</v>
          </cell>
          <cell r="U50">
            <v>12074.237319281297</v>
          </cell>
          <cell r="V50">
            <v>13075.166187511641</v>
          </cell>
          <cell r="W50">
            <v>9.5306311756319584</v>
          </cell>
          <cell r="X50">
            <v>218.55950066868439</v>
          </cell>
          <cell r="Y50">
            <v>2698.2450213321531</v>
          </cell>
          <cell r="Z50">
            <v>5261.135281113553</v>
          </cell>
          <cell r="AA50">
            <v>1780.3393935496874</v>
          </cell>
          <cell r="AB50">
            <v>617.4296421404207</v>
          </cell>
          <cell r="AC50">
            <v>602.41961325696184</v>
          </cell>
          <cell r="AD50">
            <v>17821.700904749247</v>
          </cell>
          <cell r="AE50">
            <v>1261.0814131099987</v>
          </cell>
          <cell r="AF50">
            <v>2.6863071867530834</v>
          </cell>
          <cell r="AG50">
            <v>56895.935393932705</v>
          </cell>
          <cell r="AH50">
            <v>56895.935393932727</v>
          </cell>
          <cell r="AI50">
            <v>0</v>
          </cell>
        </row>
        <row r="51">
          <cell r="C51">
            <v>10886.128135662535</v>
          </cell>
          <cell r="D51">
            <v>48400.632783687492</v>
          </cell>
          <cell r="E51">
            <v>110469.58701993656</v>
          </cell>
          <cell r="F51">
            <v>222.30606193313238</v>
          </cell>
          <cell r="G51">
            <v>68.589034460298862</v>
          </cell>
          <cell r="H51">
            <v>39592.119944984843</v>
          </cell>
          <cell r="I51">
            <v>25629.865702526833</v>
          </cell>
          <cell r="J51">
            <v>11889.663732273893</v>
          </cell>
          <cell r="K51">
            <v>3279.9247361379994</v>
          </cell>
          <cell r="L51">
            <v>1101.4479185988851</v>
          </cell>
          <cell r="M51">
            <v>7504.9534100666533</v>
          </cell>
          <cell r="N51">
            <v>8275.3832701023857</v>
          </cell>
          <cell r="O51">
            <v>0</v>
          </cell>
          <cell r="P51">
            <v>267320.60175037151</v>
          </cell>
          <cell r="Q51">
            <v>267320.6017503718</v>
          </cell>
          <cell r="R51">
            <v>0</v>
          </cell>
          <cell r="T51">
            <v>9604.2734115707735</v>
          </cell>
          <cell r="U51">
            <v>37882.072711027322</v>
          </cell>
          <cell r="V51">
            <v>61398.213321894305</v>
          </cell>
          <cell r="W51">
            <v>163.56709080135968</v>
          </cell>
          <cell r="X51">
            <v>43.837031009482956</v>
          </cell>
          <cell r="Y51">
            <v>34598.436181472614</v>
          </cell>
          <cell r="Z51">
            <v>22099.704119976275</v>
          </cell>
          <cell r="AA51">
            <v>9024.1772050701511</v>
          </cell>
          <cell r="AB51">
            <v>2822.784861242757</v>
          </cell>
          <cell r="AC51">
            <v>1029.9406939764324</v>
          </cell>
          <cell r="AD51">
            <v>6345.4142256919231</v>
          </cell>
          <cell r="AE51">
            <v>7291.9333284856948</v>
          </cell>
          <cell r="AF51">
            <v>0</v>
          </cell>
          <cell r="AG51">
            <v>192304.3541822191</v>
          </cell>
          <cell r="AH51">
            <v>192304.35418221925</v>
          </cell>
          <cell r="AI51">
            <v>0</v>
          </cell>
        </row>
        <row r="52">
          <cell r="C52">
            <v>19987.442880278908</v>
          </cell>
          <cell r="D52">
            <v>81938.892351061309</v>
          </cell>
          <cell r="E52">
            <v>35976.448677908877</v>
          </cell>
          <cell r="F52">
            <v>52.100141641538684</v>
          </cell>
          <cell r="G52">
            <v>34.704193532410294</v>
          </cell>
          <cell r="H52">
            <v>10859.247499414598</v>
          </cell>
          <cell r="I52">
            <v>7337.6300797477033</v>
          </cell>
          <cell r="J52">
            <v>6163.3349231872062</v>
          </cell>
          <cell r="K52">
            <v>474.63039742693292</v>
          </cell>
          <cell r="L52">
            <v>1014.8475450580813</v>
          </cell>
          <cell r="M52">
            <v>820.96237371592497</v>
          </cell>
          <cell r="N52">
            <v>1839.7264438525999</v>
          </cell>
          <cell r="O52">
            <v>4.4617054825611055E-3</v>
          </cell>
          <cell r="P52">
            <v>166499.97196853155</v>
          </cell>
          <cell r="Q52">
            <v>166499.9719685317</v>
          </cell>
          <cell r="R52">
            <v>0</v>
          </cell>
          <cell r="T52">
            <v>12753.034571231972</v>
          </cell>
          <cell r="U52">
            <v>49591.53884772092</v>
          </cell>
          <cell r="V52">
            <v>15957.19266181644</v>
          </cell>
          <cell r="W52">
            <v>45.47844347272332</v>
          </cell>
          <cell r="X52">
            <v>19.758169513023095</v>
          </cell>
          <cell r="Y52">
            <v>9272.4214091345148</v>
          </cell>
          <cell r="Z52">
            <v>5013.6217942679978</v>
          </cell>
          <cell r="AA52">
            <v>3675.6834512862574</v>
          </cell>
          <cell r="AB52">
            <v>306.5988861371992</v>
          </cell>
          <cell r="AC52">
            <v>862.48705800437631</v>
          </cell>
          <cell r="AD52">
            <v>658.61937689673061</v>
          </cell>
          <cell r="AE52">
            <v>1405.1186857459174</v>
          </cell>
          <cell r="AF52">
            <v>4.2077559026117732E-3</v>
          </cell>
          <cell r="AG52">
            <v>99561.557562983973</v>
          </cell>
          <cell r="AH52">
            <v>99561.557562983842</v>
          </cell>
          <cell r="AI52">
            <v>1.3096723705530167E-10</v>
          </cell>
        </row>
        <row r="53">
          <cell r="C53">
            <v>20223.470000890888</v>
          </cell>
          <cell r="D53">
            <v>755.74720267364194</v>
          </cell>
          <cell r="E53">
            <v>8071.6153972074253</v>
          </cell>
          <cell r="F53">
            <v>183.23846021243099</v>
          </cell>
          <cell r="G53">
            <v>133.39131906633961</v>
          </cell>
          <cell r="H53">
            <v>9548.9314972027587</v>
          </cell>
          <cell r="I53">
            <v>0.92582252240212171</v>
          </cell>
          <cell r="J53">
            <v>2462.1771735516281</v>
          </cell>
          <cell r="K53">
            <v>114.14075787632196</v>
          </cell>
          <cell r="L53">
            <v>84.541002314250264</v>
          </cell>
          <cell r="M53">
            <v>400.56002475631942</v>
          </cell>
          <cell r="N53">
            <v>250.67273337675687</v>
          </cell>
          <cell r="O53">
            <v>1.8961675244759273E-3</v>
          </cell>
          <cell r="P53">
            <v>42229.413287818687</v>
          </cell>
          <cell r="Q53">
            <v>42229.413287818694</v>
          </cell>
          <cell r="R53">
            <v>0</v>
          </cell>
          <cell r="T53">
            <v>18491.008416093839</v>
          </cell>
          <cell r="U53">
            <v>652.84232454539051</v>
          </cell>
          <cell r="V53">
            <v>7451.0485615455591</v>
          </cell>
          <cell r="W53">
            <v>162.52987040566333</v>
          </cell>
          <cell r="X53">
            <v>116.54660326233838</v>
          </cell>
          <cell r="Y53">
            <v>8897.5294561540431</v>
          </cell>
          <cell r="Z53">
            <v>0.82865069767099853</v>
          </cell>
          <cell r="AA53">
            <v>2178.7150114218284</v>
          </cell>
          <cell r="AB53">
            <v>104.40574240322674</v>
          </cell>
          <cell r="AC53">
            <v>79.724014933838163</v>
          </cell>
          <cell r="AD53">
            <v>355.929343023549</v>
          </cell>
          <cell r="AE53">
            <v>235.65593860978535</v>
          </cell>
          <cell r="AF53">
            <v>1.8954898060988175E-3</v>
          </cell>
          <cell r="AG53">
            <v>38726.765828586547</v>
          </cell>
          <cell r="AH53">
            <v>38726.765828586518</v>
          </cell>
          <cell r="AI53">
            <v>0</v>
          </cell>
        </row>
        <row r="54">
          <cell r="C54">
            <v>4523.7229467334801</v>
          </cell>
          <cell r="D54">
            <v>109.34366756056527</v>
          </cell>
          <cell r="E54">
            <v>121.74787333724417</v>
          </cell>
          <cell r="F54">
            <v>32.995566270402527</v>
          </cell>
          <cell r="G54">
            <v>52.108486451189286</v>
          </cell>
          <cell r="H54">
            <v>487.59696872814675</v>
          </cell>
          <cell r="I54">
            <v>56.811171605830509</v>
          </cell>
          <cell r="J54">
            <v>235.27122773069414</v>
          </cell>
          <cell r="K54">
            <v>13.541733393800573</v>
          </cell>
          <cell r="L54">
            <v>15.99186569837498</v>
          </cell>
          <cell r="M54">
            <v>202.35012428683086</v>
          </cell>
          <cell r="N54">
            <v>42.074434340631313</v>
          </cell>
          <cell r="O54">
            <v>0</v>
          </cell>
          <cell r="P54">
            <v>5893.5560661371892</v>
          </cell>
          <cell r="Q54">
            <v>5893.5560661371974</v>
          </cell>
          <cell r="R54">
            <v>-8.1854523159563541E-12</v>
          </cell>
          <cell r="T54">
            <v>3456.7443552559671</v>
          </cell>
          <cell r="U54">
            <v>82.829237896223262</v>
          </cell>
          <cell r="V54">
            <v>91.211538639535618</v>
          </cell>
          <cell r="W54">
            <v>24.055017196582227</v>
          </cell>
          <cell r="X54">
            <v>33.655165053883394</v>
          </cell>
          <cell r="Y54">
            <v>414.98397779396157</v>
          </cell>
          <cell r="Z54">
            <v>45.254262559515439</v>
          </cell>
          <cell r="AA54">
            <v>162.90939517626921</v>
          </cell>
          <cell r="AB54">
            <v>10.347845131693893</v>
          </cell>
          <cell r="AC54">
            <v>14.610767340126607</v>
          </cell>
          <cell r="AD54">
            <v>172.40188910221011</v>
          </cell>
          <cell r="AE54">
            <v>34.550739559866855</v>
          </cell>
          <cell r="AF54">
            <v>0</v>
          </cell>
          <cell r="AG54">
            <v>4543.554190705835</v>
          </cell>
          <cell r="AH54">
            <v>4543.5541907058368</v>
          </cell>
          <cell r="AI54">
            <v>0</v>
          </cell>
        </row>
        <row r="55">
          <cell r="C55">
            <v>839.73832932095547</v>
          </cell>
          <cell r="D55">
            <v>7249.1569721909918</v>
          </cell>
          <cell r="E55">
            <v>509.14700327232276</v>
          </cell>
          <cell r="F55">
            <v>1.070943382594292</v>
          </cell>
          <cell r="G55">
            <v>66.210804994226606</v>
          </cell>
          <cell r="H55">
            <v>2272.3249815896679</v>
          </cell>
          <cell r="I55">
            <v>653.58211742582398</v>
          </cell>
          <cell r="J55">
            <v>2882.2505021656943</v>
          </cell>
          <cell r="K55">
            <v>139.73298953350783</v>
          </cell>
          <cell r="L55">
            <v>320.53318925031869</v>
          </cell>
          <cell r="M55">
            <v>253.01386450822184</v>
          </cell>
          <cell r="N55">
            <v>560.15053779561663</v>
          </cell>
          <cell r="O55">
            <v>0</v>
          </cell>
          <cell r="P55">
            <v>15746.912235429943</v>
          </cell>
          <cell r="Q55">
            <v>15746.912235429945</v>
          </cell>
          <cell r="R55">
            <v>0</v>
          </cell>
          <cell r="T55">
            <v>751.7077626005788</v>
          </cell>
          <cell r="U55">
            <v>6095.746661183166</v>
          </cell>
          <cell r="V55">
            <v>276.02539364291857</v>
          </cell>
          <cell r="W55">
            <v>0.8990451808332024</v>
          </cell>
          <cell r="X55">
            <v>54.226507762435034</v>
          </cell>
          <cell r="Y55">
            <v>2165.2015328111961</v>
          </cell>
          <cell r="Z55">
            <v>586.20938827188593</v>
          </cell>
          <cell r="AA55">
            <v>2448.2576449202024</v>
          </cell>
          <cell r="AB55">
            <v>95.964553953606867</v>
          </cell>
          <cell r="AC55">
            <v>302.59960978620177</v>
          </cell>
          <cell r="AD55">
            <v>221.78108087087247</v>
          </cell>
          <cell r="AE55">
            <v>497.50126602646321</v>
          </cell>
          <cell r="AF55">
            <v>0</v>
          </cell>
          <cell r="AG55">
            <v>13496.120447010362</v>
          </cell>
          <cell r="AH55">
            <v>13496.120447010378</v>
          </cell>
          <cell r="AI55">
            <v>-1.6370904631912708E-11</v>
          </cell>
        </row>
        <row r="56">
          <cell r="C56">
            <v>2212.9296029532597</v>
          </cell>
          <cell r="D56">
            <v>14534.73575036727</v>
          </cell>
          <cell r="E56">
            <v>1658.010262570303</v>
          </cell>
          <cell r="F56">
            <v>16.67819497321787</v>
          </cell>
          <cell r="G56">
            <v>30.682430099162083</v>
          </cell>
          <cell r="H56">
            <v>3265.0843726791136</v>
          </cell>
          <cell r="I56">
            <v>20.409128839157827</v>
          </cell>
          <cell r="J56">
            <v>1501.806089667351</v>
          </cell>
          <cell r="K56">
            <v>107.53447320570359</v>
          </cell>
          <cell r="L56">
            <v>37.843778558295476</v>
          </cell>
          <cell r="M56">
            <v>444.34425305464862</v>
          </cell>
          <cell r="N56">
            <v>1310.9775272817028</v>
          </cell>
          <cell r="O56">
            <v>0</v>
          </cell>
          <cell r="P56">
            <v>25141.035864249185</v>
          </cell>
          <cell r="Q56">
            <v>25141.035864249196</v>
          </cell>
          <cell r="R56">
            <v>0</v>
          </cell>
          <cell r="T56">
            <v>2144.6884986188879</v>
          </cell>
          <cell r="U56">
            <v>13454.268354630345</v>
          </cell>
          <cell r="V56">
            <v>1331.5473868388624</v>
          </cell>
          <cell r="W56">
            <v>12.702490859509533</v>
          </cell>
          <cell r="X56">
            <v>26.338498343673795</v>
          </cell>
          <cell r="Y56">
            <v>3137.8551439130988</v>
          </cell>
          <cell r="Z56">
            <v>18.576499638762762</v>
          </cell>
          <cell r="AA56">
            <v>1325.0486254612342</v>
          </cell>
          <cell r="AB56">
            <v>102.90736394577145</v>
          </cell>
          <cell r="AC56">
            <v>37.02917821516867</v>
          </cell>
          <cell r="AD56">
            <v>437.16405251268475</v>
          </cell>
          <cell r="AE56">
            <v>1252.8021902419539</v>
          </cell>
          <cell r="AF56">
            <v>0</v>
          </cell>
          <cell r="AG56">
            <v>23280.928283219953</v>
          </cell>
          <cell r="AH56">
            <v>23280.928283219968</v>
          </cell>
          <cell r="AI56">
            <v>0</v>
          </cell>
        </row>
        <row r="57">
          <cell r="C57">
            <v>167.90878017341544</v>
          </cell>
          <cell r="D57">
            <v>330.99865792565038</v>
          </cell>
          <cell r="E57">
            <v>43.723660875057789</v>
          </cell>
          <cell r="F57">
            <v>2.4811414548422674</v>
          </cell>
          <cell r="G57">
            <v>13.177923331578333</v>
          </cell>
          <cell r="H57">
            <v>157.00116756168134</v>
          </cell>
          <cell r="I57">
            <v>484.83084523045022</v>
          </cell>
          <cell r="J57">
            <v>455.35015679859941</v>
          </cell>
          <cell r="K57">
            <v>41.494859583892065</v>
          </cell>
          <cell r="L57">
            <v>21.22439448179508</v>
          </cell>
          <cell r="M57">
            <v>108.68816479715359</v>
          </cell>
          <cell r="N57">
            <v>38.658786516554045</v>
          </cell>
          <cell r="O57">
            <v>0</v>
          </cell>
          <cell r="P57">
            <v>1865.5385387306701</v>
          </cell>
          <cell r="Q57">
            <v>1865.5385387306683</v>
          </cell>
          <cell r="R57">
            <v>1.8189894035458565E-12</v>
          </cell>
          <cell r="T57">
            <v>125.87130432724288</v>
          </cell>
          <cell r="U57">
            <v>257.70391256526511</v>
          </cell>
          <cell r="V57">
            <v>28.101890796083225</v>
          </cell>
          <cell r="W57">
            <v>1.5202068758070397</v>
          </cell>
          <cell r="X57">
            <v>9.6744183030093645</v>
          </cell>
          <cell r="Y57">
            <v>133.95378166449515</v>
          </cell>
          <cell r="Z57">
            <v>392.63621622662288</v>
          </cell>
          <cell r="AA57">
            <v>304.06592512575503</v>
          </cell>
          <cell r="AB57">
            <v>35.819272000864501</v>
          </cell>
          <cell r="AC57">
            <v>18.194129342357684</v>
          </cell>
          <cell r="AD57">
            <v>91.659037884122867</v>
          </cell>
          <cell r="AE57">
            <v>34.076630043581964</v>
          </cell>
          <cell r="AF57">
            <v>0</v>
          </cell>
          <cell r="AG57">
            <v>1433.2767251552075</v>
          </cell>
          <cell r="AH57">
            <v>1433.2767251552084</v>
          </cell>
          <cell r="AI57">
            <v>0</v>
          </cell>
        </row>
        <row r="58">
          <cell r="C58">
            <v>2470.8878569149069</v>
          </cell>
          <cell r="D58">
            <v>790.90903612317936</v>
          </cell>
          <cell r="E58">
            <v>29.812426364368054</v>
          </cell>
          <cell r="F58">
            <v>1663.4738486449335</v>
          </cell>
          <cell r="G58">
            <v>264.83204695475899</v>
          </cell>
          <cell r="H58">
            <v>461.56930540501003</v>
          </cell>
          <cell r="I58">
            <v>33.317211610036978</v>
          </cell>
          <cell r="J58">
            <v>143.32535658079516</v>
          </cell>
          <cell r="K58">
            <v>92.648994721918427</v>
          </cell>
          <cell r="L58">
            <v>23.365296987531387</v>
          </cell>
          <cell r="M58">
            <v>4.4644121018772234</v>
          </cell>
          <cell r="N58">
            <v>154.86625063670084</v>
          </cell>
          <cell r="O58">
            <v>12.880482941056989</v>
          </cell>
          <cell r="P58">
            <v>6146.3525259870739</v>
          </cell>
          <cell r="Q58">
            <v>6146.3525259870776</v>
          </cell>
          <cell r="R58">
            <v>0</v>
          </cell>
          <cell r="T58">
            <v>2268.4141035113444</v>
          </cell>
          <cell r="U58">
            <v>677.53379629336473</v>
          </cell>
          <cell r="V58">
            <v>22.401856088764617</v>
          </cell>
          <cell r="W58">
            <v>1544.2461134389041</v>
          </cell>
          <cell r="X58">
            <v>187.47795768940546</v>
          </cell>
          <cell r="Y58">
            <v>411.22164610856976</v>
          </cell>
          <cell r="Z58">
            <v>29.375446590713683</v>
          </cell>
          <cell r="AA58">
            <v>99.719815114876326</v>
          </cell>
          <cell r="AB58">
            <v>84.108376682750048</v>
          </cell>
          <cell r="AC58">
            <v>22.387156635034493</v>
          </cell>
          <cell r="AD58">
            <v>4.18358221492303</v>
          </cell>
          <cell r="AE58">
            <v>139.5878015266675</v>
          </cell>
          <cell r="AF58">
            <v>12.876956029371103</v>
          </cell>
          <cell r="AG58">
            <v>5503.5346079246883</v>
          </cell>
          <cell r="AH58">
            <v>5503.5346079246938</v>
          </cell>
          <cell r="AI58">
            <v>0</v>
          </cell>
        </row>
        <row r="59">
          <cell r="C59">
            <v>3011.8299923784466</v>
          </cell>
          <cell r="D59">
            <v>28.694427855960395</v>
          </cell>
          <cell r="E59">
            <v>2394.8400330523882</v>
          </cell>
          <cell r="F59">
            <v>24.815372025953408</v>
          </cell>
          <cell r="G59">
            <v>50.591648788917773</v>
          </cell>
          <cell r="H59">
            <v>101.55432520047988</v>
          </cell>
          <cell r="I59">
            <v>48.152197338392931</v>
          </cell>
          <cell r="J59">
            <v>235.83744055186941</v>
          </cell>
          <cell r="K59">
            <v>26.283137273899932</v>
          </cell>
          <cell r="L59">
            <v>24.868088414304978</v>
          </cell>
          <cell r="M59">
            <v>9.2120483340234784</v>
          </cell>
          <cell r="N59">
            <v>55.758778451635663</v>
          </cell>
          <cell r="O59">
            <v>0</v>
          </cell>
          <cell r="P59">
            <v>6012.437489666273</v>
          </cell>
          <cell r="Q59">
            <v>6012.4374896662739</v>
          </cell>
          <cell r="R59">
            <v>0</v>
          </cell>
          <cell r="T59">
            <v>2758.0911507193887</v>
          </cell>
          <cell r="U59">
            <v>20.076099763693421</v>
          </cell>
          <cell r="V59">
            <v>2223.7563801032438</v>
          </cell>
          <cell r="W59">
            <v>19.70361064207454</v>
          </cell>
          <cell r="X59">
            <v>25.249301467343898</v>
          </cell>
          <cell r="Y59">
            <v>73.781524719673541</v>
          </cell>
          <cell r="Z59">
            <v>31.378863658553495</v>
          </cell>
          <cell r="AA59">
            <v>180.35306617510045</v>
          </cell>
          <cell r="AB59">
            <v>17.957203945431104</v>
          </cell>
          <cell r="AC59">
            <v>22.244340498425526</v>
          </cell>
          <cell r="AD59">
            <v>7.0731144863191995</v>
          </cell>
          <cell r="AE59">
            <v>46.792229661004228</v>
          </cell>
          <cell r="AF59">
            <v>0</v>
          </cell>
          <cell r="AG59">
            <v>5426.4568858402508</v>
          </cell>
          <cell r="AH59">
            <v>5426.4568858402436</v>
          </cell>
          <cell r="AI59">
            <v>7.2759576141834259E-12</v>
          </cell>
        </row>
        <row r="60">
          <cell r="C60">
            <v>103.56239580131653</v>
          </cell>
          <cell r="D60">
            <v>18.962188209962825</v>
          </cell>
          <cell r="E60">
            <v>99.04414651911074</v>
          </cell>
          <cell r="F60">
            <v>244.68015251224307</v>
          </cell>
          <cell r="G60">
            <v>17.327043927193152</v>
          </cell>
          <cell r="H60">
            <v>56.406926990723036</v>
          </cell>
          <cell r="I60">
            <v>51.803533117119414</v>
          </cell>
          <cell r="J60">
            <v>91.227388940952096</v>
          </cell>
          <cell r="K60">
            <v>17.631326748404941</v>
          </cell>
          <cell r="L60">
            <v>4.8148237655284554</v>
          </cell>
          <cell r="M60">
            <v>3.0367214914356557</v>
          </cell>
          <cell r="N60">
            <v>27.728530519654552</v>
          </cell>
          <cell r="O60">
            <v>0</v>
          </cell>
          <cell r="P60">
            <v>736.22517854364446</v>
          </cell>
          <cell r="Q60">
            <v>736.22517854364435</v>
          </cell>
          <cell r="R60">
            <v>0</v>
          </cell>
          <cell r="T60">
            <v>95.09442239024807</v>
          </cell>
          <cell r="U60">
            <v>13.966255931002259</v>
          </cell>
          <cell r="V60">
            <v>77.138707364359632</v>
          </cell>
          <cell r="W60">
            <v>224.41063194642396</v>
          </cell>
          <cell r="X60">
            <v>11.478029470991974</v>
          </cell>
          <cell r="Y60">
            <v>50.978196918700355</v>
          </cell>
          <cell r="Z60">
            <v>45.97227229058695</v>
          </cell>
          <cell r="AA60">
            <v>55.631445824428901</v>
          </cell>
          <cell r="AB60">
            <v>14.630377742795456</v>
          </cell>
          <cell r="AC60">
            <v>4.5044287813479684</v>
          </cell>
          <cell r="AD60">
            <v>2.5126275928197965</v>
          </cell>
          <cell r="AE60">
            <v>23.134033788377174</v>
          </cell>
          <cell r="AF60">
            <v>0</v>
          </cell>
          <cell r="AG60">
            <v>619.45143004208251</v>
          </cell>
          <cell r="AH60">
            <v>619.45143004208296</v>
          </cell>
          <cell r="AI60">
            <v>0</v>
          </cell>
        </row>
        <row r="61">
          <cell r="C61">
            <v>405.53594252295449</v>
          </cell>
          <cell r="D61">
            <v>82.123960198517892</v>
          </cell>
          <cell r="E61">
            <v>1022.0510679478275</v>
          </cell>
          <cell r="F61">
            <v>126.35686858946362</v>
          </cell>
          <cell r="G61">
            <v>120.02961846139844</v>
          </cell>
          <cell r="H61">
            <v>210.46062593317768</v>
          </cell>
          <cell r="I61">
            <v>3.9678516553071561</v>
          </cell>
          <cell r="J61">
            <v>244.28585654622808</v>
          </cell>
          <cell r="K61">
            <v>80.992040147652375</v>
          </cell>
          <cell r="L61">
            <v>81.038591300031229</v>
          </cell>
          <cell r="M61">
            <v>1.2014978576328632</v>
          </cell>
          <cell r="N61">
            <v>334.78768460467791</v>
          </cell>
          <cell r="O61">
            <v>0</v>
          </cell>
          <cell r="P61">
            <v>2712.8316057648699</v>
          </cell>
          <cell r="Q61">
            <v>2712.831605764869</v>
          </cell>
          <cell r="R61">
            <v>0</v>
          </cell>
          <cell r="T61">
            <v>313.99520830322706</v>
          </cell>
          <cell r="U61">
            <v>53.663619289024076</v>
          </cell>
          <cell r="V61">
            <v>747.75056603179564</v>
          </cell>
          <cell r="W61">
            <v>79.387359020420163</v>
          </cell>
          <cell r="X61">
            <v>69.888477155776258</v>
          </cell>
          <cell r="Y61">
            <v>162.64215383190418</v>
          </cell>
          <cell r="Z61">
            <v>2.8370209608281085</v>
          </cell>
          <cell r="AA61">
            <v>143.16447123821217</v>
          </cell>
          <cell r="AB61">
            <v>52.866137225710588</v>
          </cell>
          <cell r="AC61">
            <v>67.433672291010964</v>
          </cell>
          <cell r="AD61">
            <v>0.9826212658057415</v>
          </cell>
          <cell r="AE61">
            <v>278.94483872841687</v>
          </cell>
          <cell r="AF61">
            <v>0</v>
          </cell>
          <cell r="AG61">
            <v>1973.5561453421319</v>
          </cell>
          <cell r="AH61">
            <v>1973.5561453421328</v>
          </cell>
          <cell r="AI61">
            <v>0</v>
          </cell>
        </row>
        <row r="62">
          <cell r="C62">
            <v>1001.8607792902053</v>
          </cell>
          <cell r="D62">
            <v>5247.9802587534405</v>
          </cell>
          <cell r="E62">
            <v>94.472817716384242</v>
          </cell>
          <cell r="F62">
            <v>1.4903360443463671</v>
          </cell>
          <cell r="G62">
            <v>37.446237168342378</v>
          </cell>
          <cell r="H62">
            <v>1004.5820165243214</v>
          </cell>
          <cell r="I62">
            <v>1260.1135966315492</v>
          </cell>
          <cell r="J62">
            <v>394.76748403219648</v>
          </cell>
          <cell r="K62">
            <v>156.86416598676493</v>
          </cell>
          <cell r="L62">
            <v>22.644356813470452</v>
          </cell>
          <cell r="M62">
            <v>88.284023448605126</v>
          </cell>
          <cell r="N62">
            <v>108.74869974396387</v>
          </cell>
          <cell r="O62">
            <v>0</v>
          </cell>
          <cell r="P62">
            <v>9419.2547721535902</v>
          </cell>
          <cell r="Q62">
            <v>9419.2547721536066</v>
          </cell>
          <cell r="R62">
            <v>-1.6370904631912708E-11</v>
          </cell>
          <cell r="T62">
            <v>890.37095934467914</v>
          </cell>
          <cell r="U62">
            <v>3389.7662322247661</v>
          </cell>
          <cell r="V62">
            <v>65.028249811669099</v>
          </cell>
          <cell r="W62">
            <v>0.85396457143912774</v>
          </cell>
          <cell r="X62">
            <v>28.285231468893087</v>
          </cell>
          <cell r="Y62">
            <v>793.66798825836804</v>
          </cell>
          <cell r="Z62">
            <v>1039.0411720424695</v>
          </cell>
          <cell r="AA62">
            <v>292.53696017000465</v>
          </cell>
          <cell r="AB62">
            <v>128.4448158689527</v>
          </cell>
          <cell r="AC62">
            <v>21.451131730906681</v>
          </cell>
          <cell r="AD62">
            <v>74.619831042297193</v>
          </cell>
          <cell r="AE62">
            <v>87.361152652606577</v>
          </cell>
          <cell r="AF62">
            <v>0</v>
          </cell>
          <cell r="AG62">
            <v>6811.4276891870522</v>
          </cell>
          <cell r="AH62">
            <v>6811.4276891870413</v>
          </cell>
          <cell r="AI62">
            <v>1.0913936421275139E-11</v>
          </cell>
        </row>
        <row r="63">
          <cell r="C63">
            <v>32.231457593934536</v>
          </cell>
          <cell r="D63">
            <v>94.800649068324077</v>
          </cell>
          <cell r="E63">
            <v>3.8207280999178579</v>
          </cell>
          <cell r="F63">
            <v>5.7770202575566643</v>
          </cell>
          <cell r="G63">
            <v>56.967201559794013</v>
          </cell>
          <cell r="H63">
            <v>26.263821955316359</v>
          </cell>
          <cell r="I63">
            <v>2602.6165069659696</v>
          </cell>
          <cell r="J63">
            <v>277.76667790120558</v>
          </cell>
          <cell r="K63">
            <v>82.513684172304735</v>
          </cell>
          <cell r="L63">
            <v>16.092414835768412</v>
          </cell>
          <cell r="M63">
            <v>6.4177142462914629</v>
          </cell>
          <cell r="N63">
            <v>105.17091927491109</v>
          </cell>
          <cell r="O63">
            <v>0</v>
          </cell>
          <cell r="P63">
            <v>3310.4387959312944</v>
          </cell>
          <cell r="Q63">
            <v>3310.4387959312935</v>
          </cell>
          <cell r="R63">
            <v>0</v>
          </cell>
          <cell r="T63">
            <v>18.726367748934209</v>
          </cell>
          <cell r="U63">
            <v>54.956699589531247</v>
          </cell>
          <cell r="V63">
            <v>2.6024662116496469</v>
          </cell>
          <cell r="W63">
            <v>2.1235769961793483</v>
          </cell>
          <cell r="X63">
            <v>34.671531042205203</v>
          </cell>
          <cell r="Y63">
            <v>21.081467431218954</v>
          </cell>
          <cell r="Z63">
            <v>1650.4415275963784</v>
          </cell>
          <cell r="AA63">
            <v>176.54817637289742</v>
          </cell>
          <cell r="AB63">
            <v>65.423462197248824</v>
          </cell>
          <cell r="AC63">
            <v>14.428749239781748</v>
          </cell>
          <cell r="AD63">
            <v>5.2642943324594809</v>
          </cell>
          <cell r="AE63">
            <v>80.330865034496043</v>
          </cell>
          <cell r="AF63">
            <v>0</v>
          </cell>
          <cell r="AG63">
            <v>2126.5991837929805</v>
          </cell>
          <cell r="AH63">
            <v>2126.5991837929801</v>
          </cell>
          <cell r="AI63">
            <v>0</v>
          </cell>
        </row>
        <row r="64">
          <cell r="C64">
            <v>60.446540779862694</v>
          </cell>
          <cell r="D64">
            <v>177.93100615762808</v>
          </cell>
          <cell r="E64">
            <v>89.560334396729985</v>
          </cell>
          <cell r="F64">
            <v>4.7663987986602354</v>
          </cell>
          <cell r="G64">
            <v>41.259914424122165</v>
          </cell>
          <cell r="H64">
            <v>113.299514006735</v>
          </cell>
          <cell r="I64">
            <v>14.8438270162479</v>
          </cell>
          <cell r="J64">
            <v>225.88379810951778</v>
          </cell>
          <cell r="K64">
            <v>53.066830085700843</v>
          </cell>
          <cell r="L64">
            <v>1.0539269194100103</v>
          </cell>
          <cell r="M64">
            <v>6.4020896426153451</v>
          </cell>
          <cell r="N64">
            <v>474.0212692583159</v>
          </cell>
          <cell r="O64">
            <v>0</v>
          </cell>
          <cell r="P64">
            <v>1262.535449595546</v>
          </cell>
          <cell r="Q64">
            <v>1262.5354495955464</v>
          </cell>
          <cell r="R64">
            <v>0</v>
          </cell>
          <cell r="T64">
            <v>55.232593421869133</v>
          </cell>
          <cell r="U64">
            <v>131.79094269590428</v>
          </cell>
          <cell r="V64">
            <v>52.859617497673128</v>
          </cell>
          <cell r="W64">
            <v>3.472251455782954</v>
          </cell>
          <cell r="X64">
            <v>29.168477753072739</v>
          </cell>
          <cell r="Y64">
            <v>106.09653048680343</v>
          </cell>
          <cell r="Z64">
            <v>12.541297213211202</v>
          </cell>
          <cell r="AA64">
            <v>158.85300625501367</v>
          </cell>
          <cell r="AB64">
            <v>43.307444953851345</v>
          </cell>
          <cell r="AC64">
            <v>0.95289604171724962</v>
          </cell>
          <cell r="AD64">
            <v>5.4947745794790048</v>
          </cell>
          <cell r="AE64">
            <v>435.02545460096781</v>
          </cell>
          <cell r="AF64">
            <v>0</v>
          </cell>
          <cell r="AG64">
            <v>1034.795286955346</v>
          </cell>
          <cell r="AH64">
            <v>1034.7952869553446</v>
          </cell>
          <cell r="AI64">
            <v>0</v>
          </cell>
        </row>
        <row r="65">
          <cell r="C65">
            <v>46.205804854362135</v>
          </cell>
          <cell r="D65">
            <v>7763.1890228224584</v>
          </cell>
          <cell r="E65">
            <v>163846.84676067665</v>
          </cell>
          <cell r="F65">
            <v>1010.5959809725014</v>
          </cell>
          <cell r="G65">
            <v>1077.4412049973655</v>
          </cell>
          <cell r="H65">
            <v>74011.965194380027</v>
          </cell>
          <cell r="I65">
            <v>74.360762526798283</v>
          </cell>
          <cell r="J65">
            <v>52034.045294492258</v>
          </cell>
          <cell r="K65">
            <v>14822.83536679865</v>
          </cell>
          <cell r="L65">
            <v>32803.368810474312</v>
          </cell>
          <cell r="M65">
            <v>27177.424097049596</v>
          </cell>
          <cell r="N65">
            <v>1613.0152952791998</v>
          </cell>
          <cell r="O65">
            <v>21.358439162483535</v>
          </cell>
          <cell r="P65">
            <v>376302.65203448659</v>
          </cell>
          <cell r="Q65">
            <v>376302.65203448647</v>
          </cell>
          <cell r="R65">
            <v>0</v>
          </cell>
          <cell r="T65">
            <v>30.845383482814228</v>
          </cell>
          <cell r="U65">
            <v>4287.2442779949542</v>
          </cell>
          <cell r="V65">
            <v>58249.894889436866</v>
          </cell>
          <cell r="W65">
            <v>494.78654046576059</v>
          </cell>
          <cell r="X65">
            <v>678.45906197368618</v>
          </cell>
          <cell r="Y65">
            <v>44886.747314748776</v>
          </cell>
          <cell r="Z65">
            <v>52.340010315372027</v>
          </cell>
          <cell r="AA65">
            <v>16936.641648909048</v>
          </cell>
          <cell r="AB65">
            <v>7620.4580447444796</v>
          </cell>
          <cell r="AC65">
            <v>23273.801542899437</v>
          </cell>
          <cell r="AD65">
            <v>18644.895175836969</v>
          </cell>
          <cell r="AE65">
            <v>1296.9438500710648</v>
          </cell>
          <cell r="AF65">
            <v>19.316296076306838</v>
          </cell>
          <cell r="AG65">
            <v>176472.37403695553</v>
          </cell>
          <cell r="AH65">
            <v>176472.37403695547</v>
          </cell>
          <cell r="AI65">
            <v>0</v>
          </cell>
        </row>
        <row r="66">
          <cell r="C66">
            <v>124.97876761253698</v>
          </cell>
          <cell r="D66">
            <v>6453.4079288314279</v>
          </cell>
          <cell r="E66">
            <v>10775.491935999789</v>
          </cell>
          <cell r="F66">
            <v>614.62326640582728</v>
          </cell>
          <cell r="G66">
            <v>523.30788646930978</v>
          </cell>
          <cell r="H66">
            <v>117408.896058108</v>
          </cell>
          <cell r="I66">
            <v>58.005601050518386</v>
          </cell>
          <cell r="J66">
            <v>26726.345664397053</v>
          </cell>
          <cell r="K66">
            <v>3804.1097802882705</v>
          </cell>
          <cell r="L66">
            <v>21662.293615548806</v>
          </cell>
          <cell r="M66">
            <v>2345.0453659657246</v>
          </cell>
          <cell r="N66">
            <v>1200.2231820809325</v>
          </cell>
          <cell r="O66">
            <v>0</v>
          </cell>
          <cell r="P66">
            <v>191696.72905275819</v>
          </cell>
          <cell r="Q66">
            <v>191696.72905275825</v>
          </cell>
          <cell r="R66">
            <v>0</v>
          </cell>
          <cell r="T66">
            <v>78.981852889886497</v>
          </cell>
          <cell r="U66">
            <v>3112.6237938258896</v>
          </cell>
          <cell r="V66">
            <v>2371.0495547371811</v>
          </cell>
          <cell r="W66">
            <v>466.82871906089559</v>
          </cell>
          <cell r="X66">
            <v>344.14383728597977</v>
          </cell>
          <cell r="Y66">
            <v>89524.146078152698</v>
          </cell>
          <cell r="Z66">
            <v>40.826844378497768</v>
          </cell>
          <cell r="AA66">
            <v>17675.447871434015</v>
          </cell>
          <cell r="AB66">
            <v>3036.3510146891786</v>
          </cell>
          <cell r="AC66">
            <v>19724.129104202035</v>
          </cell>
          <cell r="AD66">
            <v>2067.9555207742351</v>
          </cell>
          <cell r="AE66">
            <v>1054.9340044696337</v>
          </cell>
          <cell r="AF66">
            <v>0</v>
          </cell>
          <cell r="AG66">
            <v>139497.41819590013</v>
          </cell>
          <cell r="AH66">
            <v>139497.4181959001</v>
          </cell>
          <cell r="AI66">
            <v>0</v>
          </cell>
        </row>
        <row r="67">
          <cell r="C67">
            <v>1032313.3950426953</v>
          </cell>
          <cell r="D67">
            <v>412781.71041083155</v>
          </cell>
          <cell r="E67">
            <v>1103216.7480586686</v>
          </cell>
          <cell r="F67">
            <v>36572.471776896979</v>
          </cell>
          <cell r="G67">
            <v>21035.556129354907</v>
          </cell>
          <cell r="H67">
            <v>69870.55651099424</v>
          </cell>
          <cell r="I67">
            <v>81946.699464252088</v>
          </cell>
          <cell r="J67">
            <v>156745.69889616271</v>
          </cell>
          <cell r="K67">
            <v>16601.109342629541</v>
          </cell>
          <cell r="L67">
            <v>84145.556566278319</v>
          </cell>
          <cell r="M67">
            <v>314066.15204657387</v>
          </cell>
          <cell r="N67">
            <v>69476.152972351119</v>
          </cell>
          <cell r="O67">
            <v>4153.2109816296697</v>
          </cell>
          <cell r="P67">
            <v>3402925.0181993195</v>
          </cell>
          <cell r="Q67">
            <v>3402925.0181993181</v>
          </cell>
          <cell r="R67">
            <v>0</v>
          </cell>
          <cell r="T67">
            <v>763851.51406048122</v>
          </cell>
          <cell r="U67">
            <v>264375.57083863311</v>
          </cell>
          <cell r="V67">
            <v>615952.16647537146</v>
          </cell>
          <cell r="W67">
            <v>23772.603506272022</v>
          </cell>
          <cell r="X67">
            <v>13320.317461425335</v>
          </cell>
          <cell r="Y67">
            <v>50053.22305553715</v>
          </cell>
          <cell r="Z67">
            <v>59078.440836441441</v>
          </cell>
          <cell r="AA67">
            <v>81132.266797333403</v>
          </cell>
          <cell r="AB67">
            <v>9577.098298637582</v>
          </cell>
          <cell r="AC67">
            <v>60781.778537411235</v>
          </cell>
          <cell r="AD67">
            <v>211093.19732286819</v>
          </cell>
          <cell r="AE67">
            <v>50262.351104042056</v>
          </cell>
          <cell r="AF67">
            <v>3937.4727622249438</v>
          </cell>
          <cell r="AG67">
            <v>2207188.0010566791</v>
          </cell>
          <cell r="AH67">
            <v>2207188.0010566832</v>
          </cell>
          <cell r="AI67">
            <v>-4.1909515857696533E-9</v>
          </cell>
        </row>
        <row r="141">
          <cell r="C141">
            <v>5.0784663106042736</v>
          </cell>
          <cell r="D141">
            <v>0.63140177507127404</v>
          </cell>
          <cell r="E141">
            <v>0.31395755530411129</v>
          </cell>
          <cell r="F141">
            <v>0.22655525097379273</v>
          </cell>
          <cell r="G141">
            <v>0.67675587512932922</v>
          </cell>
          <cell r="H141">
            <v>0.87363318723719297</v>
          </cell>
          <cell r="I141">
            <v>2.4854986010795419</v>
          </cell>
          <cell r="J141">
            <v>1.1276405546907264</v>
          </cell>
          <cell r="K141">
            <v>0.45558826932868196</v>
          </cell>
          <cell r="L141">
            <v>0.4807272402313339</v>
          </cell>
          <cell r="M141">
            <v>0.5443499591808949</v>
          </cell>
          <cell r="N141">
            <v>1.8465905226787207</v>
          </cell>
          <cell r="O141">
            <v>0.8776219927008414</v>
          </cell>
          <cell r="P141">
            <v>1</v>
          </cell>
        </row>
        <row r="142">
          <cell r="C142">
            <v>0.10462435812727824</v>
          </cell>
          <cell r="D142">
            <v>0.98263841355966908</v>
          </cell>
          <cell r="E142">
            <v>1.3430311502245456</v>
          </cell>
          <cell r="F142">
            <v>2.8042151463182727</v>
          </cell>
          <cell r="G142">
            <v>0.93753495571907552</v>
          </cell>
          <cell r="H142">
            <v>0.75640091382364227</v>
          </cell>
          <cell r="I142">
            <v>1.2064641820108386</v>
          </cell>
          <cell r="J142">
            <v>0.81682163895396054</v>
          </cell>
          <cell r="K142">
            <v>0.7028625561113272</v>
          </cell>
          <cell r="L142">
            <v>0.52471663653344047</v>
          </cell>
          <cell r="M142">
            <v>0.67201581730256899</v>
          </cell>
          <cell r="N142">
            <v>0.70770827331210173</v>
          </cell>
          <cell r="O142">
            <v>6.6079361415446791E-2</v>
          </cell>
          <cell r="P142">
            <v>1</v>
          </cell>
        </row>
        <row r="143">
          <cell r="C143">
            <v>0.1466739434202991</v>
          </cell>
          <cell r="D143">
            <v>0.99762627891669897</v>
          </cell>
          <cell r="E143">
            <v>0.94103311437584758</v>
          </cell>
          <cell r="F143">
            <v>4.3586666041969133</v>
          </cell>
          <cell r="G143">
            <v>3.4219186081615769</v>
          </cell>
          <cell r="H143">
            <v>1.259909388483121</v>
          </cell>
          <cell r="I143">
            <v>0.51830761487137755</v>
          </cell>
          <cell r="J143">
            <v>1.2513764009425012</v>
          </cell>
          <cell r="K143">
            <v>3.4829890734669755</v>
          </cell>
          <cell r="L143">
            <v>0.96717090710318243</v>
          </cell>
          <cell r="M143">
            <v>1.3973237414314721</v>
          </cell>
          <cell r="N143">
            <v>1.206421719456279</v>
          </cell>
          <cell r="O143">
            <v>3.4095430232208915E-2</v>
          </cell>
          <cell r="P143">
            <v>1</v>
          </cell>
        </row>
        <row r="144">
          <cell r="C144">
            <v>1.0000833249381231</v>
          </cell>
          <cell r="D144">
            <v>1.0214105224522882</v>
          </cell>
          <cell r="E144">
            <v>0.8702878824227559</v>
          </cell>
          <cell r="F144">
            <v>4.6614014259975951</v>
          </cell>
          <cell r="G144">
            <v>2.2962535985265187</v>
          </cell>
          <cell r="H144">
            <v>1.4549327292626815</v>
          </cell>
          <cell r="I144">
            <v>0.18394201543264779</v>
          </cell>
          <cell r="J144">
            <v>1.3840707030980981</v>
          </cell>
          <cell r="K144">
            <v>0.69937335744120965</v>
          </cell>
          <cell r="L144">
            <v>0.31300128081267831</v>
          </cell>
          <cell r="M144">
            <v>0.99794164476270431</v>
          </cell>
          <cell r="N144">
            <v>1.328981132449178</v>
          </cell>
          <cell r="O144">
            <v>0</v>
          </cell>
          <cell r="P144">
            <v>1</v>
          </cell>
        </row>
        <row r="145">
          <cell r="C145">
            <v>2.8092951964886592</v>
          </cell>
          <cell r="D145">
            <v>1.9755521986876221</v>
          </cell>
          <cell r="E145">
            <v>0.6243462070667517</v>
          </cell>
          <cell r="F145">
            <v>2.8452449065056222E-2</v>
          </cell>
          <cell r="G145">
            <v>0.79366063156157751</v>
          </cell>
          <cell r="H145">
            <v>0.22365794394289423</v>
          </cell>
          <cell r="I145">
            <v>1.2496369723370553</v>
          </cell>
          <cell r="J145">
            <v>0.34136392637492735</v>
          </cell>
          <cell r="K145">
            <v>0.16983048300083692</v>
          </cell>
          <cell r="L145">
            <v>0.45303078602419955</v>
          </cell>
          <cell r="M145">
            <v>0.75596759301515748</v>
          </cell>
          <cell r="N145">
            <v>0.6250032701918794</v>
          </cell>
          <cell r="O145">
            <v>6.3501040911167539E-2</v>
          </cell>
          <cell r="P145">
            <v>1</v>
          </cell>
        </row>
        <row r="146">
          <cell r="C146">
            <v>2.5793682377564582</v>
          </cell>
          <cell r="D146">
            <v>0.98732626947897106</v>
          </cell>
          <cell r="E146">
            <v>0.77488343332175669</v>
          </cell>
          <cell r="F146">
            <v>0.92026955837005264</v>
          </cell>
          <cell r="G146">
            <v>0.84947062376537186</v>
          </cell>
          <cell r="H146">
            <v>0.68710388314907633</v>
          </cell>
          <cell r="I146">
            <v>2.4865597858785762</v>
          </cell>
          <cell r="J146">
            <v>0.91367930703440581</v>
          </cell>
          <cell r="K146">
            <v>0.70670329024620149</v>
          </cell>
          <cell r="L146">
            <v>0.46191520018749416</v>
          </cell>
          <cell r="M146">
            <v>0.67820553589647548</v>
          </cell>
          <cell r="N146">
            <v>1.4522455012494973</v>
          </cell>
          <cell r="O146">
            <v>0</v>
          </cell>
          <cell r="P146">
            <v>1</v>
          </cell>
        </row>
        <row r="147">
          <cell r="C147">
            <v>9.8240502331851942E-3</v>
          </cell>
          <cell r="D147">
            <v>0.59408564757807758</v>
          </cell>
          <cell r="E147">
            <v>0.89935251953548601</v>
          </cell>
          <cell r="F147">
            <v>4.6369400052909153</v>
          </cell>
          <cell r="G147">
            <v>0.16136295436435424</v>
          </cell>
          <cell r="H147">
            <v>1.9771052879466466</v>
          </cell>
          <cell r="I147">
            <v>1.6242831293905668</v>
          </cell>
          <cell r="J147">
            <v>0.86071444656476337</v>
          </cell>
          <cell r="K147">
            <v>0.56602493783559304</v>
          </cell>
          <cell r="L147">
            <v>4.3957942020059386</v>
          </cell>
          <cell r="M147">
            <v>1.1288373905547036</v>
          </cell>
          <cell r="N147">
            <v>1.0637033890759378</v>
          </cell>
          <cell r="O147">
            <v>8.4611440805635263E-2</v>
          </cell>
          <cell r="P147">
            <v>1</v>
          </cell>
        </row>
        <row r="148">
          <cell r="C148">
            <v>0.10490600779730379</v>
          </cell>
          <cell r="D148">
            <v>1.4929275162022113</v>
          </cell>
          <cell r="E148">
            <v>1.299738753137923</v>
          </cell>
          <cell r="F148">
            <v>0.2621524224816193</v>
          </cell>
          <cell r="G148">
            <v>1.105822801247498</v>
          </cell>
          <cell r="H148">
            <v>0.96202117835636891</v>
          </cell>
          <cell r="I148">
            <v>0.32732227363274208</v>
          </cell>
          <cell r="J148">
            <v>0.62959029103783892</v>
          </cell>
          <cell r="K148">
            <v>0.12047230831172037</v>
          </cell>
          <cell r="L148">
            <v>0.10753182978925507</v>
          </cell>
          <cell r="M148">
            <v>0.45772485564058707</v>
          </cell>
          <cell r="N148">
            <v>0.32932482478595487</v>
          </cell>
          <cell r="O148">
            <v>0</v>
          </cell>
          <cell r="P148">
            <v>1</v>
          </cell>
        </row>
        <row r="149">
          <cell r="C149">
            <v>0.22053482543088215</v>
          </cell>
          <cell r="D149">
            <v>0.28661799717128272</v>
          </cell>
          <cell r="E149">
            <v>0.17873615170021817</v>
          </cell>
          <cell r="F149">
            <v>5.6645149291503806E-2</v>
          </cell>
          <cell r="G149">
            <v>1.2018426343718622</v>
          </cell>
          <cell r="H149">
            <v>1.0359911855922426</v>
          </cell>
          <cell r="I149">
            <v>0.20986147796078289</v>
          </cell>
          <cell r="J149">
            <v>6.7073358439435999</v>
          </cell>
          <cell r="K149">
            <v>0.90087458017274247</v>
          </cell>
          <cell r="L149">
            <v>7.8317563550358331</v>
          </cell>
          <cell r="M149">
            <v>1.2681525374843303</v>
          </cell>
          <cell r="N149">
            <v>1.9363179602344807</v>
          </cell>
          <cell r="O149">
            <v>1.9979596829792727</v>
          </cell>
          <cell r="P149">
            <v>1</v>
          </cell>
        </row>
        <row r="150">
          <cell r="C150">
            <v>0.24886682375326818</v>
          </cell>
          <cell r="D150">
            <v>1.0610393770283413</v>
          </cell>
          <cell r="E150">
            <v>1.4626394308871131</v>
          </cell>
          <cell r="F150">
            <v>2.8921416974366294</v>
          </cell>
          <cell r="G150">
            <v>1.2055499840184472</v>
          </cell>
          <cell r="H150">
            <v>0.19326174443285973</v>
          </cell>
          <cell r="I150">
            <v>0.17710567152682838</v>
          </cell>
          <cell r="J150">
            <v>0.70609802303411706</v>
          </cell>
          <cell r="K150">
            <v>0.60543332331002631</v>
          </cell>
          <cell r="L150">
            <v>0.16958102799554609</v>
          </cell>
          <cell r="M150">
            <v>0.56295300279608973</v>
          </cell>
          <cell r="N150">
            <v>0.69417807617330241</v>
          </cell>
          <cell r="O150">
            <v>0.14609786823187365</v>
          </cell>
          <cell r="P150">
            <v>1</v>
          </cell>
        </row>
        <row r="151">
          <cell r="C151">
            <v>0.1480434750013962</v>
          </cell>
          <cell r="D151">
            <v>0.93497397132312243</v>
          </cell>
          <cell r="E151">
            <v>1.3930195162024894</v>
          </cell>
          <cell r="F151">
            <v>1.3474919776190828</v>
          </cell>
          <cell r="G151">
            <v>0.35008654310277032</v>
          </cell>
          <cell r="H151">
            <v>0.72277664955127574</v>
          </cell>
          <cell r="I151">
            <v>0.60133446983268468</v>
          </cell>
          <cell r="J151">
            <v>0.70605364868463105</v>
          </cell>
          <cell r="K151">
            <v>1.0182349149026535</v>
          </cell>
          <cell r="L151">
            <v>0.59032695762984788</v>
          </cell>
          <cell r="M151">
            <v>0.68784819247448314</v>
          </cell>
          <cell r="N151">
            <v>0.70763116785057933</v>
          </cell>
          <cell r="O151">
            <v>1.4058300518048077E-5</v>
          </cell>
          <cell r="P151">
            <v>1</v>
          </cell>
        </row>
        <row r="152">
          <cell r="C152">
            <v>0.52625115818745738</v>
          </cell>
          <cell r="D152">
            <v>1.1099330294327774</v>
          </cell>
          <cell r="E152">
            <v>0.66325341544496375</v>
          </cell>
          <cell r="F152">
            <v>2.5353039866044988</v>
          </cell>
          <cell r="G152">
            <v>3.2687801402958514</v>
          </cell>
          <cell r="H152">
            <v>1.4479279844443989</v>
          </cell>
          <cell r="I152">
            <v>0.15584233125787902</v>
          </cell>
          <cell r="J152">
            <v>3.818476532845962</v>
          </cell>
          <cell r="K152">
            <v>0.8564313138696652</v>
          </cell>
          <cell r="L152">
            <v>0.32857257502272535</v>
          </cell>
          <cell r="M152">
            <v>0.99541568673649972</v>
          </cell>
          <cell r="N152">
            <v>1.1952709240045434</v>
          </cell>
          <cell r="O152">
            <v>4.1317771660376109E-7</v>
          </cell>
          <cell r="P152">
            <v>1</v>
          </cell>
        </row>
        <row r="153">
          <cell r="C153">
            <v>0.50927523252041484</v>
          </cell>
          <cell r="D153">
            <v>1.2533469806811601</v>
          </cell>
          <cell r="E153">
            <v>1.1019314486154377</v>
          </cell>
          <cell r="F153">
            <v>0.56485223518366923</v>
          </cell>
          <cell r="G153">
            <v>1.4943865661690863</v>
          </cell>
          <cell r="H153">
            <v>0.75080264248634676</v>
          </cell>
          <cell r="I153">
            <v>1.5669853478046458</v>
          </cell>
          <cell r="J153">
            <v>0.94323940425495822</v>
          </cell>
          <cell r="K153">
            <v>0.74855548667318794</v>
          </cell>
          <cell r="L153">
            <v>0.5066454664352954</v>
          </cell>
          <cell r="M153">
            <v>0.96845065291913168</v>
          </cell>
          <cell r="N153">
            <v>1.0170124745352433</v>
          </cell>
          <cell r="O153">
            <v>4.7305014488992548E-5</v>
          </cell>
          <cell r="P153">
            <v>1</v>
          </cell>
        </row>
        <row r="154">
          <cell r="C154">
            <v>0.28812930555061811</v>
          </cell>
          <cell r="D154">
            <v>1.9853855500033073</v>
          </cell>
          <cell r="E154">
            <v>0.68710360704072948</v>
          </cell>
          <cell r="F154">
            <v>4.5194374794402385</v>
          </cell>
          <cell r="G154">
            <v>4.6889651934302137</v>
          </cell>
          <cell r="H154">
            <v>0.62183174168982414</v>
          </cell>
          <cell r="I154">
            <v>0.15579816728273255</v>
          </cell>
          <cell r="J154">
            <v>2.298862487745581</v>
          </cell>
          <cell r="K154">
            <v>1.515116229736909</v>
          </cell>
          <cell r="L154">
            <v>0.2701201559492365</v>
          </cell>
          <cell r="M154">
            <v>1.0015844475173707</v>
          </cell>
          <cell r="N154">
            <v>1.7955524285666666</v>
          </cell>
          <cell r="O154">
            <v>0</v>
          </cell>
          <cell r="P154">
            <v>1</v>
          </cell>
        </row>
        <row r="155">
          <cell r="C155">
            <v>0.21773240530352977</v>
          </cell>
          <cell r="D155">
            <v>1.6260796327042824</v>
          </cell>
          <cell r="E155">
            <v>1.0959777409918146</v>
          </cell>
          <cell r="F155">
            <v>0.87753944292244412</v>
          </cell>
          <cell r="G155">
            <v>8.7895777350936885E-2</v>
          </cell>
          <cell r="H155">
            <v>0.23233744865249928</v>
          </cell>
          <cell r="I155">
            <v>0.22959183083946358</v>
          </cell>
          <cell r="J155">
            <v>1.0242606872459203</v>
          </cell>
          <cell r="K155">
            <v>0.43266553944228869</v>
          </cell>
          <cell r="L155">
            <v>0.47670636570874342</v>
          </cell>
          <cell r="M155">
            <v>1.4819056183140604</v>
          </cell>
          <cell r="N155">
            <v>0.86140687035858321</v>
          </cell>
          <cell r="O155">
            <v>0.17499750292859079</v>
          </cell>
          <cell r="P155">
            <v>1</v>
          </cell>
        </row>
        <row r="156">
          <cell r="C156">
            <v>0.28114657094625245</v>
          </cell>
          <cell r="D156">
            <v>0.91284380924694786</v>
          </cell>
          <cell r="E156">
            <v>1.0206496054409266</v>
          </cell>
          <cell r="F156">
            <v>0.78851925914880294</v>
          </cell>
          <cell r="G156">
            <v>4.0802633224335449E-3</v>
          </cell>
          <cell r="H156">
            <v>1.5816521226122973</v>
          </cell>
          <cell r="I156">
            <v>6.15060558096209E-3</v>
          </cell>
          <cell r="J156">
            <v>1.3236739046902815</v>
          </cell>
          <cell r="K156">
            <v>0.97724294013555812</v>
          </cell>
          <cell r="L156">
            <v>0.56850085771822867</v>
          </cell>
          <cell r="M156">
            <v>1.4897803216529304</v>
          </cell>
          <cell r="N156">
            <v>1.1746981380112651</v>
          </cell>
          <cell r="O156">
            <v>0</v>
          </cell>
          <cell r="P156">
            <v>1</v>
          </cell>
        </row>
        <row r="157">
          <cell r="C157">
            <v>0.43806193409910715</v>
          </cell>
          <cell r="D157">
            <v>0.57956973260066535</v>
          </cell>
          <cell r="E157">
            <v>0.74133168548084949</v>
          </cell>
          <cell r="F157">
            <v>0.40415662364169141</v>
          </cell>
          <cell r="G157">
            <v>0.60030414012166633</v>
          </cell>
          <cell r="H157">
            <v>1.4390711061334784</v>
          </cell>
          <cell r="I157">
            <v>1.6143435594102384</v>
          </cell>
          <cell r="J157">
            <v>0.627990796650443</v>
          </cell>
          <cell r="K157">
            <v>1.7761412387765154</v>
          </cell>
          <cell r="L157">
            <v>4.3724199650673983</v>
          </cell>
          <cell r="M157">
            <v>2.0195614350769522</v>
          </cell>
          <cell r="N157">
            <v>2.7062601692266237</v>
          </cell>
          <cell r="O157">
            <v>0.16679049186195821</v>
          </cell>
          <cell r="P157">
            <v>1</v>
          </cell>
        </row>
        <row r="158">
          <cell r="C158">
            <v>0.32523403779375282</v>
          </cell>
          <cell r="D158">
            <v>0.22886204489820638</v>
          </cell>
          <cell r="E158">
            <v>1.1749349009969814</v>
          </cell>
          <cell r="F158">
            <v>0.20208773046152476</v>
          </cell>
          <cell r="G158">
            <v>1.439467048798313</v>
          </cell>
          <cell r="H158">
            <v>1.0460062193023709</v>
          </cell>
          <cell r="I158">
            <v>0.14330704510633324</v>
          </cell>
          <cell r="J158">
            <v>4.6733521334899395</v>
          </cell>
          <cell r="K158">
            <v>0.31886932800673479</v>
          </cell>
          <cell r="L158">
            <v>0.38401823722563783</v>
          </cell>
          <cell r="M158">
            <v>0.20948668275742505</v>
          </cell>
          <cell r="N158">
            <v>0.39308485471550469</v>
          </cell>
          <cell r="O158">
            <v>0.19361832804686591</v>
          </cell>
          <cell r="P158">
            <v>1</v>
          </cell>
        </row>
        <row r="159">
          <cell r="C159">
            <v>0.99626062129163229</v>
          </cell>
          <cell r="D159">
            <v>1.5557168608080969</v>
          </cell>
          <cell r="E159">
            <v>0.63296914994907039</v>
          </cell>
          <cell r="F159">
            <v>4.6578441039425043</v>
          </cell>
          <cell r="G159">
            <v>1.7537307672478701</v>
          </cell>
          <cell r="H159">
            <v>0.75189148742356837</v>
          </cell>
          <cell r="I159">
            <v>8.6665814787875994E-2</v>
          </cell>
          <cell r="J159">
            <v>2.1948501057329448</v>
          </cell>
          <cell r="K159">
            <v>2.1042822336473073</v>
          </cell>
          <cell r="L159">
            <v>0.18057558873190901</v>
          </cell>
          <cell r="M159">
            <v>1.0108860607873469</v>
          </cell>
          <cell r="N159">
            <v>3.2102483679012379</v>
          </cell>
          <cell r="O159">
            <v>3.0620472055167465</v>
          </cell>
          <cell r="P159">
            <v>1</v>
          </cell>
        </row>
        <row r="160">
          <cell r="C160">
            <v>0.25294182579109903</v>
          </cell>
          <cell r="D160">
            <v>0.94024191706529603</v>
          </cell>
          <cell r="E160">
            <v>1.3628047267169203</v>
          </cell>
          <cell r="F160">
            <v>2.1320906573085403</v>
          </cell>
          <cell r="G160">
            <v>0.76348914846495974</v>
          </cell>
          <cell r="H160">
            <v>0.69197199189001746</v>
          </cell>
          <cell r="I160">
            <v>0.16038150418107239</v>
          </cell>
          <cell r="J160">
            <v>1.0683968818216094</v>
          </cell>
          <cell r="K160">
            <v>0.50741196076911355</v>
          </cell>
          <cell r="L160">
            <v>6.0560970515506699E-2</v>
          </cell>
          <cell r="M160">
            <v>0.76745841364274869</v>
          </cell>
          <cell r="N160">
            <v>0.60466951562205984</v>
          </cell>
          <cell r="O160">
            <v>2.6084101936064067E-8</v>
          </cell>
          <cell r="P160">
            <v>1</v>
          </cell>
        </row>
        <row r="161">
          <cell r="C161">
            <v>2.0837474103095488</v>
          </cell>
          <cell r="D161">
            <v>2.734072622165749</v>
          </cell>
          <cell r="E161">
            <v>0.69835152056941374</v>
          </cell>
          <cell r="F161">
            <v>8.0279095528298483E-2</v>
          </cell>
          <cell r="G161">
            <v>0.26273488113392424</v>
          </cell>
          <cell r="H161">
            <v>7.5186034221259241E-3</v>
          </cell>
          <cell r="I161">
            <v>1.5755430811181235</v>
          </cell>
          <cell r="J161">
            <v>0.23055156441082542</v>
          </cell>
          <cell r="K161">
            <v>0.70016663569894944</v>
          </cell>
          <cell r="L161">
            <v>4.5133016836536671E-2</v>
          </cell>
          <cell r="M161">
            <v>0.20950820996537342</v>
          </cell>
          <cell r="N161">
            <v>0.45725813462999426</v>
          </cell>
          <cell r="O161">
            <v>0</v>
          </cell>
          <cell r="P161">
            <v>1</v>
          </cell>
        </row>
        <row r="162">
          <cell r="C162">
            <v>0.61743539295648575</v>
          </cell>
          <cell r="D162">
            <v>1.4064648713502068</v>
          </cell>
          <cell r="E162">
            <v>0.90576343372274537</v>
          </cell>
          <cell r="F162">
            <v>6.6936909065462846E-2</v>
          </cell>
          <cell r="G162">
            <v>0.28384549387250424</v>
          </cell>
          <cell r="H162">
            <v>0.55176450092975937</v>
          </cell>
          <cell r="I162">
            <v>5.4976558267120133E-2</v>
          </cell>
          <cell r="J162">
            <v>0.72438623498474242</v>
          </cell>
          <cell r="K162">
            <v>0.87942912058752398</v>
          </cell>
          <cell r="L162">
            <v>8.5818954015946733E-2</v>
          </cell>
          <cell r="M162">
            <v>2.4351458007586348</v>
          </cell>
          <cell r="N162">
            <v>1.5509119301818266</v>
          </cell>
          <cell r="O162">
            <v>0</v>
          </cell>
          <cell r="P162">
            <v>1</v>
          </cell>
        </row>
        <row r="163">
          <cell r="C163">
            <v>0.27803725176572142</v>
          </cell>
          <cell r="D163">
            <v>1.4053458920240716</v>
          </cell>
          <cell r="E163">
            <v>0.47347428275216907</v>
          </cell>
          <cell r="F163">
            <v>5.0820400543380502E-2</v>
          </cell>
          <cell r="G163">
            <v>9.6377730201149633E-2</v>
          </cell>
          <cell r="H163">
            <v>0.50290921547734135</v>
          </cell>
          <cell r="I163">
            <v>0.7331536941904172</v>
          </cell>
          <cell r="J163">
            <v>0.6944927172854245</v>
          </cell>
          <cell r="K163">
            <v>0.73055700207704821</v>
          </cell>
          <cell r="L163">
            <v>2.8431307575071467</v>
          </cell>
          <cell r="M163">
            <v>4.5532994278458618</v>
          </cell>
          <cell r="N163">
            <v>0.76505545055759738</v>
          </cell>
          <cell r="O163">
            <v>0.10139983197258544</v>
          </cell>
          <cell r="P163">
            <v>1</v>
          </cell>
        </row>
        <row r="164">
          <cell r="C164">
            <v>0.15409254288835228</v>
          </cell>
          <cell r="D164">
            <v>1.4343956375669704</v>
          </cell>
          <cell r="E164">
            <v>1.2768193352472408</v>
          </cell>
          <cell r="F164">
            <v>0.49145218423285925</v>
          </cell>
          <cell r="G164">
            <v>0.75965285307102937</v>
          </cell>
          <cell r="H164">
            <v>0.61618966127987418</v>
          </cell>
          <cell r="I164">
            <v>2.3759539331487587E-2</v>
          </cell>
          <cell r="J164">
            <v>0.69360862236571874</v>
          </cell>
          <cell r="K164">
            <v>1.6717741847500927</v>
          </cell>
          <cell r="L164">
            <v>0.33040987795225979</v>
          </cell>
          <cell r="M164">
            <v>0.70568508843290267</v>
          </cell>
          <cell r="N164">
            <v>0.5666666150081866</v>
          </cell>
          <cell r="O164">
            <v>0</v>
          </cell>
          <cell r="P164">
            <v>1</v>
          </cell>
        </row>
        <row r="165">
          <cell r="C165">
            <v>4.2390360474853409E-2</v>
          </cell>
          <cell r="D165">
            <v>0.41272761369682665</v>
          </cell>
          <cell r="E165">
            <v>1.6271195560000553</v>
          </cell>
          <cell r="F165">
            <v>0.12414243248051272</v>
          </cell>
          <cell r="G165">
            <v>1.6537162048111977E-2</v>
          </cell>
          <cell r="H165">
            <v>1.2893229941257009</v>
          </cell>
          <cell r="I165">
            <v>0.48356725871487155</v>
          </cell>
          <cell r="J165">
            <v>0.94341904843636382</v>
          </cell>
          <cell r="K165">
            <v>0.15003609263803136</v>
          </cell>
          <cell r="L165">
            <v>0.14964768669845838</v>
          </cell>
          <cell r="M165">
            <v>0.18323414806460972</v>
          </cell>
          <cell r="N165">
            <v>0.16885334957812492</v>
          </cell>
          <cell r="O165">
            <v>3.0394819873698378</v>
          </cell>
          <cell r="P165">
            <v>1</v>
          </cell>
        </row>
        <row r="166">
          <cell r="C166">
            <v>1.3344955113566254E-2</v>
          </cell>
          <cell r="D166">
            <v>0.45348941143240457</v>
          </cell>
          <cell r="E166">
            <v>1.7149815566914195</v>
          </cell>
          <cell r="F166">
            <v>0.20815285416509643</v>
          </cell>
          <cell r="G166">
            <v>0.10489976365354652</v>
          </cell>
          <cell r="H166">
            <v>0.6223457529655072</v>
          </cell>
          <cell r="I166">
            <v>0.53938990655946473</v>
          </cell>
          <cell r="J166">
            <v>0.55179429659070645</v>
          </cell>
          <cell r="K166">
            <v>0.13878645251292543</v>
          </cell>
          <cell r="L166">
            <v>0.10559737893553497</v>
          </cell>
          <cell r="M166">
            <v>0.5665483140600065</v>
          </cell>
          <cell r="N166">
            <v>0.34038454350732833</v>
          </cell>
          <cell r="O166">
            <v>0</v>
          </cell>
          <cell r="P166">
            <v>1</v>
          </cell>
        </row>
        <row r="167">
          <cell r="C167">
            <v>0.65862200496405265</v>
          </cell>
          <cell r="D167">
            <v>1.6018337072573092</v>
          </cell>
          <cell r="E167">
            <v>0.72866956480626721</v>
          </cell>
          <cell r="F167">
            <v>0.97638834838664434</v>
          </cell>
          <cell r="G167">
            <v>1.6753096589394569</v>
          </cell>
          <cell r="H167">
            <v>1.5682433683077472</v>
          </cell>
          <cell r="I167">
            <v>0.62981234989936319</v>
          </cell>
          <cell r="J167">
            <v>2.9583900148179154</v>
          </cell>
          <cell r="K167">
            <v>0.45439941619592245</v>
          </cell>
          <cell r="L167">
            <v>5.8006393357218931E-2</v>
          </cell>
          <cell r="M167">
            <v>0.31941708213684983</v>
          </cell>
          <cell r="N167">
            <v>0.98219862884742359</v>
          </cell>
          <cell r="O167">
            <v>2.100494272479709E-7</v>
          </cell>
          <cell r="P167">
            <v>1</v>
          </cell>
        </row>
        <row r="168">
          <cell r="C168">
            <v>2.7102331142759895E-2</v>
          </cell>
          <cell r="D168">
            <v>0.14925965555190412</v>
          </cell>
          <cell r="E168">
            <v>0.11028167976053654</v>
          </cell>
          <cell r="F168">
            <v>0.35679434993230286</v>
          </cell>
          <cell r="G168">
            <v>1.8684632461095669</v>
          </cell>
          <cell r="H168">
            <v>1.5339991509452879</v>
          </cell>
          <cell r="I168">
            <v>6.1007515686168357E-2</v>
          </cell>
          <cell r="J168">
            <v>0.41381070631893102</v>
          </cell>
          <cell r="K168">
            <v>5.0203510657740607</v>
          </cell>
          <cell r="L168">
            <v>18.41196442657365</v>
          </cell>
          <cell r="M168">
            <v>1.8166484520275761</v>
          </cell>
          <cell r="N168">
            <v>0.65425984168025852</v>
          </cell>
          <cell r="O168">
            <v>9.5366618598325126E-3</v>
          </cell>
          <cell r="P168">
            <v>1</v>
          </cell>
        </row>
        <row r="169">
          <cell r="C169">
            <v>0.78489474027844275</v>
          </cell>
          <cell r="D169">
            <v>1.9391397769354499</v>
          </cell>
          <cell r="E169">
            <v>0.41847556295118543</v>
          </cell>
          <cell r="F169">
            <v>2.1234713629046102</v>
          </cell>
          <cell r="G169">
            <v>2.3672465400701541</v>
          </cell>
          <cell r="H169">
            <v>1.1483098187106402</v>
          </cell>
          <cell r="I169">
            <v>0.10838216672372712</v>
          </cell>
          <cell r="J169">
            <v>3.6550407714312003</v>
          </cell>
          <cell r="K169">
            <v>1.0021795536931901</v>
          </cell>
          <cell r="L169">
            <v>1.4243800876227883</v>
          </cell>
          <cell r="M169">
            <v>0.59572932155337499</v>
          </cell>
          <cell r="N169">
            <v>1.1100944910597033</v>
          </cell>
          <cell r="O169">
            <v>3.0892149178737379E-8</v>
          </cell>
          <cell r="P169">
            <v>1</v>
          </cell>
        </row>
        <row r="170">
          <cell r="C170">
            <v>1.0919459506790989</v>
          </cell>
          <cell r="D170">
            <v>0.87298590411583077</v>
          </cell>
          <cell r="E170">
            <v>1.5149061214797643</v>
          </cell>
          <cell r="F170">
            <v>7.7088859448472602E-2</v>
          </cell>
          <cell r="G170">
            <v>7.9675855187909591E-3</v>
          </cell>
          <cell r="H170">
            <v>0.55086490206740923</v>
          </cell>
          <cell r="I170">
            <v>2.6015014443498421E-3</v>
          </cell>
          <cell r="J170">
            <v>0.28789633926772856</v>
          </cell>
          <cell r="K170">
            <v>3.7084821890211457E-2</v>
          </cell>
          <cell r="L170">
            <v>8.4314215563578779E-2</v>
          </cell>
          <cell r="M170">
            <v>1.3144015834125795E-2</v>
          </cell>
          <cell r="N170">
            <v>1.6493201739240178E-2</v>
          </cell>
          <cell r="O170">
            <v>9.13894414449854E-5</v>
          </cell>
          <cell r="P170">
            <v>1</v>
          </cell>
        </row>
        <row r="171">
          <cell r="C171">
            <v>6.5418471149518737E-2</v>
          </cell>
          <cell r="D171">
            <v>0.3012123817121754</v>
          </cell>
          <cell r="E171">
            <v>0.14589932104011258</v>
          </cell>
          <cell r="F171">
            <v>5.6646840211384837E-2</v>
          </cell>
          <cell r="G171">
            <v>0.83088941325708277</v>
          </cell>
          <cell r="H171">
            <v>0.26028305161437404</v>
          </cell>
          <cell r="I171">
            <v>0.31635815981539217</v>
          </cell>
          <cell r="J171">
            <v>1.382765759110181</v>
          </cell>
          <cell r="K171">
            <v>5.8531611146260865</v>
          </cell>
          <cell r="L171">
            <v>11.290010154465705</v>
          </cell>
          <cell r="M171">
            <v>2.1674575639813738</v>
          </cell>
          <cell r="N171">
            <v>11.112423519656218</v>
          </cell>
          <cell r="O171">
            <v>8.9576801652791922E-3</v>
          </cell>
          <cell r="P171">
            <v>1</v>
          </cell>
        </row>
        <row r="172">
          <cell r="C172">
            <v>0.56588291664000434</v>
          </cell>
          <cell r="D172">
            <v>0.8321997430226723</v>
          </cell>
          <cell r="E172">
            <v>0.68264954351546037</v>
          </cell>
          <cell r="F172">
            <v>0.99779496143311808</v>
          </cell>
          <cell r="G172">
            <v>7.5543968812815425</v>
          </cell>
          <cell r="H172">
            <v>1.3973591788554334</v>
          </cell>
          <cell r="I172">
            <v>4.3360316700065848E-2</v>
          </cell>
          <cell r="J172">
            <v>1.4937675164873532</v>
          </cell>
          <cell r="K172">
            <v>1.0304409833300971</v>
          </cell>
          <cell r="L172">
            <v>0.71635174673244972</v>
          </cell>
          <cell r="M172">
            <v>2.4789040640295652</v>
          </cell>
          <cell r="N172">
            <v>2.3940842954931791</v>
          </cell>
          <cell r="O172">
            <v>0</v>
          </cell>
          <cell r="P172">
            <v>1</v>
          </cell>
        </row>
        <row r="173">
          <cell r="C173">
            <v>4.6204034104081453</v>
          </cell>
          <cell r="D173">
            <v>0.49806014290443568</v>
          </cell>
          <cell r="E173">
            <v>0.46120277731349363</v>
          </cell>
          <cell r="F173">
            <v>1.0540827805011974</v>
          </cell>
          <cell r="G173">
            <v>0.40098828183000046</v>
          </cell>
          <cell r="H173">
            <v>7.14967447098947E-2</v>
          </cell>
          <cell r="I173">
            <v>3.0869295013403845E-2</v>
          </cell>
          <cell r="J173">
            <v>2.4224136387815989</v>
          </cell>
          <cell r="K173">
            <v>1.031131725124619</v>
          </cell>
          <cell r="L173">
            <v>0.57611556290560462</v>
          </cell>
          <cell r="M173">
            <v>0.90939545078468198</v>
          </cell>
          <cell r="N173">
            <v>0.6816711183552886</v>
          </cell>
          <cell r="O173">
            <v>5.1169587115863855E-8</v>
          </cell>
          <cell r="P173">
            <v>1</v>
          </cell>
        </row>
        <row r="174">
          <cell r="C174">
            <v>0.34014532415397913</v>
          </cell>
          <cell r="D174">
            <v>1.4588443006372873</v>
          </cell>
          <cell r="E174">
            <v>0.93577825817914018</v>
          </cell>
          <cell r="F174">
            <v>0.97142272600572388</v>
          </cell>
          <cell r="G174">
            <v>5.4257753311399686</v>
          </cell>
          <cell r="H174">
            <v>1.9402575568391396</v>
          </cell>
          <cell r="I174">
            <v>3.2498839941541742E-2</v>
          </cell>
          <cell r="J174">
            <v>0.98034186260865797</v>
          </cell>
          <cell r="K174">
            <v>0.39977955004017429</v>
          </cell>
          <cell r="L174">
            <v>0.12958864873595072</v>
          </cell>
          <cell r="M174">
            <v>0.68269879410208756</v>
          </cell>
          <cell r="N174">
            <v>0.75891264939106295</v>
          </cell>
          <cell r="O174">
            <v>4.8500798304098251E-2</v>
          </cell>
          <cell r="P174">
            <v>1</v>
          </cell>
        </row>
        <row r="175">
          <cell r="C175">
            <v>0.24646282771134051</v>
          </cell>
          <cell r="D175">
            <v>1.7072586336665043</v>
          </cell>
          <cell r="E175">
            <v>0.80725304585759228</v>
          </cell>
          <cell r="F175">
            <v>0.6438525061237933</v>
          </cell>
          <cell r="G175">
            <v>3.0041768628042669</v>
          </cell>
          <cell r="H175">
            <v>1.7230458853920263</v>
          </cell>
          <cell r="I175">
            <v>1.2398342486430571</v>
          </cell>
          <cell r="J175">
            <v>1.8269445376175213</v>
          </cell>
          <cell r="K175">
            <v>1.0001943025470923</v>
          </cell>
          <cell r="L175">
            <v>0.17153451760628219</v>
          </cell>
          <cell r="M175">
            <v>0.58481623471035338</v>
          </cell>
          <cell r="N175">
            <v>0.968673210910455</v>
          </cell>
          <cell r="O175">
            <v>2.8284024089500589E-2</v>
          </cell>
          <cell r="P175">
            <v>1</v>
          </cell>
        </row>
        <row r="176">
          <cell r="C176">
            <v>0.36912236037421492</v>
          </cell>
          <cell r="D176">
            <v>0.9303209679515001</v>
          </cell>
          <cell r="E176">
            <v>0.77971080695922423</v>
          </cell>
          <cell r="F176">
            <v>1.3522231244110672</v>
          </cell>
          <cell r="G176">
            <v>2.4552346245257084</v>
          </cell>
          <cell r="H176">
            <v>1.4423422162076587</v>
          </cell>
          <cell r="I176">
            <v>1.9143932209359493</v>
          </cell>
          <cell r="J176">
            <v>3.074814860887443</v>
          </cell>
          <cell r="K176">
            <v>1.095028909209403</v>
          </cell>
          <cell r="L176">
            <v>0.2452274270978069</v>
          </cell>
          <cell r="M176">
            <v>1.0851540826266928</v>
          </cell>
          <cell r="N176">
            <v>2.0444988145066936</v>
          </cell>
          <cell r="O176">
            <v>0</v>
          </cell>
          <cell r="P176">
            <v>1</v>
          </cell>
        </row>
        <row r="177">
          <cell r="C177">
            <v>4.1456924743415504</v>
          </cell>
          <cell r="D177">
            <v>0.24423350715696465</v>
          </cell>
          <cell r="E177">
            <v>0.49302135451250417</v>
          </cell>
          <cell r="F177">
            <v>0.72345513831893182</v>
          </cell>
          <cell r="G177">
            <v>8.5511641230589505E-2</v>
          </cell>
          <cell r="H177">
            <v>1.6893474885380131</v>
          </cell>
          <cell r="I177">
            <v>3.1367543041788876E-2</v>
          </cell>
          <cell r="J177">
            <v>3.2620078108940866</v>
          </cell>
          <cell r="K177">
            <v>0.33830229886487123</v>
          </cell>
          <cell r="L177">
            <v>7.1462443258519665E-3</v>
          </cell>
          <cell r="M177">
            <v>2.0907756692164218E-2</v>
          </cell>
          <cell r="N177">
            <v>4.5323303886867353E-2</v>
          </cell>
          <cell r="O177">
            <v>0</v>
          </cell>
          <cell r="P177">
            <v>1</v>
          </cell>
        </row>
        <row r="178">
          <cell r="C178">
            <v>0.22669859215738075</v>
          </cell>
          <cell r="D178">
            <v>0.71539610884635896</v>
          </cell>
          <cell r="E178">
            <v>1.3195278336119225</v>
          </cell>
          <cell r="F178">
            <v>1.157979522422192</v>
          </cell>
          <cell r="G178">
            <v>1.5063671645297676</v>
          </cell>
          <cell r="H178">
            <v>0.78695656476981446</v>
          </cell>
          <cell r="I178">
            <v>0.17244672257251484</v>
          </cell>
          <cell r="J178">
            <v>0.56427240639691112</v>
          </cell>
          <cell r="K178">
            <v>3.7831024587589641</v>
          </cell>
          <cell r="L178">
            <v>0.21475942611081944</v>
          </cell>
          <cell r="M178">
            <v>1.3037059056131735</v>
          </cell>
          <cell r="N178">
            <v>0.93948280879733037</v>
          </cell>
          <cell r="O178">
            <v>0</v>
          </cell>
          <cell r="P178">
            <v>1</v>
          </cell>
        </row>
        <row r="179">
          <cell r="C179">
            <v>0.213567942890697</v>
          </cell>
          <cell r="D179">
            <v>1.1031847023224519</v>
          </cell>
          <cell r="E179">
            <v>1.2021129356130209</v>
          </cell>
          <cell r="F179">
            <v>4.4022860087309503</v>
          </cell>
          <cell r="G179">
            <v>2.5784305233139646</v>
          </cell>
          <cell r="H179">
            <v>0.58816957935620717</v>
          </cell>
          <cell r="I179">
            <v>7.36801044205284E-2</v>
          </cell>
          <cell r="J179">
            <v>1.7645012487093694</v>
          </cell>
          <cell r="K179">
            <v>1.4647811865616822</v>
          </cell>
          <cell r="L179">
            <v>0.38246036810804473</v>
          </cell>
          <cell r="M179">
            <v>0.49060213693549903</v>
          </cell>
          <cell r="N179">
            <v>0.93604900739186714</v>
          </cell>
          <cell r="O179">
            <v>1.071346581682229E-7</v>
          </cell>
          <cell r="P179">
            <v>1</v>
          </cell>
        </row>
        <row r="180">
          <cell r="C180">
            <v>0.1919174808993136</v>
          </cell>
          <cell r="D180">
            <v>1.0290987209569207</v>
          </cell>
          <cell r="E180">
            <v>1.0445300546442731</v>
          </cell>
          <cell r="F180">
            <v>0.90560179328956292</v>
          </cell>
          <cell r="G180">
            <v>0.70314634761853412</v>
          </cell>
          <cell r="H180">
            <v>1.0913307214087122</v>
          </cell>
          <cell r="I180">
            <v>4.2876952153357087E-2</v>
          </cell>
          <cell r="J180">
            <v>1.7253574743001547</v>
          </cell>
          <cell r="K180">
            <v>2.5857179009286466</v>
          </cell>
          <cell r="L180">
            <v>0.42651799511264538</v>
          </cell>
          <cell r="M180">
            <v>1.3662591329997731</v>
          </cell>
          <cell r="N180">
            <v>0.83399418691584248</v>
          </cell>
          <cell r="O180">
            <v>1.3574543397297882</v>
          </cell>
          <cell r="P180">
            <v>1</v>
          </cell>
        </row>
        <row r="181">
          <cell r="C181">
            <v>0.53218941148427534</v>
          </cell>
          <cell r="D181">
            <v>2.4720761375836546</v>
          </cell>
          <cell r="E181">
            <v>0.98728651954114899</v>
          </cell>
          <cell r="F181">
            <v>0.9701501667819814</v>
          </cell>
          <cell r="G181">
            <v>1.270128638717988</v>
          </cell>
          <cell r="H181">
            <v>0.44520011768736689</v>
          </cell>
          <cell r="I181">
            <v>2.3703609711064007E-2</v>
          </cell>
          <cell r="J181">
            <v>0.91339815235360355</v>
          </cell>
          <cell r="K181">
            <v>9.1229690524827059E-2</v>
          </cell>
          <cell r="L181">
            <v>0.3574078916627767</v>
          </cell>
          <cell r="M181">
            <v>0.13642251358089116</v>
          </cell>
          <cell r="N181">
            <v>0.12493986045408871</v>
          </cell>
          <cell r="O181">
            <v>8.1851159094511516E-2</v>
          </cell>
          <cell r="P181">
            <v>1</v>
          </cell>
        </row>
        <row r="182">
          <cell r="C182">
            <v>5.1402136121479133E-2</v>
          </cell>
          <cell r="D182">
            <v>0.45477094340830126</v>
          </cell>
          <cell r="E182">
            <v>1.5596241732513165</v>
          </cell>
          <cell r="F182">
            <v>1.1520928808616748E-2</v>
          </cell>
          <cell r="G182">
            <v>1.0597094731931381E-2</v>
          </cell>
          <cell r="H182">
            <v>1.437681491904871</v>
          </cell>
          <cell r="I182">
            <v>1.4499382583594065</v>
          </cell>
          <cell r="J182">
            <v>0.86617542759315991</v>
          </cell>
          <cell r="K182">
            <v>0.23932371408036662</v>
          </cell>
          <cell r="L182">
            <v>0.1821185434177745</v>
          </cell>
          <cell r="M182">
            <v>0.23573436609482964</v>
          </cell>
          <cell r="N182">
            <v>0.24950416641243164</v>
          </cell>
          <cell r="O182">
            <v>0.14502461257886731</v>
          </cell>
          <cell r="P182">
            <v>1</v>
          </cell>
        </row>
        <row r="183">
          <cell r="C183">
            <v>0.39371208198229074</v>
          </cell>
          <cell r="D183">
            <v>0.85340471308943644</v>
          </cell>
          <cell r="E183">
            <v>0.91997538731497852</v>
          </cell>
          <cell r="F183">
            <v>0.1527021897341507</v>
          </cell>
          <cell r="G183">
            <v>1.8972466990886911E-2</v>
          </cell>
          <cell r="H183">
            <v>1.3441655475494638</v>
          </cell>
          <cell r="I183">
            <v>8.9055209370709307E-2</v>
          </cell>
          <cell r="J183">
            <v>1.1695931929037444</v>
          </cell>
          <cell r="K183">
            <v>2.0761222915805826</v>
          </cell>
          <cell r="L183">
            <v>2.2236017359285318</v>
          </cell>
          <cell r="M183">
            <v>1.4318339791745405</v>
          </cell>
          <cell r="N183">
            <v>2.1255885024896317</v>
          </cell>
          <cell r="O183">
            <v>4.1394667775598151E-2</v>
          </cell>
          <cell r="P183">
            <v>1</v>
          </cell>
        </row>
        <row r="184">
          <cell r="C184">
            <v>0.15289756248668881</v>
          </cell>
          <cell r="D184">
            <v>5.5597068736780315</v>
          </cell>
          <cell r="E184">
            <v>4.2444445654204181E-2</v>
          </cell>
          <cell r="F184">
            <v>5.8270405552582789E-2</v>
          </cell>
          <cell r="G184">
            <v>7.6187333882292388E-2</v>
          </cell>
          <cell r="H184">
            <v>0.69552686890222759</v>
          </cell>
          <cell r="I184">
            <v>0.17009263915264186</v>
          </cell>
          <cell r="J184">
            <v>7.6251738210667233E-2</v>
          </cell>
          <cell r="K184">
            <v>0.27385822365336243</v>
          </cell>
          <cell r="L184">
            <v>2.8343443820721882E-2</v>
          </cell>
          <cell r="M184">
            <v>7.9003224241910672E-3</v>
          </cell>
          <cell r="N184">
            <v>3.5038704251994419</v>
          </cell>
          <cell r="O184">
            <v>0</v>
          </cell>
          <cell r="P184">
            <v>1</v>
          </cell>
        </row>
        <row r="185">
          <cell r="C185">
            <v>0.84782944045826802</v>
          </cell>
          <cell r="D185">
            <v>1.6609195604375246</v>
          </cell>
          <cell r="E185">
            <v>0.93273647641805368</v>
          </cell>
          <cell r="F185">
            <v>0.40303983886588862</v>
          </cell>
          <cell r="G185">
            <v>5.115150698246774</v>
          </cell>
          <cell r="H185">
            <v>1.5265586421042858</v>
          </cell>
          <cell r="I185">
            <v>0.10099060477411731</v>
          </cell>
          <cell r="J185">
            <v>0.76387327350070355</v>
          </cell>
          <cell r="K185">
            <v>2.2316098219255149</v>
          </cell>
          <cell r="L185">
            <v>0.16133911944408444</v>
          </cell>
          <cell r="M185">
            <v>8.7920168437402482E-2</v>
          </cell>
          <cell r="N185">
            <v>0.62038116011767841</v>
          </cell>
          <cell r="O185">
            <v>10.532438340536624</v>
          </cell>
          <cell r="P185">
            <v>1</v>
          </cell>
        </row>
        <row r="186">
          <cell r="C186">
            <v>0.22071019673050296</v>
          </cell>
          <cell r="D186">
            <v>1.2689106002625921</v>
          </cell>
          <cell r="E186">
            <v>0.73765554182271098</v>
          </cell>
          <cell r="F186">
            <v>2.8732251309954153E-2</v>
          </cell>
          <cell r="G186">
            <v>0.73923099633936984</v>
          </cell>
          <cell r="H186">
            <v>0.48249406746106804</v>
          </cell>
          <cell r="I186">
            <v>7.520089224428455</v>
          </cell>
          <cell r="J186">
            <v>0.54263761827253543</v>
          </cell>
          <cell r="K186">
            <v>1.2143267211354609</v>
          </cell>
          <cell r="L186">
            <v>0.27420469480341964</v>
          </cell>
          <cell r="M186">
            <v>3.3801588757321581</v>
          </cell>
          <cell r="N186">
            <v>1.0033011683614725</v>
          </cell>
          <cell r="O186">
            <v>0.14150291104868629</v>
          </cell>
          <cell r="P186">
            <v>1</v>
          </cell>
        </row>
        <row r="187">
          <cell r="C187">
            <v>0.41268960861533716</v>
          </cell>
          <cell r="D187">
            <v>1.2088451025833173</v>
          </cell>
          <cell r="E187">
            <v>0.89876616487624506</v>
          </cell>
          <cell r="F187">
            <v>0.16475482610436828</v>
          </cell>
          <cell r="G187">
            <v>4.9010998618696455E-2</v>
          </cell>
          <cell r="H187">
            <v>1.8483368655469532</v>
          </cell>
          <cell r="I187">
            <v>8.9102306983971076</v>
          </cell>
          <cell r="J187">
            <v>0.79489439517802629</v>
          </cell>
          <cell r="K187">
            <v>1.5720586745502529</v>
          </cell>
          <cell r="L187">
            <v>0.13176747337900546</v>
          </cell>
          <cell r="M187">
            <v>0.36796149308693904</v>
          </cell>
          <cell r="N187">
            <v>1.6304611490645571</v>
          </cell>
          <cell r="O187">
            <v>0</v>
          </cell>
          <cell r="P187">
            <v>1</v>
          </cell>
        </row>
        <row r="188">
          <cell r="C188">
            <v>1.2165377577943399</v>
          </cell>
          <cell r="D188">
            <v>3.2857004707612005</v>
          </cell>
          <cell r="E188">
            <v>0.46993797407759419</v>
          </cell>
          <cell r="F188">
            <v>6.1993193498160758E-2</v>
          </cell>
          <cell r="G188">
            <v>3.9814299968354214E-2</v>
          </cell>
          <cell r="H188">
            <v>0.81393620335225714</v>
          </cell>
          <cell r="I188">
            <v>4.0955921024412252</v>
          </cell>
          <cell r="J188">
            <v>0.66156709576710426</v>
          </cell>
          <cell r="K188">
            <v>0.36524029715994916</v>
          </cell>
          <cell r="L188">
            <v>0.194923105871216</v>
          </cell>
          <cell r="M188">
            <v>6.4624305706638227E-2</v>
          </cell>
          <cell r="N188">
            <v>0.58196096316390999</v>
          </cell>
          <cell r="O188">
            <v>1.0120349000612832E-4</v>
          </cell>
          <cell r="P188">
            <v>1</v>
          </cell>
        </row>
        <row r="189">
          <cell r="C189">
            <v>4.8531436832260901</v>
          </cell>
          <cell r="D189">
            <v>0.11948504365294553</v>
          </cell>
          <cell r="E189">
            <v>0.41570172497739244</v>
          </cell>
          <cell r="F189">
            <v>0.85964839331161025</v>
          </cell>
          <cell r="G189">
            <v>0.60337013748391466</v>
          </cell>
          <cell r="H189">
            <v>2.8219189075411006</v>
          </cell>
          <cell r="I189">
            <v>2.0374536708335682E-3</v>
          </cell>
          <cell r="J189">
            <v>1.0420211789167442</v>
          </cell>
          <cell r="K189">
            <v>0.34630838537916081</v>
          </cell>
          <cell r="L189">
            <v>6.4021969012740668E-2</v>
          </cell>
          <cell r="M189">
            <v>0.12431953000284747</v>
          </cell>
          <cell r="N189">
            <v>0.31264163762954733</v>
          </cell>
          <cell r="O189">
            <v>1.6957835248217415E-4</v>
          </cell>
          <cell r="P189">
            <v>1</v>
          </cell>
        </row>
        <row r="190">
          <cell r="C190">
            <v>7.7785939469416059</v>
          </cell>
          <cell r="D190">
            <v>0.12387060626513155</v>
          </cell>
          <cell r="E190">
            <v>4.4928340606946837E-2</v>
          </cell>
          <cell r="F190">
            <v>1.1091682682295325</v>
          </cell>
          <cell r="G190">
            <v>1.6888937624565403</v>
          </cell>
          <cell r="H190">
            <v>1.0324959978894355</v>
          </cell>
          <cell r="I190">
            <v>0.89584190683165543</v>
          </cell>
          <cell r="J190">
            <v>0.71345024648031985</v>
          </cell>
          <cell r="K190">
            <v>0.29439751726044899</v>
          </cell>
          <cell r="L190">
            <v>8.6775754097254507E-2</v>
          </cell>
          <cell r="M190">
            <v>0.45000035674037159</v>
          </cell>
          <cell r="N190">
            <v>0.37600674395184908</v>
          </cell>
          <cell r="O190">
            <v>0</v>
          </cell>
          <cell r="P190">
            <v>1</v>
          </cell>
        </row>
        <row r="191">
          <cell r="C191">
            <v>0.54041959985019705</v>
          </cell>
          <cell r="D191">
            <v>3.0735773200603442</v>
          </cell>
          <cell r="E191">
            <v>7.0320864169074751E-2</v>
          </cell>
          <cell r="F191">
            <v>1.3473808621455169E-2</v>
          </cell>
          <cell r="G191">
            <v>0.80316496067892929</v>
          </cell>
          <cell r="H191">
            <v>1.8008595171726804</v>
          </cell>
          <cell r="I191">
            <v>3.857267892382747</v>
          </cell>
          <cell r="J191">
            <v>3.2712113881179063</v>
          </cell>
          <cell r="K191">
            <v>1.1369486413030883</v>
          </cell>
          <cell r="L191">
            <v>0.65095996512079068</v>
          </cell>
          <cell r="M191">
            <v>0.21058901587127382</v>
          </cell>
          <cell r="N191">
            <v>1.8735449543621807</v>
          </cell>
          <cell r="O191">
            <v>0</v>
          </cell>
          <cell r="P191">
            <v>1</v>
          </cell>
        </row>
        <row r="192">
          <cell r="C192">
            <v>0.8920043098266307</v>
          </cell>
          <cell r="D192">
            <v>3.8598996920729722</v>
          </cell>
          <cell r="E192">
            <v>0.1434301527538176</v>
          </cell>
          <cell r="F192">
            <v>0.13142716768711496</v>
          </cell>
          <cell r="G192">
            <v>0.23311911099393631</v>
          </cell>
          <cell r="H192">
            <v>1.6207500363250076</v>
          </cell>
          <cell r="I192">
            <v>7.5442548014624133E-2</v>
          </cell>
          <cell r="J192">
            <v>1.0675862861649219</v>
          </cell>
          <cell r="K192">
            <v>0.54802686361721897</v>
          </cell>
          <cell r="L192">
            <v>4.8137996050805543E-2</v>
          </cell>
          <cell r="M192">
            <v>0.23164514479607043</v>
          </cell>
          <cell r="N192">
            <v>2.7464193316552579</v>
          </cell>
          <cell r="O192">
            <v>0</v>
          </cell>
          <cell r="P192">
            <v>1</v>
          </cell>
        </row>
        <row r="193">
          <cell r="C193">
            <v>0.91211942151850656</v>
          </cell>
          <cell r="D193">
            <v>1.1846063423058488</v>
          </cell>
          <cell r="E193">
            <v>5.0973999004936654E-2</v>
          </cell>
          <cell r="F193">
            <v>0.2634914755494715</v>
          </cell>
          <cell r="G193">
            <v>1.3493171602130509</v>
          </cell>
          <cell r="H193">
            <v>1.0502760355170555</v>
          </cell>
          <cell r="I193">
            <v>24.152442958355493</v>
          </cell>
          <cell r="J193">
            <v>4.3622802021253113</v>
          </cell>
          <cell r="K193">
            <v>2.8498852746227592</v>
          </cell>
          <cell r="L193">
            <v>0.36383775703418353</v>
          </cell>
          <cell r="M193">
            <v>0.76359808836605958</v>
          </cell>
          <cell r="N193">
            <v>1.0914372206682361</v>
          </cell>
          <cell r="O193">
            <v>0</v>
          </cell>
          <cell r="P193">
            <v>1</v>
          </cell>
        </row>
        <row r="194">
          <cell r="C194">
            <v>4.0739724814995286</v>
          </cell>
          <cell r="D194">
            <v>0.85913441745296526</v>
          </cell>
          <cell r="E194">
            <v>1.0549120959405123E-2</v>
          </cell>
          <cell r="F194">
            <v>53.61888539040136</v>
          </cell>
          <cell r="G194">
            <v>8.2304648387890751</v>
          </cell>
          <cell r="H194">
            <v>0.93718268001822547</v>
          </cell>
          <cell r="I194">
            <v>0.50376295717052622</v>
          </cell>
          <cell r="J194">
            <v>0.41675215874923677</v>
          </cell>
          <cell r="K194">
            <v>1.9313480656204314</v>
          </cell>
          <cell r="L194">
            <v>0.12157114912571683</v>
          </cell>
          <cell r="M194">
            <v>9.5199268858407512E-3</v>
          </cell>
          <cell r="N194">
            <v>1.3270707780978388</v>
          </cell>
          <cell r="O194">
            <v>7.9144991374830482</v>
          </cell>
          <cell r="P194">
            <v>1</v>
          </cell>
        </row>
        <row r="195">
          <cell r="C195">
            <v>5.0764767496728336</v>
          </cell>
          <cell r="D195">
            <v>3.186390814203241E-2</v>
          </cell>
          <cell r="E195">
            <v>0.86628810151453273</v>
          </cell>
          <cell r="F195">
            <v>0.81769150535140367</v>
          </cell>
          <cell r="G195">
            <v>1.6073096478984004</v>
          </cell>
          <cell r="H195">
            <v>0.21079128429834085</v>
          </cell>
          <cell r="I195">
            <v>0.74428725833781784</v>
          </cell>
          <cell r="J195">
            <v>0.70102655881419673</v>
          </cell>
          <cell r="K195">
            <v>0.5600978846932978</v>
          </cell>
          <cell r="L195">
            <v>0.13227217979723219</v>
          </cell>
          <cell r="M195">
            <v>2.0081328278974617E-2</v>
          </cell>
          <cell r="N195">
            <v>0.48844699771486161</v>
          </cell>
          <cell r="O195">
            <v>0</v>
          </cell>
          <cell r="P195">
            <v>1</v>
          </cell>
        </row>
        <row r="196">
          <cell r="C196">
            <v>1.4255220670862871</v>
          </cell>
          <cell r="D196">
            <v>0.17196094880053867</v>
          </cell>
          <cell r="E196">
            <v>0.29258668746391048</v>
          </cell>
          <cell r="F196">
            <v>65.842656741396155</v>
          </cell>
          <cell r="G196">
            <v>4.4955735020564829</v>
          </cell>
          <cell r="H196">
            <v>0.95615119810724125</v>
          </cell>
          <cell r="I196">
            <v>6.5391870874899336</v>
          </cell>
          <cell r="J196">
            <v>2.2145570450210017</v>
          </cell>
          <cell r="K196">
            <v>3.0683975775944381</v>
          </cell>
          <cell r="L196">
            <v>0.20914448232053159</v>
          </cell>
          <cell r="M196">
            <v>5.4060629566255583E-2</v>
          </cell>
          <cell r="N196">
            <v>1.9836769935787906</v>
          </cell>
          <cell r="O196">
            <v>0</v>
          </cell>
          <cell r="P196">
            <v>1</v>
          </cell>
        </row>
        <row r="197">
          <cell r="C197">
            <v>1.5149176897892831</v>
          </cell>
          <cell r="D197">
            <v>0.20211525465867178</v>
          </cell>
          <cell r="E197">
            <v>0.81938153725862994</v>
          </cell>
          <cell r="F197">
            <v>9.2277386916234434</v>
          </cell>
          <cell r="G197">
            <v>8.4515600469484209</v>
          </cell>
          <cell r="H197">
            <v>0.96817267316469902</v>
          </cell>
          <cell r="I197">
            <v>0.13592759680040634</v>
          </cell>
          <cell r="J197">
            <v>1.609339903315341</v>
          </cell>
          <cell r="K197">
            <v>3.8252234147412136</v>
          </cell>
          <cell r="L197">
            <v>0.95531308969078199</v>
          </cell>
          <cell r="M197">
            <v>5.8047960590411635E-3</v>
          </cell>
          <cell r="N197">
            <v>6.4998211261339405</v>
          </cell>
          <cell r="O197">
            <v>0</v>
          </cell>
          <cell r="P197">
            <v>1</v>
          </cell>
        </row>
        <row r="198">
          <cell r="C198">
            <v>1.0778872955701273</v>
          </cell>
          <cell r="D198">
            <v>3.7198694176875384</v>
          </cell>
          <cell r="E198">
            <v>2.1813569553582466E-2</v>
          </cell>
          <cell r="F198">
            <v>3.1346346581585062E-2</v>
          </cell>
          <cell r="G198">
            <v>0.75938660470463348</v>
          </cell>
          <cell r="H198">
            <v>1.3309865131581229</v>
          </cell>
          <cell r="I198">
            <v>12.43277865936138</v>
          </cell>
          <cell r="J198">
            <v>0.74902639624343148</v>
          </cell>
          <cell r="K198">
            <v>2.1337547661090976</v>
          </cell>
          <cell r="L198">
            <v>7.6881195447646711E-2</v>
          </cell>
          <cell r="M198">
            <v>0.12284355484251495</v>
          </cell>
          <cell r="N198">
            <v>0.60808220870403362</v>
          </cell>
          <cell r="O198">
            <v>0</v>
          </cell>
          <cell r="P198">
            <v>1</v>
          </cell>
        </row>
        <row r="199">
          <cell r="C199">
            <v>9.8668131685292954E-2</v>
          </cell>
          <cell r="D199">
            <v>0.19119555601645105</v>
          </cell>
          <cell r="E199">
            <v>2.5101344469424898E-3</v>
          </cell>
          <cell r="F199">
            <v>0.3457304227638533</v>
          </cell>
          <cell r="G199">
            <v>3.287082582828043</v>
          </cell>
          <cell r="H199">
            <v>9.9009567161943993E-2</v>
          </cell>
          <cell r="I199">
            <v>73.063364163104197</v>
          </cell>
          <cell r="J199">
            <v>1.4995704529135059</v>
          </cell>
          <cell r="K199">
            <v>3.1935794039599021</v>
          </cell>
          <cell r="L199">
            <v>0.15545773594714279</v>
          </cell>
          <cell r="M199">
            <v>2.5408651401508848E-2</v>
          </cell>
          <cell r="N199">
            <v>1.673265570037741</v>
          </cell>
          <cell r="O199">
            <v>0</v>
          </cell>
          <cell r="P199">
            <v>1</v>
          </cell>
        </row>
        <row r="200">
          <cell r="C200">
            <v>0.48518838188055352</v>
          </cell>
          <cell r="D200">
            <v>0.94093603130656434</v>
          </cell>
          <cell r="E200">
            <v>0.15427961253314268</v>
          </cell>
          <cell r="F200">
            <v>0.74793880315501882</v>
          </cell>
          <cell r="G200">
            <v>6.2424638219651669</v>
          </cell>
          <cell r="H200">
            <v>1.1199258397675873</v>
          </cell>
          <cell r="I200">
            <v>1.0926406448937724</v>
          </cell>
          <cell r="J200">
            <v>3.1975238560327526</v>
          </cell>
          <cell r="K200">
            <v>5.3853863872580243</v>
          </cell>
          <cell r="L200">
            <v>2.669584046236546E-2</v>
          </cell>
          <cell r="M200">
            <v>6.646070926371167E-2</v>
          </cell>
          <cell r="N200">
            <v>19.774659565575707</v>
          </cell>
          <cell r="O200">
            <v>0</v>
          </cell>
          <cell r="P200">
            <v>1</v>
          </cell>
        </row>
        <row r="201">
          <cell r="C201">
            <v>1.2443477942988622E-3</v>
          </cell>
          <cell r="D201">
            <v>0.13773836629081429</v>
          </cell>
          <cell r="E201">
            <v>0.94697218502857516</v>
          </cell>
          <cell r="F201">
            <v>0.5320587103926484</v>
          </cell>
          <cell r="G201">
            <v>0.54692477105917015</v>
          </cell>
          <cell r="H201">
            <v>2.4545362823825054</v>
          </cell>
          <cell r="I201">
            <v>1.8364605509872303E-2</v>
          </cell>
          <cell r="J201">
            <v>2.4712836990627256</v>
          </cell>
          <cell r="K201">
            <v>5.0469768101801362</v>
          </cell>
          <cell r="L201">
            <v>2.7877758380089408</v>
          </cell>
          <cell r="M201">
            <v>0.94658106851514678</v>
          </cell>
          <cell r="N201">
            <v>0.22576466706233869</v>
          </cell>
          <cell r="O201">
            <v>0.21435863754530821</v>
          </cell>
          <cell r="P201">
            <v>1</v>
          </cell>
        </row>
        <row r="202">
          <cell r="C202">
            <v>6.606996202033151E-3</v>
          </cell>
          <cell r="D202">
            <v>0.22476384953448061</v>
          </cell>
          <cell r="E202">
            <v>0.12225280088652239</v>
          </cell>
          <cell r="F202">
            <v>0.63520449631227383</v>
          </cell>
          <cell r="G202">
            <v>0.52145143819384876</v>
          </cell>
          <cell r="H202">
            <v>7.6434794336793379</v>
          </cell>
          <cell r="I202">
            <v>2.8120968697851492E-2</v>
          </cell>
          <cell r="J202">
            <v>2.4917081427507766</v>
          </cell>
          <cell r="K202">
            <v>2.5425859465452185</v>
          </cell>
          <cell r="L202">
            <v>3.6138191715590433</v>
          </cell>
          <cell r="M202">
            <v>0.16033315854734043</v>
          </cell>
          <cell r="N202">
            <v>0.32976311445254086</v>
          </cell>
          <cell r="O202">
            <v>0</v>
          </cell>
          <cell r="P202">
            <v>1</v>
          </cell>
        </row>
        <row r="203">
          <cell r="C203">
            <v>3.0742678599160533</v>
          </cell>
          <cell r="D203">
            <v>0.80987895231977625</v>
          </cell>
          <cell r="E203">
            <v>0.70509052830325403</v>
          </cell>
          <cell r="F203">
            <v>2.1292232680508878</v>
          </cell>
          <cell r="G203">
            <v>1.1807906642388293</v>
          </cell>
          <cell r="H203">
            <v>0.2562398207886013</v>
          </cell>
          <cell r="I203">
            <v>2.2379693523016257</v>
          </cell>
          <cell r="J203">
            <v>0.82321930397815479</v>
          </cell>
          <cell r="K203">
            <v>0.62506046914951952</v>
          </cell>
          <cell r="L203">
            <v>0.79077965905352077</v>
          </cell>
          <cell r="M203">
            <v>1.2096383741904388</v>
          </cell>
          <cell r="N203">
            <v>1.0753210584081054</v>
          </cell>
          <cell r="O203">
            <v>4.609357243750539</v>
          </cell>
          <cell r="P203">
            <v>1</v>
          </cell>
        </row>
        <row r="209">
          <cell r="C209">
            <v>2.9665619483495118</v>
          </cell>
          <cell r="D209">
            <v>0.53133821641465107</v>
          </cell>
          <cell r="E209">
            <v>0.25397679804891671</v>
          </cell>
          <cell r="F209">
            <v>0.73574549142574619</v>
          </cell>
          <cell r="G209">
            <v>2.4663983546164387</v>
          </cell>
          <cell r="H209">
            <v>0.58985758362877605</v>
          </cell>
          <cell r="I209">
            <v>1.6798619627989362</v>
          </cell>
          <cell r="J209">
            <v>1.0136930834349276</v>
          </cell>
          <cell r="K209">
            <v>0.61498082165203583</v>
          </cell>
          <cell r="L209">
            <v>1.0208760827120147</v>
          </cell>
          <cell r="M209">
            <v>0.94436866154713106</v>
          </cell>
          <cell r="N209">
            <v>1.3964360369479123</v>
          </cell>
          <cell r="O209">
            <v>1.8228998386270066</v>
          </cell>
          <cell r="P209">
            <v>1</v>
          </cell>
        </row>
        <row r="210">
          <cell r="C210">
            <v>0.19488332158459379</v>
          </cell>
          <cell r="D210">
            <v>1.1653666362582851</v>
          </cell>
          <cell r="E210">
            <v>1.1589708795591969</v>
          </cell>
          <cell r="F210">
            <v>1.0430332971780978</v>
          </cell>
          <cell r="G210">
            <v>2.5132035279343432</v>
          </cell>
          <cell r="H210">
            <v>0.91381680685651123</v>
          </cell>
          <cell r="I210">
            <v>1.9391467535807498</v>
          </cell>
          <cell r="J210">
            <v>1.2363415146911405</v>
          </cell>
          <cell r="K210">
            <v>0.69855710344200928</v>
          </cell>
          <cell r="L210">
            <v>0.85676691819669148</v>
          </cell>
          <cell r="M210">
            <v>1.1741774466178558</v>
          </cell>
          <cell r="N210">
            <v>1.3256650185744043</v>
          </cell>
          <cell r="O210">
            <v>7.1925980537334816E-2</v>
          </cell>
          <cell r="P210">
            <v>1</v>
          </cell>
        </row>
        <row r="211">
          <cell r="C211">
            <v>0.10804131722966212</v>
          </cell>
          <cell r="D211">
            <v>0.96387043585630316</v>
          </cell>
          <cell r="E211">
            <v>0.80538604540708969</v>
          </cell>
          <cell r="F211">
            <v>0.85108898651416698</v>
          </cell>
          <cell r="G211">
            <v>2.3278294131767803</v>
          </cell>
          <cell r="H211">
            <v>1.1256686363689654</v>
          </cell>
          <cell r="I211">
            <v>0.83565712648497281</v>
          </cell>
          <cell r="J211">
            <v>1.238351432920374</v>
          </cell>
          <cell r="K211">
            <v>2.7192959507376235</v>
          </cell>
          <cell r="L211">
            <v>1.1361646742511742</v>
          </cell>
          <cell r="M211">
            <v>1.6280544896992055</v>
          </cell>
          <cell r="N211">
            <v>1.2555140279152963</v>
          </cell>
          <cell r="O211">
            <v>4.8208138678745065E-2</v>
          </cell>
          <cell r="P211">
            <v>1</v>
          </cell>
        </row>
        <row r="212">
          <cell r="C212">
            <v>0.85431679791445825</v>
          </cell>
          <cell r="D212">
            <v>1.2111500783024953</v>
          </cell>
          <cell r="E212">
            <v>0.67026535490251382</v>
          </cell>
          <cell r="F212">
            <v>1.9818218054589583</v>
          </cell>
          <cell r="G212">
            <v>1.7614821128410654</v>
          </cell>
          <cell r="H212">
            <v>1.3471950606534553</v>
          </cell>
          <cell r="I212">
            <v>0.1790291939568093</v>
          </cell>
          <cell r="J212">
            <v>1.216939697096159</v>
          </cell>
          <cell r="K212">
            <v>0.80724172617992218</v>
          </cell>
          <cell r="L212">
            <v>1.1560127210120361</v>
          </cell>
          <cell r="M212">
            <v>0.99665171510137074</v>
          </cell>
          <cell r="N212">
            <v>1.0018475557602122</v>
          </cell>
          <cell r="O212">
            <v>0</v>
          </cell>
          <cell r="P212">
            <v>1</v>
          </cell>
        </row>
        <row r="213">
          <cell r="C213">
            <v>1.8401157309787755</v>
          </cell>
          <cell r="D213">
            <v>1.2902530888556802</v>
          </cell>
          <cell r="E213">
            <v>0.67289709745422865</v>
          </cell>
          <cell r="F213">
            <v>0.88309311368273602</v>
          </cell>
          <cell r="G213">
            <v>0.82592317034239593</v>
          </cell>
          <cell r="H213">
            <v>0.88183767548060776</v>
          </cell>
          <cell r="I213">
            <v>0.89450471281162769</v>
          </cell>
          <cell r="J213">
            <v>0.95152313728040239</v>
          </cell>
          <cell r="K213">
            <v>0.31988095580173115</v>
          </cell>
          <cell r="L213">
            <v>0.90986080023581117</v>
          </cell>
          <cell r="M213">
            <v>0.99315761575452222</v>
          </cell>
          <cell r="N213">
            <v>0.55827522617229153</v>
          </cell>
          <cell r="O213">
            <v>4.5689067403964945E-2</v>
          </cell>
          <cell r="P213">
            <v>1</v>
          </cell>
        </row>
        <row r="214">
          <cell r="C214">
            <v>1.9506197656895294</v>
          </cell>
          <cell r="D214">
            <v>0.81603218119493937</v>
          </cell>
          <cell r="E214">
            <v>0.7292392056841045</v>
          </cell>
          <cell r="F214">
            <v>0.86836342836512403</v>
          </cell>
          <cell r="G214">
            <v>1.3613369484117461</v>
          </cell>
          <cell r="H214">
            <v>0.77101845667531566</v>
          </cell>
          <cell r="I214">
            <v>1.9957815218146127</v>
          </cell>
          <cell r="J214">
            <v>0.93804728457140352</v>
          </cell>
          <cell r="K214">
            <v>0.82518193674840623</v>
          </cell>
          <cell r="L214">
            <v>0.78109407906834782</v>
          </cell>
          <cell r="M214">
            <v>0.87816928530077132</v>
          </cell>
          <cell r="N214">
            <v>1.2851255937390857</v>
          </cell>
          <cell r="O214">
            <v>0</v>
          </cell>
          <cell r="P214">
            <v>1</v>
          </cell>
        </row>
        <row r="215">
          <cell r="C215">
            <v>6.419602968322552E-2</v>
          </cell>
          <cell r="D215">
            <v>0.69731687772576278</v>
          </cell>
          <cell r="E215">
            <v>1.1257107046388219</v>
          </cell>
          <cell r="F215">
            <v>0.89114108880181775</v>
          </cell>
          <cell r="G215">
            <v>1.0000839981789698</v>
          </cell>
          <cell r="H215">
            <v>1.3517508485871983</v>
          </cell>
          <cell r="I215">
            <v>1.0256336866760847</v>
          </cell>
          <cell r="J215">
            <v>0.83775453969710345</v>
          </cell>
          <cell r="K215">
            <v>0.74262341916158858</v>
          </cell>
          <cell r="L215">
            <v>2.4868980075859843</v>
          </cell>
          <cell r="M215">
            <v>1.0126444394015419</v>
          </cell>
          <cell r="N215">
            <v>1.2895558494049879</v>
          </cell>
          <cell r="O215">
            <v>7.2507045726759353E-2</v>
          </cell>
          <cell r="P215">
            <v>1</v>
          </cell>
        </row>
        <row r="216">
          <cell r="C216">
            <v>0.89476425720490305</v>
          </cell>
          <cell r="D216">
            <v>1.5117690021537598</v>
          </cell>
          <cell r="E216">
            <v>1.2071439492849168</v>
          </cell>
          <cell r="F216">
            <v>0.91030949291290209</v>
          </cell>
          <cell r="G216">
            <v>0.48662562761384881</v>
          </cell>
          <cell r="H216">
            <v>1.067254885819962</v>
          </cell>
          <cell r="I216">
            <v>0.8216999607970028</v>
          </cell>
          <cell r="J216">
            <v>0.87221213684956456</v>
          </cell>
          <cell r="K216">
            <v>0.5217264844042887</v>
          </cell>
          <cell r="L216">
            <v>1.0923466109455735</v>
          </cell>
          <cell r="M216">
            <v>0.55030162346384592</v>
          </cell>
          <cell r="N216">
            <v>0.70800173591349169</v>
          </cell>
          <cell r="O216">
            <v>0</v>
          </cell>
          <cell r="P216">
            <v>1</v>
          </cell>
        </row>
        <row r="217">
          <cell r="C217">
            <v>0.16662903500747675</v>
          </cell>
          <cell r="D217">
            <v>0.28893677032446191</v>
          </cell>
          <cell r="E217">
            <v>0.22358831849412633</v>
          </cell>
          <cell r="F217">
            <v>0.7665836633476516</v>
          </cell>
          <cell r="G217">
            <v>1.0148359005013903</v>
          </cell>
          <cell r="H217">
            <v>1.1565585282808311</v>
          </cell>
          <cell r="I217">
            <v>1.2767482661195506</v>
          </cell>
          <cell r="J217">
            <v>2.6475745385709715</v>
          </cell>
          <cell r="K217">
            <v>0.97903606389107778</v>
          </cell>
          <cell r="L217">
            <v>3.2826325338346574</v>
          </cell>
          <cell r="M217">
            <v>1.7105017627319212</v>
          </cell>
          <cell r="N217">
            <v>1.5994859044364127</v>
          </cell>
          <cell r="O217">
            <v>2.2042668306029189</v>
          </cell>
          <cell r="P217">
            <v>1</v>
          </cell>
        </row>
        <row r="218">
          <cell r="C218">
            <v>0.31277766885775393</v>
          </cell>
          <cell r="D218">
            <v>1.4231342991170262</v>
          </cell>
          <cell r="E218">
            <v>1.5885125248417249</v>
          </cell>
          <cell r="F218">
            <v>1.1637183187600395</v>
          </cell>
          <cell r="G218">
            <v>1.8795936267395597</v>
          </cell>
          <cell r="H218">
            <v>0.78460852288294092</v>
          </cell>
          <cell r="I218">
            <v>0.33702677044669432</v>
          </cell>
          <cell r="J218">
            <v>0.98444089717461769</v>
          </cell>
          <cell r="K218">
            <v>0.64680645592687525</v>
          </cell>
          <cell r="L218">
            <v>0.48302163556696742</v>
          </cell>
          <cell r="M218">
            <v>0.77614012722729553</v>
          </cell>
          <cell r="N218">
            <v>0.88965797752235243</v>
          </cell>
          <cell r="O218">
            <v>0.18268688508663511</v>
          </cell>
          <cell r="P218">
            <v>1</v>
          </cell>
        </row>
        <row r="219">
          <cell r="C219">
            <v>9.9096149410248829E-2</v>
          </cell>
          <cell r="D219">
            <v>0.90289777742664301</v>
          </cell>
          <cell r="E219">
            <v>1.5511426368821468</v>
          </cell>
          <cell r="F219">
            <v>0.92092736323098712</v>
          </cell>
          <cell r="G219">
            <v>1.2173094489458007</v>
          </cell>
          <cell r="H219">
            <v>0.824655249642951</v>
          </cell>
          <cell r="I219">
            <v>0.44392725476615319</v>
          </cell>
          <cell r="J219">
            <v>1.0439977634076756</v>
          </cell>
          <cell r="K219">
            <v>2.4119780187120043</v>
          </cell>
          <cell r="L219">
            <v>0.54187903786863956</v>
          </cell>
          <cell r="M219">
            <v>1.1393952456702805</v>
          </cell>
          <cell r="N219">
            <v>0.97907153785285805</v>
          </cell>
          <cell r="O219">
            <v>1.2269074009440797E-5</v>
          </cell>
          <cell r="P219">
            <v>1</v>
          </cell>
        </row>
        <row r="220">
          <cell r="C220">
            <v>0.52931697833691571</v>
          </cell>
          <cell r="D220">
            <v>0.9628399516420203</v>
          </cell>
          <cell r="E220">
            <v>1.0140420058777309</v>
          </cell>
          <cell r="F220">
            <v>0.63989917438096988</v>
          </cell>
          <cell r="G220">
            <v>2.1207634730427682</v>
          </cell>
          <cell r="H220">
            <v>1.1854935541113165</v>
          </cell>
          <cell r="I220">
            <v>0.54456467834968636</v>
          </cell>
          <cell r="J220">
            <v>1.4793071892199381</v>
          </cell>
          <cell r="K220">
            <v>0.73050274115913505</v>
          </cell>
          <cell r="L220">
            <v>0.68579411010227942</v>
          </cell>
          <cell r="M220">
            <v>1.1743815560096773</v>
          </cell>
          <cell r="N220">
            <v>1.3494756697942594</v>
          </cell>
          <cell r="O220">
            <v>1.16039520583279</v>
          </cell>
          <cell r="P220">
            <v>1</v>
          </cell>
        </row>
        <row r="221">
          <cell r="C221">
            <v>0.45010800246398969</v>
          </cell>
          <cell r="D221">
            <v>1.2886441593800233</v>
          </cell>
          <cell r="E221">
            <v>0.92906158502758973</v>
          </cell>
          <cell r="F221">
            <v>1.3575587519540726</v>
          </cell>
          <cell r="G221">
            <v>1.3871345562912667</v>
          </cell>
          <cell r="H221">
            <v>0.84571102612220639</v>
          </cell>
          <cell r="I221">
            <v>1.7735511486763462</v>
          </cell>
          <cell r="J221">
            <v>1.3022155484691955</v>
          </cell>
          <cell r="K221">
            <v>0.92384824486897021</v>
          </cell>
          <cell r="L221">
            <v>0.74236426434773772</v>
          </cell>
          <cell r="M221">
            <v>1.2780328252580235</v>
          </cell>
          <cell r="N221">
            <v>1.5606445448431521</v>
          </cell>
          <cell r="O221">
            <v>4.4236443534524715E-5</v>
          </cell>
          <cell r="P221">
            <v>1</v>
          </cell>
        </row>
        <row r="222">
          <cell r="C222">
            <v>0.45617182256422395</v>
          </cell>
          <cell r="D222">
            <v>1.631437561069458</v>
          </cell>
          <cell r="E222">
            <v>0.55260327282111998</v>
          </cell>
          <cell r="F222">
            <v>1.7072085296877586</v>
          </cell>
          <cell r="G222">
            <v>2.7364988660342875</v>
          </cell>
          <cell r="H222">
            <v>0.85818489661832731</v>
          </cell>
          <cell r="I222">
            <v>0.3974426876807492</v>
          </cell>
          <cell r="J222">
            <v>2.2050826288784355</v>
          </cell>
          <cell r="K222">
            <v>1.2965530746698981</v>
          </cell>
          <cell r="L222">
            <v>0.53156957974120689</v>
          </cell>
          <cell r="M222">
            <v>1.4100515721938172</v>
          </cell>
          <cell r="N222">
            <v>1.144027333701743</v>
          </cell>
          <cell r="O222">
            <v>0</v>
          </cell>
          <cell r="P222">
            <v>1</v>
          </cell>
        </row>
        <row r="223">
          <cell r="C223">
            <v>0.39187599319395616</v>
          </cell>
          <cell r="D223">
            <v>1.2037805555669523</v>
          </cell>
          <cell r="E223">
            <v>1.2421185063978859</v>
          </cell>
          <cell r="F223">
            <v>1.0841760202688406</v>
          </cell>
          <cell r="G223">
            <v>1.264531028094064</v>
          </cell>
          <cell r="H223">
            <v>0.51794121220045097</v>
          </cell>
          <cell r="I223">
            <v>0.43778932243421775</v>
          </cell>
          <cell r="J223">
            <v>1.2904249968289405</v>
          </cell>
          <cell r="K223">
            <v>0.83370893552338809</v>
          </cell>
          <cell r="L223">
            <v>0.50348902286012731</v>
          </cell>
          <cell r="M223">
            <v>1.431726903522216</v>
          </cell>
          <cell r="N223">
            <v>1.4631931462499401</v>
          </cell>
          <cell r="O223">
            <v>0.16431094097829921</v>
          </cell>
          <cell r="P223">
            <v>1</v>
          </cell>
        </row>
        <row r="224">
          <cell r="C224">
            <v>0.23613990568632287</v>
          </cell>
          <cell r="D224">
            <v>0.96792411403815415</v>
          </cell>
          <cell r="E224">
            <v>0.97473711922814632</v>
          </cell>
          <cell r="F224">
            <v>0.68322738304737118</v>
          </cell>
          <cell r="G224">
            <v>0.42599114117847309</v>
          </cell>
          <cell r="H224">
            <v>0.97211192757359577</v>
          </cell>
          <cell r="I224">
            <v>0.81271894123144051</v>
          </cell>
          <cell r="J224">
            <v>1.3312958775172272</v>
          </cell>
          <cell r="K224">
            <v>0.91826816550489121</v>
          </cell>
          <cell r="L224">
            <v>0.84143742597709681</v>
          </cell>
          <cell r="M224">
            <v>1.7366975197581478</v>
          </cell>
          <cell r="N224">
            <v>1.5041099194654961</v>
          </cell>
          <cell r="O224">
            <v>0</v>
          </cell>
          <cell r="P224">
            <v>1</v>
          </cell>
        </row>
        <row r="225">
          <cell r="C225">
            <v>0.31275729849774375</v>
          </cell>
          <cell r="D225">
            <v>0.68965586288323533</v>
          </cell>
          <cell r="E225">
            <v>0.74601615271371968</v>
          </cell>
          <cell r="F225">
            <v>0.67286436809075967</v>
          </cell>
          <cell r="G225">
            <v>2.0991682046556859</v>
          </cell>
          <cell r="H225">
            <v>0.88638709405656435</v>
          </cell>
          <cell r="I225">
            <v>1.2634317375211257</v>
          </cell>
          <cell r="J225">
            <v>0.79146675380108888</v>
          </cell>
          <cell r="K225">
            <v>1.611901021855231</v>
          </cell>
          <cell r="L225">
            <v>1.9588863397623217</v>
          </cell>
          <cell r="M225">
            <v>1.779004759447288</v>
          </cell>
          <cell r="N225">
            <v>1.9302204144411597</v>
          </cell>
          <cell r="O225">
            <v>0.15427973245407503</v>
          </cell>
          <cell r="P225">
            <v>1</v>
          </cell>
        </row>
        <row r="226">
          <cell r="C226">
            <v>0.41642880897932316</v>
          </cell>
          <cell r="D226">
            <v>0.3397754999563451</v>
          </cell>
          <cell r="E226">
            <v>0.60922538768003642</v>
          </cell>
          <cell r="F226">
            <v>0.59152366537367784</v>
          </cell>
          <cell r="G226">
            <v>1.2892860795063266</v>
          </cell>
          <cell r="H226">
            <v>1.7657190293006682</v>
          </cell>
          <cell r="I226">
            <v>0.44230814894673209</v>
          </cell>
          <cell r="J226">
            <v>3.175978839353319</v>
          </cell>
          <cell r="K226">
            <v>1.2910219573133785</v>
          </cell>
          <cell r="L226">
            <v>0.89938595290060752</v>
          </cell>
          <cell r="M226">
            <v>1.261015059949405</v>
          </cell>
          <cell r="N226">
            <v>0.55261303963619057</v>
          </cell>
          <cell r="O226">
            <v>0.19147508646028383</v>
          </cell>
          <cell r="P226">
            <v>1</v>
          </cell>
        </row>
        <row r="227">
          <cell r="C227">
            <v>0.63836876266744913</v>
          </cell>
          <cell r="D227">
            <v>1.2391304989335383</v>
          </cell>
          <cell r="E227">
            <v>0.61052648484469918</v>
          </cell>
          <cell r="F227">
            <v>1.5642369770715989</v>
          </cell>
          <cell r="G227">
            <v>1.3633979821383257</v>
          </cell>
          <cell r="H227">
            <v>1.3757929536279974</v>
          </cell>
          <cell r="I227">
            <v>0.41557633594606824</v>
          </cell>
          <cell r="J227">
            <v>1.2936492854146389</v>
          </cell>
          <cell r="K227">
            <v>1.6506483121494946</v>
          </cell>
          <cell r="L227">
            <v>0.45088437903873901</v>
          </cell>
          <cell r="M227">
            <v>1.2449527805766707</v>
          </cell>
          <cell r="N227">
            <v>1.9340227133015317</v>
          </cell>
          <cell r="O227">
            <v>2.4318235430936337</v>
          </cell>
          <cell r="P227">
            <v>1</v>
          </cell>
        </row>
        <row r="228">
          <cell r="C228">
            <v>0.41231310699492923</v>
          </cell>
          <cell r="D228">
            <v>1.0930581825306385</v>
          </cell>
          <cell r="E228">
            <v>1.3872174444009486</v>
          </cell>
          <cell r="F228">
            <v>0.87666301583622075</v>
          </cell>
          <cell r="G228">
            <v>0.68513839160529455</v>
          </cell>
          <cell r="H228">
            <v>0.81381428220903207</v>
          </cell>
          <cell r="I228">
            <v>0.31241496314666189</v>
          </cell>
          <cell r="J228">
            <v>1.3573249506601279</v>
          </cell>
          <cell r="K228">
            <v>0.63996444761562854</v>
          </cell>
          <cell r="L228">
            <v>0.38622388550725995</v>
          </cell>
          <cell r="M228">
            <v>1.1832638729811451</v>
          </cell>
          <cell r="N228">
            <v>1.1132367932553922</v>
          </cell>
          <cell r="O228">
            <v>3.5921184602763866E-8</v>
          </cell>
          <cell r="P228">
            <v>1</v>
          </cell>
        </row>
        <row r="229">
          <cell r="C229">
            <v>2.5937869215694902</v>
          </cell>
          <cell r="D229">
            <v>2.249217108963701</v>
          </cell>
          <cell r="E229">
            <v>0.70300028800346515</v>
          </cell>
          <cell r="F229">
            <v>0.307603967944097</v>
          </cell>
          <cell r="G229">
            <v>0.883390899661887</v>
          </cell>
          <cell r="H229">
            <v>0.69730196782660381</v>
          </cell>
          <cell r="I229">
            <v>0.9724189122477247</v>
          </cell>
          <cell r="J229">
            <v>0.45430183250451367</v>
          </cell>
          <cell r="K229">
            <v>0.69896969717166113</v>
          </cell>
          <cell r="L229">
            <v>0.46289620814552801</v>
          </cell>
          <cell r="M229">
            <v>0.21168011725007863</v>
          </cell>
          <cell r="N229">
            <v>0.44324518504375804</v>
          </cell>
          <cell r="O229">
            <v>0</v>
          </cell>
          <cell r="P229">
            <v>1</v>
          </cell>
        </row>
        <row r="230">
          <cell r="C230">
            <v>0.94788083113709465</v>
          </cell>
          <cell r="D230">
            <v>0.93765648154346581</v>
          </cell>
          <cell r="E230">
            <v>0.73230614005276862</v>
          </cell>
          <cell r="F230">
            <v>0.75039441590477951</v>
          </cell>
          <cell r="G230">
            <v>0.68652611520388829</v>
          </cell>
          <cell r="H230">
            <v>1.2063168793483643</v>
          </cell>
          <cell r="I230">
            <v>0.49771588310281273</v>
          </cell>
          <cell r="J230">
            <v>1.0546559621093741</v>
          </cell>
          <cell r="K230">
            <v>0.90193727267333257</v>
          </cell>
          <cell r="L230">
            <v>0.83886645111670088</v>
          </cell>
          <cell r="M230">
            <v>1.4637975050378063</v>
          </cell>
          <cell r="N230">
            <v>1.3674711297386741</v>
          </cell>
          <cell r="O230">
            <v>0</v>
          </cell>
          <cell r="P230">
            <v>1</v>
          </cell>
        </row>
        <row r="231">
          <cell r="C231">
            <v>0.11668921978903468</v>
          </cell>
          <cell r="D231">
            <v>2.2262327857970012</v>
          </cell>
          <cell r="E231">
            <v>0.69017157346495317</v>
          </cell>
          <cell r="F231">
            <v>0.37117762139746591</v>
          </cell>
          <cell r="G231">
            <v>0.32724914097571201</v>
          </cell>
          <cell r="H231">
            <v>0.36190470415254428</v>
          </cell>
          <cell r="I231">
            <v>0.76368045869747048</v>
          </cell>
          <cell r="J231">
            <v>0.61351526916523458</v>
          </cell>
          <cell r="K231">
            <v>0.35079464854546388</v>
          </cell>
          <cell r="L231">
            <v>1.6857536461838503</v>
          </cell>
          <cell r="M231">
            <v>2.2732658758244604</v>
          </cell>
          <cell r="N231">
            <v>1.1412762078943985</v>
          </cell>
          <cell r="O231">
            <v>0.11478598573798694</v>
          </cell>
          <cell r="P231">
            <v>1</v>
          </cell>
        </row>
        <row r="232">
          <cell r="C232">
            <v>0.22989032128398706</v>
          </cell>
          <cell r="D232">
            <v>1.4031839975537086</v>
          </cell>
          <cell r="E232">
            <v>1.2226164425039485</v>
          </cell>
          <cell r="F232">
            <v>0.73110723498716745</v>
          </cell>
          <cell r="G232">
            <v>1.2086539990078502</v>
          </cell>
          <cell r="H232">
            <v>0.76990736908709057</v>
          </cell>
          <cell r="I232">
            <v>0.69467761874020462</v>
          </cell>
          <cell r="J232">
            <v>1.1886758598149709</v>
          </cell>
          <cell r="K232">
            <v>0.9436660602878516</v>
          </cell>
          <cell r="L232">
            <v>0.91161534739935257</v>
          </cell>
          <cell r="M232">
            <v>1.2925936724361622</v>
          </cell>
          <cell r="N232">
            <v>1.0112245809151752</v>
          </cell>
          <cell r="O232">
            <v>0</v>
          </cell>
          <cell r="P232">
            <v>1</v>
          </cell>
        </row>
        <row r="233">
          <cell r="C233">
            <v>6.9457037047185879E-2</v>
          </cell>
          <cell r="D233">
            <v>0.7423564623966491</v>
          </cell>
          <cell r="E233">
            <v>1.7426679373412217</v>
          </cell>
          <cell r="F233">
            <v>0.65161108182298155</v>
          </cell>
          <cell r="G233">
            <v>0.64221178254149924</v>
          </cell>
          <cell r="H233">
            <v>1.3485757175564941</v>
          </cell>
          <cell r="I233">
            <v>1.3701180825906973</v>
          </cell>
          <cell r="J233">
            <v>1.062408823037744</v>
          </cell>
          <cell r="K233">
            <v>0.87056307138412836</v>
          </cell>
          <cell r="L233">
            <v>0.71755799361836847</v>
          </cell>
          <cell r="M233">
            <v>0.66106743275435709</v>
          </cell>
          <cell r="N233">
            <v>0.67655998346596746</v>
          </cell>
          <cell r="O233">
            <v>2.9889860600672629</v>
          </cell>
          <cell r="P233">
            <v>1</v>
          </cell>
        </row>
        <row r="234">
          <cell r="C234">
            <v>9.8606512322979747E-2</v>
          </cell>
          <cell r="D234">
            <v>0.61974727695788701</v>
          </cell>
          <cell r="E234">
            <v>2.0704142838547472</v>
          </cell>
          <cell r="F234">
            <v>0.9408742948237997</v>
          </cell>
          <cell r="G234">
            <v>0.23509171400411527</v>
          </cell>
          <cell r="H234">
            <v>0.76308901368047222</v>
          </cell>
          <cell r="I234">
            <v>1.1250152809041805</v>
          </cell>
          <cell r="J234">
            <v>0.81154106448999785</v>
          </cell>
          <cell r="K234">
            <v>0.50867859382334268</v>
          </cell>
          <cell r="L234">
            <v>0.60233293727009285</v>
          </cell>
          <cell r="M234">
            <v>0.8362886112975636</v>
          </cell>
          <cell r="N234">
            <v>0.75854307339483662</v>
          </cell>
          <cell r="O234">
            <v>0</v>
          </cell>
          <cell r="P234">
            <v>1</v>
          </cell>
        </row>
        <row r="235">
          <cell r="C235">
            <v>0.43215563853426481</v>
          </cell>
          <cell r="D235">
            <v>2.0880825156852372</v>
          </cell>
          <cell r="E235">
            <v>0.55521170532255293</v>
          </cell>
          <cell r="F235">
            <v>0.49655349050986775</v>
          </cell>
          <cell r="G235">
            <v>1.9873436819349586</v>
          </cell>
          <cell r="H235">
            <v>1.5607473698829593</v>
          </cell>
          <cell r="I235">
            <v>0.78940361840002471</v>
          </cell>
          <cell r="J235">
            <v>3.1294318111288857</v>
          </cell>
          <cell r="K235">
            <v>0.59809609870739011</v>
          </cell>
          <cell r="L235">
            <v>0.23236542077348493</v>
          </cell>
          <cell r="M235">
            <v>0.63330476912857847</v>
          </cell>
          <cell r="N235">
            <v>0.70012173461575145</v>
          </cell>
          <cell r="O235">
            <v>2.2324480904875499E-7</v>
          </cell>
          <cell r="P235">
            <v>1</v>
          </cell>
        </row>
        <row r="236">
          <cell r="C236">
            <v>3.8863302389839434E-2</v>
          </cell>
          <cell r="D236">
            <v>0.28142949690732655</v>
          </cell>
          <cell r="E236">
            <v>0.16261866726677407</v>
          </cell>
          <cell r="F236">
            <v>0.18426291446322168</v>
          </cell>
          <cell r="G236">
            <v>2.6587213863596881</v>
          </cell>
          <cell r="H236">
            <v>1.1981801291934437</v>
          </cell>
          <cell r="I236">
            <v>0.70781474121909838</v>
          </cell>
          <cell r="J236">
            <v>0.65258774266563346</v>
          </cell>
          <cell r="K236">
            <v>3.3799669288051506</v>
          </cell>
          <cell r="L236">
            <v>5.8999018129375518</v>
          </cell>
          <cell r="M236">
            <v>1.6206402097433603</v>
          </cell>
          <cell r="N236">
            <v>1.1146091945554453</v>
          </cell>
          <cell r="O236">
            <v>4.348871163510025E-2</v>
          </cell>
          <cell r="P236">
            <v>1</v>
          </cell>
        </row>
        <row r="237">
          <cell r="C237">
            <v>0.53258485382845444</v>
          </cell>
          <cell r="D237">
            <v>1.6650452778123785</v>
          </cell>
          <cell r="E237">
            <v>0.46161272649341845</v>
          </cell>
          <cell r="F237">
            <v>1.039735496999098</v>
          </cell>
          <cell r="G237">
            <v>1.5970292916635598</v>
          </cell>
          <cell r="H237">
            <v>1.1779276836057246</v>
          </cell>
          <cell r="I237">
            <v>0.30448991743287274</v>
          </cell>
          <cell r="J237">
            <v>2.7210533839880071</v>
          </cell>
          <cell r="K237">
            <v>0.83779008618386397</v>
          </cell>
          <cell r="L237">
            <v>1.3585122445705138</v>
          </cell>
          <cell r="M237">
            <v>1.033343288409776</v>
          </cell>
          <cell r="N237">
            <v>0.54888377268155497</v>
          </cell>
          <cell r="O237">
            <v>2.8829520910452769E-8</v>
          </cell>
          <cell r="P237">
            <v>1</v>
          </cell>
        </row>
        <row r="238">
          <cell r="C238">
            <v>1.2419826245185561</v>
          </cell>
          <cell r="D238">
            <v>1.0310564718726336</v>
          </cell>
          <cell r="E238">
            <v>1.4011069132228118</v>
          </cell>
          <cell r="F238">
            <v>0.51705375957432109</v>
          </cell>
          <cell r="G238">
            <v>0.15571285069576096</v>
          </cell>
          <cell r="H238">
            <v>1.449602507908309</v>
          </cell>
          <cell r="I238">
            <v>0.38531723793952438</v>
          </cell>
          <cell r="J238">
            <v>0.46284585665615363</v>
          </cell>
          <cell r="K238">
            <v>0.20751814925625492</v>
          </cell>
          <cell r="L238">
            <v>0.29919122883937438</v>
          </cell>
          <cell r="M238">
            <v>0.70605608045019552</v>
          </cell>
          <cell r="N238">
            <v>5.6169439569599168E-2</v>
          </cell>
          <cell r="O238">
            <v>9.2830405844492877E-5</v>
          </cell>
          <cell r="P238">
            <v>1</v>
          </cell>
        </row>
        <row r="239">
          <cell r="C239">
            <v>7.2302985093447722E-2</v>
          </cell>
          <cell r="D239">
            <v>0.59635953744150749</v>
          </cell>
          <cell r="E239">
            <v>0.17479578473491922</v>
          </cell>
          <cell r="F239">
            <v>0.2191456543718947</v>
          </cell>
          <cell r="G239">
            <v>1.5764369713470949</v>
          </cell>
          <cell r="H239">
            <v>0.49182287879179176</v>
          </cell>
          <cell r="I239">
            <v>0.72865487336817547</v>
          </cell>
          <cell r="J239">
            <v>1.5561886013871331</v>
          </cell>
          <cell r="K239">
            <v>3.9255252758588637</v>
          </cell>
          <cell r="L239">
            <v>1.8587719928416033</v>
          </cell>
          <cell r="M239">
            <v>2.0940237724407211</v>
          </cell>
          <cell r="N239">
            <v>5.4416266714130295</v>
          </cell>
          <cell r="O239">
            <v>3.3376531285354477E-2</v>
          </cell>
          <cell r="P239">
            <v>1</v>
          </cell>
        </row>
        <row r="240">
          <cell r="C240">
            <v>0.43847509033351412</v>
          </cell>
          <cell r="D240">
            <v>0.8463827529290282</v>
          </cell>
          <cell r="E240">
            <v>0.56354666913320406</v>
          </cell>
          <cell r="F240">
            <v>0.51212821823315058</v>
          </cell>
          <cell r="G240">
            <v>3.6051019363994659</v>
          </cell>
          <cell r="H240">
            <v>1.2248695906122751</v>
          </cell>
          <cell r="I240">
            <v>0.45467482781016344</v>
          </cell>
          <cell r="J240">
            <v>1.2181188304419888</v>
          </cell>
          <cell r="K240">
            <v>0.71657502622132463</v>
          </cell>
          <cell r="L240">
            <v>1.0215399333613546</v>
          </cell>
          <cell r="M240">
            <v>1.9132334031423825</v>
          </cell>
          <cell r="N240">
            <v>1.8361829298105874</v>
          </cell>
          <cell r="O240">
            <v>0</v>
          </cell>
          <cell r="P240">
            <v>1</v>
          </cell>
        </row>
        <row r="241">
          <cell r="C241">
            <v>3.5097523560917652</v>
          </cell>
          <cell r="D241">
            <v>0.47862770515988551</v>
          </cell>
          <cell r="E241">
            <v>0.44200073562407827</v>
          </cell>
          <cell r="F241">
            <v>0.71067712728760368</v>
          </cell>
          <cell r="G241">
            <v>0.77538617728511217</v>
          </cell>
          <cell r="H241">
            <v>0.40913508775942237</v>
          </cell>
          <cell r="I241">
            <v>0.23615551336198259</v>
          </cell>
          <cell r="J241">
            <v>1.2856515924011713</v>
          </cell>
          <cell r="K241">
            <v>0.64434771171687311</v>
          </cell>
          <cell r="L241">
            <v>0.6836945814965002</v>
          </cell>
          <cell r="M241">
            <v>0.71858222327124199</v>
          </cell>
          <cell r="N241">
            <v>0.68121835473208059</v>
          </cell>
          <cell r="O241">
            <v>3.9843739340167785E-8</v>
          </cell>
          <cell r="P241">
            <v>1</v>
          </cell>
        </row>
        <row r="242">
          <cell r="C242">
            <v>0.43884522398387554</v>
          </cell>
          <cell r="D242">
            <v>1.4504143186235259</v>
          </cell>
          <cell r="E242">
            <v>0.88212073661701151</v>
          </cell>
          <cell r="F242">
            <v>1.1550238982904175</v>
          </cell>
          <cell r="G242">
            <v>3.9441569139830057</v>
          </cell>
          <cell r="H242">
            <v>1.8429520785835738</v>
          </cell>
          <cell r="I242">
            <v>0.32161359995210337</v>
          </cell>
          <cell r="J242">
            <v>1.224464899426287</v>
          </cell>
          <cell r="K242">
            <v>1.2407681538659554</v>
          </cell>
          <cell r="L242">
            <v>0.40427507205512353</v>
          </cell>
          <cell r="M242">
            <v>0.73945698789049241</v>
          </cell>
          <cell r="N242">
            <v>0.68631055969268917</v>
          </cell>
          <cell r="O242">
            <v>4.7110998806973003E-2</v>
          </cell>
          <cell r="P242">
            <v>1</v>
          </cell>
        </row>
        <row r="243">
          <cell r="C243">
            <v>0.28590220304346364</v>
          </cell>
          <cell r="D243">
            <v>1.745001563765429</v>
          </cell>
          <cell r="E243">
            <v>0.67926029896723872</v>
          </cell>
          <cell r="F243">
            <v>1.1023900377198843</v>
          </cell>
          <cell r="G243">
            <v>1.9144778816948389</v>
          </cell>
          <cell r="H243">
            <v>1.7418419111828574</v>
          </cell>
          <cell r="I243">
            <v>1.3485165246451329</v>
          </cell>
          <cell r="J243">
            <v>1.4558020661864755</v>
          </cell>
          <cell r="K243">
            <v>0.7787930187651867</v>
          </cell>
          <cell r="L243">
            <v>0.64407796563971986</v>
          </cell>
          <cell r="M243">
            <v>0.92999046849825162</v>
          </cell>
          <cell r="N243">
            <v>1.1515389219101091</v>
          </cell>
          <cell r="O243">
            <v>2.6159766808309028E-2</v>
          </cell>
          <cell r="P243">
            <v>1</v>
          </cell>
        </row>
        <row r="244">
          <cell r="C244">
            <v>0.36002080686696403</v>
          </cell>
          <cell r="D244">
            <v>1.046561491018783</v>
          </cell>
          <cell r="E244">
            <v>0.82449047574152445</v>
          </cell>
          <cell r="F244">
            <v>1.491132039107796</v>
          </cell>
          <cell r="G244">
            <v>3.8488548368547466</v>
          </cell>
          <cell r="H244">
            <v>0.96358221875599948</v>
          </cell>
          <cell r="I244">
            <v>2.4425930064300632</v>
          </cell>
          <cell r="J244">
            <v>1.9988273194509791</v>
          </cell>
          <cell r="K244">
            <v>0.84654105145536862</v>
          </cell>
          <cell r="L244">
            <v>0.57139563919214709</v>
          </cell>
          <cell r="M244">
            <v>1.1600689683666683</v>
          </cell>
          <cell r="N244">
            <v>1.4385658710517524</v>
          </cell>
          <cell r="O244">
            <v>0</v>
          </cell>
          <cell r="P244">
            <v>1</v>
          </cell>
        </row>
        <row r="245">
          <cell r="C245">
            <v>2.4557867649056946</v>
          </cell>
          <cell r="D245">
            <v>0.24551615582291136</v>
          </cell>
          <cell r="E245">
            <v>0.62834642213238279</v>
          </cell>
          <cell r="F245">
            <v>1.7220542429574766</v>
          </cell>
          <cell r="G245">
            <v>0.43409102618888284</v>
          </cell>
          <cell r="H245">
            <v>1.2775282417197467</v>
          </cell>
          <cell r="I245">
            <v>0.17558908870605131</v>
          </cell>
          <cell r="J245">
            <v>2.1190898298077618</v>
          </cell>
          <cell r="K245">
            <v>0.94606633285489605</v>
          </cell>
          <cell r="L245">
            <v>0.204532459998882</v>
          </cell>
          <cell r="M245">
            <v>0.39253326629810453</v>
          </cell>
          <cell r="N245">
            <v>0.75613815930445927</v>
          </cell>
          <cell r="O245">
            <v>0</v>
          </cell>
          <cell r="P245">
            <v>1</v>
          </cell>
        </row>
        <row r="246">
          <cell r="C246">
            <v>0.30714327231387051</v>
          </cell>
          <cell r="D246">
            <v>1.0164371828279823</v>
          </cell>
          <cell r="E246">
            <v>1.1048327701944847</v>
          </cell>
          <cell r="F246">
            <v>0.82371086555518058</v>
          </cell>
          <cell r="G246">
            <v>4.0117498933968356</v>
          </cell>
          <cell r="H246">
            <v>0.90183475346129016</v>
          </cell>
          <cell r="I246">
            <v>0.47848862941140308</v>
          </cell>
          <cell r="J246">
            <v>1.137635452525724</v>
          </cell>
          <cell r="K246">
            <v>2.6912116345729524</v>
          </cell>
          <cell r="L246">
            <v>0.38129347671778469</v>
          </cell>
          <cell r="M246">
            <v>1.3133134309613714</v>
          </cell>
          <cell r="N246">
            <v>1.3759623137804649</v>
          </cell>
          <cell r="O246">
            <v>0</v>
          </cell>
          <cell r="P246">
            <v>1</v>
          </cell>
        </row>
        <row r="247">
          <cell r="C247">
            <v>0.18471352462328652</v>
          </cell>
          <cell r="D247">
            <v>1.1543841519061881</v>
          </cell>
          <cell r="E247">
            <v>1.3160481665848778</v>
          </cell>
          <cell r="F247">
            <v>1.3998201521317055</v>
          </cell>
          <cell r="G247">
            <v>3.1941526793907555</v>
          </cell>
          <cell r="H247">
            <v>0.89796812534284309</v>
          </cell>
          <cell r="I247">
            <v>0.55805139118455949</v>
          </cell>
          <cell r="J247">
            <v>1.5266081397703255</v>
          </cell>
          <cell r="K247">
            <v>1.0016042931944438</v>
          </cell>
          <cell r="L247">
            <v>0.50918896990804885</v>
          </cell>
          <cell r="M247">
            <v>0.98536825109881143</v>
          </cell>
          <cell r="N247">
            <v>1.0185793462158432</v>
          </cell>
          <cell r="O247">
            <v>1.0956169817179673E-7</v>
          </cell>
          <cell r="P247">
            <v>1</v>
          </cell>
        </row>
        <row r="248">
          <cell r="C248">
            <v>0.22615832868182734</v>
          </cell>
          <cell r="D248">
            <v>0.91908270259862368</v>
          </cell>
          <cell r="E248">
            <v>0.99567783489216377</v>
          </cell>
          <cell r="F248">
            <v>0.88440048466696486</v>
          </cell>
          <cell r="G248">
            <v>1.783028519659809</v>
          </cell>
          <cell r="H248">
            <v>1.0922022816219559</v>
          </cell>
          <cell r="I248">
            <v>0.81184398990597573</v>
          </cell>
          <cell r="J248">
            <v>1.1795150822783917</v>
          </cell>
          <cell r="K248">
            <v>3.4558257349469841</v>
          </cell>
          <cell r="L248">
            <v>0.60255961911800737</v>
          </cell>
          <cell r="M248">
            <v>1.4085579412602907</v>
          </cell>
          <cell r="N248">
            <v>1.2595801476069115</v>
          </cell>
          <cell r="O248">
            <v>1.2170889840368602</v>
          </cell>
          <cell r="P248">
            <v>1</v>
          </cell>
        </row>
        <row r="249">
          <cell r="C249">
            <v>0.79066762918943545</v>
          </cell>
          <cell r="D249">
            <v>2.1390909333498334</v>
          </cell>
          <cell r="E249">
            <v>0.84411227549415047</v>
          </cell>
          <cell r="F249">
            <v>1.0463575680992276</v>
          </cell>
          <cell r="G249">
            <v>0.59461817563191477</v>
          </cell>
          <cell r="H249">
            <v>1.1467755202869818</v>
          </cell>
          <cell r="I249">
            <v>0.4331675879000218</v>
          </cell>
          <cell r="J249">
            <v>2.1417625508653813</v>
          </cell>
          <cell r="K249">
            <v>0.53616506309804868</v>
          </cell>
          <cell r="L249">
            <v>0.62249216784454997</v>
          </cell>
          <cell r="M249">
            <v>0.55344745599290646</v>
          </cell>
          <cell r="N249">
            <v>0.20012729824465278</v>
          </cell>
          <cell r="O249">
            <v>7.2872629794963673E-2</v>
          </cell>
          <cell r="P249">
            <v>1</v>
          </cell>
        </row>
        <row r="250">
          <cell r="C250">
            <v>7.4280808193809583E-2</v>
          </cell>
          <cell r="D250">
            <v>0.55735152426099122</v>
          </cell>
          <cell r="E250">
            <v>2.2116881990213826</v>
          </cell>
          <cell r="F250">
            <v>0.63272738641477455</v>
          </cell>
          <cell r="G250">
            <v>0.21480795827194735</v>
          </cell>
          <cell r="H250">
            <v>1.4432301660344802</v>
          </cell>
          <cell r="I250">
            <v>1.3388661707463805</v>
          </cell>
          <cell r="J250">
            <v>0.60682201317748941</v>
          </cell>
          <cell r="K250">
            <v>0.37020645972983457</v>
          </cell>
          <cell r="L250">
            <v>0.51725070124852535</v>
          </cell>
          <cell r="M250">
            <v>0.30248637423227848</v>
          </cell>
          <cell r="N250">
            <v>0.47856761566546047</v>
          </cell>
          <cell r="O250">
            <v>0.14748832420709235</v>
          </cell>
          <cell r="P250">
            <v>1</v>
          </cell>
        </row>
        <row r="251">
          <cell r="C251">
            <v>0.39603282990934607</v>
          </cell>
          <cell r="D251">
            <v>0.89264073727497295</v>
          </cell>
          <cell r="E251">
            <v>1.0561412040956273</v>
          </cell>
          <cell r="F251">
            <v>0.30920033721910517</v>
          </cell>
          <cell r="G251">
            <v>0.37865781316297659</v>
          </cell>
          <cell r="H251">
            <v>1.0331491141989289</v>
          </cell>
          <cell r="I251">
            <v>0.55299193533863944</v>
          </cell>
          <cell r="J251">
            <v>0.88658908084324273</v>
          </cell>
          <cell r="K251">
            <v>1.1481334838625361</v>
          </cell>
          <cell r="L251">
            <v>1.4193490251346514</v>
          </cell>
          <cell r="M251">
            <v>1.4619823858896768</v>
          </cell>
          <cell r="N251">
            <v>1.4995677018667002</v>
          </cell>
          <cell r="O251">
            <v>0.42902047460385467</v>
          </cell>
          <cell r="P251">
            <v>1</v>
          </cell>
        </row>
        <row r="252">
          <cell r="C252">
            <v>0.71953537919009425</v>
          </cell>
          <cell r="D252">
            <v>4.4492631941393359</v>
          </cell>
          <cell r="E252">
            <v>0.11477910226629488</v>
          </cell>
          <cell r="F252">
            <v>0.54516912739048662</v>
          </cell>
          <cell r="G252">
            <v>1.2075567120259372</v>
          </cell>
          <cell r="H252">
            <v>1.1117047376121942</v>
          </cell>
          <cell r="I252">
            <v>0.51318151727999717</v>
          </cell>
          <cell r="J252">
            <v>0.54129416195553748</v>
          </cell>
          <cell r="K252">
            <v>0.59141091023393721</v>
          </cell>
          <cell r="L252">
            <v>1.0191769338241847</v>
          </cell>
          <cell r="M252">
            <v>0.15298216232123737</v>
          </cell>
          <cell r="N252">
            <v>3.5368988405080732</v>
          </cell>
          <cell r="O252">
            <v>0</v>
          </cell>
          <cell r="P252">
            <v>1</v>
          </cell>
        </row>
        <row r="253">
          <cell r="C253">
            <v>1.9580090833913939</v>
          </cell>
          <cell r="D253">
            <v>0.97550364423392533</v>
          </cell>
          <cell r="E253">
            <v>0.92542007307273455</v>
          </cell>
          <cell r="F253">
            <v>0.66503582395494387</v>
          </cell>
          <cell r="G253">
            <v>2.0304163943256528</v>
          </cell>
          <cell r="H253">
            <v>1.3620804031891109</v>
          </cell>
          <cell r="I253">
            <v>0.36539907316032721</v>
          </cell>
          <cell r="J253">
            <v>0.6233531832898106</v>
          </cell>
          <cell r="K253">
            <v>1.5668746473086506</v>
          </cell>
          <cell r="L253">
            <v>0.79104865782090406</v>
          </cell>
          <cell r="M253">
            <v>0.24285891538969528</v>
          </cell>
          <cell r="N253">
            <v>0.44883490287274014</v>
          </cell>
          <cell r="O253">
            <v>14.184791113185648</v>
          </cell>
          <cell r="P253">
            <v>1</v>
          </cell>
        </row>
        <row r="254">
          <cell r="C254">
            <v>0.74399821578396585</v>
          </cell>
          <cell r="D254">
            <v>1.3605036773153127</v>
          </cell>
          <cell r="E254">
            <v>0.60393840491570117</v>
          </cell>
          <cell r="F254">
            <v>1.3794295250653104</v>
          </cell>
          <cell r="G254">
            <v>0.30090579353973962</v>
          </cell>
          <cell r="H254">
            <v>1.1007493468991125</v>
          </cell>
          <cell r="I254">
            <v>3.3467758979175777</v>
          </cell>
          <cell r="J254">
            <v>0.47232948341198627</v>
          </cell>
          <cell r="K254">
            <v>1.0791613818278847</v>
          </cell>
          <cell r="L254">
            <v>0.67840809125879309</v>
          </cell>
          <cell r="M254">
            <v>1.8404494680061152</v>
          </cell>
          <cell r="N254">
            <v>0.72095288764686893</v>
          </cell>
          <cell r="O254">
            <v>0.10335685657688239</v>
          </cell>
          <cell r="P254">
            <v>1</v>
          </cell>
        </row>
        <row r="255">
          <cell r="C255">
            <v>0.72455604427604192</v>
          </cell>
          <cell r="D255">
            <v>1.305993979787788</v>
          </cell>
          <cell r="E255">
            <v>0.77164708226546785</v>
          </cell>
          <cell r="F255">
            <v>1.2458790784098788</v>
          </cell>
          <cell r="G255">
            <v>4.1419443526201187E-2</v>
          </cell>
          <cell r="H255">
            <v>1.8415596556288045</v>
          </cell>
          <cell r="I255">
            <v>5.4239592364546159</v>
          </cell>
          <cell r="J255">
            <v>0.65708316472875627</v>
          </cell>
          <cell r="K255">
            <v>0.86381146241277507</v>
          </cell>
          <cell r="L255">
            <v>0.98407063048365939</v>
          </cell>
          <cell r="M255">
            <v>0.54246465931334165</v>
          </cell>
          <cell r="N255">
            <v>0.99444805968672301</v>
          </cell>
          <cell r="O255">
            <v>0</v>
          </cell>
          <cell r="P255">
            <v>1</v>
          </cell>
        </row>
        <row r="256">
          <cell r="C256">
            <v>1.4649932408099349</v>
          </cell>
          <cell r="D256">
            <v>3.0281741761144407</v>
          </cell>
          <cell r="E256">
            <v>0.61144026717359168</v>
          </cell>
          <cell r="F256">
            <v>1.2967444367657612</v>
          </cell>
          <cell r="G256">
            <v>0.33695155412973538</v>
          </cell>
          <cell r="H256">
            <v>1.150908157124491</v>
          </cell>
          <cell r="I256">
            <v>2.5619465005775219</v>
          </cell>
          <cell r="J256">
            <v>0.65174934357360093</v>
          </cell>
          <cell r="K256">
            <v>0.23207429627830264</v>
          </cell>
          <cell r="L256">
            <v>0.5416627110305714</v>
          </cell>
          <cell r="M256">
            <v>0.21127396504875365</v>
          </cell>
          <cell r="N256">
            <v>0.38658025676779317</v>
          </cell>
          <cell r="O256">
            <v>0.35472061350574347</v>
          </cell>
          <cell r="P256">
            <v>1</v>
          </cell>
        </row>
        <row r="257">
          <cell r="C257">
            <v>2.9824782102698504</v>
          </cell>
          <cell r="D257">
            <v>0.1343643253590534</v>
          </cell>
          <cell r="E257">
            <v>0.49101555044306472</v>
          </cell>
          <cell r="F257">
            <v>0.49849319959223592</v>
          </cell>
          <cell r="G257">
            <v>0.60643792503041782</v>
          </cell>
          <cell r="H257">
            <v>1.9531813386689043</v>
          </cell>
          <cell r="I257">
            <v>0.10770813403188245</v>
          </cell>
          <cell r="J257">
            <v>1.3614227402173811</v>
          </cell>
          <cell r="K257">
            <v>0.31901282275276055</v>
          </cell>
          <cell r="L257">
            <v>0.46900815690339243</v>
          </cell>
          <cell r="M257">
            <v>0.29855642351948786</v>
          </cell>
          <cell r="N257">
            <v>0.15771056105497117</v>
          </cell>
          <cell r="O257">
            <v>1.1569998221290417E-4</v>
          </cell>
          <cell r="P257">
            <v>1</v>
          </cell>
        </row>
        <row r="258">
          <cell r="C258">
            <v>3.9892554884549747</v>
          </cell>
          <cell r="D258">
            <v>0.17693342963673253</v>
          </cell>
          <cell r="E258">
            <v>9.2664369118693801E-2</v>
          </cell>
          <cell r="F258">
            <v>1.2037973254153125</v>
          </cell>
          <cell r="G258">
            <v>1.8183708564338716</v>
          </cell>
          <cell r="H258">
            <v>0.92883358673319549</v>
          </cell>
          <cell r="I258">
            <v>0.73340666772404517</v>
          </cell>
          <cell r="J258">
            <v>1.0050093130409758</v>
          </cell>
          <cell r="K258">
            <v>0.7157032553590098</v>
          </cell>
          <cell r="L258">
            <v>0.94553695263404647</v>
          </cell>
          <cell r="M258">
            <v>0.49271789445276371</v>
          </cell>
          <cell r="N258">
            <v>0.48176502612329664</v>
          </cell>
          <cell r="O258">
            <v>0</v>
          </cell>
          <cell r="P258">
            <v>1</v>
          </cell>
        </row>
        <row r="259">
          <cell r="C259">
            <v>0.65591703113417887</v>
          </cell>
          <cell r="D259">
            <v>3.4879102151562908</v>
          </cell>
          <cell r="E259">
            <v>0.12559760329163358</v>
          </cell>
          <cell r="F259">
            <v>0.39690648810146129</v>
          </cell>
          <cell r="G259">
            <v>0.58833500471001698</v>
          </cell>
          <cell r="H259">
            <v>1.3828435191045261</v>
          </cell>
          <cell r="I259">
            <v>2.0315815550411953</v>
          </cell>
          <cell r="J259">
            <v>2.6742718555978224</v>
          </cell>
          <cell r="K259">
            <v>0.40267073064133646</v>
          </cell>
          <cell r="L259">
            <v>0.97070504816479797</v>
          </cell>
          <cell r="M259">
            <v>0.20243582393131379</v>
          </cell>
          <cell r="N259">
            <v>1.2134919192255771</v>
          </cell>
          <cell r="O259">
            <v>0</v>
          </cell>
          <cell r="P259">
            <v>1</v>
          </cell>
        </row>
        <row r="260">
          <cell r="C260">
            <v>2.5876480711890157</v>
          </cell>
          <cell r="D260">
            <v>2.0334550000713523</v>
          </cell>
          <cell r="E260">
            <v>0.18964005026880709</v>
          </cell>
          <cell r="F260">
            <v>0.46547992776184977</v>
          </cell>
          <cell r="G260">
            <v>9.8540753610109291E-2</v>
          </cell>
          <cell r="H260">
            <v>1.6200451518032779</v>
          </cell>
          <cell r="I260">
            <v>8.8462368103553624E-2</v>
          </cell>
          <cell r="J260">
            <v>0.78022840458871046</v>
          </cell>
          <cell r="K260">
            <v>0.34713926982869575</v>
          </cell>
          <cell r="L260">
            <v>0.17596517969332812</v>
          </cell>
          <cell r="M260">
            <v>0.35175593409890255</v>
          </cell>
          <cell r="N260">
            <v>1.3541822475282888</v>
          </cell>
          <cell r="O260">
            <v>0</v>
          </cell>
          <cell r="P260">
            <v>1</v>
          </cell>
        </row>
        <row r="261">
          <cell r="C261">
            <v>0.82840256500212328</v>
          </cell>
          <cell r="D261">
            <v>1.2984510022748226</v>
          </cell>
          <cell r="E261">
            <v>9.7797112911596124E-2</v>
          </cell>
          <cell r="F261">
            <v>0.58664276652907466</v>
          </cell>
          <cell r="G261">
            <v>0.43221107845557633</v>
          </cell>
          <cell r="H261">
            <v>0.94008936093252227</v>
          </cell>
          <cell r="I261">
            <v>14.075576180244104</v>
          </cell>
          <cell r="J261">
            <v>3.2146431346436679</v>
          </cell>
          <cell r="K261">
            <v>2.656457369239456</v>
          </cell>
          <cell r="L261">
            <v>0.84809219171303918</v>
          </cell>
          <cell r="M261">
            <v>0.49912528026849529</v>
          </cell>
          <cell r="N261">
            <v>0.7446656688390102</v>
          </cell>
          <cell r="O261">
            <v>0</v>
          </cell>
          <cell r="P261">
            <v>1</v>
          </cell>
        </row>
        <row r="262">
          <cell r="C262">
            <v>3.1122240841442927</v>
          </cell>
          <cell r="D262">
            <v>0.7461075614219278</v>
          </cell>
          <cell r="E262">
            <v>5.1160920584747568E-2</v>
          </cell>
          <cell r="F262">
            <v>9.9909677444310603</v>
          </cell>
          <cell r="G262">
            <v>3.7329313914986408</v>
          </cell>
          <cell r="H262">
            <v>0.80378370066423999</v>
          </cell>
          <cell r="I262">
            <v>0.27191395359898907</v>
          </cell>
          <cell r="J262">
            <v>0.31392463311797575</v>
          </cell>
          <cell r="K262">
            <v>0.77558584578053669</v>
          </cell>
          <cell r="L262">
            <v>0.20505414764448526</v>
          </cell>
          <cell r="M262">
            <v>7.2564019169910232E-2</v>
          </cell>
          <cell r="N262">
            <v>0.53335881248963235</v>
          </cell>
          <cell r="O262">
            <v>5.5411985446066661</v>
          </cell>
          <cell r="P262">
            <v>1</v>
          </cell>
        </row>
        <row r="263">
          <cell r="C263">
            <v>4.8655560826219775</v>
          </cell>
          <cell r="D263">
            <v>4.2108136551651E-2</v>
          </cell>
          <cell r="E263">
            <v>0.8104127677247982</v>
          </cell>
          <cell r="F263">
            <v>0.17289152918848902</v>
          </cell>
          <cell r="G263">
            <v>0.27983183965956615</v>
          </cell>
          <cell r="H263">
            <v>0.15483319731653514</v>
          </cell>
          <cell r="I263">
            <v>0.61004218798070087</v>
          </cell>
          <cell r="J263">
            <v>0.28393681910561186</v>
          </cell>
          <cell r="K263">
            <v>0.43143060153232238</v>
          </cell>
          <cell r="L263">
            <v>0.31546708006659385</v>
          </cell>
          <cell r="M263">
            <v>8.7060063043235159E-2</v>
          </cell>
          <cell r="N263">
            <v>0.33965682037742528</v>
          </cell>
          <cell r="O263">
            <v>0</v>
          </cell>
          <cell r="P263">
            <v>1</v>
          </cell>
        </row>
        <row r="264">
          <cell r="C264">
            <v>1.2052561837125528</v>
          </cell>
          <cell r="D264">
            <v>0.15785768417035589</v>
          </cell>
          <cell r="E264">
            <v>0.26233459835157635</v>
          </cell>
          <cell r="F264">
            <v>15.162640698569428</v>
          </cell>
          <cell r="G264">
            <v>2.2431632335408782</v>
          </cell>
          <cell r="H264">
            <v>0.66151672453573052</v>
          </cell>
          <cell r="I264">
            <v>4.6398102728691306</v>
          </cell>
          <cell r="J264">
            <v>1.2514128486242824</v>
          </cell>
          <cell r="K264">
            <v>1.1991972273364524</v>
          </cell>
          <cell r="L264">
            <v>0.51351191951325326</v>
          </cell>
          <cell r="M264">
            <v>0.16887855840185406</v>
          </cell>
          <cell r="N264">
            <v>0.84315688318257087</v>
          </cell>
          <cell r="O264">
            <v>0</v>
          </cell>
          <cell r="P264">
            <v>1</v>
          </cell>
        </row>
        <row r="265">
          <cell r="C265">
            <v>0.92885644022548397</v>
          </cell>
          <cell r="D265">
            <v>0.2426385541297667</v>
          </cell>
          <cell r="E265">
            <v>1.3363846206293499</v>
          </cell>
          <cell r="F265">
            <v>1.4549583020852852</v>
          </cell>
          <cell r="G265">
            <v>2.9029236147632629</v>
          </cell>
          <cell r="H265">
            <v>1.1768330756062104</v>
          </cell>
          <cell r="I265">
            <v>0.40777340076946289</v>
          </cell>
          <cell r="J265">
            <v>1.0535652656367622</v>
          </cell>
          <cell r="K265">
            <v>1.8397511735418257</v>
          </cell>
          <cell r="L265">
            <v>0.67554080374628334</v>
          </cell>
          <cell r="M265">
            <v>0.1028252261566789</v>
          </cell>
          <cell r="N265">
            <v>3.1690044097257255</v>
          </cell>
          <cell r="O265">
            <v>0</v>
          </cell>
          <cell r="P265">
            <v>1</v>
          </cell>
        </row>
        <row r="266">
          <cell r="C266">
            <v>1.364209015755248</v>
          </cell>
          <cell r="D266">
            <v>3.830291355083514</v>
          </cell>
          <cell r="E266">
            <v>5.0434119532523733E-2</v>
          </cell>
          <cell r="F266">
            <v>0.10364642609346961</v>
          </cell>
          <cell r="G266">
            <v>1.2532780709151217</v>
          </cell>
          <cell r="H266">
            <v>1.1313442357133277</v>
          </cell>
          <cell r="I266">
            <v>7.2881586082580743</v>
          </cell>
          <cell r="J266">
            <v>1.182961478533769</v>
          </cell>
          <cell r="K266">
            <v>1.2878544207381537</v>
          </cell>
          <cell r="L266">
            <v>0.16862873737503925</v>
          </cell>
          <cell r="M266">
            <v>0.27494511138730487</v>
          </cell>
          <cell r="N266">
            <v>0.50412302469790915</v>
          </cell>
          <cell r="O266">
            <v>0</v>
          </cell>
          <cell r="P266">
            <v>1</v>
          </cell>
        </row>
        <row r="267">
          <cell r="C267">
            <v>0.3030163464041542</v>
          </cell>
          <cell r="D267">
            <v>0.43093818899227765</v>
          </cell>
          <cell r="E267">
            <v>1.6851745507917404E-2</v>
          </cell>
          <cell r="F267">
            <v>0.22006740652006479</v>
          </cell>
          <cell r="G267">
            <v>11.561168216103967</v>
          </cell>
          <cell r="H267">
            <v>0.28164995025971823</v>
          </cell>
          <cell r="I267">
            <v>35.962189093027654</v>
          </cell>
          <cell r="J267">
            <v>1.4004293467163111</v>
          </cell>
          <cell r="K267">
            <v>2.9593516181400616</v>
          </cell>
          <cell r="L267">
            <v>0.95671464947940077</v>
          </cell>
          <cell r="M267">
            <v>0.22180962699373039</v>
          </cell>
          <cell r="N267">
            <v>1.7303075526678242</v>
          </cell>
          <cell r="O267">
            <v>0</v>
          </cell>
          <cell r="P267">
            <v>1</v>
          </cell>
        </row>
        <row r="268">
          <cell r="C268">
            <v>0.86984236855262154</v>
          </cell>
          <cell r="D268">
            <v>0.75623881877285148</v>
          </cell>
          <cell r="E268">
            <v>0.16888324256016229</v>
          </cell>
          <cell r="F268">
            <v>0.56761191811508827</v>
          </cell>
          <cell r="G268">
            <v>2.2388527765240145</v>
          </cell>
          <cell r="H268">
            <v>1.0775444745276108</v>
          </cell>
          <cell r="I268">
            <v>1.3224118808302201</v>
          </cell>
          <cell r="J268">
            <v>2.0421763207589567</v>
          </cell>
          <cell r="K268">
            <v>1.6482619087136556</v>
          </cell>
          <cell r="L268">
            <v>0.27333444366299836</v>
          </cell>
          <cell r="M268">
            <v>0.32126119969796824</v>
          </cell>
          <cell r="N268">
            <v>9.1143501206823245</v>
          </cell>
          <cell r="O268">
            <v>0</v>
          </cell>
          <cell r="P268">
            <v>1</v>
          </cell>
        </row>
        <row r="269">
          <cell r="C269">
            <v>1.3732300638479114E-3</v>
          </cell>
          <cell r="D269">
            <v>0.22088571063581761</v>
          </cell>
          <cell r="E269">
            <v>0.91994461133435745</v>
          </cell>
          <cell r="F269">
            <v>0.44142323064977163</v>
          </cell>
          <cell r="G269">
            <v>0.50681931713937167</v>
          </cell>
          <cell r="H269">
            <v>1.8510826975246304</v>
          </cell>
          <cell r="I269">
            <v>0.49434553763147393</v>
          </cell>
          <cell r="J269">
            <v>1.4402570562714681</v>
          </cell>
          <cell r="K269">
            <v>2.579921125618561</v>
          </cell>
          <cell r="L269">
            <v>2.4812131751123347</v>
          </cell>
          <cell r="M269">
            <v>1.2275440420213248</v>
          </cell>
          <cell r="N269">
            <v>0.28546148084443929</v>
          </cell>
          <cell r="O269">
            <v>1.1126976630800536</v>
          </cell>
          <cell r="P269">
            <v>1</v>
          </cell>
        </row>
        <row r="270">
          <cell r="C270">
            <v>3.7741362079781473E-3</v>
          </cell>
          <cell r="D270">
            <v>0.13793922204592762</v>
          </cell>
          <cell r="E270">
            <v>1.377831335739005E-2</v>
          </cell>
          <cell r="F270">
            <v>0.37540584680459405</v>
          </cell>
          <cell r="G270">
            <v>0.40399424815949775</v>
          </cell>
          <cell r="H270">
            <v>3.2463851249131812</v>
          </cell>
          <cell r="I270">
            <v>0.30541003058598903</v>
          </cell>
          <cell r="J270">
            <v>1.4490960161067892</v>
          </cell>
          <cell r="K270">
            <v>2.7317643507803746</v>
          </cell>
          <cell r="L270">
            <v>3.5192385124280654</v>
          </cell>
          <cell r="M270">
            <v>1.0774650809310411</v>
          </cell>
          <cell r="N270">
            <v>1.0254351732668794</v>
          </cell>
          <cell r="O270">
            <v>0</v>
          </cell>
          <cell r="P270">
            <v>1</v>
          </cell>
        </row>
        <row r="271">
          <cell r="C271">
            <v>2.7685810597284037</v>
          </cell>
          <cell r="D271">
            <v>0.68777717059477006</v>
          </cell>
          <cell r="E271">
            <v>0.52697789415739693</v>
          </cell>
          <cell r="F271">
            <v>2.1956473071294313</v>
          </cell>
          <cell r="G271">
            <v>0.95764417721825956</v>
          </cell>
          <cell r="H271">
            <v>0.60071372139918544</v>
          </cell>
          <cell r="I271">
            <v>1.4088718382463676</v>
          </cell>
          <cell r="J271">
            <v>0.80481632685914384</v>
          </cell>
          <cell r="K271">
            <v>0.58874916428937485</v>
          </cell>
          <cell r="L271">
            <v>0.9133709708976564</v>
          </cell>
          <cell r="M271">
            <v>0.71163467263647306</v>
          </cell>
          <cell r="N271">
            <v>0.68548946001007205</v>
          </cell>
          <cell r="O271">
            <v>4.0983840166826804</v>
          </cell>
          <cell r="P271">
            <v>1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ec.europa.eu/eurostat/databrowser/view/NAIO_10_CP1610__custom_806876/default/table?lang=en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eur-lex.europa.eu/LexUriServ/LexUriServ.do?uri=OJ%3AL%3A2010%3A210%3A0001%3A0021%3AEN%3APDF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B74"/>
  <sheetViews>
    <sheetView tabSelected="1" workbookViewId="0">
      <selection activeCell="A2" sqref="A2"/>
    </sheetView>
  </sheetViews>
  <sheetFormatPr defaultRowHeight="14.5" x14ac:dyDescent="0.35"/>
  <cols>
    <col min="2" max="2" width="81.08984375" customWidth="1"/>
  </cols>
  <sheetData>
    <row r="1" spans="1:2" x14ac:dyDescent="0.35">
      <c r="A1" s="1" t="s">
        <v>599</v>
      </c>
    </row>
    <row r="3" spans="1:2" x14ac:dyDescent="0.35">
      <c r="A3" s="1" t="s">
        <v>0</v>
      </c>
      <c r="B3" s="9" t="s">
        <v>582</v>
      </c>
    </row>
    <row r="4" spans="1:2" x14ac:dyDescent="0.35">
      <c r="B4" t="s">
        <v>583</v>
      </c>
    </row>
    <row r="5" spans="1:2" x14ac:dyDescent="0.35">
      <c r="B5" s="198">
        <v>2021</v>
      </c>
    </row>
    <row r="6" spans="1:2" x14ac:dyDescent="0.35">
      <c r="B6" t="s">
        <v>584</v>
      </c>
    </row>
    <row r="7" spans="1:2" x14ac:dyDescent="0.35">
      <c r="B7" s="2" t="s">
        <v>585</v>
      </c>
    </row>
    <row r="8" spans="1:2" x14ac:dyDescent="0.35">
      <c r="B8" t="s">
        <v>231</v>
      </c>
    </row>
    <row r="10" spans="1:2" x14ac:dyDescent="0.35">
      <c r="A10" s="1" t="s">
        <v>1</v>
      </c>
    </row>
    <row r="11" spans="1:2" x14ac:dyDescent="0.35">
      <c r="A11" t="s">
        <v>35</v>
      </c>
    </row>
    <row r="12" spans="1:2" x14ac:dyDescent="0.35">
      <c r="A12" t="s">
        <v>36</v>
      </c>
    </row>
    <row r="14" spans="1:2" x14ac:dyDescent="0.35">
      <c r="A14" t="s">
        <v>41</v>
      </c>
    </row>
    <row r="15" spans="1:2" x14ac:dyDescent="0.35">
      <c r="A15" t="s">
        <v>42</v>
      </c>
    </row>
    <row r="16" spans="1:2" x14ac:dyDescent="0.35">
      <c r="A16" t="s">
        <v>44</v>
      </c>
    </row>
    <row r="17" spans="1:2" x14ac:dyDescent="0.35">
      <c r="A17" t="s">
        <v>43</v>
      </c>
    </row>
    <row r="18" spans="1:2" x14ac:dyDescent="0.35">
      <c r="A18" t="s">
        <v>45</v>
      </c>
    </row>
    <row r="19" spans="1:2" x14ac:dyDescent="0.35">
      <c r="A19" t="s">
        <v>46</v>
      </c>
    </row>
    <row r="21" spans="1:2" x14ac:dyDescent="0.35">
      <c r="A21" s="199" t="s">
        <v>587</v>
      </c>
    </row>
    <row r="22" spans="1:2" x14ac:dyDescent="0.35">
      <c r="A22" s="199" t="s">
        <v>586</v>
      </c>
    </row>
    <row r="24" spans="1:2" x14ac:dyDescent="0.35">
      <c r="A24" s="5" t="s">
        <v>91</v>
      </c>
      <c r="B24" s="6"/>
    </row>
    <row r="25" spans="1:2" x14ac:dyDescent="0.35">
      <c r="A25" t="s">
        <v>52</v>
      </c>
    </row>
    <row r="26" spans="1:2" x14ac:dyDescent="0.35">
      <c r="A26" t="s">
        <v>53</v>
      </c>
    </row>
    <row r="27" spans="1:2" x14ac:dyDescent="0.35">
      <c r="A27" t="s">
        <v>54</v>
      </c>
    </row>
    <row r="28" spans="1:2" x14ac:dyDescent="0.35">
      <c r="A28" t="s">
        <v>90</v>
      </c>
    </row>
    <row r="30" spans="1:2" x14ac:dyDescent="0.35">
      <c r="A30" t="s">
        <v>61</v>
      </c>
    </row>
    <row r="31" spans="1:2" x14ac:dyDescent="0.35">
      <c r="A31" t="s">
        <v>62</v>
      </c>
    </row>
    <row r="32" spans="1:2" x14ac:dyDescent="0.35">
      <c r="A32" t="s">
        <v>87</v>
      </c>
    </row>
    <row r="34" spans="1:2" x14ac:dyDescent="0.35">
      <c r="A34" s="7" t="s">
        <v>55</v>
      </c>
    </row>
    <row r="35" spans="1:2" x14ac:dyDescent="0.35">
      <c r="A35" s="7" t="s">
        <v>56</v>
      </c>
    </row>
    <row r="37" spans="1:2" x14ac:dyDescent="0.35">
      <c r="A37" s="5" t="s">
        <v>37</v>
      </c>
      <c r="B37" s="6"/>
    </row>
    <row r="38" spans="1:2" x14ac:dyDescent="0.35">
      <c r="A38" s="5" t="s">
        <v>80</v>
      </c>
      <c r="B38" s="6"/>
    </row>
    <row r="40" spans="1:2" x14ac:dyDescent="0.35">
      <c r="A40" s="18" t="s">
        <v>81</v>
      </c>
      <c r="B40" s="18"/>
    </row>
    <row r="42" spans="1:2" x14ac:dyDescent="0.35">
      <c r="A42" t="s">
        <v>64</v>
      </c>
    </row>
    <row r="43" spans="1:2" x14ac:dyDescent="0.35">
      <c r="A43" t="s">
        <v>40</v>
      </c>
    </row>
    <row r="44" spans="1:2" x14ac:dyDescent="0.35">
      <c r="A44" t="s">
        <v>65</v>
      </c>
    </row>
    <row r="45" spans="1:2" x14ac:dyDescent="0.35">
      <c r="A45" t="s">
        <v>66</v>
      </c>
    </row>
    <row r="47" spans="1:2" x14ac:dyDescent="0.35">
      <c r="A47" s="7" t="s">
        <v>63</v>
      </c>
    </row>
    <row r="48" spans="1:2" x14ac:dyDescent="0.35">
      <c r="A48" s="7" t="s">
        <v>67</v>
      </c>
    </row>
    <row r="49" spans="1:1" x14ac:dyDescent="0.35">
      <c r="A49" s="7" t="s">
        <v>68</v>
      </c>
    </row>
    <row r="50" spans="1:1" x14ac:dyDescent="0.35">
      <c r="A50" s="7" t="s">
        <v>70</v>
      </c>
    </row>
    <row r="51" spans="1:1" x14ac:dyDescent="0.35">
      <c r="A51" s="7" t="s">
        <v>71</v>
      </c>
    </row>
    <row r="52" spans="1:1" x14ac:dyDescent="0.35">
      <c r="A52" s="7" t="s">
        <v>75</v>
      </c>
    </row>
    <row r="53" spans="1:1" x14ac:dyDescent="0.35">
      <c r="A53" s="7" t="s">
        <v>69</v>
      </c>
    </row>
    <row r="54" spans="1:1" x14ac:dyDescent="0.35">
      <c r="A54" s="7" t="s">
        <v>76</v>
      </c>
    </row>
    <row r="56" spans="1:1" x14ac:dyDescent="0.35">
      <c r="A56" t="s">
        <v>77</v>
      </c>
    </row>
    <row r="57" spans="1:1" x14ac:dyDescent="0.35">
      <c r="A57" t="s">
        <v>78</v>
      </c>
    </row>
    <row r="58" spans="1:1" x14ac:dyDescent="0.35">
      <c r="A58" t="s">
        <v>79</v>
      </c>
    </row>
    <row r="60" spans="1:1" x14ac:dyDescent="0.35">
      <c r="A60" s="7" t="s">
        <v>85</v>
      </c>
    </row>
    <row r="62" spans="1:1" x14ac:dyDescent="0.35">
      <c r="A62" t="s">
        <v>72</v>
      </c>
    </row>
    <row r="63" spans="1:1" x14ac:dyDescent="0.35">
      <c r="A63" t="s">
        <v>82</v>
      </c>
    </row>
    <row r="65" spans="1:1" x14ac:dyDescent="0.35">
      <c r="A65" t="s">
        <v>73</v>
      </c>
    </row>
    <row r="67" spans="1:1" x14ac:dyDescent="0.35">
      <c r="A67" t="s">
        <v>74</v>
      </c>
    </row>
    <row r="68" spans="1:1" x14ac:dyDescent="0.35">
      <c r="A68" t="s">
        <v>38</v>
      </c>
    </row>
    <row r="70" spans="1:1" x14ac:dyDescent="0.35">
      <c r="A70" t="s">
        <v>58</v>
      </c>
    </row>
    <row r="71" spans="1:1" x14ac:dyDescent="0.35">
      <c r="A71" t="s">
        <v>39</v>
      </c>
    </row>
    <row r="72" spans="1:1" x14ac:dyDescent="0.35">
      <c r="A72" s="7" t="s">
        <v>86</v>
      </c>
    </row>
    <row r="73" spans="1:1" x14ac:dyDescent="0.35">
      <c r="A73" s="7" t="s">
        <v>84</v>
      </c>
    </row>
    <row r="74" spans="1:1" x14ac:dyDescent="0.35">
      <c r="A74" s="7" t="s">
        <v>83</v>
      </c>
    </row>
  </sheetData>
  <hyperlinks>
    <hyperlink ref="B7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59999389629810485"/>
  </sheetPr>
  <dimension ref="A1:CY280"/>
  <sheetViews>
    <sheetView zoomScaleNormal="100" workbookViewId="0">
      <pane xSplit="4" ySplit="14" topLeftCell="E72" activePane="bottomRight" state="frozen"/>
      <selection activeCell="C12" sqref="C12:D12"/>
      <selection pane="topRight" activeCell="C12" sqref="C12:D12"/>
      <selection pane="bottomLeft" activeCell="C12" sqref="C12:D12"/>
      <selection pane="bottomRight" activeCell="B2" sqref="B2"/>
    </sheetView>
  </sheetViews>
  <sheetFormatPr defaultColWidth="9.08984375" defaultRowHeight="11.5" customHeight="1" x14ac:dyDescent="0.35"/>
  <cols>
    <col min="1" max="1" width="17" style="74" customWidth="1"/>
    <col min="2" max="2" width="48.08984375" style="74" customWidth="1"/>
    <col min="3" max="4" width="20" style="75" customWidth="1"/>
    <col min="5" max="30" width="19.81640625" style="74" customWidth="1"/>
    <col min="31" max="31" width="12" style="74" customWidth="1"/>
    <col min="32" max="35" width="19.81640625" style="74" customWidth="1"/>
    <col min="36" max="36" width="15" style="74" customWidth="1"/>
    <col min="37" max="37" width="13" style="74" customWidth="1"/>
    <col min="38" max="42" width="19.81640625" style="74" customWidth="1"/>
    <col min="43" max="43" width="18" style="74" customWidth="1"/>
    <col min="44" max="58" width="19.81640625" style="74" customWidth="1"/>
    <col min="59" max="59" width="10" style="74" customWidth="1"/>
    <col min="60" max="67" width="19.81640625" style="74" customWidth="1"/>
    <col min="68" max="68" width="19.81640625" style="76" customWidth="1"/>
    <col min="69" max="69" width="5" style="74" customWidth="1"/>
    <col min="70" max="70" width="10" style="74" customWidth="1"/>
    <col min="71" max="71" width="5" style="74" customWidth="1"/>
    <col min="72" max="72" width="19.81640625" style="74" customWidth="1"/>
    <col min="73" max="73" width="5" style="74" customWidth="1"/>
    <col min="74" max="74" width="19.81640625" style="74" customWidth="1"/>
    <col min="75" max="75" width="5" style="74" customWidth="1"/>
    <col min="76" max="76" width="19.81640625" style="74" customWidth="1"/>
    <col min="77" max="77" width="5" style="74" customWidth="1"/>
    <col min="78" max="78" width="19.81640625" style="74" customWidth="1"/>
    <col min="79" max="79" width="5" style="74" customWidth="1"/>
    <col min="80" max="80" width="19.81640625" style="74" customWidth="1"/>
    <col min="81" max="81" width="5" style="74" customWidth="1"/>
    <col min="82" max="82" width="19.81640625" style="74" customWidth="1"/>
    <col min="83" max="83" width="5" style="74" customWidth="1"/>
    <col min="84" max="84" width="19.81640625" style="74" customWidth="1"/>
    <col min="85" max="85" width="5" style="74" customWidth="1"/>
    <col min="86" max="86" width="19.81640625" style="74" customWidth="1"/>
    <col min="87" max="87" width="5" style="74" customWidth="1"/>
    <col min="88" max="88" width="19.81640625" style="74" customWidth="1"/>
    <col min="89" max="89" width="5" style="74" customWidth="1"/>
    <col min="90" max="90" width="19.81640625" style="74" customWidth="1"/>
    <col min="91" max="91" width="5" style="74" customWidth="1"/>
    <col min="92" max="92" width="19.81640625" style="74" customWidth="1"/>
    <col min="93" max="93" width="5" style="74" customWidth="1"/>
    <col min="94" max="94" width="19.81640625" style="74" customWidth="1"/>
    <col min="95" max="95" width="5" style="74" customWidth="1"/>
    <col min="96" max="96" width="19.81640625" style="77" customWidth="1"/>
    <col min="97" max="97" width="5" style="74" customWidth="1"/>
    <col min="98" max="98" width="19.81640625" style="74" customWidth="1"/>
    <col min="99" max="99" width="5" style="74" customWidth="1"/>
    <col min="100" max="100" width="15" style="74" customWidth="1"/>
    <col min="101" max="101" width="5" style="74" customWidth="1"/>
    <col min="102" max="102" width="10" style="74" customWidth="1"/>
    <col min="103" max="103" width="5" style="74" customWidth="1"/>
    <col min="104" max="16384" width="9.08984375" style="74"/>
  </cols>
  <sheetData>
    <row r="1" spans="1:103" ht="14.5" x14ac:dyDescent="0.35">
      <c r="A1" s="73" t="s">
        <v>229</v>
      </c>
    </row>
    <row r="2" spans="1:103" ht="14.5" x14ac:dyDescent="0.35">
      <c r="A2" s="73" t="s">
        <v>230</v>
      </c>
      <c r="B2" s="78" t="s">
        <v>231</v>
      </c>
      <c r="C2" s="79"/>
      <c r="D2" s="79"/>
    </row>
    <row r="3" spans="1:103" ht="14.5" x14ac:dyDescent="0.35">
      <c r="A3" s="73" t="s">
        <v>232</v>
      </c>
      <c r="B3" s="73" t="s">
        <v>233</v>
      </c>
      <c r="C3" s="80"/>
      <c r="D3" s="80"/>
      <c r="AN3" s="81" t="s">
        <v>234</v>
      </c>
    </row>
    <row r="5" spans="1:103" ht="14.5" x14ac:dyDescent="0.35">
      <c r="A5" s="78" t="s">
        <v>235</v>
      </c>
      <c r="E5" s="73" t="s">
        <v>236</v>
      </c>
    </row>
    <row r="6" spans="1:103" ht="14.5" x14ac:dyDescent="0.35">
      <c r="A6" s="78" t="s">
        <v>237</v>
      </c>
      <c r="E6" s="73" t="s">
        <v>238</v>
      </c>
    </row>
    <row r="7" spans="1:103" ht="14.5" x14ac:dyDescent="0.35">
      <c r="A7" s="78" t="s">
        <v>239</v>
      </c>
      <c r="E7" s="73" t="s">
        <v>240</v>
      </c>
    </row>
    <row r="8" spans="1:103" ht="14.5" x14ac:dyDescent="0.35">
      <c r="A8" s="78" t="s">
        <v>241</v>
      </c>
      <c r="E8" s="73" t="s">
        <v>242</v>
      </c>
    </row>
    <row r="10" spans="1:103" s="84" customFormat="1" ht="36" customHeight="1" x14ac:dyDescent="0.35">
      <c r="A10" s="216" t="s">
        <v>243</v>
      </c>
      <c r="B10" s="216" t="s">
        <v>243</v>
      </c>
      <c r="C10" s="82"/>
      <c r="D10" s="82"/>
      <c r="E10" s="83" t="s">
        <v>244</v>
      </c>
      <c r="F10" s="83" t="s">
        <v>245</v>
      </c>
      <c r="G10" s="83" t="s">
        <v>246</v>
      </c>
      <c r="H10" s="83" t="s">
        <v>247</v>
      </c>
      <c r="I10" s="83" t="s">
        <v>248</v>
      </c>
      <c r="J10" s="83" t="s">
        <v>249</v>
      </c>
      <c r="K10" s="83" t="s">
        <v>250</v>
      </c>
      <c r="L10" s="83" t="s">
        <v>251</v>
      </c>
      <c r="M10" s="83" t="s">
        <v>252</v>
      </c>
      <c r="N10" s="83" t="s">
        <v>253</v>
      </c>
      <c r="O10" s="83" t="s">
        <v>254</v>
      </c>
      <c r="P10" s="83" t="s">
        <v>255</v>
      </c>
      <c r="Q10" s="83" t="s">
        <v>256</v>
      </c>
      <c r="R10" s="83" t="s">
        <v>257</v>
      </c>
      <c r="S10" s="83" t="s">
        <v>258</v>
      </c>
      <c r="T10" s="83" t="s">
        <v>259</v>
      </c>
      <c r="U10" s="83" t="s">
        <v>260</v>
      </c>
      <c r="V10" s="83" t="s">
        <v>261</v>
      </c>
      <c r="W10" s="83" t="s">
        <v>262</v>
      </c>
      <c r="X10" s="83" t="s">
        <v>263</v>
      </c>
      <c r="Y10" s="83" t="s">
        <v>264</v>
      </c>
      <c r="Z10" s="83" t="s">
        <v>265</v>
      </c>
      <c r="AA10" s="83" t="s">
        <v>266</v>
      </c>
      <c r="AB10" s="83" t="s">
        <v>267</v>
      </c>
      <c r="AC10" s="83" t="s">
        <v>268</v>
      </c>
      <c r="AD10" s="83" t="s">
        <v>269</v>
      </c>
      <c r="AE10" s="83" t="s">
        <v>270</v>
      </c>
      <c r="AF10" s="83" t="s">
        <v>271</v>
      </c>
      <c r="AG10" s="83" t="s">
        <v>272</v>
      </c>
      <c r="AH10" s="83" t="s">
        <v>273</v>
      </c>
      <c r="AI10" s="83" t="s">
        <v>274</v>
      </c>
      <c r="AJ10" s="83" t="s">
        <v>275</v>
      </c>
      <c r="AK10" s="83" t="s">
        <v>276</v>
      </c>
      <c r="AL10" s="83" t="s">
        <v>277</v>
      </c>
      <c r="AM10" s="83" t="s">
        <v>278</v>
      </c>
      <c r="AN10" s="83" t="s">
        <v>279</v>
      </c>
      <c r="AO10" s="83" t="s">
        <v>280</v>
      </c>
      <c r="AP10" s="83" t="s">
        <v>281</v>
      </c>
      <c r="AQ10" s="83" t="s">
        <v>282</v>
      </c>
      <c r="AR10" s="83" t="s">
        <v>283</v>
      </c>
      <c r="AS10" s="83" t="s">
        <v>284</v>
      </c>
      <c r="AT10" s="83" t="s">
        <v>285</v>
      </c>
      <c r="AU10" s="83" t="s">
        <v>286</v>
      </c>
      <c r="AV10" s="83" t="s">
        <v>287</v>
      </c>
      <c r="AW10" s="83" t="s">
        <v>288</v>
      </c>
      <c r="AX10" s="83" t="s">
        <v>289</v>
      </c>
      <c r="AY10" s="83" t="s">
        <v>290</v>
      </c>
      <c r="AZ10" s="83" t="s">
        <v>291</v>
      </c>
      <c r="BA10" s="83" t="s">
        <v>292</v>
      </c>
      <c r="BB10" s="83" t="s">
        <v>293</v>
      </c>
      <c r="BC10" s="83" t="s">
        <v>294</v>
      </c>
      <c r="BD10" s="83" t="s">
        <v>295</v>
      </c>
      <c r="BE10" s="83" t="s">
        <v>296</v>
      </c>
      <c r="BF10" s="83" t="s">
        <v>297</v>
      </c>
      <c r="BG10" s="83" t="s">
        <v>298</v>
      </c>
      <c r="BH10" s="83" t="s">
        <v>299</v>
      </c>
      <c r="BI10" s="83" t="s">
        <v>300</v>
      </c>
      <c r="BJ10" s="83" t="s">
        <v>301</v>
      </c>
      <c r="BK10" s="83" t="s">
        <v>302</v>
      </c>
      <c r="BL10" s="83" t="s">
        <v>303</v>
      </c>
      <c r="BM10" s="83" t="s">
        <v>304</v>
      </c>
      <c r="BN10" s="83" t="s">
        <v>305</v>
      </c>
      <c r="BO10" s="83" t="s">
        <v>306</v>
      </c>
      <c r="BP10" s="215" t="s">
        <v>307</v>
      </c>
      <c r="BQ10" s="215" t="s">
        <v>308</v>
      </c>
      <c r="BR10" s="215" t="s">
        <v>309</v>
      </c>
      <c r="BS10" s="215" t="s">
        <v>308</v>
      </c>
      <c r="BT10" s="215" t="s">
        <v>310</v>
      </c>
      <c r="BU10" s="215" t="s">
        <v>308</v>
      </c>
      <c r="BV10" s="215" t="s">
        <v>311</v>
      </c>
      <c r="BW10" s="215" t="s">
        <v>308</v>
      </c>
      <c r="BX10" s="215" t="s">
        <v>312</v>
      </c>
      <c r="BY10" s="215" t="s">
        <v>308</v>
      </c>
      <c r="BZ10" s="215" t="s">
        <v>313</v>
      </c>
      <c r="CA10" s="215" t="s">
        <v>308</v>
      </c>
      <c r="CB10" s="215" t="s">
        <v>314</v>
      </c>
      <c r="CC10" s="215" t="s">
        <v>308</v>
      </c>
      <c r="CD10" s="215" t="s">
        <v>315</v>
      </c>
      <c r="CE10" s="215" t="s">
        <v>308</v>
      </c>
      <c r="CF10" s="215" t="s">
        <v>316</v>
      </c>
      <c r="CG10" s="215" t="s">
        <v>308</v>
      </c>
      <c r="CH10" s="215" t="s">
        <v>317</v>
      </c>
      <c r="CI10" s="215" t="s">
        <v>308</v>
      </c>
      <c r="CJ10" s="215" t="s">
        <v>318</v>
      </c>
      <c r="CK10" s="215" t="s">
        <v>308</v>
      </c>
      <c r="CL10" s="215" t="s">
        <v>319</v>
      </c>
      <c r="CM10" s="215" t="s">
        <v>308</v>
      </c>
      <c r="CN10" s="215" t="s">
        <v>320</v>
      </c>
      <c r="CO10" s="215" t="s">
        <v>308</v>
      </c>
      <c r="CP10" s="215" t="s">
        <v>321</v>
      </c>
      <c r="CQ10" s="215" t="s">
        <v>308</v>
      </c>
      <c r="CR10" s="215" t="s">
        <v>322</v>
      </c>
      <c r="CS10" s="215" t="s">
        <v>308</v>
      </c>
      <c r="CT10" s="215" t="s">
        <v>323</v>
      </c>
      <c r="CU10" s="215" t="s">
        <v>308</v>
      </c>
      <c r="CV10" s="215" t="s">
        <v>324</v>
      </c>
      <c r="CW10" s="215" t="s">
        <v>308</v>
      </c>
      <c r="CX10" s="215" t="s">
        <v>325</v>
      </c>
      <c r="CY10" s="215" t="s">
        <v>308</v>
      </c>
    </row>
    <row r="11" spans="1:103" s="75" customFormat="1" ht="14.5" x14ac:dyDescent="0.35">
      <c r="A11" s="85"/>
      <c r="B11" s="85"/>
      <c r="C11" s="86"/>
      <c r="D11" s="86"/>
      <c r="E11" s="87"/>
      <c r="F11" s="87"/>
      <c r="G11" s="87"/>
      <c r="H11" s="87"/>
      <c r="I11" s="87"/>
      <c r="J11" s="87"/>
      <c r="K11" s="87"/>
      <c r="L11" s="87"/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  <c r="Z11" s="87"/>
      <c r="AA11" s="87"/>
      <c r="AB11" s="87"/>
      <c r="AC11" s="87"/>
      <c r="AD11" s="87"/>
      <c r="AE11" s="87"/>
      <c r="AF11" s="87"/>
      <c r="AG11" s="87"/>
      <c r="AH11" s="87"/>
      <c r="AI11" s="87"/>
      <c r="AJ11" s="87"/>
      <c r="AK11" s="87"/>
      <c r="AL11" s="87"/>
      <c r="AM11" s="87"/>
      <c r="AN11" s="87"/>
      <c r="AO11" s="87"/>
      <c r="AP11" s="87"/>
      <c r="AQ11" s="87"/>
      <c r="AR11" s="87"/>
      <c r="AS11" s="87"/>
      <c r="AT11" s="87"/>
      <c r="AU11" s="87"/>
      <c r="AV11" s="87"/>
      <c r="AW11" s="87"/>
      <c r="AX11" s="87"/>
      <c r="AY11" s="87"/>
      <c r="AZ11" s="87"/>
      <c r="BA11" s="87"/>
      <c r="BB11" s="87"/>
      <c r="BC11" s="87"/>
      <c r="BD11" s="87"/>
      <c r="BE11" s="87"/>
      <c r="BF11" s="87"/>
      <c r="BG11" s="87"/>
      <c r="BH11" s="87"/>
      <c r="BI11" s="87"/>
      <c r="BJ11" s="87"/>
      <c r="BK11" s="87"/>
      <c r="BL11" s="87"/>
      <c r="BM11" s="87"/>
      <c r="BN11" s="87"/>
      <c r="BO11" s="87"/>
      <c r="BP11" s="88"/>
      <c r="BQ11" s="87"/>
      <c r="BR11" s="87"/>
      <c r="BS11" s="87"/>
      <c r="BT11" s="87"/>
      <c r="BU11" s="87"/>
      <c r="BV11" s="87"/>
      <c r="BW11" s="87"/>
      <c r="BX11" s="87"/>
      <c r="BY11" s="87"/>
      <c r="BZ11" s="87"/>
      <c r="CA11" s="87"/>
      <c r="CB11" s="87"/>
      <c r="CC11" s="87"/>
      <c r="CD11" s="87"/>
      <c r="CE11" s="87"/>
      <c r="CF11" s="87"/>
      <c r="CG11" s="87"/>
      <c r="CH11" s="87"/>
      <c r="CI11" s="87"/>
      <c r="CJ11" s="87"/>
      <c r="CK11" s="87"/>
      <c r="CL11" s="87"/>
      <c r="CM11" s="87"/>
      <c r="CN11" s="87"/>
      <c r="CO11" s="87"/>
      <c r="CP11" s="87"/>
      <c r="CQ11" s="87"/>
      <c r="CR11" s="89"/>
      <c r="CS11" s="87"/>
      <c r="CT11" s="87"/>
      <c r="CU11" s="87"/>
      <c r="CV11" s="87"/>
      <c r="CW11" s="87"/>
      <c r="CX11" s="87"/>
      <c r="CY11" s="87"/>
    </row>
    <row r="12" spans="1:103" s="75" customFormat="1" ht="14.5" x14ac:dyDescent="0.35">
      <c r="A12" s="85"/>
      <c r="B12" s="85"/>
      <c r="C12" s="86"/>
      <c r="D12" s="86"/>
      <c r="E12" s="87" t="str" cm="1">
        <f t="array" ref="E12:BP12">TRANSPOSE(C15:C78)</f>
        <v>ISIC 1</v>
      </c>
      <c r="F12" s="87" t="str">
        <v>ISIC 2</v>
      </c>
      <c r="G12" s="87" t="str">
        <v>ISIC 3</v>
      </c>
      <c r="H12" s="87" t="str">
        <v>ISIC 05-09</v>
      </c>
      <c r="I12" s="87" t="str">
        <v>ISIC 10-12</v>
      </c>
      <c r="J12" s="87" t="str">
        <v>ISIC 13-15</v>
      </c>
      <c r="K12" s="87" t="str">
        <v>ISIC 16</v>
      </c>
      <c r="L12" s="87" t="str">
        <v>ISIC 17</v>
      </c>
      <c r="M12" s="87" t="str">
        <v>ISIC 18</v>
      </c>
      <c r="N12" s="87" t="str">
        <v>ISIC 19</v>
      </c>
      <c r="O12" s="87" t="str">
        <v>ISIC 20</v>
      </c>
      <c r="P12" s="87" t="str">
        <v>ISIC 21</v>
      </c>
      <c r="Q12" s="87" t="str">
        <v>ISIC 22</v>
      </c>
      <c r="R12" s="87" t="str">
        <v>ISIC 23</v>
      </c>
      <c r="S12" s="87" t="str">
        <v>ISIC 24</v>
      </c>
      <c r="T12" s="87" t="str">
        <v>ISIC 25</v>
      </c>
      <c r="U12" s="87" t="str">
        <v>ISIC 26</v>
      </c>
      <c r="V12" s="87" t="str">
        <v>ISIC 27</v>
      </c>
      <c r="W12" s="87" t="str">
        <v>ISIC 28</v>
      </c>
      <c r="X12" s="87" t="str">
        <v>ISIC 29</v>
      </c>
      <c r="Y12" s="87" t="str">
        <v>ISIC 30</v>
      </c>
      <c r="Z12" s="87" t="str">
        <v>ISIC 31-32</v>
      </c>
      <c r="AA12" s="87" t="str">
        <v>ISIC 33</v>
      </c>
      <c r="AB12" s="87" t="str">
        <v>ISIC 35</v>
      </c>
      <c r="AC12" s="87" t="str">
        <v>ISIC 36</v>
      </c>
      <c r="AD12" s="87" t="str">
        <v>ISIC 37-39</v>
      </c>
      <c r="AE12" s="87" t="str">
        <v>ISIC 41-43</v>
      </c>
      <c r="AF12" s="87" t="str">
        <v>ISIC 45</v>
      </c>
      <c r="AG12" s="87" t="str">
        <v>ISIC 46</v>
      </c>
      <c r="AH12" s="87" t="str">
        <v>ISIC 47</v>
      </c>
      <c r="AI12" s="87" t="str">
        <v>ISIC 49</v>
      </c>
      <c r="AJ12" s="87" t="str">
        <v>ISIC 50</v>
      </c>
      <c r="AK12" s="87" t="str">
        <v>ISIC 51</v>
      </c>
      <c r="AL12" s="87" t="str">
        <v>ISIC 52</v>
      </c>
      <c r="AM12" s="87" t="str">
        <v>ISIC 53</v>
      </c>
      <c r="AN12" s="87" t="str">
        <v>ISIC 55-56</v>
      </c>
      <c r="AO12" s="87" t="str">
        <v>ISIC 58</v>
      </c>
      <c r="AP12" s="87" t="str">
        <v>ISIC 59-60</v>
      </c>
      <c r="AQ12" s="87" t="str">
        <v>ISIC 61</v>
      </c>
      <c r="AR12" s="87" t="str">
        <v>ISIC 62-63</v>
      </c>
      <c r="AS12" s="87" t="str">
        <v>ISIC 64</v>
      </c>
      <c r="AT12" s="87" t="str">
        <v>ISIC 65</v>
      </c>
      <c r="AU12" s="87" t="str">
        <v>ISIC 66</v>
      </c>
      <c r="AV12" s="87" t="str">
        <v>ISIC 68</v>
      </c>
      <c r="AW12" s="87" t="str">
        <v>ISIC 69-70</v>
      </c>
      <c r="AX12" s="87" t="str">
        <v>ISIC 71</v>
      </c>
      <c r="AY12" s="87" t="str">
        <v>ISIC 72</v>
      </c>
      <c r="AZ12" s="87" t="str">
        <v>ISIC 73</v>
      </c>
      <c r="BA12" s="87" t="str">
        <v>ISIC 74-75</v>
      </c>
      <c r="BB12" s="87" t="str">
        <v>ISIC 77</v>
      </c>
      <c r="BC12" s="87" t="str">
        <v>ISIC 78</v>
      </c>
      <c r="BD12" s="87" t="str">
        <v>ISIC 79</v>
      </c>
      <c r="BE12" s="87" t="str">
        <v>ISIC 80-82</v>
      </c>
      <c r="BF12" s="87" t="str">
        <v>ISIC 84</v>
      </c>
      <c r="BG12" s="87" t="str">
        <v>ISIC 85</v>
      </c>
      <c r="BH12" s="87" t="str">
        <v>ISIC 86</v>
      </c>
      <c r="BI12" s="87" t="str">
        <v>ISIC 87-88</v>
      </c>
      <c r="BJ12" s="87" t="str">
        <v>ISIC 90-92</v>
      </c>
      <c r="BK12" s="87" t="str">
        <v>ISIC 93</v>
      </c>
      <c r="BL12" s="87" t="str">
        <v>ISIC 94</v>
      </c>
      <c r="BM12" s="87" t="str">
        <v>ISIC 95</v>
      </c>
      <c r="BN12" s="87" t="str">
        <v>ISIC 96</v>
      </c>
      <c r="BO12" s="87" t="str">
        <v>ISIC 97-98</v>
      </c>
      <c r="BP12" s="88" t="str">
        <v>ISIC 99</v>
      </c>
      <c r="BQ12" s="87"/>
      <c r="BR12" s="87"/>
      <c r="BS12" s="87"/>
      <c r="BT12" s="87"/>
      <c r="BU12" s="87"/>
      <c r="BV12" s="87"/>
      <c r="BW12" s="87"/>
      <c r="BX12" s="87"/>
      <c r="BY12" s="87"/>
      <c r="BZ12" s="87"/>
      <c r="CA12" s="87"/>
      <c r="CB12" s="87"/>
      <c r="CC12" s="87"/>
      <c r="CD12" s="87"/>
      <c r="CE12" s="87"/>
      <c r="CF12" s="87"/>
      <c r="CG12" s="87"/>
      <c r="CH12" s="87"/>
      <c r="CI12" s="87"/>
      <c r="CJ12" s="87"/>
      <c r="CK12" s="87"/>
      <c r="CL12" s="87"/>
      <c r="CM12" s="87"/>
      <c r="CN12" s="87"/>
      <c r="CO12" s="87"/>
      <c r="CP12" s="87"/>
      <c r="CQ12" s="87"/>
      <c r="CR12" s="89"/>
      <c r="CS12" s="87"/>
      <c r="CT12" s="87"/>
      <c r="CU12" s="87"/>
      <c r="CV12" s="87"/>
      <c r="CW12" s="87"/>
      <c r="CX12" s="87"/>
      <c r="CY12" s="87"/>
    </row>
    <row r="13" spans="1:103" s="75" customFormat="1" ht="14.5" x14ac:dyDescent="0.35">
      <c r="A13" s="85"/>
      <c r="B13" s="85"/>
      <c r="C13" s="86"/>
      <c r="D13" s="86"/>
      <c r="E13" s="87" t="str" cm="1">
        <f t="array" ref="E13:BO13">TRANSPOSE(D15:D77)</f>
        <v>ISIC 01T03</v>
      </c>
      <c r="F13" s="87" t="str">
        <v>ISIC 01T03</v>
      </c>
      <c r="G13" s="87" t="str">
        <v>ISIC 01T03</v>
      </c>
      <c r="H13" s="87" t="str">
        <v>ISIC 05T09</v>
      </c>
      <c r="I13" s="87" t="str">
        <v>ISIC 10T12</v>
      </c>
      <c r="J13" s="87" t="str">
        <v>ISIC 13T15</v>
      </c>
      <c r="K13" s="87" t="str">
        <v>ISIC 16</v>
      </c>
      <c r="L13" s="87" t="str">
        <v>ISIC 17T18</v>
      </c>
      <c r="M13" s="87" t="str">
        <v>ISIC 17T18</v>
      </c>
      <c r="N13" s="87" t="str">
        <v>ISIC 19</v>
      </c>
      <c r="O13" s="87" t="str">
        <v>ISIC 20</v>
      </c>
      <c r="P13" s="87" t="str">
        <v>ISIC 21</v>
      </c>
      <c r="Q13" s="87" t="str">
        <v>ISIC 22</v>
      </c>
      <c r="R13" s="87" t="str">
        <v>ISIC 23</v>
      </c>
      <c r="S13" s="87" t="str">
        <v>ISIC 24</v>
      </c>
      <c r="T13" s="87" t="str">
        <v>ISIC 25</v>
      </c>
      <c r="U13" s="87" t="str">
        <v>ISIC 26</v>
      </c>
      <c r="V13" s="87" t="str">
        <v>ISIC 27</v>
      </c>
      <c r="W13" s="87" t="str">
        <v>ISIC 28</v>
      </c>
      <c r="X13" s="87" t="str">
        <v>ISIC 29</v>
      </c>
      <c r="Y13" s="87" t="str">
        <v>ISIC 30</v>
      </c>
      <c r="Z13" s="87" t="str">
        <v>ISIC 31T33</v>
      </c>
      <c r="AA13" s="87" t="str">
        <v>ISIC 31T33</v>
      </c>
      <c r="AB13" s="87" t="str">
        <v>ISIC 35</v>
      </c>
      <c r="AC13" s="87" t="str">
        <v>ISIC 36T39</v>
      </c>
      <c r="AD13" s="87" t="str">
        <v>ISIC 36T39</v>
      </c>
      <c r="AE13" s="87" t="str">
        <v>ISIC 41T43</v>
      </c>
      <c r="AF13" s="87" t="str">
        <v>ISIC 45T47</v>
      </c>
      <c r="AG13" s="87" t="str">
        <v>ISIC 45T47</v>
      </c>
      <c r="AH13" s="87" t="str">
        <v>ISIC 45T47</v>
      </c>
      <c r="AI13" s="87" t="str">
        <v>ISIC 49T53</v>
      </c>
      <c r="AJ13" s="87" t="str">
        <v>ISIC 49T53</v>
      </c>
      <c r="AK13" s="87" t="str">
        <v>ISIC 49T53</v>
      </c>
      <c r="AL13" s="87" t="str">
        <v>ISIC 49T53</v>
      </c>
      <c r="AM13" s="87" t="str">
        <v>ISIC 49T53</v>
      </c>
      <c r="AN13" s="87" t="str">
        <v>ISIC 55T56</v>
      </c>
      <c r="AO13" s="87" t="str">
        <v>ISIC 58T60</v>
      </c>
      <c r="AP13" s="87" t="str">
        <v>ISIC 58T60</v>
      </c>
      <c r="AQ13" s="87" t="str">
        <v>ISIC 61</v>
      </c>
      <c r="AR13" s="87" t="str">
        <v>ISIC 62T63</v>
      </c>
      <c r="AS13" s="87" t="str">
        <v>ISIC 64T66</v>
      </c>
      <c r="AT13" s="87" t="str">
        <v>ISIC 64T66</v>
      </c>
      <c r="AU13" s="87" t="str">
        <v>ISIC 64T66</v>
      </c>
      <c r="AV13" s="87" t="str">
        <v>ISIC 68</v>
      </c>
      <c r="AW13" s="87" t="str">
        <v>ISIC 69T82</v>
      </c>
      <c r="AX13" s="87" t="str">
        <v>ISIC 69T82</v>
      </c>
      <c r="AY13" s="87" t="str">
        <v>ISIC 69T82</v>
      </c>
      <c r="AZ13" s="87" t="str">
        <v>ISIC 69T82</v>
      </c>
      <c r="BA13" s="87" t="str">
        <v>ISIC 69T82</v>
      </c>
      <c r="BB13" s="87" t="str">
        <v>ISIC 69T82</v>
      </c>
      <c r="BC13" s="87" t="str">
        <v>ISIC 69T82</v>
      </c>
      <c r="BD13" s="87" t="str">
        <v>ISIC 69T82</v>
      </c>
      <c r="BE13" s="87" t="str">
        <v>ISIC 69T82</v>
      </c>
      <c r="BF13" s="87" t="str">
        <v>ISIC 84</v>
      </c>
      <c r="BG13" s="87" t="str">
        <v>ISIC 85</v>
      </c>
      <c r="BH13" s="87" t="str">
        <v>ISIC 86T88</v>
      </c>
      <c r="BI13" s="87" t="str">
        <v>ISIC 86T88</v>
      </c>
      <c r="BJ13" s="87" t="str">
        <v>ISIC 90T96</v>
      </c>
      <c r="BK13" s="87" t="str">
        <v>ISIC 90T96</v>
      </c>
      <c r="BL13" s="87" t="str">
        <v>ISIC 90T96</v>
      </c>
      <c r="BM13" s="87" t="str">
        <v>ISIC 90T96</v>
      </c>
      <c r="BN13" s="87" t="str">
        <v>ISIC 90T96</v>
      </c>
      <c r="BO13" s="87" t="str">
        <v>ISIC 97T98</v>
      </c>
      <c r="BP13" s="88"/>
      <c r="BQ13" s="87"/>
      <c r="BR13" s="87"/>
      <c r="BS13" s="87"/>
      <c r="BT13" s="87"/>
      <c r="BU13" s="87"/>
      <c r="BV13" s="87"/>
      <c r="BW13" s="87"/>
      <c r="BX13" s="87"/>
      <c r="BY13" s="87"/>
      <c r="BZ13" s="87"/>
      <c r="CA13" s="87"/>
      <c r="CB13" s="87"/>
      <c r="CC13" s="87"/>
      <c r="CD13" s="87"/>
      <c r="CE13" s="87"/>
      <c r="CF13" s="87"/>
      <c r="CG13" s="87"/>
      <c r="CH13" s="87"/>
      <c r="CI13" s="87"/>
      <c r="CJ13" s="87"/>
      <c r="CK13" s="87"/>
      <c r="CL13" s="87"/>
      <c r="CM13" s="87"/>
      <c r="CN13" s="87"/>
      <c r="CO13" s="87"/>
      <c r="CP13" s="87"/>
      <c r="CQ13" s="87"/>
      <c r="CR13" s="89"/>
      <c r="CS13" s="87"/>
      <c r="CT13" s="87"/>
      <c r="CU13" s="87"/>
      <c r="CV13" s="87"/>
      <c r="CW13" s="87"/>
      <c r="CX13" s="87"/>
      <c r="CY13" s="87"/>
    </row>
    <row r="14" spans="1:103" ht="14.5" x14ac:dyDescent="0.35">
      <c r="A14" s="90" t="s">
        <v>326</v>
      </c>
      <c r="B14" s="90" t="s">
        <v>327</v>
      </c>
      <c r="C14" s="79"/>
      <c r="D14" s="79"/>
      <c r="E14" s="91" t="s">
        <v>308</v>
      </c>
      <c r="F14" s="91" t="s">
        <v>308</v>
      </c>
      <c r="G14" s="91" t="s">
        <v>308</v>
      </c>
      <c r="H14" s="91" t="s">
        <v>308</v>
      </c>
      <c r="I14" s="91" t="s">
        <v>308</v>
      </c>
      <c r="J14" s="91" t="s">
        <v>308</v>
      </c>
      <c r="K14" s="91" t="s">
        <v>308</v>
      </c>
      <c r="L14" s="91" t="s">
        <v>308</v>
      </c>
      <c r="M14" s="91" t="s">
        <v>308</v>
      </c>
      <c r="N14" s="91" t="s">
        <v>308</v>
      </c>
      <c r="O14" s="91" t="s">
        <v>308</v>
      </c>
      <c r="P14" s="91" t="s">
        <v>308</v>
      </c>
      <c r="Q14" s="91" t="s">
        <v>308</v>
      </c>
      <c r="R14" s="91" t="s">
        <v>308</v>
      </c>
      <c r="S14" s="91" t="s">
        <v>308</v>
      </c>
      <c r="T14" s="91" t="s">
        <v>308</v>
      </c>
      <c r="U14" s="91" t="s">
        <v>308</v>
      </c>
      <c r="V14" s="91" t="s">
        <v>308</v>
      </c>
      <c r="W14" s="91" t="s">
        <v>308</v>
      </c>
      <c r="X14" s="91" t="s">
        <v>308</v>
      </c>
      <c r="Y14" s="91" t="s">
        <v>308</v>
      </c>
      <c r="Z14" s="91" t="s">
        <v>308</v>
      </c>
      <c r="AA14" s="91" t="s">
        <v>308</v>
      </c>
      <c r="AB14" s="91" t="s">
        <v>308</v>
      </c>
      <c r="AC14" s="91" t="s">
        <v>308</v>
      </c>
      <c r="AD14" s="91" t="s">
        <v>308</v>
      </c>
      <c r="AE14" s="91" t="s">
        <v>308</v>
      </c>
      <c r="AF14" s="91" t="s">
        <v>308</v>
      </c>
      <c r="AG14" s="91" t="s">
        <v>308</v>
      </c>
      <c r="AH14" s="91" t="s">
        <v>308</v>
      </c>
      <c r="AI14" s="91" t="s">
        <v>308</v>
      </c>
      <c r="AJ14" s="91" t="s">
        <v>308</v>
      </c>
      <c r="AK14" s="91" t="s">
        <v>308</v>
      </c>
      <c r="AL14" s="91" t="s">
        <v>308</v>
      </c>
      <c r="AM14" s="91" t="s">
        <v>308</v>
      </c>
      <c r="AN14" s="91" t="s">
        <v>308</v>
      </c>
      <c r="AO14" s="91" t="s">
        <v>308</v>
      </c>
      <c r="AP14" s="91" t="s">
        <v>308</v>
      </c>
      <c r="AQ14" s="91" t="s">
        <v>308</v>
      </c>
      <c r="AR14" s="91" t="s">
        <v>308</v>
      </c>
      <c r="AS14" s="91" t="s">
        <v>308</v>
      </c>
      <c r="AT14" s="91" t="s">
        <v>308</v>
      </c>
      <c r="AU14" s="91" t="s">
        <v>308</v>
      </c>
      <c r="AV14" s="91" t="s">
        <v>308</v>
      </c>
      <c r="AW14" s="91" t="s">
        <v>308</v>
      </c>
      <c r="AX14" s="91" t="s">
        <v>308</v>
      </c>
      <c r="AY14" s="91" t="s">
        <v>308</v>
      </c>
      <c r="AZ14" s="91" t="s">
        <v>308</v>
      </c>
      <c r="BA14" s="91" t="s">
        <v>308</v>
      </c>
      <c r="BB14" s="91" t="s">
        <v>308</v>
      </c>
      <c r="BC14" s="91" t="s">
        <v>308</v>
      </c>
      <c r="BD14" s="91" t="s">
        <v>308</v>
      </c>
      <c r="BE14" s="91" t="s">
        <v>308</v>
      </c>
      <c r="BF14" s="91" t="s">
        <v>308</v>
      </c>
      <c r="BG14" s="91" t="s">
        <v>308</v>
      </c>
      <c r="BH14" s="91" t="s">
        <v>308</v>
      </c>
      <c r="BI14" s="91" t="s">
        <v>308</v>
      </c>
      <c r="BJ14" s="91" t="s">
        <v>308</v>
      </c>
      <c r="BK14" s="91" t="s">
        <v>308</v>
      </c>
      <c r="BL14" s="91" t="s">
        <v>308</v>
      </c>
      <c r="BM14" s="91" t="s">
        <v>308</v>
      </c>
      <c r="BN14" s="91" t="s">
        <v>308</v>
      </c>
      <c r="BO14" s="91" t="s">
        <v>308</v>
      </c>
      <c r="BP14" s="92" t="s">
        <v>308</v>
      </c>
      <c r="BQ14" s="91" t="s">
        <v>308</v>
      </c>
      <c r="BR14" s="91" t="s">
        <v>308</v>
      </c>
      <c r="BS14" s="91" t="s">
        <v>308</v>
      </c>
      <c r="BT14" s="91" t="s">
        <v>308</v>
      </c>
      <c r="BU14" s="91" t="s">
        <v>308</v>
      </c>
      <c r="BV14" s="91" t="s">
        <v>308</v>
      </c>
      <c r="BW14" s="91" t="s">
        <v>308</v>
      </c>
      <c r="BX14" s="91" t="s">
        <v>308</v>
      </c>
      <c r="BY14" s="91" t="s">
        <v>308</v>
      </c>
      <c r="BZ14" s="91" t="s">
        <v>308</v>
      </c>
      <c r="CA14" s="91" t="s">
        <v>308</v>
      </c>
      <c r="CB14" s="91" t="s">
        <v>308</v>
      </c>
      <c r="CC14" s="91" t="s">
        <v>308</v>
      </c>
      <c r="CD14" s="91" t="s">
        <v>308</v>
      </c>
      <c r="CE14" s="91" t="s">
        <v>308</v>
      </c>
      <c r="CF14" s="91" t="s">
        <v>308</v>
      </c>
      <c r="CG14" s="91" t="s">
        <v>308</v>
      </c>
      <c r="CH14" s="91" t="s">
        <v>308</v>
      </c>
      <c r="CI14" s="91" t="s">
        <v>308</v>
      </c>
      <c r="CJ14" s="91" t="s">
        <v>308</v>
      </c>
      <c r="CK14" s="91" t="s">
        <v>308</v>
      </c>
      <c r="CL14" s="91" t="s">
        <v>308</v>
      </c>
      <c r="CM14" s="91" t="s">
        <v>308</v>
      </c>
      <c r="CN14" s="91" t="s">
        <v>308</v>
      </c>
      <c r="CO14" s="91" t="s">
        <v>308</v>
      </c>
      <c r="CP14" s="91" t="s">
        <v>308</v>
      </c>
      <c r="CQ14" s="91" t="s">
        <v>308</v>
      </c>
      <c r="CR14" s="93" t="s">
        <v>308</v>
      </c>
      <c r="CS14" s="91" t="s">
        <v>308</v>
      </c>
      <c r="CT14" s="91" t="s">
        <v>308</v>
      </c>
      <c r="CU14" s="91" t="s">
        <v>308</v>
      </c>
      <c r="CV14" s="91" t="s">
        <v>308</v>
      </c>
      <c r="CW14" s="91" t="s">
        <v>308</v>
      </c>
      <c r="CX14" s="91" t="s">
        <v>308</v>
      </c>
      <c r="CY14" s="91" t="s">
        <v>308</v>
      </c>
    </row>
    <row r="15" spans="1:103" ht="14.5" x14ac:dyDescent="0.35">
      <c r="A15" s="94" t="s">
        <v>309</v>
      </c>
      <c r="B15" s="94" t="s">
        <v>328</v>
      </c>
      <c r="C15" s="79" t="str">
        <f>'Correspondance tables'!K3</f>
        <v>ISIC 1</v>
      </c>
      <c r="D15" s="79" t="str">
        <f>VLOOKUP(C15, 'Correspondance tables'!$O$3:$P$73, 2, FALSE)</f>
        <v>ISIC 01T03</v>
      </c>
      <c r="E15" s="95">
        <v>57341.9</v>
      </c>
      <c r="F15" s="95">
        <v>581.23</v>
      </c>
      <c r="G15" s="95">
        <v>55.79</v>
      </c>
      <c r="H15" s="95">
        <v>11.12</v>
      </c>
      <c r="I15" s="95">
        <v>213176.28</v>
      </c>
      <c r="J15" s="95">
        <v>1825.32</v>
      </c>
      <c r="K15" s="95">
        <v>37.82</v>
      </c>
      <c r="L15" s="96">
        <v>41</v>
      </c>
      <c r="M15" s="95">
        <v>2.52</v>
      </c>
      <c r="N15" s="95">
        <v>10.37</v>
      </c>
      <c r="O15" s="95">
        <v>1180.53</v>
      </c>
      <c r="P15" s="95">
        <v>365.05</v>
      </c>
      <c r="Q15" s="95">
        <v>1416.53</v>
      </c>
      <c r="R15" s="95">
        <v>7.94</v>
      </c>
      <c r="S15" s="95">
        <v>2.34</v>
      </c>
      <c r="T15" s="95">
        <v>14.39</v>
      </c>
      <c r="U15" s="95">
        <v>152.44999999999999</v>
      </c>
      <c r="V15" s="95">
        <v>3.39</v>
      </c>
      <c r="W15" s="95">
        <v>14.75</v>
      </c>
      <c r="X15" s="95">
        <v>12.84</v>
      </c>
      <c r="Y15" s="95">
        <v>0.53</v>
      </c>
      <c r="Z15" s="95">
        <v>107.09</v>
      </c>
      <c r="AA15" s="95">
        <v>2.97</v>
      </c>
      <c r="AB15" s="95">
        <v>484.27</v>
      </c>
      <c r="AC15" s="95">
        <v>15.32</v>
      </c>
      <c r="AD15" s="95">
        <v>35.21</v>
      </c>
      <c r="AE15" s="95">
        <v>269.22000000000003</v>
      </c>
      <c r="AF15" s="95">
        <v>9.3000000000000007</v>
      </c>
      <c r="AG15" s="95">
        <v>3421.6</v>
      </c>
      <c r="AH15" s="95">
        <v>1901.87</v>
      </c>
      <c r="AI15" s="95">
        <v>46.63</v>
      </c>
      <c r="AJ15" s="95">
        <v>51.74</v>
      </c>
      <c r="AK15" s="95">
        <v>3.56</v>
      </c>
      <c r="AL15" s="95">
        <v>32.6</v>
      </c>
      <c r="AM15" s="95">
        <v>0.15</v>
      </c>
      <c r="AN15" s="95">
        <v>8075.76</v>
      </c>
      <c r="AO15" s="95">
        <v>0.18</v>
      </c>
      <c r="AP15" s="95">
        <v>18.760000000000002</v>
      </c>
      <c r="AQ15" s="95">
        <v>3.38</v>
      </c>
      <c r="AR15" s="95">
        <v>2.62</v>
      </c>
      <c r="AS15" s="95">
        <v>2.83</v>
      </c>
      <c r="AT15" s="95">
        <v>29.1</v>
      </c>
      <c r="AU15" s="95">
        <v>4.5999999999999996</v>
      </c>
      <c r="AV15" s="95">
        <v>57.34</v>
      </c>
      <c r="AW15" s="95">
        <v>31.33</v>
      </c>
      <c r="AX15" s="95">
        <v>153.76</v>
      </c>
      <c r="AY15" s="95">
        <v>56.97</v>
      </c>
      <c r="AZ15" s="95">
        <v>4.04</v>
      </c>
      <c r="BA15" s="95">
        <v>24.5</v>
      </c>
      <c r="BB15" s="95">
        <v>5.21</v>
      </c>
      <c r="BC15" s="95">
        <v>3.46</v>
      </c>
      <c r="BD15" s="95">
        <v>3.38</v>
      </c>
      <c r="BE15" s="95">
        <v>1578.46</v>
      </c>
      <c r="BF15" s="95">
        <v>837.55</v>
      </c>
      <c r="BG15" s="95">
        <v>164.38</v>
      </c>
      <c r="BH15" s="95">
        <v>638.66999999999996</v>
      </c>
      <c r="BI15" s="95">
        <v>625.42999999999995</v>
      </c>
      <c r="BJ15" s="95">
        <v>158.72999999999999</v>
      </c>
      <c r="BK15" s="95">
        <v>218.03</v>
      </c>
      <c r="BL15" s="95">
        <v>65.05</v>
      </c>
      <c r="BM15" s="95">
        <v>3.48</v>
      </c>
      <c r="BN15" s="95">
        <v>109.98</v>
      </c>
      <c r="BO15" s="95">
        <v>0.03</v>
      </c>
      <c r="BP15" s="97">
        <v>0</v>
      </c>
      <c r="BQ15" s="96" t="s">
        <v>308</v>
      </c>
      <c r="BR15" s="95">
        <v>295512.65000000002</v>
      </c>
      <c r="BS15" s="96" t="s">
        <v>308</v>
      </c>
      <c r="BT15" s="95">
        <v>113707.2</v>
      </c>
      <c r="BU15" s="96" t="s">
        <v>308</v>
      </c>
      <c r="BV15" s="95">
        <v>-17.3</v>
      </c>
      <c r="BW15" s="96" t="s">
        <v>308</v>
      </c>
      <c r="BX15" s="95">
        <v>827.74</v>
      </c>
      <c r="BY15" s="96" t="s">
        <v>308</v>
      </c>
      <c r="BZ15" s="95">
        <v>114517.64</v>
      </c>
      <c r="CA15" s="96" t="s">
        <v>308</v>
      </c>
      <c r="CB15" s="95">
        <v>7977.84</v>
      </c>
      <c r="CC15" s="96" t="s">
        <v>308</v>
      </c>
      <c r="CD15" s="96">
        <v>0</v>
      </c>
      <c r="CE15" s="96" t="s">
        <v>308</v>
      </c>
      <c r="CF15" s="95">
        <v>7964.22</v>
      </c>
      <c r="CG15" s="96" t="s">
        <v>308</v>
      </c>
      <c r="CH15" s="95">
        <v>7964.22</v>
      </c>
      <c r="CI15" s="96" t="s">
        <v>308</v>
      </c>
      <c r="CJ15" s="95">
        <v>15942.07</v>
      </c>
      <c r="CK15" s="96" t="s">
        <v>308</v>
      </c>
      <c r="CL15" s="96">
        <v>0</v>
      </c>
      <c r="CM15" s="96" t="s">
        <v>308</v>
      </c>
      <c r="CN15" s="96">
        <v>0</v>
      </c>
      <c r="CO15" s="96" t="s">
        <v>308</v>
      </c>
      <c r="CP15" s="96">
        <v>0</v>
      </c>
      <c r="CQ15" s="96" t="s">
        <v>308</v>
      </c>
      <c r="CR15" s="98">
        <v>23678.27</v>
      </c>
      <c r="CS15" s="96" t="s">
        <v>308</v>
      </c>
      <c r="CT15" s="95">
        <v>23678.27</v>
      </c>
      <c r="CU15" s="96" t="s">
        <v>308</v>
      </c>
      <c r="CV15" s="95">
        <v>154137.97</v>
      </c>
      <c r="CW15" s="96" t="s">
        <v>308</v>
      </c>
      <c r="CX15" s="95">
        <v>449650.63</v>
      </c>
      <c r="CY15" s="96" t="s">
        <v>308</v>
      </c>
    </row>
    <row r="16" spans="1:103" ht="14.5" x14ac:dyDescent="0.35">
      <c r="A16" s="94" t="s">
        <v>309</v>
      </c>
      <c r="B16" s="94" t="s">
        <v>329</v>
      </c>
      <c r="C16" s="79" t="str">
        <f>'Correspondance tables'!K4</f>
        <v>ISIC 2</v>
      </c>
      <c r="D16" s="79" t="str">
        <f>VLOOKUP(C16, 'Correspondance tables'!$O$3:$P$73, 2, FALSE)</f>
        <v>ISIC 01T03</v>
      </c>
      <c r="E16" s="99">
        <v>629.97</v>
      </c>
      <c r="F16" s="99">
        <v>11490.42</v>
      </c>
      <c r="G16" s="99">
        <v>12.73</v>
      </c>
      <c r="H16" s="99">
        <v>58.17</v>
      </c>
      <c r="I16" s="99">
        <v>372.1</v>
      </c>
      <c r="J16" s="99">
        <v>7.36</v>
      </c>
      <c r="K16" s="99">
        <v>14842.61</v>
      </c>
      <c r="L16" s="99">
        <v>5507.39</v>
      </c>
      <c r="M16" s="99">
        <v>20.48</v>
      </c>
      <c r="N16" s="99">
        <v>2.2999999999999998</v>
      </c>
      <c r="O16" s="99">
        <v>104.41</v>
      </c>
      <c r="P16" s="99">
        <v>16.899999999999999</v>
      </c>
      <c r="Q16" s="99">
        <v>104.08</v>
      </c>
      <c r="R16" s="99">
        <v>19.04</v>
      </c>
      <c r="S16" s="99">
        <v>20.86</v>
      </c>
      <c r="T16" s="99">
        <v>15.29</v>
      </c>
      <c r="U16" s="99">
        <v>0.2</v>
      </c>
      <c r="V16" s="99">
        <v>3.47</v>
      </c>
      <c r="W16" s="99">
        <v>5.94</v>
      </c>
      <c r="X16" s="99">
        <v>5.15</v>
      </c>
      <c r="Y16" s="99">
        <v>6.63</v>
      </c>
      <c r="Z16" s="99">
        <v>297.02</v>
      </c>
      <c r="AA16" s="99">
        <v>1.49</v>
      </c>
      <c r="AB16" s="99">
        <v>1125.46</v>
      </c>
      <c r="AC16" s="99">
        <v>3.52</v>
      </c>
      <c r="AD16" s="99">
        <v>3.35</v>
      </c>
      <c r="AE16" s="99">
        <v>417.94</v>
      </c>
      <c r="AF16" s="99">
        <v>11.33</v>
      </c>
      <c r="AG16" s="99">
        <v>197.59</v>
      </c>
      <c r="AH16" s="99">
        <v>39.01</v>
      </c>
      <c r="AI16" s="99">
        <v>34.520000000000003</v>
      </c>
      <c r="AJ16" s="99">
        <v>0.24</v>
      </c>
      <c r="AK16" s="99">
        <v>0.15</v>
      </c>
      <c r="AL16" s="99">
        <v>9.56</v>
      </c>
      <c r="AM16" s="99">
        <v>0.16</v>
      </c>
      <c r="AN16" s="99">
        <v>39.64</v>
      </c>
      <c r="AO16" s="99">
        <v>0.71</v>
      </c>
      <c r="AP16" s="99">
        <v>5.41</v>
      </c>
      <c r="AQ16" s="99">
        <v>0.09</v>
      </c>
      <c r="AR16" s="99">
        <v>1.42</v>
      </c>
      <c r="AS16" s="99">
        <v>1.47</v>
      </c>
      <c r="AT16" s="99">
        <v>0.02</v>
      </c>
      <c r="AU16" s="99">
        <v>3.21</v>
      </c>
      <c r="AV16" s="99">
        <v>45.21</v>
      </c>
      <c r="AW16" s="99">
        <v>8.3699999999999992</v>
      </c>
      <c r="AX16" s="99">
        <v>19.14</v>
      </c>
      <c r="AY16" s="99">
        <v>4.33</v>
      </c>
      <c r="AZ16" s="99">
        <v>3.49</v>
      </c>
      <c r="BA16" s="99">
        <v>3.49</v>
      </c>
      <c r="BB16" s="99">
        <v>1.22</v>
      </c>
      <c r="BC16" s="99">
        <v>1.1000000000000001</v>
      </c>
      <c r="BD16" s="99">
        <v>0.04</v>
      </c>
      <c r="BE16" s="99">
        <v>241.06</v>
      </c>
      <c r="BF16" s="99">
        <v>160.04</v>
      </c>
      <c r="BG16" s="99">
        <v>14.25</v>
      </c>
      <c r="BH16" s="99">
        <v>13.58</v>
      </c>
      <c r="BI16" s="99">
        <v>3.94</v>
      </c>
      <c r="BJ16" s="99">
        <v>16.55</v>
      </c>
      <c r="BK16" s="99">
        <v>37.630000000000003</v>
      </c>
      <c r="BL16" s="99">
        <v>9.93</v>
      </c>
      <c r="BM16" s="99">
        <v>4.24</v>
      </c>
      <c r="BN16" s="99">
        <v>16.57</v>
      </c>
      <c r="BO16" s="100">
        <v>0</v>
      </c>
      <c r="BP16" s="101">
        <v>0</v>
      </c>
      <c r="BQ16" s="100" t="s">
        <v>308</v>
      </c>
      <c r="BR16" s="99">
        <v>36042.949999999997</v>
      </c>
      <c r="BS16" s="100" t="s">
        <v>308</v>
      </c>
      <c r="BT16" s="99">
        <v>6339.69</v>
      </c>
      <c r="BU16" s="100" t="s">
        <v>308</v>
      </c>
      <c r="BV16" s="99">
        <v>-83.78</v>
      </c>
      <c r="BW16" s="100" t="s">
        <v>308</v>
      </c>
      <c r="BX16" s="99">
        <v>871.61</v>
      </c>
      <c r="BY16" s="100" t="s">
        <v>308</v>
      </c>
      <c r="BZ16" s="99">
        <v>7127.52</v>
      </c>
      <c r="CA16" s="100" t="s">
        <v>308</v>
      </c>
      <c r="CB16" s="99">
        <v>499.06</v>
      </c>
      <c r="CC16" s="100" t="s">
        <v>308</v>
      </c>
      <c r="CD16" s="100">
        <v>0</v>
      </c>
      <c r="CE16" s="100" t="s">
        <v>308</v>
      </c>
      <c r="CF16" s="99">
        <v>5381.34</v>
      </c>
      <c r="CG16" s="100" t="s">
        <v>308</v>
      </c>
      <c r="CH16" s="99">
        <v>5381.34</v>
      </c>
      <c r="CI16" s="100" t="s">
        <v>308</v>
      </c>
      <c r="CJ16" s="99">
        <v>5880.4</v>
      </c>
      <c r="CK16" s="100" t="s">
        <v>308</v>
      </c>
      <c r="CL16" s="100">
        <v>0</v>
      </c>
      <c r="CM16" s="100" t="s">
        <v>308</v>
      </c>
      <c r="CN16" s="100">
        <v>0</v>
      </c>
      <c r="CO16" s="100" t="s">
        <v>308</v>
      </c>
      <c r="CP16" s="100">
        <v>0</v>
      </c>
      <c r="CQ16" s="100" t="s">
        <v>308</v>
      </c>
      <c r="CR16" s="102">
        <v>609.04999999999995</v>
      </c>
      <c r="CS16" s="100" t="s">
        <v>308</v>
      </c>
      <c r="CT16" s="99">
        <v>609.04999999999995</v>
      </c>
      <c r="CU16" s="100" t="s">
        <v>308</v>
      </c>
      <c r="CV16" s="99">
        <v>13616.97</v>
      </c>
      <c r="CW16" s="100" t="s">
        <v>308</v>
      </c>
      <c r="CX16" s="99">
        <v>49659.92</v>
      </c>
      <c r="CY16" s="100" t="s">
        <v>308</v>
      </c>
    </row>
    <row r="17" spans="1:103" ht="14.5" x14ac:dyDescent="0.35">
      <c r="A17" s="94" t="s">
        <v>309</v>
      </c>
      <c r="B17" s="94" t="s">
        <v>330</v>
      </c>
      <c r="C17" s="79" t="str">
        <f>'Correspondance tables'!K5</f>
        <v>ISIC 3</v>
      </c>
      <c r="D17" s="79" t="str">
        <f>VLOOKUP(C17, 'Correspondance tables'!$O$3:$P$73, 2, FALSE)</f>
        <v>ISIC 01T03</v>
      </c>
      <c r="E17" s="95">
        <v>11.15</v>
      </c>
      <c r="F17" s="95">
        <v>4.8</v>
      </c>
      <c r="G17" s="95">
        <v>835.8</v>
      </c>
      <c r="H17" s="95">
        <v>6.82</v>
      </c>
      <c r="I17" s="96">
        <v>4994</v>
      </c>
      <c r="J17" s="95">
        <v>7.12</v>
      </c>
      <c r="K17" s="95">
        <v>0.12</v>
      </c>
      <c r="L17" s="96">
        <v>0</v>
      </c>
      <c r="M17" s="96">
        <v>0</v>
      </c>
      <c r="N17" s="96">
        <v>0</v>
      </c>
      <c r="O17" s="95">
        <v>33.58</v>
      </c>
      <c r="P17" s="95">
        <v>4.66</v>
      </c>
      <c r="Q17" s="96">
        <v>0</v>
      </c>
      <c r="R17" s="95">
        <v>0.1</v>
      </c>
      <c r="S17" s="96">
        <v>0</v>
      </c>
      <c r="T17" s="95">
        <v>0.46</v>
      </c>
      <c r="U17" s="95">
        <v>0.03</v>
      </c>
      <c r="V17" s="96">
        <v>0</v>
      </c>
      <c r="W17" s="95">
        <v>0.03</v>
      </c>
      <c r="X17" s="95">
        <v>0.03</v>
      </c>
      <c r="Y17" s="95">
        <v>0.01</v>
      </c>
      <c r="Z17" s="95">
        <v>22.6</v>
      </c>
      <c r="AA17" s="95">
        <v>0.01</v>
      </c>
      <c r="AB17" s="95">
        <v>15.91</v>
      </c>
      <c r="AC17" s="95">
        <v>0.03</v>
      </c>
      <c r="AD17" s="95">
        <v>2.33</v>
      </c>
      <c r="AE17" s="95">
        <v>90.85</v>
      </c>
      <c r="AF17" s="95">
        <v>0.39</v>
      </c>
      <c r="AG17" s="95">
        <v>39.92</v>
      </c>
      <c r="AH17" s="95">
        <v>9.1300000000000008</v>
      </c>
      <c r="AI17" s="95">
        <v>1.24</v>
      </c>
      <c r="AJ17" s="95">
        <v>86.48</v>
      </c>
      <c r="AK17" s="95">
        <v>0.37</v>
      </c>
      <c r="AL17" s="95">
        <v>6.43</v>
      </c>
      <c r="AM17" s="95">
        <v>7.0000000000000007E-2</v>
      </c>
      <c r="AN17" s="95">
        <v>2355.8200000000002</v>
      </c>
      <c r="AO17" s="95">
        <v>0.34</v>
      </c>
      <c r="AP17" s="95">
        <v>4.63</v>
      </c>
      <c r="AQ17" s="95">
        <v>1.49</v>
      </c>
      <c r="AR17" s="95">
        <v>2.27</v>
      </c>
      <c r="AS17" s="95">
        <v>0.64</v>
      </c>
      <c r="AT17" s="95">
        <v>1.03</v>
      </c>
      <c r="AU17" s="95">
        <v>0.47</v>
      </c>
      <c r="AV17" s="95">
        <v>20.13</v>
      </c>
      <c r="AW17" s="95">
        <v>1.29</v>
      </c>
      <c r="AX17" s="95">
        <v>1.21</v>
      </c>
      <c r="AY17" s="95">
        <v>0.7</v>
      </c>
      <c r="AZ17" s="95">
        <v>1.2</v>
      </c>
      <c r="BA17" s="95">
        <v>4.8099999999999996</v>
      </c>
      <c r="BB17" s="95">
        <v>1.94</v>
      </c>
      <c r="BC17" s="95">
        <v>0.12</v>
      </c>
      <c r="BD17" s="95">
        <v>0.44</v>
      </c>
      <c r="BE17" s="95">
        <v>4.92</v>
      </c>
      <c r="BF17" s="95">
        <v>19.12</v>
      </c>
      <c r="BG17" s="95">
        <v>17.7</v>
      </c>
      <c r="BH17" s="95">
        <v>36.33</v>
      </c>
      <c r="BI17" s="95">
        <v>31.75</v>
      </c>
      <c r="BJ17" s="95">
        <v>4.0999999999999996</v>
      </c>
      <c r="BK17" s="95">
        <v>7.18</v>
      </c>
      <c r="BL17" s="95">
        <v>20.58</v>
      </c>
      <c r="BM17" s="95">
        <v>0.01</v>
      </c>
      <c r="BN17" s="95">
        <v>2.25</v>
      </c>
      <c r="BO17" s="96">
        <v>0</v>
      </c>
      <c r="BP17" s="97">
        <v>0</v>
      </c>
      <c r="BQ17" s="96" t="s">
        <v>308</v>
      </c>
      <c r="BR17" s="95">
        <v>8716.9699999999993</v>
      </c>
      <c r="BS17" s="96" t="s">
        <v>308</v>
      </c>
      <c r="BT17" s="95">
        <v>6206.37</v>
      </c>
      <c r="BU17" s="96" t="s">
        <v>308</v>
      </c>
      <c r="BV17" s="95">
        <v>1.1200000000000001</v>
      </c>
      <c r="BW17" s="96" t="s">
        <v>308</v>
      </c>
      <c r="BX17" s="95">
        <v>11.55</v>
      </c>
      <c r="BY17" s="96" t="s">
        <v>308</v>
      </c>
      <c r="BZ17" s="95">
        <v>6219.04</v>
      </c>
      <c r="CA17" s="96" t="s">
        <v>308</v>
      </c>
      <c r="CB17" s="96">
        <v>27</v>
      </c>
      <c r="CC17" s="96" t="s">
        <v>308</v>
      </c>
      <c r="CD17" s="96">
        <v>0</v>
      </c>
      <c r="CE17" s="96" t="s">
        <v>308</v>
      </c>
      <c r="CF17" s="95">
        <v>-96.39</v>
      </c>
      <c r="CG17" s="96" t="s">
        <v>308</v>
      </c>
      <c r="CH17" s="95">
        <v>-96.39</v>
      </c>
      <c r="CI17" s="96" t="s">
        <v>308</v>
      </c>
      <c r="CJ17" s="95">
        <v>-69.39</v>
      </c>
      <c r="CK17" s="96" t="s">
        <v>308</v>
      </c>
      <c r="CL17" s="96">
        <v>0</v>
      </c>
      <c r="CM17" s="96" t="s">
        <v>308</v>
      </c>
      <c r="CN17" s="96">
        <v>0</v>
      </c>
      <c r="CO17" s="96" t="s">
        <v>308</v>
      </c>
      <c r="CP17" s="96">
        <v>0</v>
      </c>
      <c r="CQ17" s="96" t="s">
        <v>308</v>
      </c>
      <c r="CR17" s="98">
        <v>1931.2</v>
      </c>
      <c r="CS17" s="96" t="s">
        <v>308</v>
      </c>
      <c r="CT17" s="95">
        <v>1931.2</v>
      </c>
      <c r="CU17" s="96" t="s">
        <v>308</v>
      </c>
      <c r="CV17" s="95">
        <v>8080.84</v>
      </c>
      <c r="CW17" s="96" t="s">
        <v>308</v>
      </c>
      <c r="CX17" s="95">
        <v>16797.810000000001</v>
      </c>
      <c r="CY17" s="96" t="s">
        <v>308</v>
      </c>
    </row>
    <row r="18" spans="1:103" ht="14.5" x14ac:dyDescent="0.35">
      <c r="A18" s="94" t="s">
        <v>309</v>
      </c>
      <c r="B18" s="94" t="s">
        <v>247</v>
      </c>
      <c r="C18" s="79" t="str">
        <f>'Correspondance tables'!K6</f>
        <v>ISIC 05-09</v>
      </c>
      <c r="D18" s="79" t="str">
        <f>VLOOKUP(C18, 'Correspondance tables'!$O$3:$P$73, 2, FALSE)</f>
        <v>ISIC 05T09</v>
      </c>
      <c r="E18" s="99">
        <v>1375.98</v>
      </c>
      <c r="F18" s="99">
        <v>33.64</v>
      </c>
      <c r="G18" s="99">
        <v>63.82</v>
      </c>
      <c r="H18" s="99">
        <v>16143.22</v>
      </c>
      <c r="I18" s="99">
        <v>2926.5</v>
      </c>
      <c r="J18" s="99">
        <v>333.72</v>
      </c>
      <c r="K18" s="99">
        <v>79.39</v>
      </c>
      <c r="L18" s="99">
        <v>1503.72</v>
      </c>
      <c r="M18" s="99">
        <v>73.349999999999994</v>
      </c>
      <c r="N18" s="99">
        <v>179804.01</v>
      </c>
      <c r="O18" s="99">
        <v>9539.25</v>
      </c>
      <c r="P18" s="99">
        <v>236.91</v>
      </c>
      <c r="Q18" s="99">
        <v>576.29</v>
      </c>
      <c r="R18" s="99">
        <v>12219.33</v>
      </c>
      <c r="S18" s="99">
        <v>22674.9</v>
      </c>
      <c r="T18" s="99">
        <v>1310.19</v>
      </c>
      <c r="U18" s="99">
        <v>170.23</v>
      </c>
      <c r="V18" s="99">
        <v>741.77</v>
      </c>
      <c r="W18" s="99">
        <v>1187.52</v>
      </c>
      <c r="X18" s="99">
        <v>1397.59</v>
      </c>
      <c r="Y18" s="99">
        <v>286.98</v>
      </c>
      <c r="Z18" s="99">
        <v>729.09</v>
      </c>
      <c r="AA18" s="99">
        <v>286.04000000000002</v>
      </c>
      <c r="AB18" s="99">
        <v>65166.57</v>
      </c>
      <c r="AC18" s="99">
        <v>197.73</v>
      </c>
      <c r="AD18" s="99">
        <v>358.33</v>
      </c>
      <c r="AE18" s="99">
        <v>13130.58</v>
      </c>
      <c r="AF18" s="99">
        <v>137.66999999999999</v>
      </c>
      <c r="AG18" s="99">
        <v>2699.56</v>
      </c>
      <c r="AH18" s="99">
        <v>601.28</v>
      </c>
      <c r="AI18" s="99">
        <v>859.53</v>
      </c>
      <c r="AJ18" s="99">
        <v>11.68</v>
      </c>
      <c r="AK18" s="99">
        <v>19.25</v>
      </c>
      <c r="AL18" s="99">
        <v>674.34</v>
      </c>
      <c r="AM18" s="99">
        <v>31.92</v>
      </c>
      <c r="AN18" s="99">
        <v>794.49</v>
      </c>
      <c r="AO18" s="99">
        <v>11.41</v>
      </c>
      <c r="AP18" s="99">
        <v>23.26</v>
      </c>
      <c r="AQ18" s="99">
        <v>29.7</v>
      </c>
      <c r="AR18" s="99">
        <v>48.89</v>
      </c>
      <c r="AS18" s="100">
        <v>112</v>
      </c>
      <c r="AT18" s="99">
        <v>31.45</v>
      </c>
      <c r="AU18" s="99">
        <v>25.22</v>
      </c>
      <c r="AV18" s="99">
        <v>591.04</v>
      </c>
      <c r="AW18" s="99">
        <v>170.39</v>
      </c>
      <c r="AX18" s="99">
        <v>321.39999999999998</v>
      </c>
      <c r="AY18" s="99">
        <v>72.319999999999993</v>
      </c>
      <c r="AZ18" s="99">
        <v>18.05</v>
      </c>
      <c r="BA18" s="99">
        <v>40.54</v>
      </c>
      <c r="BB18" s="99">
        <v>43.75</v>
      </c>
      <c r="BC18" s="99">
        <v>24.52</v>
      </c>
      <c r="BD18" s="99">
        <v>8.06</v>
      </c>
      <c r="BE18" s="99">
        <v>734.55</v>
      </c>
      <c r="BF18" s="99">
        <v>1274.21</v>
      </c>
      <c r="BG18" s="99">
        <v>357.49</v>
      </c>
      <c r="BH18" s="99">
        <v>517.02</v>
      </c>
      <c r="BI18" s="99">
        <v>304.55</v>
      </c>
      <c r="BJ18" s="99">
        <v>96.85</v>
      </c>
      <c r="BK18" s="99">
        <v>145.38</v>
      </c>
      <c r="BL18" s="99">
        <v>123.87</v>
      </c>
      <c r="BM18" s="99">
        <v>29.29</v>
      </c>
      <c r="BN18" s="99">
        <v>108.24</v>
      </c>
      <c r="BO18" s="100">
        <v>0</v>
      </c>
      <c r="BP18" s="101">
        <v>0</v>
      </c>
      <c r="BQ18" s="100" t="s">
        <v>308</v>
      </c>
      <c r="BR18" s="99">
        <v>343639.82</v>
      </c>
      <c r="BS18" s="100" t="s">
        <v>308</v>
      </c>
      <c r="BT18" s="99">
        <v>17849.3</v>
      </c>
      <c r="BU18" s="100" t="s">
        <v>308</v>
      </c>
      <c r="BV18" s="99">
        <v>0.56000000000000005</v>
      </c>
      <c r="BW18" s="100" t="s">
        <v>308</v>
      </c>
      <c r="BX18" s="99">
        <v>316.05</v>
      </c>
      <c r="BY18" s="100" t="s">
        <v>308</v>
      </c>
      <c r="BZ18" s="99">
        <v>18165.91</v>
      </c>
      <c r="CA18" s="100" t="s">
        <v>308</v>
      </c>
      <c r="CB18" s="99">
        <v>1506.82</v>
      </c>
      <c r="CC18" s="100" t="s">
        <v>308</v>
      </c>
      <c r="CD18" s="99">
        <v>-1.57</v>
      </c>
      <c r="CE18" s="100" t="s">
        <v>308</v>
      </c>
      <c r="CF18" s="99">
        <v>2248.37</v>
      </c>
      <c r="CG18" s="100" t="s">
        <v>308</v>
      </c>
      <c r="CH18" s="99">
        <v>2246.8000000000002</v>
      </c>
      <c r="CI18" s="100" t="s">
        <v>308</v>
      </c>
      <c r="CJ18" s="99">
        <v>3753.63</v>
      </c>
      <c r="CK18" s="100" t="s">
        <v>308</v>
      </c>
      <c r="CL18" s="100">
        <v>0</v>
      </c>
      <c r="CM18" s="100" t="s">
        <v>308</v>
      </c>
      <c r="CN18" s="100">
        <v>0</v>
      </c>
      <c r="CO18" s="100" t="s">
        <v>308</v>
      </c>
      <c r="CP18" s="100">
        <v>0</v>
      </c>
      <c r="CQ18" s="100" t="s">
        <v>308</v>
      </c>
      <c r="CR18" s="102">
        <v>24279.759999999998</v>
      </c>
      <c r="CS18" s="100" t="s">
        <v>308</v>
      </c>
      <c r="CT18" s="99">
        <v>24279.759999999998</v>
      </c>
      <c r="CU18" s="100" t="s">
        <v>308</v>
      </c>
      <c r="CV18" s="99">
        <v>46199.29</v>
      </c>
      <c r="CW18" s="100" t="s">
        <v>308</v>
      </c>
      <c r="CX18" s="99">
        <v>389839.12</v>
      </c>
      <c r="CY18" s="100" t="s">
        <v>308</v>
      </c>
    </row>
    <row r="19" spans="1:103" ht="14.5" x14ac:dyDescent="0.35">
      <c r="A19" s="94" t="s">
        <v>309</v>
      </c>
      <c r="B19" s="94" t="s">
        <v>331</v>
      </c>
      <c r="C19" s="79" t="str">
        <f>'Correspondance tables'!K7</f>
        <v>ISIC 10-12</v>
      </c>
      <c r="D19" s="79" t="str">
        <f>VLOOKUP(C19, 'Correspondance tables'!$O$3:$P$73, 2, FALSE)</f>
        <v>ISIC 10T12</v>
      </c>
      <c r="E19" s="95">
        <v>44407.93</v>
      </c>
      <c r="F19" s="95">
        <v>51.83</v>
      </c>
      <c r="G19" s="95">
        <v>1045.82</v>
      </c>
      <c r="H19" s="95">
        <v>178.48</v>
      </c>
      <c r="I19" s="95">
        <v>229590.43</v>
      </c>
      <c r="J19" s="95">
        <v>2129.7800000000002</v>
      </c>
      <c r="K19" s="95">
        <v>81.08</v>
      </c>
      <c r="L19" s="95">
        <v>727.84</v>
      </c>
      <c r="M19" s="95">
        <v>38.840000000000003</v>
      </c>
      <c r="N19" s="95">
        <v>709.21</v>
      </c>
      <c r="O19" s="95">
        <v>8140.4</v>
      </c>
      <c r="P19" s="95">
        <v>2342.25</v>
      </c>
      <c r="Q19" s="95">
        <v>254.8</v>
      </c>
      <c r="R19" s="95">
        <v>107.34</v>
      </c>
      <c r="S19" s="95">
        <v>273.02</v>
      </c>
      <c r="T19" s="95">
        <v>148.21</v>
      </c>
      <c r="U19" s="95">
        <v>337.44</v>
      </c>
      <c r="V19" s="95">
        <v>290.33999999999997</v>
      </c>
      <c r="W19" s="95">
        <v>701.92</v>
      </c>
      <c r="X19" s="95">
        <v>279.33</v>
      </c>
      <c r="Y19" s="95">
        <v>58.13</v>
      </c>
      <c r="Z19" s="95">
        <v>448.19</v>
      </c>
      <c r="AA19" s="95">
        <v>125.43</v>
      </c>
      <c r="AB19" s="95">
        <v>811.68</v>
      </c>
      <c r="AC19" s="95">
        <v>43.9</v>
      </c>
      <c r="AD19" s="95">
        <v>718.3</v>
      </c>
      <c r="AE19" s="95">
        <v>875.89</v>
      </c>
      <c r="AF19" s="95">
        <v>879.02</v>
      </c>
      <c r="AG19" s="95">
        <v>7297.07</v>
      </c>
      <c r="AH19" s="95">
        <v>4809.75</v>
      </c>
      <c r="AI19" s="95">
        <v>2060.21</v>
      </c>
      <c r="AJ19" s="95">
        <v>1077.32</v>
      </c>
      <c r="AK19" s="95">
        <v>415.11</v>
      </c>
      <c r="AL19" s="95">
        <v>1553.84</v>
      </c>
      <c r="AM19" s="95">
        <v>151.04</v>
      </c>
      <c r="AN19" s="95">
        <v>115892.33</v>
      </c>
      <c r="AO19" s="95">
        <v>335.18</v>
      </c>
      <c r="AP19" s="95">
        <v>947.47</v>
      </c>
      <c r="AQ19" s="95">
        <v>355.43</v>
      </c>
      <c r="AR19" s="95">
        <v>706.19</v>
      </c>
      <c r="AS19" s="95">
        <v>435.42</v>
      </c>
      <c r="AT19" s="95">
        <v>246.5</v>
      </c>
      <c r="AU19" s="95">
        <v>152.66999999999999</v>
      </c>
      <c r="AV19" s="95">
        <v>672.39</v>
      </c>
      <c r="AW19" s="95">
        <v>901.14</v>
      </c>
      <c r="AX19" s="95">
        <v>384.43</v>
      </c>
      <c r="AY19" s="95">
        <v>756.37</v>
      </c>
      <c r="AZ19" s="95">
        <v>336.17</v>
      </c>
      <c r="BA19" s="95">
        <v>296.72000000000003</v>
      </c>
      <c r="BB19" s="95">
        <v>461.42</v>
      </c>
      <c r="BC19" s="95">
        <v>191.11</v>
      </c>
      <c r="BD19" s="95">
        <v>120.61</v>
      </c>
      <c r="BE19" s="95">
        <v>1464.71</v>
      </c>
      <c r="BF19" s="95">
        <v>4754.87</v>
      </c>
      <c r="BG19" s="95">
        <v>6454.99</v>
      </c>
      <c r="BH19" s="95">
        <v>10782.16</v>
      </c>
      <c r="BI19" s="95">
        <v>7036.21</v>
      </c>
      <c r="BJ19" s="95">
        <v>802.58</v>
      </c>
      <c r="BK19" s="95">
        <v>2508.09</v>
      </c>
      <c r="BL19" s="96">
        <v>963</v>
      </c>
      <c r="BM19" s="95">
        <v>157.65</v>
      </c>
      <c r="BN19" s="95">
        <v>401.79</v>
      </c>
      <c r="BO19" s="96">
        <v>0</v>
      </c>
      <c r="BP19" s="97">
        <v>0</v>
      </c>
      <c r="BQ19" s="96" t="s">
        <v>308</v>
      </c>
      <c r="BR19" s="95">
        <v>471678.77</v>
      </c>
      <c r="BS19" s="96" t="s">
        <v>308</v>
      </c>
      <c r="BT19" s="95">
        <v>582506.56000000006</v>
      </c>
      <c r="BU19" s="96" t="s">
        <v>308</v>
      </c>
      <c r="BV19" s="95">
        <v>10.56</v>
      </c>
      <c r="BW19" s="96" t="s">
        <v>308</v>
      </c>
      <c r="BX19" s="95">
        <v>1122.9000000000001</v>
      </c>
      <c r="BY19" s="96" t="s">
        <v>308</v>
      </c>
      <c r="BZ19" s="95">
        <v>583640.02</v>
      </c>
      <c r="CA19" s="96" t="s">
        <v>308</v>
      </c>
      <c r="CB19" s="95">
        <v>38.619999999999997</v>
      </c>
      <c r="CC19" s="96" t="s">
        <v>308</v>
      </c>
      <c r="CD19" s="95">
        <v>1.3</v>
      </c>
      <c r="CE19" s="96" t="s">
        <v>308</v>
      </c>
      <c r="CF19" s="95">
        <v>317.97000000000003</v>
      </c>
      <c r="CG19" s="96" t="s">
        <v>308</v>
      </c>
      <c r="CH19" s="95">
        <v>319.27</v>
      </c>
      <c r="CI19" s="96" t="s">
        <v>308</v>
      </c>
      <c r="CJ19" s="95">
        <v>357.89</v>
      </c>
      <c r="CK19" s="96" t="s">
        <v>308</v>
      </c>
      <c r="CL19" s="96">
        <v>0</v>
      </c>
      <c r="CM19" s="96" t="s">
        <v>308</v>
      </c>
      <c r="CN19" s="96">
        <v>0</v>
      </c>
      <c r="CO19" s="96" t="s">
        <v>308</v>
      </c>
      <c r="CP19" s="96">
        <v>0</v>
      </c>
      <c r="CQ19" s="96" t="s">
        <v>308</v>
      </c>
      <c r="CR19" s="98">
        <v>98447.37</v>
      </c>
      <c r="CS19" s="96" t="s">
        <v>308</v>
      </c>
      <c r="CT19" s="95">
        <v>98447.37</v>
      </c>
      <c r="CU19" s="96" t="s">
        <v>308</v>
      </c>
      <c r="CV19" s="95">
        <v>682445.28</v>
      </c>
      <c r="CW19" s="96" t="s">
        <v>308</v>
      </c>
      <c r="CX19" s="95">
        <v>1154124.05</v>
      </c>
      <c r="CY19" s="96" t="s">
        <v>308</v>
      </c>
    </row>
    <row r="20" spans="1:103" ht="14.5" x14ac:dyDescent="0.35">
      <c r="A20" s="94" t="s">
        <v>309</v>
      </c>
      <c r="B20" s="94" t="s">
        <v>332</v>
      </c>
      <c r="C20" s="79" t="str">
        <f>'Correspondance tables'!K8</f>
        <v>ISIC 13-15</v>
      </c>
      <c r="D20" s="79" t="str">
        <f>VLOOKUP(C20, 'Correspondance tables'!$O$3:$P$73, 2, FALSE)</f>
        <v>ISIC 13T15</v>
      </c>
      <c r="E20" s="99">
        <v>594.39</v>
      </c>
      <c r="F20" s="99">
        <v>65.16</v>
      </c>
      <c r="G20" s="99">
        <v>228.39</v>
      </c>
      <c r="H20" s="99">
        <v>96.43</v>
      </c>
      <c r="I20" s="100">
        <v>890</v>
      </c>
      <c r="J20" s="99">
        <v>61252.5</v>
      </c>
      <c r="K20" s="99">
        <v>353.85</v>
      </c>
      <c r="L20" s="99">
        <v>1482.91</v>
      </c>
      <c r="M20" s="99">
        <v>510.67</v>
      </c>
      <c r="N20" s="99">
        <v>104.7</v>
      </c>
      <c r="O20" s="99">
        <v>870.51</v>
      </c>
      <c r="P20" s="99">
        <v>397.87</v>
      </c>
      <c r="Q20" s="99">
        <v>2681.73</v>
      </c>
      <c r="R20" s="99">
        <v>332.68</v>
      </c>
      <c r="S20" s="99">
        <v>308.8</v>
      </c>
      <c r="T20" s="99">
        <v>844.79</v>
      </c>
      <c r="U20" s="99">
        <v>309.13</v>
      </c>
      <c r="V20" s="99">
        <v>306.27</v>
      </c>
      <c r="W20" s="99">
        <v>863.03</v>
      </c>
      <c r="X20" s="99">
        <v>4884.6499999999996</v>
      </c>
      <c r="Y20" s="99">
        <v>650.27</v>
      </c>
      <c r="Z20" s="99">
        <v>3791.01</v>
      </c>
      <c r="AA20" s="99">
        <v>449.54</v>
      </c>
      <c r="AB20" s="99">
        <v>200.67</v>
      </c>
      <c r="AC20" s="99">
        <v>37.020000000000003</v>
      </c>
      <c r="AD20" s="99">
        <v>263.20999999999998</v>
      </c>
      <c r="AE20" s="99">
        <v>3012.83</v>
      </c>
      <c r="AF20" s="99">
        <v>480.5</v>
      </c>
      <c r="AG20" s="99">
        <v>4032.91</v>
      </c>
      <c r="AH20" s="99">
        <v>1663.25</v>
      </c>
      <c r="AI20" s="99">
        <v>259.98</v>
      </c>
      <c r="AJ20" s="99">
        <v>105.56</v>
      </c>
      <c r="AK20" s="99">
        <v>65.67</v>
      </c>
      <c r="AL20" s="99">
        <v>247.41</v>
      </c>
      <c r="AM20" s="99">
        <v>90.16</v>
      </c>
      <c r="AN20" s="99">
        <v>1553.26</v>
      </c>
      <c r="AO20" s="99">
        <v>52.71</v>
      </c>
      <c r="AP20" s="99">
        <v>817.2</v>
      </c>
      <c r="AQ20" s="99">
        <v>243.43</v>
      </c>
      <c r="AR20" s="99">
        <v>115.45</v>
      </c>
      <c r="AS20" s="99">
        <v>174.58</v>
      </c>
      <c r="AT20" s="99">
        <v>53.53</v>
      </c>
      <c r="AU20" s="99">
        <v>36.5</v>
      </c>
      <c r="AV20" s="99">
        <v>434.16</v>
      </c>
      <c r="AW20" s="99">
        <v>388.76</v>
      </c>
      <c r="AX20" s="99">
        <v>436.02</v>
      </c>
      <c r="AY20" s="99">
        <v>112.01</v>
      </c>
      <c r="AZ20" s="99">
        <v>84.14</v>
      </c>
      <c r="BA20" s="99">
        <v>431.39</v>
      </c>
      <c r="BB20" s="99">
        <v>187.81</v>
      </c>
      <c r="BC20" s="99">
        <v>79.900000000000006</v>
      </c>
      <c r="BD20" s="99">
        <v>42.82</v>
      </c>
      <c r="BE20" s="99">
        <v>936.55</v>
      </c>
      <c r="BF20" s="99">
        <v>1787.95</v>
      </c>
      <c r="BG20" s="99">
        <v>430.1</v>
      </c>
      <c r="BH20" s="99">
        <v>2059.71</v>
      </c>
      <c r="BI20" s="99">
        <v>589.02</v>
      </c>
      <c r="BJ20" s="99">
        <v>317.98</v>
      </c>
      <c r="BK20" s="99">
        <v>443.86</v>
      </c>
      <c r="BL20" s="99">
        <v>223.57</v>
      </c>
      <c r="BM20" s="99">
        <v>294.7</v>
      </c>
      <c r="BN20" s="99">
        <v>742.09</v>
      </c>
      <c r="BO20" s="100">
        <v>0</v>
      </c>
      <c r="BP20" s="101">
        <v>0</v>
      </c>
      <c r="BQ20" s="100" t="s">
        <v>308</v>
      </c>
      <c r="BR20" s="99">
        <v>105797.62</v>
      </c>
      <c r="BS20" s="100" t="s">
        <v>308</v>
      </c>
      <c r="BT20" s="99">
        <v>159182.28</v>
      </c>
      <c r="BU20" s="100" t="s">
        <v>308</v>
      </c>
      <c r="BV20" s="99">
        <v>1.8</v>
      </c>
      <c r="BW20" s="100" t="s">
        <v>308</v>
      </c>
      <c r="BX20" s="100">
        <v>142</v>
      </c>
      <c r="BY20" s="100" t="s">
        <v>308</v>
      </c>
      <c r="BZ20" s="99">
        <v>159326.07999999999</v>
      </c>
      <c r="CA20" s="100" t="s">
        <v>308</v>
      </c>
      <c r="CB20" s="99">
        <v>1895.67</v>
      </c>
      <c r="CC20" s="100" t="s">
        <v>308</v>
      </c>
      <c r="CD20" s="99">
        <v>2.25</v>
      </c>
      <c r="CE20" s="100" t="s">
        <v>308</v>
      </c>
      <c r="CF20" s="99">
        <v>10331.69</v>
      </c>
      <c r="CG20" s="100" t="s">
        <v>308</v>
      </c>
      <c r="CH20" s="99">
        <v>10333.94</v>
      </c>
      <c r="CI20" s="100" t="s">
        <v>308</v>
      </c>
      <c r="CJ20" s="99">
        <v>12229.61</v>
      </c>
      <c r="CK20" s="100" t="s">
        <v>308</v>
      </c>
      <c r="CL20" s="100">
        <v>0</v>
      </c>
      <c r="CM20" s="100" t="s">
        <v>308</v>
      </c>
      <c r="CN20" s="100">
        <v>0</v>
      </c>
      <c r="CO20" s="100" t="s">
        <v>308</v>
      </c>
      <c r="CP20" s="100">
        <v>0</v>
      </c>
      <c r="CQ20" s="100" t="s">
        <v>308</v>
      </c>
      <c r="CR20" s="102">
        <v>57469.11</v>
      </c>
      <c r="CS20" s="100" t="s">
        <v>308</v>
      </c>
      <c r="CT20" s="99">
        <v>57469.11</v>
      </c>
      <c r="CU20" s="100" t="s">
        <v>308</v>
      </c>
      <c r="CV20" s="99">
        <v>229024.81</v>
      </c>
      <c r="CW20" s="100" t="s">
        <v>308</v>
      </c>
      <c r="CX20" s="99">
        <v>334822.42</v>
      </c>
      <c r="CY20" s="100" t="s">
        <v>308</v>
      </c>
    </row>
    <row r="21" spans="1:103" ht="14.5" x14ac:dyDescent="0.35">
      <c r="A21" s="94" t="s">
        <v>309</v>
      </c>
      <c r="B21" s="94" t="s">
        <v>333</v>
      </c>
      <c r="C21" s="79" t="str">
        <f>'Correspondance tables'!K9</f>
        <v>ISIC 16</v>
      </c>
      <c r="D21" s="79" t="str">
        <f>VLOOKUP(C21, 'Correspondance tables'!$O$3:$P$73, 2, FALSE)</f>
        <v>ISIC 16</v>
      </c>
      <c r="E21" s="95">
        <v>1016.29</v>
      </c>
      <c r="F21" s="95">
        <v>201.84</v>
      </c>
      <c r="G21" s="95">
        <v>66.53</v>
      </c>
      <c r="H21" s="95">
        <v>256.92</v>
      </c>
      <c r="I21" s="95">
        <v>1870.35</v>
      </c>
      <c r="J21" s="95">
        <v>157.33000000000001</v>
      </c>
      <c r="K21" s="95">
        <v>28782.51</v>
      </c>
      <c r="L21" s="95">
        <v>3598.08</v>
      </c>
      <c r="M21" s="95">
        <v>90.67</v>
      </c>
      <c r="N21" s="95">
        <v>54.18</v>
      </c>
      <c r="O21" s="95">
        <v>652.17999999999995</v>
      </c>
      <c r="P21" s="95">
        <v>178.72</v>
      </c>
      <c r="Q21" s="95">
        <v>481.57</v>
      </c>
      <c r="R21" s="95">
        <v>1093.73</v>
      </c>
      <c r="S21" s="95">
        <v>617.16</v>
      </c>
      <c r="T21" s="95">
        <v>1437.89</v>
      </c>
      <c r="U21" s="95">
        <v>290.58999999999997</v>
      </c>
      <c r="V21" s="95">
        <v>472.89</v>
      </c>
      <c r="W21" s="95">
        <v>927.02</v>
      </c>
      <c r="X21" s="95">
        <v>1624.23</v>
      </c>
      <c r="Y21" s="95">
        <v>1051.3699999999999</v>
      </c>
      <c r="Z21" s="95">
        <v>15149.75</v>
      </c>
      <c r="AA21" s="95">
        <v>344.08</v>
      </c>
      <c r="AB21" s="95">
        <v>1617.65</v>
      </c>
      <c r="AC21" s="95">
        <v>22.44</v>
      </c>
      <c r="AD21" s="95">
        <v>279.33</v>
      </c>
      <c r="AE21" s="95">
        <v>31953.73</v>
      </c>
      <c r="AF21" s="95">
        <v>101.67</v>
      </c>
      <c r="AG21" s="95">
        <v>1404.28</v>
      </c>
      <c r="AH21" s="95">
        <v>550.89</v>
      </c>
      <c r="AI21" s="95">
        <v>265.39</v>
      </c>
      <c r="AJ21" s="95">
        <v>22.32</v>
      </c>
      <c r="AK21" s="95">
        <v>10.02</v>
      </c>
      <c r="AL21" s="95">
        <v>371.41</v>
      </c>
      <c r="AM21" s="95">
        <v>12.02</v>
      </c>
      <c r="AN21" s="95">
        <v>436.24</v>
      </c>
      <c r="AO21" s="95">
        <v>79.819999999999993</v>
      </c>
      <c r="AP21" s="95">
        <v>275.58</v>
      </c>
      <c r="AQ21" s="95">
        <v>156.5</v>
      </c>
      <c r="AR21" s="95">
        <v>52.81</v>
      </c>
      <c r="AS21" s="95">
        <v>27.78</v>
      </c>
      <c r="AT21" s="95">
        <v>16.03</v>
      </c>
      <c r="AU21" s="95">
        <v>27.9</v>
      </c>
      <c r="AV21" s="95">
        <v>1876.76</v>
      </c>
      <c r="AW21" s="95">
        <v>137.88</v>
      </c>
      <c r="AX21" s="95">
        <v>221.88</v>
      </c>
      <c r="AY21" s="95">
        <v>43.11</v>
      </c>
      <c r="AZ21" s="95">
        <v>102.49</v>
      </c>
      <c r="BA21" s="95">
        <v>122.35</v>
      </c>
      <c r="BB21" s="95">
        <v>83.64</v>
      </c>
      <c r="BC21" s="95">
        <v>14.58</v>
      </c>
      <c r="BD21" s="95">
        <v>7.92</v>
      </c>
      <c r="BE21" s="95">
        <v>1285.69</v>
      </c>
      <c r="BF21" s="95">
        <v>258.25</v>
      </c>
      <c r="BG21" s="95">
        <v>330.01</v>
      </c>
      <c r="BH21" s="95">
        <v>59.64</v>
      </c>
      <c r="BI21" s="95">
        <v>79.64</v>
      </c>
      <c r="BJ21" s="95">
        <v>185.95</v>
      </c>
      <c r="BK21" s="95">
        <v>108.44</v>
      </c>
      <c r="BL21" s="95">
        <v>65.58</v>
      </c>
      <c r="BM21" s="95">
        <v>140.71</v>
      </c>
      <c r="BN21" s="95">
        <v>1266.8399999999999</v>
      </c>
      <c r="BO21" s="96">
        <v>0</v>
      </c>
      <c r="BP21" s="97">
        <v>0</v>
      </c>
      <c r="BQ21" s="96" t="s">
        <v>308</v>
      </c>
      <c r="BR21" s="95">
        <v>104491.05</v>
      </c>
      <c r="BS21" s="96" t="s">
        <v>308</v>
      </c>
      <c r="BT21" s="95">
        <v>8362.14</v>
      </c>
      <c r="BU21" s="96" t="s">
        <v>308</v>
      </c>
      <c r="BV21" s="96">
        <v>0</v>
      </c>
      <c r="BW21" s="96" t="s">
        <v>308</v>
      </c>
      <c r="BX21" s="95">
        <v>0.2</v>
      </c>
      <c r="BY21" s="96" t="s">
        <v>308</v>
      </c>
      <c r="BZ21" s="95">
        <v>8362.34</v>
      </c>
      <c r="CA21" s="96" t="s">
        <v>308</v>
      </c>
      <c r="CB21" s="95">
        <v>6223.94</v>
      </c>
      <c r="CC21" s="96" t="s">
        <v>308</v>
      </c>
      <c r="CD21" s="96">
        <v>0</v>
      </c>
      <c r="CE21" s="96" t="s">
        <v>308</v>
      </c>
      <c r="CF21" s="95">
        <v>1216.3900000000001</v>
      </c>
      <c r="CG21" s="96" t="s">
        <v>308</v>
      </c>
      <c r="CH21" s="95">
        <v>1216.3900000000001</v>
      </c>
      <c r="CI21" s="96" t="s">
        <v>308</v>
      </c>
      <c r="CJ21" s="95">
        <v>7440.32</v>
      </c>
      <c r="CK21" s="96" t="s">
        <v>308</v>
      </c>
      <c r="CL21" s="96">
        <v>0</v>
      </c>
      <c r="CM21" s="96" t="s">
        <v>308</v>
      </c>
      <c r="CN21" s="96">
        <v>0</v>
      </c>
      <c r="CO21" s="96" t="s">
        <v>308</v>
      </c>
      <c r="CP21" s="96">
        <v>0</v>
      </c>
      <c r="CQ21" s="96" t="s">
        <v>308</v>
      </c>
      <c r="CR21" s="98">
        <v>11467.93</v>
      </c>
      <c r="CS21" s="96" t="s">
        <v>308</v>
      </c>
      <c r="CT21" s="95">
        <v>11467.93</v>
      </c>
      <c r="CU21" s="96" t="s">
        <v>308</v>
      </c>
      <c r="CV21" s="95">
        <v>27270.6</v>
      </c>
      <c r="CW21" s="96" t="s">
        <v>308</v>
      </c>
      <c r="CX21" s="95">
        <v>131761.65</v>
      </c>
      <c r="CY21" s="96" t="s">
        <v>308</v>
      </c>
    </row>
    <row r="22" spans="1:103" ht="14.5" x14ac:dyDescent="0.35">
      <c r="A22" s="94" t="s">
        <v>309</v>
      </c>
      <c r="B22" s="94" t="s">
        <v>334</v>
      </c>
      <c r="C22" s="79" t="str">
        <f>'Correspondance tables'!K10</f>
        <v>ISIC 17</v>
      </c>
      <c r="D22" s="79" t="str">
        <f>VLOOKUP(C22, 'Correspondance tables'!$O$3:$P$73, 2, FALSE)</f>
        <v>ISIC 17T18</v>
      </c>
      <c r="E22" s="99">
        <v>639.41999999999996</v>
      </c>
      <c r="F22" s="99">
        <v>28.47</v>
      </c>
      <c r="G22" s="99">
        <v>40.450000000000003</v>
      </c>
      <c r="H22" s="99">
        <v>183.14</v>
      </c>
      <c r="I22" s="99">
        <v>14158.13</v>
      </c>
      <c r="J22" s="99">
        <v>978.5</v>
      </c>
      <c r="K22" s="99">
        <v>1068.54</v>
      </c>
      <c r="L22" s="99">
        <v>41793.53</v>
      </c>
      <c r="M22" s="99">
        <v>13047.37</v>
      </c>
      <c r="N22" s="99">
        <v>161.56</v>
      </c>
      <c r="O22" s="99">
        <v>4018.75</v>
      </c>
      <c r="P22" s="99">
        <v>1774.99</v>
      </c>
      <c r="Q22" s="99">
        <v>2703.68</v>
      </c>
      <c r="R22" s="99">
        <v>1361.02</v>
      </c>
      <c r="S22" s="99">
        <v>515.45000000000005</v>
      </c>
      <c r="T22" s="99">
        <v>1106.28</v>
      </c>
      <c r="U22" s="99">
        <v>898.6</v>
      </c>
      <c r="V22" s="99">
        <v>1400.97</v>
      </c>
      <c r="W22" s="99">
        <v>1327.36</v>
      </c>
      <c r="X22" s="99">
        <v>983.32</v>
      </c>
      <c r="Y22" s="99">
        <v>251.98</v>
      </c>
      <c r="Z22" s="99">
        <v>1926.71</v>
      </c>
      <c r="AA22" s="99">
        <v>316.69</v>
      </c>
      <c r="AB22" s="99">
        <v>448.39</v>
      </c>
      <c r="AC22" s="99">
        <v>65.709999999999994</v>
      </c>
      <c r="AD22" s="99">
        <v>1175.08</v>
      </c>
      <c r="AE22" s="99">
        <v>1729.61</v>
      </c>
      <c r="AF22" s="99">
        <v>421.99</v>
      </c>
      <c r="AG22" s="99">
        <v>4070.13</v>
      </c>
      <c r="AH22" s="99">
        <v>2444.4</v>
      </c>
      <c r="AI22" s="99">
        <v>661.56</v>
      </c>
      <c r="AJ22" s="99">
        <v>68.53</v>
      </c>
      <c r="AK22" s="99">
        <v>36.43</v>
      </c>
      <c r="AL22" s="99">
        <v>1186.32</v>
      </c>
      <c r="AM22" s="99">
        <v>223.34</v>
      </c>
      <c r="AN22" s="99">
        <v>1639.73</v>
      </c>
      <c r="AO22" s="99">
        <v>5047.9799999999996</v>
      </c>
      <c r="AP22" s="99">
        <v>1121.76</v>
      </c>
      <c r="AQ22" s="99">
        <v>458.5</v>
      </c>
      <c r="AR22" s="99">
        <v>688.26</v>
      </c>
      <c r="AS22" s="99">
        <v>1097.3499999999999</v>
      </c>
      <c r="AT22" s="99">
        <v>540.37</v>
      </c>
      <c r="AU22" s="99">
        <v>711.69</v>
      </c>
      <c r="AV22" s="99">
        <v>765.61</v>
      </c>
      <c r="AW22" s="99">
        <v>2248.23</v>
      </c>
      <c r="AX22" s="99">
        <v>1467.81</v>
      </c>
      <c r="AY22" s="99">
        <v>403.62</v>
      </c>
      <c r="AZ22" s="99">
        <v>904.51</v>
      </c>
      <c r="BA22" s="99">
        <v>966.67</v>
      </c>
      <c r="BB22" s="99">
        <v>401.42</v>
      </c>
      <c r="BC22" s="99">
        <v>88.43</v>
      </c>
      <c r="BD22" s="99">
        <v>568.47</v>
      </c>
      <c r="BE22" s="99">
        <v>3667.5</v>
      </c>
      <c r="BF22" s="99">
        <v>2237.5300000000002</v>
      </c>
      <c r="BG22" s="99">
        <v>2200.17</v>
      </c>
      <c r="BH22" s="99">
        <v>1998.16</v>
      </c>
      <c r="BI22" s="99">
        <v>926.15</v>
      </c>
      <c r="BJ22" s="99">
        <v>523.29</v>
      </c>
      <c r="BK22" s="99">
        <v>566.02</v>
      </c>
      <c r="BL22" s="99">
        <v>376.8</v>
      </c>
      <c r="BM22" s="99">
        <v>84.92</v>
      </c>
      <c r="BN22" s="99">
        <v>471.3</v>
      </c>
      <c r="BO22" s="100">
        <v>0</v>
      </c>
      <c r="BP22" s="101">
        <v>0</v>
      </c>
      <c r="BQ22" s="100" t="s">
        <v>308</v>
      </c>
      <c r="BR22" s="99">
        <v>135388.64000000001</v>
      </c>
      <c r="BS22" s="100" t="s">
        <v>308</v>
      </c>
      <c r="BT22" s="99">
        <v>21426.74</v>
      </c>
      <c r="BU22" s="100" t="s">
        <v>308</v>
      </c>
      <c r="BV22" s="100">
        <v>0</v>
      </c>
      <c r="BW22" s="100" t="s">
        <v>308</v>
      </c>
      <c r="BX22" s="99">
        <v>145.81</v>
      </c>
      <c r="BY22" s="100" t="s">
        <v>308</v>
      </c>
      <c r="BZ22" s="99">
        <v>21572.54</v>
      </c>
      <c r="CA22" s="100" t="s">
        <v>308</v>
      </c>
      <c r="CB22" s="99">
        <v>0.16</v>
      </c>
      <c r="CC22" s="100" t="s">
        <v>308</v>
      </c>
      <c r="CD22" s="100">
        <v>0</v>
      </c>
      <c r="CE22" s="100" t="s">
        <v>308</v>
      </c>
      <c r="CF22" s="99">
        <v>1626.4</v>
      </c>
      <c r="CG22" s="100" t="s">
        <v>308</v>
      </c>
      <c r="CH22" s="99">
        <v>1626.4</v>
      </c>
      <c r="CI22" s="100" t="s">
        <v>308</v>
      </c>
      <c r="CJ22" s="99">
        <v>1626.56</v>
      </c>
      <c r="CK22" s="100" t="s">
        <v>308</v>
      </c>
      <c r="CL22" s="100">
        <v>0</v>
      </c>
      <c r="CM22" s="100" t="s">
        <v>308</v>
      </c>
      <c r="CN22" s="100">
        <v>0</v>
      </c>
      <c r="CO22" s="100" t="s">
        <v>308</v>
      </c>
      <c r="CP22" s="100">
        <v>0</v>
      </c>
      <c r="CQ22" s="100" t="s">
        <v>308</v>
      </c>
      <c r="CR22" s="102">
        <v>23757.24</v>
      </c>
      <c r="CS22" s="100" t="s">
        <v>308</v>
      </c>
      <c r="CT22" s="99">
        <v>23757.24</v>
      </c>
      <c r="CU22" s="100" t="s">
        <v>308</v>
      </c>
      <c r="CV22" s="99">
        <v>46956.35</v>
      </c>
      <c r="CW22" s="100" t="s">
        <v>308</v>
      </c>
      <c r="CX22" s="99">
        <v>182344.98</v>
      </c>
      <c r="CY22" s="100" t="s">
        <v>308</v>
      </c>
    </row>
    <row r="23" spans="1:103" ht="14.5" x14ac:dyDescent="0.35">
      <c r="A23" s="94" t="s">
        <v>309</v>
      </c>
      <c r="B23" s="94" t="s">
        <v>335</v>
      </c>
      <c r="C23" s="79" t="str">
        <f>'Correspondance tables'!K11</f>
        <v>ISIC 18</v>
      </c>
      <c r="D23" s="79" t="str">
        <f>VLOOKUP(C23, 'Correspondance tables'!$O$3:$P$73, 2, FALSE)</f>
        <v>ISIC 17T18</v>
      </c>
      <c r="E23" s="95">
        <v>69.33</v>
      </c>
      <c r="F23" s="95">
        <v>13.14</v>
      </c>
      <c r="G23" s="95">
        <v>9.73</v>
      </c>
      <c r="H23" s="95">
        <v>38.729999999999997</v>
      </c>
      <c r="I23" s="95">
        <v>1033.02</v>
      </c>
      <c r="J23" s="95">
        <v>251.29</v>
      </c>
      <c r="K23" s="95">
        <v>96.66</v>
      </c>
      <c r="L23" s="95">
        <v>882.34</v>
      </c>
      <c r="M23" s="95">
        <v>7113.61</v>
      </c>
      <c r="N23" s="95">
        <v>71.010000000000005</v>
      </c>
      <c r="O23" s="95">
        <v>764.75</v>
      </c>
      <c r="P23" s="95">
        <v>582.57000000000005</v>
      </c>
      <c r="Q23" s="95">
        <v>358.1</v>
      </c>
      <c r="R23" s="95">
        <v>174.36</v>
      </c>
      <c r="S23" s="95">
        <v>205.41</v>
      </c>
      <c r="T23" s="95">
        <v>370.41</v>
      </c>
      <c r="U23" s="95">
        <v>274.33</v>
      </c>
      <c r="V23" s="95">
        <v>281.56</v>
      </c>
      <c r="W23" s="95">
        <v>533.65</v>
      </c>
      <c r="X23" s="95">
        <v>716.66</v>
      </c>
      <c r="Y23" s="95">
        <v>114.39</v>
      </c>
      <c r="Z23" s="95">
        <v>338.35</v>
      </c>
      <c r="AA23" s="95">
        <v>125.41</v>
      </c>
      <c r="AB23" s="95">
        <v>284.69</v>
      </c>
      <c r="AC23" s="95">
        <v>55.04</v>
      </c>
      <c r="AD23" s="95">
        <v>197.02</v>
      </c>
      <c r="AE23" s="95">
        <v>521.73</v>
      </c>
      <c r="AF23" s="95">
        <v>621.04999999999995</v>
      </c>
      <c r="AG23" s="95">
        <v>3228.4</v>
      </c>
      <c r="AH23" s="95">
        <v>3844.16</v>
      </c>
      <c r="AI23" s="95">
        <v>432.91</v>
      </c>
      <c r="AJ23" s="95">
        <v>44.59</v>
      </c>
      <c r="AK23" s="95">
        <v>39.909999999999997</v>
      </c>
      <c r="AL23" s="95">
        <v>417.54</v>
      </c>
      <c r="AM23" s="95">
        <v>292.10000000000002</v>
      </c>
      <c r="AN23" s="95">
        <v>661.46</v>
      </c>
      <c r="AO23" s="95">
        <v>10420.26</v>
      </c>
      <c r="AP23" s="95">
        <v>2148.7600000000002</v>
      </c>
      <c r="AQ23" s="95">
        <v>1390.84</v>
      </c>
      <c r="AR23" s="95">
        <v>1747.61</v>
      </c>
      <c r="AS23" s="95">
        <v>2528.37</v>
      </c>
      <c r="AT23" s="95">
        <v>2551.84</v>
      </c>
      <c r="AU23" s="95">
        <v>844.3</v>
      </c>
      <c r="AV23" s="95">
        <v>620.02</v>
      </c>
      <c r="AW23" s="95">
        <v>2663.87</v>
      </c>
      <c r="AX23" s="95">
        <v>2087.67</v>
      </c>
      <c r="AY23" s="95">
        <v>740.58</v>
      </c>
      <c r="AZ23" s="95">
        <v>1963.41</v>
      </c>
      <c r="BA23" s="95">
        <v>853.38</v>
      </c>
      <c r="BB23" s="95">
        <v>410.14</v>
      </c>
      <c r="BC23" s="95">
        <v>105.82</v>
      </c>
      <c r="BD23" s="95">
        <v>2214.19</v>
      </c>
      <c r="BE23" s="95">
        <v>2933.71</v>
      </c>
      <c r="BF23" s="95">
        <v>3289.25</v>
      </c>
      <c r="BG23" s="95">
        <v>3079.63</v>
      </c>
      <c r="BH23" s="95">
        <v>1542.09</v>
      </c>
      <c r="BI23" s="95">
        <v>591.09</v>
      </c>
      <c r="BJ23" s="95">
        <v>1108.08</v>
      </c>
      <c r="BK23" s="95">
        <v>960.29</v>
      </c>
      <c r="BL23" s="95">
        <v>744.97</v>
      </c>
      <c r="BM23" s="95">
        <v>61.92</v>
      </c>
      <c r="BN23" s="95">
        <v>264.44</v>
      </c>
      <c r="BO23" s="96">
        <v>0</v>
      </c>
      <c r="BP23" s="97">
        <v>0</v>
      </c>
      <c r="BQ23" s="96" t="s">
        <v>308</v>
      </c>
      <c r="BR23" s="95">
        <v>72925.960000000006</v>
      </c>
      <c r="BS23" s="96" t="s">
        <v>308</v>
      </c>
      <c r="BT23" s="95">
        <v>5133.96</v>
      </c>
      <c r="BU23" s="96" t="s">
        <v>308</v>
      </c>
      <c r="BV23" s="95">
        <v>2.34</v>
      </c>
      <c r="BW23" s="96" t="s">
        <v>308</v>
      </c>
      <c r="BX23" s="95">
        <v>5.08</v>
      </c>
      <c r="BY23" s="96" t="s">
        <v>308</v>
      </c>
      <c r="BZ23" s="95">
        <v>5141.3900000000003</v>
      </c>
      <c r="CA23" s="96" t="s">
        <v>308</v>
      </c>
      <c r="CB23" s="95">
        <v>13.56</v>
      </c>
      <c r="CC23" s="96" t="s">
        <v>308</v>
      </c>
      <c r="CD23" s="96">
        <v>0</v>
      </c>
      <c r="CE23" s="96" t="s">
        <v>308</v>
      </c>
      <c r="CF23" s="95">
        <v>-677.92</v>
      </c>
      <c r="CG23" s="96" t="s">
        <v>308</v>
      </c>
      <c r="CH23" s="95">
        <v>-677.92</v>
      </c>
      <c r="CI23" s="96" t="s">
        <v>308</v>
      </c>
      <c r="CJ23" s="95">
        <v>-664.36</v>
      </c>
      <c r="CK23" s="96" t="s">
        <v>308</v>
      </c>
      <c r="CL23" s="96">
        <v>0</v>
      </c>
      <c r="CM23" s="96" t="s">
        <v>308</v>
      </c>
      <c r="CN23" s="96">
        <v>0</v>
      </c>
      <c r="CO23" s="96" t="s">
        <v>308</v>
      </c>
      <c r="CP23" s="96">
        <v>0</v>
      </c>
      <c r="CQ23" s="96" t="s">
        <v>308</v>
      </c>
      <c r="CR23" s="98">
        <v>1650.79</v>
      </c>
      <c r="CS23" s="96" t="s">
        <v>308</v>
      </c>
      <c r="CT23" s="95">
        <v>1650.79</v>
      </c>
      <c r="CU23" s="96" t="s">
        <v>308</v>
      </c>
      <c r="CV23" s="95">
        <v>6127.81</v>
      </c>
      <c r="CW23" s="96" t="s">
        <v>308</v>
      </c>
      <c r="CX23" s="95">
        <v>79053.77</v>
      </c>
      <c r="CY23" s="96" t="s">
        <v>308</v>
      </c>
    </row>
    <row r="24" spans="1:103" ht="14.5" x14ac:dyDescent="0.35">
      <c r="A24" s="94" t="s">
        <v>309</v>
      </c>
      <c r="B24" s="94" t="s">
        <v>336</v>
      </c>
      <c r="C24" s="79" t="str">
        <f>'Correspondance tables'!K12</f>
        <v>ISIC 19</v>
      </c>
      <c r="D24" s="79" t="str">
        <f>VLOOKUP(C24, 'Correspondance tables'!$O$3:$P$73, 2, FALSE)</f>
        <v>ISIC 19</v>
      </c>
      <c r="E24" s="99">
        <v>8756.5400000000009</v>
      </c>
      <c r="F24" s="99">
        <v>567.66</v>
      </c>
      <c r="G24" s="99">
        <v>606.64</v>
      </c>
      <c r="H24" s="99">
        <v>1325.43</v>
      </c>
      <c r="I24" s="99">
        <v>2190.52</v>
      </c>
      <c r="J24" s="99">
        <v>301.57</v>
      </c>
      <c r="K24" s="99">
        <v>391.91</v>
      </c>
      <c r="L24" s="99">
        <v>468.49</v>
      </c>
      <c r="M24" s="99">
        <v>116.96</v>
      </c>
      <c r="N24" s="99">
        <v>34903.279999999999</v>
      </c>
      <c r="O24" s="99">
        <v>19335.23</v>
      </c>
      <c r="P24" s="99">
        <v>323.64</v>
      </c>
      <c r="Q24" s="99">
        <v>515.08000000000004</v>
      </c>
      <c r="R24" s="99">
        <v>2532.09</v>
      </c>
      <c r="S24" s="99">
        <v>4071.44</v>
      </c>
      <c r="T24" s="99">
        <v>809.96</v>
      </c>
      <c r="U24" s="99">
        <v>150.16</v>
      </c>
      <c r="V24" s="99">
        <v>492.91</v>
      </c>
      <c r="W24" s="99">
        <v>841.16</v>
      </c>
      <c r="X24" s="99">
        <v>760.83</v>
      </c>
      <c r="Y24" s="99">
        <v>177.06</v>
      </c>
      <c r="Z24" s="99">
        <v>612.51</v>
      </c>
      <c r="AA24" s="99">
        <v>566.37</v>
      </c>
      <c r="AB24" s="99">
        <v>9360.2999999999993</v>
      </c>
      <c r="AC24" s="99">
        <v>217.93</v>
      </c>
      <c r="AD24" s="99">
        <v>1472.05</v>
      </c>
      <c r="AE24" s="99">
        <v>11061.16</v>
      </c>
      <c r="AF24" s="99">
        <v>1546.28</v>
      </c>
      <c r="AG24" s="99">
        <v>9919.2900000000009</v>
      </c>
      <c r="AH24" s="99">
        <v>3344.18</v>
      </c>
      <c r="AI24" s="99">
        <v>27175.5</v>
      </c>
      <c r="AJ24" s="99">
        <v>8534.35</v>
      </c>
      <c r="AK24" s="99">
        <v>22040.69</v>
      </c>
      <c r="AL24" s="99">
        <v>4694.5</v>
      </c>
      <c r="AM24" s="99">
        <v>971.7</v>
      </c>
      <c r="AN24" s="99">
        <v>1132.3499999999999</v>
      </c>
      <c r="AO24" s="99">
        <v>128.07</v>
      </c>
      <c r="AP24" s="99">
        <v>339.57</v>
      </c>
      <c r="AQ24" s="99">
        <v>434.68</v>
      </c>
      <c r="AR24" s="99">
        <v>474.48</v>
      </c>
      <c r="AS24" s="99">
        <v>842.9</v>
      </c>
      <c r="AT24" s="99">
        <v>585.99</v>
      </c>
      <c r="AU24" s="99">
        <v>371.73</v>
      </c>
      <c r="AV24" s="99">
        <v>939.31</v>
      </c>
      <c r="AW24" s="99">
        <v>1086.8599999999999</v>
      </c>
      <c r="AX24" s="99">
        <v>630.94000000000005</v>
      </c>
      <c r="AY24" s="99">
        <v>306.2</v>
      </c>
      <c r="AZ24" s="99">
        <v>291.25</v>
      </c>
      <c r="BA24" s="99">
        <v>360.38</v>
      </c>
      <c r="BB24" s="99">
        <v>1251.3399999999999</v>
      </c>
      <c r="BC24" s="99">
        <v>110.3</v>
      </c>
      <c r="BD24" s="99">
        <v>385.79</v>
      </c>
      <c r="BE24" s="99">
        <v>1455.53</v>
      </c>
      <c r="BF24" s="99">
        <v>4092.49</v>
      </c>
      <c r="BG24" s="99">
        <v>1365.75</v>
      </c>
      <c r="BH24" s="99">
        <v>1202.3499999999999</v>
      </c>
      <c r="BI24" s="99">
        <v>857.51</v>
      </c>
      <c r="BJ24" s="99">
        <v>360.7</v>
      </c>
      <c r="BK24" s="99">
        <v>448.51</v>
      </c>
      <c r="BL24" s="99">
        <v>379.38</v>
      </c>
      <c r="BM24" s="99">
        <v>103.87</v>
      </c>
      <c r="BN24" s="99">
        <v>531.63</v>
      </c>
      <c r="BO24" s="100">
        <v>0</v>
      </c>
      <c r="BP24" s="101">
        <v>0</v>
      </c>
      <c r="BQ24" s="100" t="s">
        <v>308</v>
      </c>
      <c r="BR24" s="99">
        <v>201625.21</v>
      </c>
      <c r="BS24" s="100" t="s">
        <v>308</v>
      </c>
      <c r="BT24" s="99">
        <v>116440.32000000001</v>
      </c>
      <c r="BU24" s="100" t="s">
        <v>308</v>
      </c>
      <c r="BV24" s="99">
        <v>1.01</v>
      </c>
      <c r="BW24" s="100" t="s">
        <v>308</v>
      </c>
      <c r="BX24" s="99">
        <v>203.37</v>
      </c>
      <c r="BY24" s="100" t="s">
        <v>308</v>
      </c>
      <c r="BZ24" s="99">
        <v>116644.7</v>
      </c>
      <c r="CA24" s="100" t="s">
        <v>308</v>
      </c>
      <c r="CB24" s="100">
        <v>0</v>
      </c>
      <c r="CC24" s="100" t="s">
        <v>308</v>
      </c>
      <c r="CD24" s="100">
        <v>0</v>
      </c>
      <c r="CE24" s="100" t="s">
        <v>308</v>
      </c>
      <c r="CF24" s="99">
        <v>2235.52</v>
      </c>
      <c r="CG24" s="100" t="s">
        <v>308</v>
      </c>
      <c r="CH24" s="99">
        <v>2235.52</v>
      </c>
      <c r="CI24" s="100" t="s">
        <v>308</v>
      </c>
      <c r="CJ24" s="99">
        <v>2235.52</v>
      </c>
      <c r="CK24" s="100" t="s">
        <v>308</v>
      </c>
      <c r="CL24" s="100">
        <v>0</v>
      </c>
      <c r="CM24" s="100" t="s">
        <v>308</v>
      </c>
      <c r="CN24" s="100">
        <v>0</v>
      </c>
      <c r="CO24" s="100" t="s">
        <v>308</v>
      </c>
      <c r="CP24" s="100">
        <v>0</v>
      </c>
      <c r="CQ24" s="100" t="s">
        <v>308</v>
      </c>
      <c r="CR24" s="102">
        <v>69254.19</v>
      </c>
      <c r="CS24" s="100" t="s">
        <v>308</v>
      </c>
      <c r="CT24" s="99">
        <v>69254.19</v>
      </c>
      <c r="CU24" s="100" t="s">
        <v>308</v>
      </c>
      <c r="CV24" s="99">
        <v>188134.41</v>
      </c>
      <c r="CW24" s="100" t="s">
        <v>308</v>
      </c>
      <c r="CX24" s="99">
        <v>389759.62</v>
      </c>
      <c r="CY24" s="100" t="s">
        <v>308</v>
      </c>
    </row>
    <row r="25" spans="1:103" ht="14.5" x14ac:dyDescent="0.35">
      <c r="A25" s="94" t="s">
        <v>309</v>
      </c>
      <c r="B25" s="94" t="s">
        <v>337</v>
      </c>
      <c r="C25" s="79" t="str">
        <f>'Correspondance tables'!K13</f>
        <v>ISIC 20</v>
      </c>
      <c r="D25" s="79" t="str">
        <f>VLOOKUP(C25, 'Correspondance tables'!$O$3:$P$73, 2, FALSE)</f>
        <v>ISIC 20</v>
      </c>
      <c r="E25" s="95">
        <v>21808.75</v>
      </c>
      <c r="F25" s="95">
        <v>230.85</v>
      </c>
      <c r="G25" s="95">
        <v>300.61</v>
      </c>
      <c r="H25" s="95">
        <v>1492.23</v>
      </c>
      <c r="I25" s="95">
        <v>9569.56</v>
      </c>
      <c r="J25" s="95">
        <v>9247.18</v>
      </c>
      <c r="K25" s="95">
        <v>3821.63</v>
      </c>
      <c r="L25" s="95">
        <v>8567.9500000000007</v>
      </c>
      <c r="M25" s="95">
        <v>3053.28</v>
      </c>
      <c r="N25" s="95">
        <v>14443.77</v>
      </c>
      <c r="O25" s="95">
        <v>145789.63</v>
      </c>
      <c r="P25" s="95">
        <v>13911.27</v>
      </c>
      <c r="Q25" s="95">
        <v>58512.19</v>
      </c>
      <c r="R25" s="95">
        <v>5207.96</v>
      </c>
      <c r="S25" s="95">
        <v>7328.72</v>
      </c>
      <c r="T25" s="95">
        <v>6625.04</v>
      </c>
      <c r="U25" s="95">
        <v>3396.38</v>
      </c>
      <c r="V25" s="95">
        <v>4804.09</v>
      </c>
      <c r="W25" s="95">
        <v>4679.97</v>
      </c>
      <c r="X25" s="95">
        <v>10530.84</v>
      </c>
      <c r="Y25" s="95">
        <v>2403.5300000000002</v>
      </c>
      <c r="Z25" s="95">
        <v>5340.79</v>
      </c>
      <c r="AA25" s="95">
        <v>1719.01</v>
      </c>
      <c r="AB25" s="95">
        <v>6829.57</v>
      </c>
      <c r="AC25" s="95">
        <v>1285.5</v>
      </c>
      <c r="AD25" s="95">
        <v>1292.53</v>
      </c>
      <c r="AE25" s="95">
        <v>14180.84</v>
      </c>
      <c r="AF25" s="95">
        <v>1872.26</v>
      </c>
      <c r="AG25" s="95">
        <v>3157.64</v>
      </c>
      <c r="AH25" s="95">
        <v>1049.3</v>
      </c>
      <c r="AI25" s="95">
        <v>920.05</v>
      </c>
      <c r="AJ25" s="95">
        <v>94.46</v>
      </c>
      <c r="AK25" s="95">
        <v>134.52000000000001</v>
      </c>
      <c r="AL25" s="95">
        <v>560.49</v>
      </c>
      <c r="AM25" s="95">
        <v>37.590000000000003</v>
      </c>
      <c r="AN25" s="95">
        <v>2487.6999999999998</v>
      </c>
      <c r="AO25" s="95">
        <v>705.28</v>
      </c>
      <c r="AP25" s="95">
        <v>631.69000000000005</v>
      </c>
      <c r="AQ25" s="95">
        <v>120.89</v>
      </c>
      <c r="AR25" s="95">
        <v>324.62</v>
      </c>
      <c r="AS25" s="95">
        <v>136.55000000000001</v>
      </c>
      <c r="AT25" s="95">
        <v>70.22</v>
      </c>
      <c r="AU25" s="95">
        <v>68.73</v>
      </c>
      <c r="AV25" s="95">
        <v>2070.84</v>
      </c>
      <c r="AW25" s="95">
        <v>366.86</v>
      </c>
      <c r="AX25" s="95">
        <v>1972.21</v>
      </c>
      <c r="AY25" s="95">
        <v>1379.64</v>
      </c>
      <c r="AZ25" s="95">
        <v>249.18</v>
      </c>
      <c r="BA25" s="95">
        <v>604.88</v>
      </c>
      <c r="BB25" s="95">
        <v>275.56</v>
      </c>
      <c r="BC25" s="95">
        <v>55.7</v>
      </c>
      <c r="BD25" s="95">
        <v>60.63</v>
      </c>
      <c r="BE25" s="95">
        <v>3091.56</v>
      </c>
      <c r="BF25" s="95">
        <v>1562.15</v>
      </c>
      <c r="BG25" s="95">
        <v>1010.51</v>
      </c>
      <c r="BH25" s="95">
        <v>8197.49</v>
      </c>
      <c r="BI25" s="95">
        <v>918.83</v>
      </c>
      <c r="BJ25" s="95">
        <v>371.9</v>
      </c>
      <c r="BK25" s="95">
        <v>402.05</v>
      </c>
      <c r="BL25" s="95">
        <v>287.64</v>
      </c>
      <c r="BM25" s="95">
        <v>118.48</v>
      </c>
      <c r="BN25" s="95">
        <v>2361.75</v>
      </c>
      <c r="BO25" s="95">
        <v>0.04</v>
      </c>
      <c r="BP25" s="97">
        <v>0</v>
      </c>
      <c r="BQ25" s="96" t="s">
        <v>308</v>
      </c>
      <c r="BR25" s="95">
        <v>404103.55</v>
      </c>
      <c r="BS25" s="96" t="s">
        <v>308</v>
      </c>
      <c r="BT25" s="95">
        <v>50930.39</v>
      </c>
      <c r="BU25" s="96" t="s">
        <v>308</v>
      </c>
      <c r="BV25" s="95">
        <v>0.16</v>
      </c>
      <c r="BW25" s="96" t="s">
        <v>308</v>
      </c>
      <c r="BX25" s="95">
        <v>423.52</v>
      </c>
      <c r="BY25" s="96" t="s">
        <v>308</v>
      </c>
      <c r="BZ25" s="95">
        <v>51354.07</v>
      </c>
      <c r="CA25" s="96" t="s">
        <v>308</v>
      </c>
      <c r="CB25" s="95">
        <v>1376.51</v>
      </c>
      <c r="CC25" s="96" t="s">
        <v>308</v>
      </c>
      <c r="CD25" s="96">
        <v>0</v>
      </c>
      <c r="CE25" s="96" t="s">
        <v>308</v>
      </c>
      <c r="CF25" s="95">
        <v>5107.53</v>
      </c>
      <c r="CG25" s="96" t="s">
        <v>308</v>
      </c>
      <c r="CH25" s="95">
        <v>5107.53</v>
      </c>
      <c r="CI25" s="96" t="s">
        <v>308</v>
      </c>
      <c r="CJ25" s="95">
        <v>6484.04</v>
      </c>
      <c r="CK25" s="96" t="s">
        <v>308</v>
      </c>
      <c r="CL25" s="96">
        <v>0</v>
      </c>
      <c r="CM25" s="96" t="s">
        <v>308</v>
      </c>
      <c r="CN25" s="96">
        <v>0</v>
      </c>
      <c r="CO25" s="96" t="s">
        <v>308</v>
      </c>
      <c r="CP25" s="96">
        <v>0</v>
      </c>
      <c r="CQ25" s="96" t="s">
        <v>308</v>
      </c>
      <c r="CR25" s="98">
        <v>141002.25</v>
      </c>
      <c r="CS25" s="96" t="s">
        <v>308</v>
      </c>
      <c r="CT25" s="95">
        <v>141002.25</v>
      </c>
      <c r="CU25" s="96" t="s">
        <v>308</v>
      </c>
      <c r="CV25" s="95">
        <v>198840.36</v>
      </c>
      <c r="CW25" s="96" t="s">
        <v>308</v>
      </c>
      <c r="CX25" s="95">
        <v>602943.91</v>
      </c>
      <c r="CY25" s="96" t="s">
        <v>308</v>
      </c>
    </row>
    <row r="26" spans="1:103" ht="14.5" x14ac:dyDescent="0.35">
      <c r="A26" s="94" t="s">
        <v>309</v>
      </c>
      <c r="B26" s="94" t="s">
        <v>338</v>
      </c>
      <c r="C26" s="79" t="str">
        <f>'Correspondance tables'!K14</f>
        <v>ISIC 21</v>
      </c>
      <c r="D26" s="79" t="str">
        <f>VLOOKUP(C26, 'Correspondance tables'!$O$3:$P$73, 2, FALSE)</f>
        <v>ISIC 21</v>
      </c>
      <c r="E26" s="99">
        <v>1354.62</v>
      </c>
      <c r="F26" s="99">
        <v>0.27</v>
      </c>
      <c r="G26" s="99">
        <v>37.82</v>
      </c>
      <c r="H26" s="99">
        <v>0.82</v>
      </c>
      <c r="I26" s="99">
        <v>1292.97</v>
      </c>
      <c r="J26" s="99">
        <v>13.38</v>
      </c>
      <c r="K26" s="99">
        <v>1.25</v>
      </c>
      <c r="L26" s="99">
        <v>5.61</v>
      </c>
      <c r="M26" s="99">
        <v>0.22</v>
      </c>
      <c r="N26" s="99">
        <v>4.09</v>
      </c>
      <c r="O26" s="99">
        <v>1080.1099999999999</v>
      </c>
      <c r="P26" s="99">
        <v>22759.24</v>
      </c>
      <c r="Q26" s="99">
        <v>183.68</v>
      </c>
      <c r="R26" s="99">
        <v>49.26</v>
      </c>
      <c r="S26" s="99">
        <v>2.11</v>
      </c>
      <c r="T26" s="99">
        <v>2.48</v>
      </c>
      <c r="U26" s="99">
        <v>6.13</v>
      </c>
      <c r="V26" s="99">
        <v>4.8899999999999997</v>
      </c>
      <c r="W26" s="99">
        <v>84.26</v>
      </c>
      <c r="X26" s="99">
        <v>41.41</v>
      </c>
      <c r="Y26" s="99">
        <v>1.28</v>
      </c>
      <c r="Z26" s="99">
        <v>145.51</v>
      </c>
      <c r="AA26" s="99">
        <v>1.63</v>
      </c>
      <c r="AB26" s="99">
        <v>46.21</v>
      </c>
      <c r="AC26" s="99">
        <v>4.79</v>
      </c>
      <c r="AD26" s="99">
        <v>15.42</v>
      </c>
      <c r="AE26" s="99">
        <v>6.34</v>
      </c>
      <c r="AF26" s="99">
        <v>2.72</v>
      </c>
      <c r="AG26" s="99">
        <v>305.47000000000003</v>
      </c>
      <c r="AH26" s="99">
        <v>40.39</v>
      </c>
      <c r="AI26" s="99">
        <v>5.37</v>
      </c>
      <c r="AJ26" s="99">
        <v>2.4500000000000002</v>
      </c>
      <c r="AK26" s="99">
        <v>2.12</v>
      </c>
      <c r="AL26" s="99">
        <v>10.76</v>
      </c>
      <c r="AM26" s="99">
        <v>0.79</v>
      </c>
      <c r="AN26" s="99">
        <v>8.27</v>
      </c>
      <c r="AO26" s="99">
        <v>0.5</v>
      </c>
      <c r="AP26" s="99">
        <v>1.27</v>
      </c>
      <c r="AQ26" s="99">
        <v>1.05</v>
      </c>
      <c r="AR26" s="99">
        <v>7.53</v>
      </c>
      <c r="AS26" s="99">
        <v>7.79</v>
      </c>
      <c r="AT26" s="99">
        <v>4.0999999999999996</v>
      </c>
      <c r="AU26" s="99">
        <v>1.67</v>
      </c>
      <c r="AV26" s="99">
        <v>25.97</v>
      </c>
      <c r="AW26" s="99">
        <v>73.38</v>
      </c>
      <c r="AX26" s="99">
        <v>30.5</v>
      </c>
      <c r="AY26" s="99">
        <v>970.1</v>
      </c>
      <c r="AZ26" s="99">
        <v>17.920000000000002</v>
      </c>
      <c r="BA26" s="99">
        <v>1030.1099999999999</v>
      </c>
      <c r="BB26" s="99">
        <v>18.91</v>
      </c>
      <c r="BC26" s="99">
        <v>2.36</v>
      </c>
      <c r="BD26" s="99">
        <v>0.4</v>
      </c>
      <c r="BE26" s="99">
        <v>37.450000000000003</v>
      </c>
      <c r="BF26" s="99">
        <v>653.37</v>
      </c>
      <c r="BG26" s="99">
        <v>288.45999999999998</v>
      </c>
      <c r="BH26" s="99">
        <v>40800.559999999998</v>
      </c>
      <c r="BI26" s="99">
        <v>1711.01</v>
      </c>
      <c r="BJ26" s="99">
        <v>7.47</v>
      </c>
      <c r="BK26" s="99">
        <v>14.9</v>
      </c>
      <c r="BL26" s="99">
        <v>75.83</v>
      </c>
      <c r="BM26" s="99">
        <v>0.41</v>
      </c>
      <c r="BN26" s="99">
        <v>10.11</v>
      </c>
      <c r="BO26" s="100">
        <v>0</v>
      </c>
      <c r="BP26" s="101">
        <v>0</v>
      </c>
      <c r="BQ26" s="100" t="s">
        <v>308</v>
      </c>
      <c r="BR26" s="99">
        <v>73317.27</v>
      </c>
      <c r="BS26" s="100" t="s">
        <v>308</v>
      </c>
      <c r="BT26" s="99">
        <v>43806.01</v>
      </c>
      <c r="BU26" s="100" t="s">
        <v>308</v>
      </c>
      <c r="BV26" s="99">
        <v>1.44</v>
      </c>
      <c r="BW26" s="100" t="s">
        <v>308</v>
      </c>
      <c r="BX26" s="99">
        <v>68465.25</v>
      </c>
      <c r="BY26" s="100" t="s">
        <v>308</v>
      </c>
      <c r="BZ26" s="99">
        <v>112272.69</v>
      </c>
      <c r="CA26" s="100" t="s">
        <v>308</v>
      </c>
      <c r="CB26" s="99">
        <v>1214.95</v>
      </c>
      <c r="CC26" s="100" t="s">
        <v>308</v>
      </c>
      <c r="CD26" s="100">
        <v>0</v>
      </c>
      <c r="CE26" s="100" t="s">
        <v>308</v>
      </c>
      <c r="CF26" s="99">
        <v>-23405.03</v>
      </c>
      <c r="CG26" s="100" t="s">
        <v>308</v>
      </c>
      <c r="CH26" s="99">
        <v>-23405.03</v>
      </c>
      <c r="CI26" s="100" t="s">
        <v>308</v>
      </c>
      <c r="CJ26" s="99">
        <v>-22190.09</v>
      </c>
      <c r="CK26" s="100" t="s">
        <v>308</v>
      </c>
      <c r="CL26" s="100">
        <v>0</v>
      </c>
      <c r="CM26" s="100" t="s">
        <v>308</v>
      </c>
      <c r="CN26" s="100">
        <v>0</v>
      </c>
      <c r="CO26" s="100" t="s">
        <v>308</v>
      </c>
      <c r="CP26" s="100">
        <v>0</v>
      </c>
      <c r="CQ26" s="100" t="s">
        <v>308</v>
      </c>
      <c r="CR26" s="102">
        <v>117783.69</v>
      </c>
      <c r="CS26" s="100" t="s">
        <v>308</v>
      </c>
      <c r="CT26" s="99">
        <v>117783.69</v>
      </c>
      <c r="CU26" s="100" t="s">
        <v>308</v>
      </c>
      <c r="CV26" s="99">
        <v>207866.29</v>
      </c>
      <c r="CW26" s="100" t="s">
        <v>308</v>
      </c>
      <c r="CX26" s="99">
        <v>281183.57</v>
      </c>
      <c r="CY26" s="100" t="s">
        <v>308</v>
      </c>
    </row>
    <row r="27" spans="1:103" ht="14.5" x14ac:dyDescent="0.35">
      <c r="A27" s="94" t="s">
        <v>309</v>
      </c>
      <c r="B27" s="94" t="s">
        <v>339</v>
      </c>
      <c r="C27" s="79" t="str">
        <f>'Correspondance tables'!K15</f>
        <v>ISIC 22</v>
      </c>
      <c r="D27" s="79" t="str">
        <f>VLOOKUP(C27, 'Correspondance tables'!$O$3:$P$73, 2, FALSE)</f>
        <v>ISIC 22</v>
      </c>
      <c r="E27" s="95">
        <v>2700.56</v>
      </c>
      <c r="F27" s="95">
        <v>75.11</v>
      </c>
      <c r="G27" s="95">
        <v>121.12</v>
      </c>
      <c r="H27" s="95">
        <v>444.39</v>
      </c>
      <c r="I27" s="95">
        <v>16112.63</v>
      </c>
      <c r="J27" s="95">
        <v>2734.43</v>
      </c>
      <c r="K27" s="95">
        <v>1118.6400000000001</v>
      </c>
      <c r="L27" s="95">
        <v>3507.22</v>
      </c>
      <c r="M27" s="95">
        <v>1403.7</v>
      </c>
      <c r="N27" s="95">
        <v>1485.32</v>
      </c>
      <c r="O27" s="95">
        <v>7834.81</v>
      </c>
      <c r="P27" s="95">
        <v>3476.24</v>
      </c>
      <c r="Q27" s="95">
        <v>40025.03</v>
      </c>
      <c r="R27" s="95">
        <v>2394.9899999999998</v>
      </c>
      <c r="S27" s="95">
        <v>1441.74</v>
      </c>
      <c r="T27" s="95">
        <v>6055.49</v>
      </c>
      <c r="U27" s="95">
        <v>3905.26</v>
      </c>
      <c r="V27" s="95">
        <v>7403.38</v>
      </c>
      <c r="W27" s="95">
        <v>12296.08</v>
      </c>
      <c r="X27" s="95">
        <v>36008.230000000003</v>
      </c>
      <c r="Y27" s="95">
        <v>3858.95</v>
      </c>
      <c r="Z27" s="95">
        <v>5107.51</v>
      </c>
      <c r="AA27" s="95">
        <v>2940.17</v>
      </c>
      <c r="AB27" s="95">
        <v>1050.24</v>
      </c>
      <c r="AC27" s="95">
        <v>150.1</v>
      </c>
      <c r="AD27" s="95">
        <v>1321.65</v>
      </c>
      <c r="AE27" s="95">
        <v>36602.379999999997</v>
      </c>
      <c r="AF27" s="95">
        <v>4389.0200000000004</v>
      </c>
      <c r="AG27" s="95">
        <v>5959.29</v>
      </c>
      <c r="AH27" s="95">
        <v>4535.43</v>
      </c>
      <c r="AI27" s="95">
        <v>4429.41</v>
      </c>
      <c r="AJ27" s="95">
        <v>127.73</v>
      </c>
      <c r="AK27" s="95">
        <v>196.02</v>
      </c>
      <c r="AL27" s="95">
        <v>1554.79</v>
      </c>
      <c r="AM27" s="95">
        <v>167.74</v>
      </c>
      <c r="AN27" s="95">
        <v>818.09</v>
      </c>
      <c r="AO27" s="95">
        <v>312.81</v>
      </c>
      <c r="AP27" s="95">
        <v>332.8</v>
      </c>
      <c r="AQ27" s="95">
        <v>966.29</v>
      </c>
      <c r="AR27" s="96">
        <v>579</v>
      </c>
      <c r="AS27" s="95">
        <v>480.05</v>
      </c>
      <c r="AT27" s="95">
        <v>212.07</v>
      </c>
      <c r="AU27" s="95">
        <v>193.49</v>
      </c>
      <c r="AV27" s="95">
        <v>1264.1600000000001</v>
      </c>
      <c r="AW27" s="95">
        <v>796.1</v>
      </c>
      <c r="AX27" s="95">
        <v>1205.9100000000001</v>
      </c>
      <c r="AY27" s="95">
        <v>310.02</v>
      </c>
      <c r="AZ27" s="95">
        <v>318.77</v>
      </c>
      <c r="BA27" s="95">
        <v>406.85</v>
      </c>
      <c r="BB27" s="95">
        <v>443.88</v>
      </c>
      <c r="BC27" s="95">
        <v>45.49</v>
      </c>
      <c r="BD27" s="95">
        <v>148.80000000000001</v>
      </c>
      <c r="BE27" s="95">
        <v>3425.25</v>
      </c>
      <c r="BF27" s="95">
        <v>918.79</v>
      </c>
      <c r="BG27" s="95">
        <v>400.82</v>
      </c>
      <c r="BH27" s="95">
        <v>2444.67</v>
      </c>
      <c r="BI27" s="95">
        <v>600.54</v>
      </c>
      <c r="BJ27" s="95">
        <v>543.08000000000004</v>
      </c>
      <c r="BK27" s="95">
        <v>201.03</v>
      </c>
      <c r="BL27" s="95">
        <v>193.96</v>
      </c>
      <c r="BM27" s="95">
        <v>312.93</v>
      </c>
      <c r="BN27" s="95">
        <v>468.53</v>
      </c>
      <c r="BO27" s="95">
        <v>0.05</v>
      </c>
      <c r="BP27" s="97">
        <v>0</v>
      </c>
      <c r="BQ27" s="96" t="s">
        <v>308</v>
      </c>
      <c r="BR27" s="95">
        <v>241279.01</v>
      </c>
      <c r="BS27" s="96" t="s">
        <v>308</v>
      </c>
      <c r="BT27" s="95">
        <v>24823.65</v>
      </c>
      <c r="BU27" s="96" t="s">
        <v>308</v>
      </c>
      <c r="BV27" s="95">
        <v>0.13</v>
      </c>
      <c r="BW27" s="96" t="s">
        <v>308</v>
      </c>
      <c r="BX27" s="95">
        <v>102.54</v>
      </c>
      <c r="BY27" s="96" t="s">
        <v>308</v>
      </c>
      <c r="BZ27" s="95">
        <v>24926.32</v>
      </c>
      <c r="CA27" s="96" t="s">
        <v>308</v>
      </c>
      <c r="CB27" s="95">
        <v>2583.73</v>
      </c>
      <c r="CC27" s="96" t="s">
        <v>308</v>
      </c>
      <c r="CD27" s="96">
        <v>0</v>
      </c>
      <c r="CE27" s="96" t="s">
        <v>308</v>
      </c>
      <c r="CF27" s="95">
        <v>2703.53</v>
      </c>
      <c r="CG27" s="96" t="s">
        <v>308</v>
      </c>
      <c r="CH27" s="95">
        <v>2703.53</v>
      </c>
      <c r="CI27" s="96" t="s">
        <v>308</v>
      </c>
      <c r="CJ27" s="95">
        <v>5287.26</v>
      </c>
      <c r="CK27" s="96" t="s">
        <v>308</v>
      </c>
      <c r="CL27" s="96">
        <v>0</v>
      </c>
      <c r="CM27" s="96" t="s">
        <v>308</v>
      </c>
      <c r="CN27" s="96">
        <v>0</v>
      </c>
      <c r="CO27" s="96" t="s">
        <v>308</v>
      </c>
      <c r="CP27" s="96">
        <v>0</v>
      </c>
      <c r="CQ27" s="96" t="s">
        <v>308</v>
      </c>
      <c r="CR27" s="98">
        <v>39058.910000000003</v>
      </c>
      <c r="CS27" s="96" t="s">
        <v>308</v>
      </c>
      <c r="CT27" s="95">
        <v>39058.910000000003</v>
      </c>
      <c r="CU27" s="96" t="s">
        <v>308</v>
      </c>
      <c r="CV27" s="95">
        <v>69272.490000000005</v>
      </c>
      <c r="CW27" s="96" t="s">
        <v>308</v>
      </c>
      <c r="CX27" s="95">
        <v>310551.5</v>
      </c>
      <c r="CY27" s="96" t="s">
        <v>308</v>
      </c>
    </row>
    <row r="28" spans="1:103" ht="14.5" x14ac:dyDescent="0.35">
      <c r="A28" s="94" t="s">
        <v>309</v>
      </c>
      <c r="B28" s="94" t="s">
        <v>340</v>
      </c>
      <c r="C28" s="79" t="str">
        <f>'Correspondance tables'!K16</f>
        <v>ISIC 23</v>
      </c>
      <c r="D28" s="79" t="str">
        <f>VLOOKUP(C28, 'Correspondance tables'!$O$3:$P$73, 2, FALSE)</f>
        <v>ISIC 23</v>
      </c>
      <c r="E28" s="99">
        <v>1382.25</v>
      </c>
      <c r="F28" s="99">
        <v>46.72</v>
      </c>
      <c r="G28" s="99">
        <v>60.88</v>
      </c>
      <c r="H28" s="99">
        <v>1184.6500000000001</v>
      </c>
      <c r="I28" s="99">
        <v>5086.17</v>
      </c>
      <c r="J28" s="99">
        <v>364.97</v>
      </c>
      <c r="K28" s="99">
        <v>1624.18</v>
      </c>
      <c r="L28" s="99">
        <v>137.13</v>
      </c>
      <c r="M28" s="99">
        <v>28.56</v>
      </c>
      <c r="N28" s="99">
        <v>145.19999999999999</v>
      </c>
      <c r="O28" s="99">
        <v>2258.12</v>
      </c>
      <c r="P28" s="99">
        <v>815.4</v>
      </c>
      <c r="Q28" s="99">
        <v>1710.53</v>
      </c>
      <c r="R28" s="99">
        <v>24856.39</v>
      </c>
      <c r="S28" s="99">
        <v>2367.88</v>
      </c>
      <c r="T28" s="99">
        <v>2808.96</v>
      </c>
      <c r="U28" s="99">
        <v>1378.53</v>
      </c>
      <c r="V28" s="99">
        <v>2080.66</v>
      </c>
      <c r="W28" s="99">
        <v>1829.59</v>
      </c>
      <c r="X28" s="99">
        <v>5497.95</v>
      </c>
      <c r="Y28" s="99">
        <v>918.38</v>
      </c>
      <c r="Z28" s="99">
        <v>1443.95</v>
      </c>
      <c r="AA28" s="99">
        <v>735.57</v>
      </c>
      <c r="AB28" s="99">
        <v>1814.61</v>
      </c>
      <c r="AC28" s="99">
        <v>256.47000000000003</v>
      </c>
      <c r="AD28" s="99">
        <v>632.01</v>
      </c>
      <c r="AE28" s="99">
        <v>87914.99</v>
      </c>
      <c r="AF28" s="99">
        <v>915.23</v>
      </c>
      <c r="AG28" s="99">
        <v>1897.84</v>
      </c>
      <c r="AH28" s="99">
        <v>728.6</v>
      </c>
      <c r="AI28" s="99">
        <v>448.2</v>
      </c>
      <c r="AJ28" s="99">
        <v>54.34</v>
      </c>
      <c r="AK28" s="99">
        <v>18.46</v>
      </c>
      <c r="AL28" s="99">
        <v>282.95</v>
      </c>
      <c r="AM28" s="99">
        <v>7.5</v>
      </c>
      <c r="AN28" s="99">
        <v>1075.01</v>
      </c>
      <c r="AO28" s="99">
        <v>22.22</v>
      </c>
      <c r="AP28" s="99">
        <v>24.35</v>
      </c>
      <c r="AQ28" s="99">
        <v>254.77</v>
      </c>
      <c r="AR28" s="99">
        <v>76.150000000000006</v>
      </c>
      <c r="AS28" s="99">
        <v>56.31</v>
      </c>
      <c r="AT28" s="99">
        <v>2.5</v>
      </c>
      <c r="AU28" s="99">
        <v>17.32</v>
      </c>
      <c r="AV28" s="99">
        <v>2703.48</v>
      </c>
      <c r="AW28" s="99">
        <v>212.95</v>
      </c>
      <c r="AX28" s="99">
        <v>314.2</v>
      </c>
      <c r="AY28" s="99">
        <v>334.87</v>
      </c>
      <c r="AZ28" s="99">
        <v>73.97</v>
      </c>
      <c r="BA28" s="99">
        <v>103.15</v>
      </c>
      <c r="BB28" s="99">
        <v>136.32</v>
      </c>
      <c r="BC28" s="99">
        <v>22.68</v>
      </c>
      <c r="BD28" s="99">
        <v>5.94</v>
      </c>
      <c r="BE28" s="99">
        <v>1157.92</v>
      </c>
      <c r="BF28" s="99">
        <v>773.32</v>
      </c>
      <c r="BG28" s="99">
        <v>634.67999999999995</v>
      </c>
      <c r="BH28" s="99">
        <v>895.5</v>
      </c>
      <c r="BI28" s="99">
        <v>131.25</v>
      </c>
      <c r="BJ28" s="99">
        <v>262.77999999999997</v>
      </c>
      <c r="BK28" s="99">
        <v>179.68</v>
      </c>
      <c r="BL28" s="99">
        <v>176.75</v>
      </c>
      <c r="BM28" s="99">
        <v>86.34</v>
      </c>
      <c r="BN28" s="99">
        <v>486.67</v>
      </c>
      <c r="BO28" s="100">
        <v>0</v>
      </c>
      <c r="BP28" s="101">
        <v>0</v>
      </c>
      <c r="BQ28" s="100" t="s">
        <v>308</v>
      </c>
      <c r="BR28" s="99">
        <v>163954.92000000001</v>
      </c>
      <c r="BS28" s="100" t="s">
        <v>308</v>
      </c>
      <c r="BT28" s="99">
        <v>16655.2</v>
      </c>
      <c r="BU28" s="100" t="s">
        <v>308</v>
      </c>
      <c r="BV28" s="100">
        <v>0</v>
      </c>
      <c r="BW28" s="100" t="s">
        <v>308</v>
      </c>
      <c r="BX28" s="100">
        <v>0</v>
      </c>
      <c r="BY28" s="100" t="s">
        <v>308</v>
      </c>
      <c r="BZ28" s="99">
        <v>16655.2</v>
      </c>
      <c r="CA28" s="100" t="s">
        <v>308</v>
      </c>
      <c r="CB28" s="99">
        <v>4821.66</v>
      </c>
      <c r="CC28" s="100" t="s">
        <v>308</v>
      </c>
      <c r="CD28" s="100">
        <v>0</v>
      </c>
      <c r="CE28" s="100" t="s">
        <v>308</v>
      </c>
      <c r="CF28" s="99">
        <v>-5605.47</v>
      </c>
      <c r="CG28" s="100" t="s">
        <v>308</v>
      </c>
      <c r="CH28" s="99">
        <v>-5605.47</v>
      </c>
      <c r="CI28" s="100" t="s">
        <v>308</v>
      </c>
      <c r="CJ28" s="99">
        <v>-783.81</v>
      </c>
      <c r="CK28" s="100" t="s">
        <v>308</v>
      </c>
      <c r="CL28" s="100">
        <v>0</v>
      </c>
      <c r="CM28" s="100" t="s">
        <v>308</v>
      </c>
      <c r="CN28" s="100">
        <v>0</v>
      </c>
      <c r="CO28" s="100" t="s">
        <v>308</v>
      </c>
      <c r="CP28" s="100">
        <v>0</v>
      </c>
      <c r="CQ28" s="100" t="s">
        <v>308</v>
      </c>
      <c r="CR28" s="102">
        <v>20971.77</v>
      </c>
      <c r="CS28" s="100" t="s">
        <v>308</v>
      </c>
      <c r="CT28" s="99">
        <v>20971.77</v>
      </c>
      <c r="CU28" s="100" t="s">
        <v>308</v>
      </c>
      <c r="CV28" s="99">
        <v>36843.17</v>
      </c>
      <c r="CW28" s="100" t="s">
        <v>308</v>
      </c>
      <c r="CX28" s="99">
        <v>200798.09</v>
      </c>
      <c r="CY28" s="100" t="s">
        <v>308</v>
      </c>
    </row>
    <row r="29" spans="1:103" ht="14.5" x14ac:dyDescent="0.35">
      <c r="A29" s="94" t="s">
        <v>309</v>
      </c>
      <c r="B29" s="94" t="s">
        <v>341</v>
      </c>
      <c r="C29" s="79" t="str">
        <f>'Correspondance tables'!K17</f>
        <v>ISIC 24</v>
      </c>
      <c r="D29" s="79" t="str">
        <f>VLOOKUP(C29, 'Correspondance tables'!$O$3:$P$73, 2, FALSE)</f>
        <v>ISIC 24</v>
      </c>
      <c r="E29" s="95">
        <v>161.91</v>
      </c>
      <c r="F29" s="95">
        <v>23.49</v>
      </c>
      <c r="G29" s="95">
        <v>6.5</v>
      </c>
      <c r="H29" s="95">
        <v>938.26</v>
      </c>
      <c r="I29" s="95">
        <v>1076.25</v>
      </c>
      <c r="J29" s="95">
        <v>224.52</v>
      </c>
      <c r="K29" s="95">
        <v>412.61</v>
      </c>
      <c r="L29" s="95">
        <v>402.15</v>
      </c>
      <c r="M29" s="95">
        <v>174.61</v>
      </c>
      <c r="N29" s="95">
        <v>436.21</v>
      </c>
      <c r="O29" s="95">
        <v>4602.3500000000004</v>
      </c>
      <c r="P29" s="95">
        <v>672.9</v>
      </c>
      <c r="Q29" s="95">
        <v>2321.9899999999998</v>
      </c>
      <c r="R29" s="95">
        <v>2543.15</v>
      </c>
      <c r="S29" s="96">
        <v>106815</v>
      </c>
      <c r="T29" s="95">
        <v>63775.839999999997</v>
      </c>
      <c r="U29" s="95">
        <v>4360.92</v>
      </c>
      <c r="V29" s="95">
        <v>21574.89</v>
      </c>
      <c r="W29" s="95">
        <v>34601.42</v>
      </c>
      <c r="X29" s="95">
        <v>36365.199999999997</v>
      </c>
      <c r="Y29" s="95">
        <v>8103.49</v>
      </c>
      <c r="Z29" s="95">
        <v>6906.87</v>
      </c>
      <c r="AA29" s="95">
        <v>6648.69</v>
      </c>
      <c r="AB29" s="95">
        <v>1077.6600000000001</v>
      </c>
      <c r="AC29" s="96">
        <v>291</v>
      </c>
      <c r="AD29" s="95">
        <v>2888.64</v>
      </c>
      <c r="AE29" s="95">
        <v>21765.49</v>
      </c>
      <c r="AF29" s="95">
        <v>682.75</v>
      </c>
      <c r="AG29" s="95">
        <v>1637.75</v>
      </c>
      <c r="AH29" s="95">
        <v>276.83999999999997</v>
      </c>
      <c r="AI29" s="95">
        <v>538.45000000000005</v>
      </c>
      <c r="AJ29" s="95">
        <v>11.04</v>
      </c>
      <c r="AK29" s="95">
        <v>3.54</v>
      </c>
      <c r="AL29" s="95">
        <v>293.12</v>
      </c>
      <c r="AM29" s="95">
        <v>5.58</v>
      </c>
      <c r="AN29" s="95">
        <v>45.26</v>
      </c>
      <c r="AO29" s="95">
        <v>60.79</v>
      </c>
      <c r="AP29" s="95">
        <v>25.17</v>
      </c>
      <c r="AQ29" s="95">
        <v>210.16</v>
      </c>
      <c r="AR29" s="95">
        <v>56.53</v>
      </c>
      <c r="AS29" s="95">
        <v>19.48</v>
      </c>
      <c r="AT29" s="95">
        <v>35.32</v>
      </c>
      <c r="AU29" s="95">
        <v>8.33</v>
      </c>
      <c r="AV29" s="96">
        <v>748</v>
      </c>
      <c r="AW29" s="95">
        <v>196.6</v>
      </c>
      <c r="AX29" s="95">
        <v>933.04</v>
      </c>
      <c r="AY29" s="95">
        <v>187.14</v>
      </c>
      <c r="AZ29" s="95">
        <v>74.19</v>
      </c>
      <c r="BA29" s="95">
        <v>158.09</v>
      </c>
      <c r="BB29" s="95">
        <v>159.01</v>
      </c>
      <c r="BC29" s="95">
        <v>11.22</v>
      </c>
      <c r="BD29" s="95">
        <v>0.79</v>
      </c>
      <c r="BE29" s="95">
        <v>371.93</v>
      </c>
      <c r="BF29" s="95">
        <v>176.83</v>
      </c>
      <c r="BG29" s="95">
        <v>46.35</v>
      </c>
      <c r="BH29" s="95">
        <v>1016.54</v>
      </c>
      <c r="BI29" s="95">
        <v>2.93</v>
      </c>
      <c r="BJ29" s="95">
        <v>93.86</v>
      </c>
      <c r="BK29" s="95">
        <v>10.5</v>
      </c>
      <c r="BL29" s="95">
        <v>11.29</v>
      </c>
      <c r="BM29" s="95">
        <v>192.89</v>
      </c>
      <c r="BN29" s="95">
        <v>84.65</v>
      </c>
      <c r="BO29" s="96">
        <v>0</v>
      </c>
      <c r="BP29" s="97">
        <v>0</v>
      </c>
      <c r="BQ29" s="96" t="s">
        <v>308</v>
      </c>
      <c r="BR29" s="95">
        <v>337557.96</v>
      </c>
      <c r="BS29" s="96" t="s">
        <v>308</v>
      </c>
      <c r="BT29" s="95">
        <v>191.56</v>
      </c>
      <c r="BU29" s="96" t="s">
        <v>308</v>
      </c>
      <c r="BV29" s="96">
        <v>0</v>
      </c>
      <c r="BW29" s="96" t="s">
        <v>308</v>
      </c>
      <c r="BX29" s="95">
        <v>2.57</v>
      </c>
      <c r="BY29" s="96" t="s">
        <v>308</v>
      </c>
      <c r="BZ29" s="95">
        <v>194.13</v>
      </c>
      <c r="CA29" s="96" t="s">
        <v>308</v>
      </c>
      <c r="CB29" s="95">
        <v>2672.81</v>
      </c>
      <c r="CC29" s="96" t="s">
        <v>308</v>
      </c>
      <c r="CD29" s="95">
        <v>1544.55</v>
      </c>
      <c r="CE29" s="96" t="s">
        <v>308</v>
      </c>
      <c r="CF29" s="95">
        <v>2782.28</v>
      </c>
      <c r="CG29" s="96" t="s">
        <v>308</v>
      </c>
      <c r="CH29" s="95">
        <v>4326.83</v>
      </c>
      <c r="CI29" s="96" t="s">
        <v>308</v>
      </c>
      <c r="CJ29" s="95">
        <v>6999.64</v>
      </c>
      <c r="CK29" s="96" t="s">
        <v>308</v>
      </c>
      <c r="CL29" s="96">
        <v>0</v>
      </c>
      <c r="CM29" s="96" t="s">
        <v>308</v>
      </c>
      <c r="CN29" s="96">
        <v>0</v>
      </c>
      <c r="CO29" s="96" t="s">
        <v>308</v>
      </c>
      <c r="CP29" s="96">
        <v>0</v>
      </c>
      <c r="CQ29" s="96" t="s">
        <v>308</v>
      </c>
      <c r="CR29" s="98">
        <v>67367.81</v>
      </c>
      <c r="CS29" s="96" t="s">
        <v>308</v>
      </c>
      <c r="CT29" s="95">
        <v>67367.81</v>
      </c>
      <c r="CU29" s="96" t="s">
        <v>308</v>
      </c>
      <c r="CV29" s="95">
        <v>74561.58</v>
      </c>
      <c r="CW29" s="96" t="s">
        <v>308</v>
      </c>
      <c r="CX29" s="95">
        <v>412119.53</v>
      </c>
      <c r="CY29" s="96" t="s">
        <v>308</v>
      </c>
    </row>
    <row r="30" spans="1:103" ht="14.5" x14ac:dyDescent="0.35">
      <c r="A30" s="94" t="s">
        <v>309</v>
      </c>
      <c r="B30" s="94" t="s">
        <v>342</v>
      </c>
      <c r="C30" s="79" t="str">
        <f>'Correspondance tables'!K18</f>
        <v>ISIC 25</v>
      </c>
      <c r="D30" s="79" t="str">
        <f>VLOOKUP(C30, 'Correspondance tables'!$O$3:$P$73, 2, FALSE)</f>
        <v>ISIC 25</v>
      </c>
      <c r="E30" s="99">
        <v>2000.56</v>
      </c>
      <c r="F30" s="99">
        <v>126.98</v>
      </c>
      <c r="G30" s="99">
        <v>98.22</v>
      </c>
      <c r="H30" s="99">
        <v>1488.38</v>
      </c>
      <c r="I30" s="99">
        <v>7047.05</v>
      </c>
      <c r="J30" s="99">
        <v>1021.83</v>
      </c>
      <c r="K30" s="99">
        <v>1687.36</v>
      </c>
      <c r="L30" s="99">
        <v>983.98</v>
      </c>
      <c r="M30" s="99">
        <v>412.46</v>
      </c>
      <c r="N30" s="99">
        <v>1564.83</v>
      </c>
      <c r="O30" s="99">
        <v>3476.17</v>
      </c>
      <c r="P30" s="99">
        <v>830.97</v>
      </c>
      <c r="Q30" s="99">
        <v>4193.91</v>
      </c>
      <c r="R30" s="99">
        <v>2104.16</v>
      </c>
      <c r="S30" s="99">
        <v>10124.620000000001</v>
      </c>
      <c r="T30" s="99">
        <v>81828.27</v>
      </c>
      <c r="U30" s="99">
        <v>5667.01</v>
      </c>
      <c r="V30" s="99">
        <v>11791.83</v>
      </c>
      <c r="W30" s="99">
        <v>59899.17</v>
      </c>
      <c r="X30" s="99">
        <v>46261.75</v>
      </c>
      <c r="Y30" s="99">
        <v>11951.6</v>
      </c>
      <c r="Z30" s="99">
        <v>6360.99</v>
      </c>
      <c r="AA30" s="99">
        <v>10716.61</v>
      </c>
      <c r="AB30" s="99">
        <v>3609.91</v>
      </c>
      <c r="AC30" s="99">
        <v>652.87</v>
      </c>
      <c r="AD30" s="99">
        <v>3576.13</v>
      </c>
      <c r="AE30" s="99">
        <v>60252.02</v>
      </c>
      <c r="AF30" s="99">
        <v>2150.88</v>
      </c>
      <c r="AG30" s="99">
        <v>2888.07</v>
      </c>
      <c r="AH30" s="99">
        <v>942.73</v>
      </c>
      <c r="AI30" s="99">
        <v>1503.26</v>
      </c>
      <c r="AJ30" s="99">
        <v>356.49</v>
      </c>
      <c r="AK30" s="99">
        <v>71.010000000000005</v>
      </c>
      <c r="AL30" s="99">
        <v>1195.54</v>
      </c>
      <c r="AM30" s="99">
        <v>56.03</v>
      </c>
      <c r="AN30" s="99">
        <v>844.09</v>
      </c>
      <c r="AO30" s="99">
        <v>103.53</v>
      </c>
      <c r="AP30" s="99">
        <v>93.66</v>
      </c>
      <c r="AQ30" s="99">
        <v>643.15</v>
      </c>
      <c r="AR30" s="99">
        <v>476.46</v>
      </c>
      <c r="AS30" s="99">
        <v>159.91</v>
      </c>
      <c r="AT30" s="99">
        <v>86.83</v>
      </c>
      <c r="AU30" s="99">
        <v>86.21</v>
      </c>
      <c r="AV30" s="99">
        <v>1815.88</v>
      </c>
      <c r="AW30" s="99">
        <v>537.29999999999995</v>
      </c>
      <c r="AX30" s="99">
        <v>1473.05</v>
      </c>
      <c r="AY30" s="100">
        <v>236</v>
      </c>
      <c r="AZ30" s="99">
        <v>257.67</v>
      </c>
      <c r="BA30" s="99">
        <v>219.6</v>
      </c>
      <c r="BB30" s="99">
        <v>473.06</v>
      </c>
      <c r="BC30" s="99">
        <v>59.98</v>
      </c>
      <c r="BD30" s="99">
        <v>66.209999999999994</v>
      </c>
      <c r="BE30" s="99">
        <v>2928.82</v>
      </c>
      <c r="BF30" s="99">
        <v>4289.7</v>
      </c>
      <c r="BG30" s="99">
        <v>495.74</v>
      </c>
      <c r="BH30" s="99">
        <v>574.55999999999995</v>
      </c>
      <c r="BI30" s="99">
        <v>241.18</v>
      </c>
      <c r="BJ30" s="99">
        <v>208.33</v>
      </c>
      <c r="BK30" s="99">
        <v>168.6</v>
      </c>
      <c r="BL30" s="99">
        <v>120.38</v>
      </c>
      <c r="BM30" s="99">
        <v>297.68</v>
      </c>
      <c r="BN30" s="99">
        <v>268.26</v>
      </c>
      <c r="BO30" s="100">
        <v>0</v>
      </c>
      <c r="BP30" s="101">
        <v>0</v>
      </c>
      <c r="BQ30" s="100" t="s">
        <v>308</v>
      </c>
      <c r="BR30" s="99">
        <v>366119.48</v>
      </c>
      <c r="BS30" s="100" t="s">
        <v>308</v>
      </c>
      <c r="BT30" s="99">
        <v>19768.189999999999</v>
      </c>
      <c r="BU30" s="100" t="s">
        <v>308</v>
      </c>
      <c r="BV30" s="99">
        <v>0.3</v>
      </c>
      <c r="BW30" s="100" t="s">
        <v>308</v>
      </c>
      <c r="BX30" s="99">
        <v>114.54</v>
      </c>
      <c r="BY30" s="100" t="s">
        <v>308</v>
      </c>
      <c r="BZ30" s="99">
        <v>19883.03</v>
      </c>
      <c r="CA30" s="100" t="s">
        <v>308</v>
      </c>
      <c r="CB30" s="99">
        <v>56362.04</v>
      </c>
      <c r="CC30" s="100" t="s">
        <v>308</v>
      </c>
      <c r="CD30" s="100">
        <v>0</v>
      </c>
      <c r="CE30" s="100" t="s">
        <v>308</v>
      </c>
      <c r="CF30" s="99">
        <v>7785.91</v>
      </c>
      <c r="CG30" s="100" t="s">
        <v>308</v>
      </c>
      <c r="CH30" s="99">
        <v>7785.91</v>
      </c>
      <c r="CI30" s="100" t="s">
        <v>308</v>
      </c>
      <c r="CJ30" s="99">
        <v>64147.95</v>
      </c>
      <c r="CK30" s="100" t="s">
        <v>308</v>
      </c>
      <c r="CL30" s="100">
        <v>0</v>
      </c>
      <c r="CM30" s="100" t="s">
        <v>308</v>
      </c>
      <c r="CN30" s="100">
        <v>0</v>
      </c>
      <c r="CO30" s="100" t="s">
        <v>308</v>
      </c>
      <c r="CP30" s="100">
        <v>0</v>
      </c>
      <c r="CQ30" s="100" t="s">
        <v>308</v>
      </c>
      <c r="CR30" s="102">
        <v>48282.39</v>
      </c>
      <c r="CS30" s="100" t="s">
        <v>308</v>
      </c>
      <c r="CT30" s="99">
        <v>48282.39</v>
      </c>
      <c r="CU30" s="100" t="s">
        <v>308</v>
      </c>
      <c r="CV30" s="99">
        <v>132313.37</v>
      </c>
      <c r="CW30" s="100" t="s">
        <v>308</v>
      </c>
      <c r="CX30" s="99">
        <v>498432.85</v>
      </c>
      <c r="CY30" s="100" t="s">
        <v>308</v>
      </c>
    </row>
    <row r="31" spans="1:103" ht="14.5" x14ac:dyDescent="0.35">
      <c r="A31" s="94" t="s">
        <v>309</v>
      </c>
      <c r="B31" s="94" t="s">
        <v>343</v>
      </c>
      <c r="C31" s="79" t="str">
        <f>'Correspondance tables'!K19</f>
        <v>ISIC 26</v>
      </c>
      <c r="D31" s="79" t="str">
        <f>VLOOKUP(C31, 'Correspondance tables'!$O$3:$P$73, 2, FALSE)</f>
        <v>ISIC 26</v>
      </c>
      <c r="E31" s="95">
        <v>114.4</v>
      </c>
      <c r="F31" s="95">
        <v>19.399999999999999</v>
      </c>
      <c r="G31" s="95">
        <v>39.15</v>
      </c>
      <c r="H31" s="95">
        <v>209.39</v>
      </c>
      <c r="I31" s="95">
        <v>520.9</v>
      </c>
      <c r="J31" s="95">
        <v>84.17</v>
      </c>
      <c r="K31" s="95">
        <v>95.43</v>
      </c>
      <c r="L31" s="95">
        <v>161.91999999999999</v>
      </c>
      <c r="M31" s="95">
        <v>437.65</v>
      </c>
      <c r="N31" s="95">
        <v>223.15</v>
      </c>
      <c r="O31" s="95">
        <v>589.80999999999995</v>
      </c>
      <c r="P31" s="95">
        <v>571.58000000000004</v>
      </c>
      <c r="Q31" s="95">
        <v>430.51</v>
      </c>
      <c r="R31" s="95">
        <v>300.68</v>
      </c>
      <c r="S31" s="95">
        <v>403.81</v>
      </c>
      <c r="T31" s="95">
        <v>1380.3</v>
      </c>
      <c r="U31" s="95">
        <v>59176.63</v>
      </c>
      <c r="V31" s="95">
        <v>8987.09</v>
      </c>
      <c r="W31" s="95">
        <v>8127.95</v>
      </c>
      <c r="X31" s="95">
        <v>8737.7900000000009</v>
      </c>
      <c r="Y31" s="95">
        <v>6823.82</v>
      </c>
      <c r="Z31" s="95">
        <v>2420.61</v>
      </c>
      <c r="AA31" s="95">
        <v>4232.92</v>
      </c>
      <c r="AB31" s="95">
        <v>2197.98</v>
      </c>
      <c r="AC31" s="95">
        <v>240.34</v>
      </c>
      <c r="AD31" s="95">
        <v>288.77</v>
      </c>
      <c r="AE31" s="95">
        <v>6352.02</v>
      </c>
      <c r="AF31" s="95">
        <v>640.4</v>
      </c>
      <c r="AG31" s="95">
        <v>3323.6</v>
      </c>
      <c r="AH31" s="95">
        <v>962.77</v>
      </c>
      <c r="AI31" s="95">
        <v>562.49</v>
      </c>
      <c r="AJ31" s="95">
        <v>84.51</v>
      </c>
      <c r="AK31" s="95">
        <v>134.5</v>
      </c>
      <c r="AL31" s="95">
        <v>689.49</v>
      </c>
      <c r="AM31" s="95">
        <v>329.33</v>
      </c>
      <c r="AN31" s="95">
        <v>524.19000000000005</v>
      </c>
      <c r="AO31" s="95">
        <v>702.13</v>
      </c>
      <c r="AP31" s="95">
        <v>2371.36</v>
      </c>
      <c r="AQ31" s="95">
        <v>9855.51</v>
      </c>
      <c r="AR31" s="95">
        <v>6267.87</v>
      </c>
      <c r="AS31" s="95">
        <v>708.79</v>
      </c>
      <c r="AT31" s="95">
        <v>245.07</v>
      </c>
      <c r="AU31" s="95">
        <v>235.16</v>
      </c>
      <c r="AV31" s="95">
        <v>383.66</v>
      </c>
      <c r="AW31" s="95">
        <v>1155.98</v>
      </c>
      <c r="AX31" s="95">
        <v>2529.04</v>
      </c>
      <c r="AY31" s="95">
        <v>2367.35</v>
      </c>
      <c r="AZ31" s="95">
        <v>307.12</v>
      </c>
      <c r="BA31" s="95">
        <v>866.9</v>
      </c>
      <c r="BB31" s="95">
        <v>556.22</v>
      </c>
      <c r="BC31" s="95">
        <v>221.75</v>
      </c>
      <c r="BD31" s="95">
        <v>125.03</v>
      </c>
      <c r="BE31" s="95">
        <v>1793.09</v>
      </c>
      <c r="BF31" s="95">
        <v>9309.91</v>
      </c>
      <c r="BG31" s="95">
        <v>2260.3000000000002</v>
      </c>
      <c r="BH31" s="95">
        <v>10481.81</v>
      </c>
      <c r="BI31" s="95">
        <v>1026.95</v>
      </c>
      <c r="BJ31" s="95">
        <v>874.36</v>
      </c>
      <c r="BK31" s="95">
        <v>325.89999999999998</v>
      </c>
      <c r="BL31" s="95">
        <v>273.86</v>
      </c>
      <c r="BM31" s="95">
        <v>1308.47</v>
      </c>
      <c r="BN31" s="95">
        <v>367.42</v>
      </c>
      <c r="BO31" s="96">
        <v>0</v>
      </c>
      <c r="BP31" s="97">
        <v>0</v>
      </c>
      <c r="BQ31" s="96" t="s">
        <v>308</v>
      </c>
      <c r="BR31" s="95">
        <v>177340.49</v>
      </c>
      <c r="BS31" s="96" t="s">
        <v>308</v>
      </c>
      <c r="BT31" s="95">
        <v>69404.58</v>
      </c>
      <c r="BU31" s="96" t="s">
        <v>308</v>
      </c>
      <c r="BV31" s="95">
        <v>5.48</v>
      </c>
      <c r="BW31" s="96" t="s">
        <v>308</v>
      </c>
      <c r="BX31" s="95">
        <v>1644.48</v>
      </c>
      <c r="BY31" s="96" t="s">
        <v>308</v>
      </c>
      <c r="BZ31" s="95">
        <v>71054.55</v>
      </c>
      <c r="CA31" s="96" t="s">
        <v>308</v>
      </c>
      <c r="CB31" s="95">
        <v>99402.78</v>
      </c>
      <c r="CC31" s="96" t="s">
        <v>308</v>
      </c>
      <c r="CD31" s="95">
        <v>28.8</v>
      </c>
      <c r="CE31" s="96" t="s">
        <v>308</v>
      </c>
      <c r="CF31" s="95">
        <v>4769.4799999999996</v>
      </c>
      <c r="CG31" s="96" t="s">
        <v>308</v>
      </c>
      <c r="CH31" s="95">
        <v>4798.28</v>
      </c>
      <c r="CI31" s="96" t="s">
        <v>308</v>
      </c>
      <c r="CJ31" s="95">
        <v>104201.06</v>
      </c>
      <c r="CK31" s="96" t="s">
        <v>308</v>
      </c>
      <c r="CL31" s="96">
        <v>0</v>
      </c>
      <c r="CM31" s="96" t="s">
        <v>308</v>
      </c>
      <c r="CN31" s="96">
        <v>0</v>
      </c>
      <c r="CO31" s="96" t="s">
        <v>308</v>
      </c>
      <c r="CP31" s="96">
        <v>0</v>
      </c>
      <c r="CQ31" s="96" t="s">
        <v>308</v>
      </c>
      <c r="CR31" s="98">
        <v>141137.9</v>
      </c>
      <c r="CS31" s="96" t="s">
        <v>308</v>
      </c>
      <c r="CT31" s="95">
        <v>141137.9</v>
      </c>
      <c r="CU31" s="96" t="s">
        <v>308</v>
      </c>
      <c r="CV31" s="95">
        <v>316393.52</v>
      </c>
      <c r="CW31" s="96" t="s">
        <v>308</v>
      </c>
      <c r="CX31" s="96">
        <v>493734</v>
      </c>
      <c r="CY31" s="96" t="s">
        <v>308</v>
      </c>
    </row>
    <row r="32" spans="1:103" ht="14.5" x14ac:dyDescent="0.35">
      <c r="A32" s="94" t="s">
        <v>309</v>
      </c>
      <c r="B32" s="94" t="s">
        <v>344</v>
      </c>
      <c r="C32" s="79" t="str">
        <f>'Correspondance tables'!K20</f>
        <v>ISIC 27</v>
      </c>
      <c r="D32" s="79" t="str">
        <f>VLOOKUP(C32, 'Correspondance tables'!$O$3:$P$73, 2, FALSE)</f>
        <v>ISIC 27</v>
      </c>
      <c r="E32" s="99">
        <v>293.32</v>
      </c>
      <c r="F32" s="99">
        <v>24.24</v>
      </c>
      <c r="G32" s="99">
        <v>34.909999999999997</v>
      </c>
      <c r="H32" s="99">
        <v>228.25</v>
      </c>
      <c r="I32" s="99">
        <v>796.51</v>
      </c>
      <c r="J32" s="99">
        <v>140.02000000000001</v>
      </c>
      <c r="K32" s="99">
        <v>133.80000000000001</v>
      </c>
      <c r="L32" s="99">
        <v>221.48</v>
      </c>
      <c r="M32" s="100">
        <v>77</v>
      </c>
      <c r="N32" s="99">
        <v>343.45</v>
      </c>
      <c r="O32" s="99">
        <v>702.74</v>
      </c>
      <c r="P32" s="99">
        <v>97.91</v>
      </c>
      <c r="Q32" s="99">
        <v>615.78</v>
      </c>
      <c r="R32" s="99">
        <v>386.47</v>
      </c>
      <c r="S32" s="99">
        <v>1240.78</v>
      </c>
      <c r="T32" s="99">
        <v>3257.96</v>
      </c>
      <c r="U32" s="99">
        <v>7290.31</v>
      </c>
      <c r="V32" s="99">
        <v>42636.74</v>
      </c>
      <c r="W32" s="99">
        <v>14508.26</v>
      </c>
      <c r="X32" s="99">
        <v>16937.330000000002</v>
      </c>
      <c r="Y32" s="99">
        <v>6019.07</v>
      </c>
      <c r="Z32" s="99">
        <v>1496.9</v>
      </c>
      <c r="AA32" s="99">
        <v>4639.21</v>
      </c>
      <c r="AB32" s="99">
        <v>6473.12</v>
      </c>
      <c r="AC32" s="99">
        <v>317.74</v>
      </c>
      <c r="AD32" s="99">
        <v>335.43</v>
      </c>
      <c r="AE32" s="99">
        <v>33967.15</v>
      </c>
      <c r="AF32" s="99">
        <v>1182.73</v>
      </c>
      <c r="AG32" s="99">
        <v>2117.39</v>
      </c>
      <c r="AH32" s="99">
        <v>944.13</v>
      </c>
      <c r="AI32" s="99">
        <v>999.17</v>
      </c>
      <c r="AJ32" s="99">
        <v>58.07</v>
      </c>
      <c r="AK32" s="99">
        <v>80.5</v>
      </c>
      <c r="AL32" s="99">
        <v>742.55</v>
      </c>
      <c r="AM32" s="99">
        <v>136.18</v>
      </c>
      <c r="AN32" s="99">
        <v>1208.45</v>
      </c>
      <c r="AO32" s="99">
        <v>79.95</v>
      </c>
      <c r="AP32" s="99">
        <v>147.59</v>
      </c>
      <c r="AQ32" s="99">
        <v>2695.91</v>
      </c>
      <c r="AR32" s="99">
        <v>1106.27</v>
      </c>
      <c r="AS32" s="99">
        <v>147.5</v>
      </c>
      <c r="AT32" s="99">
        <v>71.650000000000006</v>
      </c>
      <c r="AU32" s="99">
        <v>64.53</v>
      </c>
      <c r="AV32" s="99">
        <v>1080.06</v>
      </c>
      <c r="AW32" s="99">
        <v>968.57</v>
      </c>
      <c r="AX32" s="99">
        <v>1281.4100000000001</v>
      </c>
      <c r="AY32" s="99">
        <v>492.19</v>
      </c>
      <c r="AZ32" s="99">
        <v>124.61</v>
      </c>
      <c r="BA32" s="99">
        <v>145.21</v>
      </c>
      <c r="BB32" s="99">
        <v>652.54999999999995</v>
      </c>
      <c r="BC32" s="99">
        <v>43.56</v>
      </c>
      <c r="BD32" s="99">
        <v>39.33</v>
      </c>
      <c r="BE32" s="99">
        <v>1078.03</v>
      </c>
      <c r="BF32" s="99">
        <v>1151.6099999999999</v>
      </c>
      <c r="BG32" s="99">
        <v>326.73</v>
      </c>
      <c r="BH32" s="99">
        <v>333.32</v>
      </c>
      <c r="BI32" s="99">
        <v>222.33</v>
      </c>
      <c r="BJ32" s="99">
        <v>208.5</v>
      </c>
      <c r="BK32" s="99">
        <v>220.62</v>
      </c>
      <c r="BL32" s="99">
        <v>67.61</v>
      </c>
      <c r="BM32" s="99">
        <v>464.44</v>
      </c>
      <c r="BN32" s="99">
        <v>457.12</v>
      </c>
      <c r="BO32" s="100">
        <v>0</v>
      </c>
      <c r="BP32" s="101">
        <v>0</v>
      </c>
      <c r="BQ32" s="100" t="s">
        <v>308</v>
      </c>
      <c r="BR32" s="99">
        <v>164356.26999999999</v>
      </c>
      <c r="BS32" s="100" t="s">
        <v>308</v>
      </c>
      <c r="BT32" s="99">
        <v>41261.760000000002</v>
      </c>
      <c r="BU32" s="100" t="s">
        <v>308</v>
      </c>
      <c r="BV32" s="99">
        <v>1.24</v>
      </c>
      <c r="BW32" s="100" t="s">
        <v>308</v>
      </c>
      <c r="BX32" s="99">
        <v>72.16</v>
      </c>
      <c r="BY32" s="100" t="s">
        <v>308</v>
      </c>
      <c r="BZ32" s="99">
        <v>41335.17</v>
      </c>
      <c r="CA32" s="100" t="s">
        <v>308</v>
      </c>
      <c r="CB32" s="99">
        <v>37269.14</v>
      </c>
      <c r="CC32" s="100" t="s">
        <v>308</v>
      </c>
      <c r="CD32" s="100">
        <v>0</v>
      </c>
      <c r="CE32" s="100" t="s">
        <v>308</v>
      </c>
      <c r="CF32" s="99">
        <v>5763.23</v>
      </c>
      <c r="CG32" s="100" t="s">
        <v>308</v>
      </c>
      <c r="CH32" s="99">
        <v>5763.23</v>
      </c>
      <c r="CI32" s="100" t="s">
        <v>308</v>
      </c>
      <c r="CJ32" s="99">
        <v>43032.38</v>
      </c>
      <c r="CK32" s="100" t="s">
        <v>308</v>
      </c>
      <c r="CL32" s="100">
        <v>0</v>
      </c>
      <c r="CM32" s="100" t="s">
        <v>308</v>
      </c>
      <c r="CN32" s="100">
        <v>0</v>
      </c>
      <c r="CO32" s="100" t="s">
        <v>308</v>
      </c>
      <c r="CP32" s="100">
        <v>0</v>
      </c>
      <c r="CQ32" s="100" t="s">
        <v>308</v>
      </c>
      <c r="CR32" s="102">
        <v>79643.820000000007</v>
      </c>
      <c r="CS32" s="100" t="s">
        <v>308</v>
      </c>
      <c r="CT32" s="99">
        <v>79643.820000000007</v>
      </c>
      <c r="CU32" s="100" t="s">
        <v>308</v>
      </c>
      <c r="CV32" s="99">
        <v>164011.37</v>
      </c>
      <c r="CW32" s="100" t="s">
        <v>308</v>
      </c>
      <c r="CX32" s="99">
        <v>328367.64</v>
      </c>
      <c r="CY32" s="100" t="s">
        <v>308</v>
      </c>
    </row>
    <row r="33" spans="1:103" ht="14.5" x14ac:dyDescent="0.35">
      <c r="A33" s="94" t="s">
        <v>309</v>
      </c>
      <c r="B33" s="94" t="s">
        <v>345</v>
      </c>
      <c r="C33" s="79" t="str">
        <f>'Correspondance tables'!K21</f>
        <v>ISIC 28</v>
      </c>
      <c r="D33" s="79" t="str">
        <f>VLOOKUP(C33, 'Correspondance tables'!$O$3:$P$73, 2, FALSE)</f>
        <v>ISIC 28</v>
      </c>
      <c r="E33" s="95">
        <v>2082.59</v>
      </c>
      <c r="F33" s="95">
        <v>478.08</v>
      </c>
      <c r="G33" s="95">
        <v>108.48</v>
      </c>
      <c r="H33" s="95">
        <v>4773.6000000000004</v>
      </c>
      <c r="I33" s="95">
        <v>3608.29</v>
      </c>
      <c r="J33" s="95">
        <v>1066.5999999999999</v>
      </c>
      <c r="K33" s="95">
        <v>511.41</v>
      </c>
      <c r="L33" s="95">
        <v>958.58</v>
      </c>
      <c r="M33" s="95">
        <v>607.54</v>
      </c>
      <c r="N33" s="95">
        <v>1024.1400000000001</v>
      </c>
      <c r="O33" s="95">
        <v>1955.28</v>
      </c>
      <c r="P33" s="95">
        <v>1363.98</v>
      </c>
      <c r="Q33" s="95">
        <v>1950.76</v>
      </c>
      <c r="R33" s="95">
        <v>1436.38</v>
      </c>
      <c r="S33" s="95">
        <v>2827.21</v>
      </c>
      <c r="T33" s="95">
        <v>6085.33</v>
      </c>
      <c r="U33" s="95">
        <v>2432.41</v>
      </c>
      <c r="V33" s="95">
        <v>5670.95</v>
      </c>
      <c r="W33" s="95">
        <v>94850.03</v>
      </c>
      <c r="X33" s="95">
        <v>36763.32</v>
      </c>
      <c r="Y33" s="95">
        <v>7723.17</v>
      </c>
      <c r="Z33" s="95">
        <v>1291.04</v>
      </c>
      <c r="AA33" s="95">
        <v>9890.5</v>
      </c>
      <c r="AB33" s="95">
        <v>3330.86</v>
      </c>
      <c r="AC33" s="95">
        <v>1249.17</v>
      </c>
      <c r="AD33" s="95">
        <v>1176.3499999999999</v>
      </c>
      <c r="AE33" s="95">
        <v>19333.41</v>
      </c>
      <c r="AF33" s="95">
        <v>2745.58</v>
      </c>
      <c r="AG33" s="95">
        <v>3081.94</v>
      </c>
      <c r="AH33" s="95">
        <v>1283.32</v>
      </c>
      <c r="AI33" s="95">
        <v>842.14</v>
      </c>
      <c r="AJ33" s="95">
        <v>159.22</v>
      </c>
      <c r="AK33" s="95">
        <v>148.93</v>
      </c>
      <c r="AL33" s="95">
        <v>898.48</v>
      </c>
      <c r="AM33" s="95">
        <v>68.989999999999995</v>
      </c>
      <c r="AN33" s="95">
        <v>697.69</v>
      </c>
      <c r="AO33" s="95">
        <v>119.83</v>
      </c>
      <c r="AP33" s="95">
        <v>163.53</v>
      </c>
      <c r="AQ33" s="95">
        <v>629.19000000000005</v>
      </c>
      <c r="AR33" s="95">
        <v>363.43</v>
      </c>
      <c r="AS33" s="95">
        <v>227.35</v>
      </c>
      <c r="AT33" s="95">
        <v>75.19</v>
      </c>
      <c r="AU33" s="95">
        <v>44.6</v>
      </c>
      <c r="AV33" s="95">
        <v>356.81</v>
      </c>
      <c r="AW33" s="95">
        <v>489.34</v>
      </c>
      <c r="AX33" s="95">
        <v>1511.3</v>
      </c>
      <c r="AY33" s="95">
        <v>331.28</v>
      </c>
      <c r="AZ33" s="95">
        <v>170.21</v>
      </c>
      <c r="BA33" s="95">
        <v>185.24</v>
      </c>
      <c r="BB33" s="95">
        <v>1686.53</v>
      </c>
      <c r="BC33" s="95">
        <v>50.96</v>
      </c>
      <c r="BD33" s="95">
        <v>118.28</v>
      </c>
      <c r="BE33" s="95">
        <v>1412.69</v>
      </c>
      <c r="BF33" s="95">
        <v>778.18</v>
      </c>
      <c r="BG33" s="95">
        <v>160.33000000000001</v>
      </c>
      <c r="BH33" s="95">
        <v>515.54999999999995</v>
      </c>
      <c r="BI33" s="95">
        <v>330.21</v>
      </c>
      <c r="BJ33" s="95">
        <v>169.63</v>
      </c>
      <c r="BK33" s="95">
        <v>189.46</v>
      </c>
      <c r="BL33" s="95">
        <v>107.5</v>
      </c>
      <c r="BM33" s="95">
        <v>255.01</v>
      </c>
      <c r="BN33" s="95">
        <v>266.89999999999998</v>
      </c>
      <c r="BO33" s="96">
        <v>0</v>
      </c>
      <c r="BP33" s="97">
        <v>0</v>
      </c>
      <c r="BQ33" s="96" t="s">
        <v>308</v>
      </c>
      <c r="BR33" s="95">
        <v>235184.27</v>
      </c>
      <c r="BS33" s="96" t="s">
        <v>308</v>
      </c>
      <c r="BT33" s="95">
        <v>7056.97</v>
      </c>
      <c r="BU33" s="96" t="s">
        <v>308</v>
      </c>
      <c r="BV33" s="95">
        <v>0.65</v>
      </c>
      <c r="BW33" s="96" t="s">
        <v>308</v>
      </c>
      <c r="BX33" s="95">
        <v>8.18</v>
      </c>
      <c r="BY33" s="96" t="s">
        <v>308</v>
      </c>
      <c r="BZ33" s="95">
        <v>7065.8</v>
      </c>
      <c r="CA33" s="96" t="s">
        <v>308</v>
      </c>
      <c r="CB33" s="95">
        <v>189877.2</v>
      </c>
      <c r="CC33" s="96" t="s">
        <v>308</v>
      </c>
      <c r="CD33" s="96">
        <v>0</v>
      </c>
      <c r="CE33" s="96" t="s">
        <v>308</v>
      </c>
      <c r="CF33" s="95">
        <v>707.58</v>
      </c>
      <c r="CG33" s="96" t="s">
        <v>308</v>
      </c>
      <c r="CH33" s="95">
        <v>707.58</v>
      </c>
      <c r="CI33" s="96" t="s">
        <v>308</v>
      </c>
      <c r="CJ33" s="95">
        <v>190584.78</v>
      </c>
      <c r="CK33" s="96" t="s">
        <v>308</v>
      </c>
      <c r="CL33" s="96">
        <v>0</v>
      </c>
      <c r="CM33" s="96" t="s">
        <v>308</v>
      </c>
      <c r="CN33" s="96">
        <v>0</v>
      </c>
      <c r="CO33" s="96" t="s">
        <v>308</v>
      </c>
      <c r="CP33" s="96">
        <v>0</v>
      </c>
      <c r="CQ33" s="96" t="s">
        <v>308</v>
      </c>
      <c r="CR33" s="98">
        <v>233122.24</v>
      </c>
      <c r="CS33" s="96" t="s">
        <v>308</v>
      </c>
      <c r="CT33" s="95">
        <v>233122.24</v>
      </c>
      <c r="CU33" s="96" t="s">
        <v>308</v>
      </c>
      <c r="CV33" s="95">
        <v>430772.81</v>
      </c>
      <c r="CW33" s="96" t="s">
        <v>308</v>
      </c>
      <c r="CX33" s="95">
        <v>665957.07999999996</v>
      </c>
      <c r="CY33" s="96" t="s">
        <v>308</v>
      </c>
    </row>
    <row r="34" spans="1:103" ht="14.5" x14ac:dyDescent="0.35">
      <c r="A34" s="94" t="s">
        <v>309</v>
      </c>
      <c r="B34" s="94" t="s">
        <v>346</v>
      </c>
      <c r="C34" s="79" t="str">
        <f>'Correspondance tables'!K22</f>
        <v>ISIC 29</v>
      </c>
      <c r="D34" s="79" t="str">
        <f>VLOOKUP(C34, 'Correspondance tables'!$O$3:$P$73, 2, FALSE)</f>
        <v>ISIC 29</v>
      </c>
      <c r="E34" s="99">
        <v>535.39</v>
      </c>
      <c r="F34" s="100">
        <v>172</v>
      </c>
      <c r="G34" s="99">
        <v>2.74</v>
      </c>
      <c r="H34" s="99">
        <v>111.22</v>
      </c>
      <c r="I34" s="99">
        <v>341.77</v>
      </c>
      <c r="J34" s="99">
        <v>37.18</v>
      </c>
      <c r="K34" s="99">
        <v>113.73</v>
      </c>
      <c r="L34" s="99">
        <v>21.33</v>
      </c>
      <c r="M34" s="99">
        <v>6.05</v>
      </c>
      <c r="N34" s="99">
        <v>223.55</v>
      </c>
      <c r="O34" s="99">
        <v>732.45</v>
      </c>
      <c r="P34" s="99">
        <v>8.8800000000000008</v>
      </c>
      <c r="Q34" s="99">
        <v>498.99</v>
      </c>
      <c r="R34" s="99">
        <v>598.83000000000004</v>
      </c>
      <c r="S34" s="99">
        <v>182.1</v>
      </c>
      <c r="T34" s="99">
        <v>1267.6199999999999</v>
      </c>
      <c r="U34" s="99">
        <v>322.89</v>
      </c>
      <c r="V34" s="99">
        <v>1968.91</v>
      </c>
      <c r="W34" s="99">
        <v>12706.83</v>
      </c>
      <c r="X34" s="99">
        <v>230465.85</v>
      </c>
      <c r="Y34" s="99">
        <v>1175.1400000000001</v>
      </c>
      <c r="Z34" s="99">
        <v>318.44</v>
      </c>
      <c r="AA34" s="99">
        <v>2214.38</v>
      </c>
      <c r="AB34" s="99">
        <v>235.47</v>
      </c>
      <c r="AC34" s="99">
        <v>60.68</v>
      </c>
      <c r="AD34" s="99">
        <v>1007.32</v>
      </c>
      <c r="AE34" s="99">
        <v>2377.75</v>
      </c>
      <c r="AF34" s="99">
        <v>22265.119999999999</v>
      </c>
      <c r="AG34" s="99">
        <v>1415.24</v>
      </c>
      <c r="AH34" s="99">
        <v>549.95000000000005</v>
      </c>
      <c r="AI34" s="99">
        <v>7007.54</v>
      </c>
      <c r="AJ34" s="99">
        <v>39.06</v>
      </c>
      <c r="AK34" s="99">
        <v>73.14</v>
      </c>
      <c r="AL34" s="99">
        <v>1317.38</v>
      </c>
      <c r="AM34" s="100">
        <v>108</v>
      </c>
      <c r="AN34" s="99">
        <v>43.58</v>
      </c>
      <c r="AO34" s="99">
        <v>12.14</v>
      </c>
      <c r="AP34" s="99">
        <v>76.5</v>
      </c>
      <c r="AQ34" s="99">
        <v>178.93</v>
      </c>
      <c r="AR34" s="99">
        <v>101.33</v>
      </c>
      <c r="AS34" s="99">
        <v>230.1</v>
      </c>
      <c r="AT34" s="99">
        <v>140.47999999999999</v>
      </c>
      <c r="AU34" s="99">
        <v>87.84</v>
      </c>
      <c r="AV34" s="99">
        <v>108.57</v>
      </c>
      <c r="AW34" s="99">
        <v>351.82</v>
      </c>
      <c r="AX34" s="99">
        <v>112.61</v>
      </c>
      <c r="AY34" s="99">
        <v>156.85</v>
      </c>
      <c r="AZ34" s="99">
        <v>57.41</v>
      </c>
      <c r="BA34" s="99">
        <v>87.42</v>
      </c>
      <c r="BB34" s="99">
        <v>1576.74</v>
      </c>
      <c r="BC34" s="99">
        <v>28.49</v>
      </c>
      <c r="BD34" s="99">
        <v>56.83</v>
      </c>
      <c r="BE34" s="99">
        <v>309.38</v>
      </c>
      <c r="BF34" s="99">
        <v>694.34</v>
      </c>
      <c r="BG34" s="99">
        <v>299.93</v>
      </c>
      <c r="BH34" s="99">
        <v>296.44</v>
      </c>
      <c r="BI34" s="99">
        <v>365.73</v>
      </c>
      <c r="BJ34" s="99">
        <v>57.98</v>
      </c>
      <c r="BK34" s="99">
        <v>198.78</v>
      </c>
      <c r="BL34" s="99">
        <v>117.1</v>
      </c>
      <c r="BM34" s="99">
        <v>12.37</v>
      </c>
      <c r="BN34" s="99">
        <v>53.24</v>
      </c>
      <c r="BO34" s="100">
        <v>0</v>
      </c>
      <c r="BP34" s="101">
        <v>0</v>
      </c>
      <c r="BQ34" s="100" t="s">
        <v>308</v>
      </c>
      <c r="BR34" s="99">
        <v>296295.84000000003</v>
      </c>
      <c r="BS34" s="100" t="s">
        <v>308</v>
      </c>
      <c r="BT34" s="99">
        <v>192958.93</v>
      </c>
      <c r="BU34" s="100" t="s">
        <v>308</v>
      </c>
      <c r="BV34" s="99">
        <v>0.8</v>
      </c>
      <c r="BW34" s="100" t="s">
        <v>308</v>
      </c>
      <c r="BX34" s="99">
        <v>41.1</v>
      </c>
      <c r="BY34" s="100" t="s">
        <v>308</v>
      </c>
      <c r="BZ34" s="99">
        <v>193000.83</v>
      </c>
      <c r="CA34" s="100" t="s">
        <v>308</v>
      </c>
      <c r="CB34" s="99">
        <v>119002.18</v>
      </c>
      <c r="CC34" s="100" t="s">
        <v>308</v>
      </c>
      <c r="CD34" s="100">
        <v>0</v>
      </c>
      <c r="CE34" s="100" t="s">
        <v>308</v>
      </c>
      <c r="CF34" s="99">
        <v>1727.65</v>
      </c>
      <c r="CG34" s="100" t="s">
        <v>308</v>
      </c>
      <c r="CH34" s="99">
        <v>1727.65</v>
      </c>
      <c r="CI34" s="100" t="s">
        <v>308</v>
      </c>
      <c r="CJ34" s="99">
        <v>120729.82</v>
      </c>
      <c r="CK34" s="100" t="s">
        <v>308</v>
      </c>
      <c r="CL34" s="100">
        <v>0</v>
      </c>
      <c r="CM34" s="100" t="s">
        <v>308</v>
      </c>
      <c r="CN34" s="100">
        <v>0</v>
      </c>
      <c r="CO34" s="100" t="s">
        <v>308</v>
      </c>
      <c r="CP34" s="100">
        <v>0</v>
      </c>
      <c r="CQ34" s="100" t="s">
        <v>308</v>
      </c>
      <c r="CR34" s="102">
        <v>217538.16</v>
      </c>
      <c r="CS34" s="100" t="s">
        <v>308</v>
      </c>
      <c r="CT34" s="99">
        <v>217538.16</v>
      </c>
      <c r="CU34" s="100" t="s">
        <v>308</v>
      </c>
      <c r="CV34" s="99">
        <v>531268.81000000006</v>
      </c>
      <c r="CW34" s="100" t="s">
        <v>308</v>
      </c>
      <c r="CX34" s="99">
        <v>827564.65</v>
      </c>
      <c r="CY34" s="100" t="s">
        <v>308</v>
      </c>
    </row>
    <row r="35" spans="1:103" ht="14.5" x14ac:dyDescent="0.35">
      <c r="A35" s="94" t="s">
        <v>309</v>
      </c>
      <c r="B35" s="94" t="s">
        <v>347</v>
      </c>
      <c r="C35" s="79" t="str">
        <f>'Correspondance tables'!K23</f>
        <v>ISIC 30</v>
      </c>
      <c r="D35" s="79" t="str">
        <f>VLOOKUP(C35, 'Correspondance tables'!$O$3:$P$73, 2, FALSE)</f>
        <v>ISIC 30</v>
      </c>
      <c r="E35" s="95">
        <v>24.49</v>
      </c>
      <c r="F35" s="95">
        <v>5.67</v>
      </c>
      <c r="G35" s="95">
        <v>186.11</v>
      </c>
      <c r="H35" s="95">
        <v>333.7</v>
      </c>
      <c r="I35" s="95">
        <v>34.76</v>
      </c>
      <c r="J35" s="95">
        <v>8.2200000000000006</v>
      </c>
      <c r="K35" s="95">
        <v>15.37</v>
      </c>
      <c r="L35" s="95">
        <v>4.51</v>
      </c>
      <c r="M35" s="95">
        <v>2.68</v>
      </c>
      <c r="N35" s="95">
        <v>4.8499999999999996</v>
      </c>
      <c r="O35" s="95">
        <v>9.6300000000000008</v>
      </c>
      <c r="P35" s="95">
        <v>3.78</v>
      </c>
      <c r="Q35" s="95">
        <v>149.97</v>
      </c>
      <c r="R35" s="95">
        <v>12.58</v>
      </c>
      <c r="S35" s="95">
        <v>35.72</v>
      </c>
      <c r="T35" s="95">
        <v>148.77000000000001</v>
      </c>
      <c r="U35" s="95">
        <v>276.58</v>
      </c>
      <c r="V35" s="95">
        <v>386.5</v>
      </c>
      <c r="W35" s="95">
        <v>275.77999999999997</v>
      </c>
      <c r="X35" s="95">
        <v>852.34</v>
      </c>
      <c r="Y35" s="95">
        <v>54188.59</v>
      </c>
      <c r="Z35" s="95">
        <v>439.43</v>
      </c>
      <c r="AA35" s="95">
        <v>7686.41</v>
      </c>
      <c r="AB35" s="95">
        <v>90.82</v>
      </c>
      <c r="AC35" s="95">
        <v>1.24</v>
      </c>
      <c r="AD35" s="95">
        <v>19.5</v>
      </c>
      <c r="AE35" s="95">
        <v>231.25</v>
      </c>
      <c r="AF35" s="95">
        <v>346.94</v>
      </c>
      <c r="AG35" s="95">
        <v>394.98</v>
      </c>
      <c r="AH35" s="95">
        <v>66.84</v>
      </c>
      <c r="AI35" s="95">
        <v>2402.52</v>
      </c>
      <c r="AJ35" s="95">
        <v>740.29</v>
      </c>
      <c r="AK35" s="95">
        <v>3139.71</v>
      </c>
      <c r="AL35" s="95">
        <v>265.83</v>
      </c>
      <c r="AM35" s="95">
        <v>3.41</v>
      </c>
      <c r="AN35" s="95">
        <v>51.04</v>
      </c>
      <c r="AO35" s="95">
        <v>0.21</v>
      </c>
      <c r="AP35" s="95">
        <v>2.71</v>
      </c>
      <c r="AQ35" s="95">
        <v>8.91</v>
      </c>
      <c r="AR35" s="95">
        <v>130.04</v>
      </c>
      <c r="AS35" s="95">
        <v>13.2</v>
      </c>
      <c r="AT35" s="95">
        <v>40.270000000000003</v>
      </c>
      <c r="AU35" s="95">
        <v>2.94</v>
      </c>
      <c r="AV35" s="95">
        <v>76.849999999999994</v>
      </c>
      <c r="AW35" s="95">
        <v>5.78</v>
      </c>
      <c r="AX35" s="95">
        <v>142.27000000000001</v>
      </c>
      <c r="AY35" s="95">
        <v>75.41</v>
      </c>
      <c r="AZ35" s="95">
        <v>1.74</v>
      </c>
      <c r="BA35" s="95">
        <v>94.65</v>
      </c>
      <c r="BB35" s="95">
        <v>1475.16</v>
      </c>
      <c r="BC35" s="95">
        <v>0.75</v>
      </c>
      <c r="BD35" s="95">
        <v>3.05</v>
      </c>
      <c r="BE35" s="95">
        <v>177.47</v>
      </c>
      <c r="BF35" s="95">
        <v>10617.62</v>
      </c>
      <c r="BG35" s="95">
        <v>24.27</v>
      </c>
      <c r="BH35" s="95">
        <v>366.1</v>
      </c>
      <c r="BI35" s="95">
        <v>45.92</v>
      </c>
      <c r="BJ35" s="95">
        <v>48.13</v>
      </c>
      <c r="BK35" s="95">
        <v>105.3</v>
      </c>
      <c r="BL35" s="95">
        <v>25.27</v>
      </c>
      <c r="BM35" s="95">
        <v>23.41</v>
      </c>
      <c r="BN35" s="95">
        <v>98.86</v>
      </c>
      <c r="BO35" s="96">
        <v>0</v>
      </c>
      <c r="BP35" s="97">
        <v>0</v>
      </c>
      <c r="BQ35" s="96" t="s">
        <v>308</v>
      </c>
      <c r="BR35" s="95">
        <v>86447.06</v>
      </c>
      <c r="BS35" s="96" t="s">
        <v>308</v>
      </c>
      <c r="BT35" s="95">
        <v>17219.79</v>
      </c>
      <c r="BU35" s="96" t="s">
        <v>308</v>
      </c>
      <c r="BV35" s="95">
        <v>2.9</v>
      </c>
      <c r="BW35" s="96" t="s">
        <v>308</v>
      </c>
      <c r="BX35" s="95">
        <v>516.05999999999995</v>
      </c>
      <c r="BY35" s="96" t="s">
        <v>308</v>
      </c>
      <c r="BZ35" s="95">
        <v>17738.740000000002</v>
      </c>
      <c r="CA35" s="96" t="s">
        <v>308</v>
      </c>
      <c r="CB35" s="95">
        <v>67074.42</v>
      </c>
      <c r="CC35" s="96" t="s">
        <v>308</v>
      </c>
      <c r="CD35" s="96">
        <v>0</v>
      </c>
      <c r="CE35" s="96" t="s">
        <v>308</v>
      </c>
      <c r="CF35" s="95">
        <v>-8896.0499999999993</v>
      </c>
      <c r="CG35" s="96" t="s">
        <v>308</v>
      </c>
      <c r="CH35" s="95">
        <v>-8896.0499999999993</v>
      </c>
      <c r="CI35" s="96" t="s">
        <v>308</v>
      </c>
      <c r="CJ35" s="95">
        <v>58178.37</v>
      </c>
      <c r="CK35" s="96" t="s">
        <v>308</v>
      </c>
      <c r="CL35" s="96">
        <v>0</v>
      </c>
      <c r="CM35" s="96" t="s">
        <v>308</v>
      </c>
      <c r="CN35" s="96">
        <v>0</v>
      </c>
      <c r="CO35" s="96" t="s">
        <v>308</v>
      </c>
      <c r="CP35" s="96">
        <v>0</v>
      </c>
      <c r="CQ35" s="96" t="s">
        <v>308</v>
      </c>
      <c r="CR35" s="98">
        <v>124779.94</v>
      </c>
      <c r="CS35" s="96" t="s">
        <v>308</v>
      </c>
      <c r="CT35" s="95">
        <v>124779.94</v>
      </c>
      <c r="CU35" s="96" t="s">
        <v>308</v>
      </c>
      <c r="CV35" s="95">
        <v>200697.05</v>
      </c>
      <c r="CW35" s="96" t="s">
        <v>308</v>
      </c>
      <c r="CX35" s="95">
        <v>287144.11</v>
      </c>
      <c r="CY35" s="96" t="s">
        <v>308</v>
      </c>
    </row>
    <row r="36" spans="1:103" ht="14.5" x14ac:dyDescent="0.35">
      <c r="A36" s="94" t="s">
        <v>309</v>
      </c>
      <c r="B36" s="94" t="s">
        <v>348</v>
      </c>
      <c r="C36" s="79" t="str">
        <f>'Correspondance tables'!K24</f>
        <v>ISIC 31-32</v>
      </c>
      <c r="D36" s="79" t="str">
        <f>VLOOKUP(C36, 'Correspondance tables'!$O$3:$P$73, 2, FALSE)</f>
        <v>ISIC 31T33</v>
      </c>
      <c r="E36" s="99">
        <v>153.9</v>
      </c>
      <c r="F36" s="99">
        <v>26.8</v>
      </c>
      <c r="G36" s="99">
        <v>23.38</v>
      </c>
      <c r="H36" s="99">
        <v>81.22</v>
      </c>
      <c r="I36" s="99">
        <v>648.98</v>
      </c>
      <c r="J36" s="99">
        <v>456.52</v>
      </c>
      <c r="K36" s="99">
        <v>523.35</v>
      </c>
      <c r="L36" s="99">
        <v>87.73</v>
      </c>
      <c r="M36" s="99">
        <v>83.9</v>
      </c>
      <c r="N36" s="99">
        <v>74.2</v>
      </c>
      <c r="O36" s="100">
        <v>472</v>
      </c>
      <c r="P36" s="99">
        <v>859.19</v>
      </c>
      <c r="Q36" s="99">
        <v>274.22000000000003</v>
      </c>
      <c r="R36" s="99">
        <v>208.2</v>
      </c>
      <c r="S36" s="99">
        <v>244.44</v>
      </c>
      <c r="T36" s="99">
        <v>430.74</v>
      </c>
      <c r="U36" s="99">
        <v>1977.38</v>
      </c>
      <c r="V36" s="99">
        <v>337.74</v>
      </c>
      <c r="W36" s="99">
        <v>555.87</v>
      </c>
      <c r="X36" s="99">
        <v>1549.2</v>
      </c>
      <c r="Y36" s="99">
        <v>408.32</v>
      </c>
      <c r="Z36" s="99">
        <v>17259.099999999999</v>
      </c>
      <c r="AA36" s="99">
        <v>924.9</v>
      </c>
      <c r="AB36" s="99">
        <v>223.15</v>
      </c>
      <c r="AC36" s="99">
        <v>40.65</v>
      </c>
      <c r="AD36" s="99">
        <v>182.65</v>
      </c>
      <c r="AE36" s="99">
        <v>4648.3100000000004</v>
      </c>
      <c r="AF36" s="99">
        <v>206.95</v>
      </c>
      <c r="AG36" s="99">
        <v>1322.71</v>
      </c>
      <c r="AH36" s="99">
        <v>886.12</v>
      </c>
      <c r="AI36" s="99">
        <v>387.41</v>
      </c>
      <c r="AJ36" s="99">
        <v>140.96</v>
      </c>
      <c r="AK36" s="99">
        <v>79.41</v>
      </c>
      <c r="AL36" s="99">
        <v>365.15</v>
      </c>
      <c r="AM36" s="99">
        <v>75.2</v>
      </c>
      <c r="AN36" s="99">
        <v>1121.8800000000001</v>
      </c>
      <c r="AO36" s="99">
        <v>161.72</v>
      </c>
      <c r="AP36" s="99">
        <v>500.37</v>
      </c>
      <c r="AQ36" s="99">
        <v>300.20999999999998</v>
      </c>
      <c r="AR36" s="99">
        <v>298.83</v>
      </c>
      <c r="AS36" s="99">
        <v>384.36</v>
      </c>
      <c r="AT36" s="99">
        <v>202.65</v>
      </c>
      <c r="AU36" s="99">
        <v>208.65</v>
      </c>
      <c r="AV36" s="99">
        <v>720.17</v>
      </c>
      <c r="AW36" s="99">
        <v>478.79</v>
      </c>
      <c r="AX36" s="99">
        <v>398.02</v>
      </c>
      <c r="AY36" s="99">
        <v>284.04000000000002</v>
      </c>
      <c r="AZ36" s="99">
        <v>274.95</v>
      </c>
      <c r="BA36" s="99">
        <v>441.91</v>
      </c>
      <c r="BB36" s="99">
        <v>261.14</v>
      </c>
      <c r="BC36" s="99">
        <v>46.32</v>
      </c>
      <c r="BD36" s="99">
        <v>95.53</v>
      </c>
      <c r="BE36" s="99">
        <v>703.57</v>
      </c>
      <c r="BF36" s="99">
        <v>1437.61</v>
      </c>
      <c r="BG36" s="99">
        <v>1247.68</v>
      </c>
      <c r="BH36" s="99">
        <v>17854.62</v>
      </c>
      <c r="BI36" s="99">
        <v>1085.7</v>
      </c>
      <c r="BJ36" s="99">
        <v>1028.22</v>
      </c>
      <c r="BK36" s="99">
        <v>900.95</v>
      </c>
      <c r="BL36" s="99">
        <v>373.71</v>
      </c>
      <c r="BM36" s="99">
        <v>204.43</v>
      </c>
      <c r="BN36" s="99">
        <v>254.93</v>
      </c>
      <c r="BO36" s="100">
        <v>0</v>
      </c>
      <c r="BP36" s="101">
        <v>0</v>
      </c>
      <c r="BQ36" s="100" t="s">
        <v>308</v>
      </c>
      <c r="BR36" s="99">
        <v>67490.89</v>
      </c>
      <c r="BS36" s="100" t="s">
        <v>308</v>
      </c>
      <c r="BT36" s="99">
        <v>103561.78</v>
      </c>
      <c r="BU36" s="100" t="s">
        <v>308</v>
      </c>
      <c r="BV36" s="99">
        <v>2.13</v>
      </c>
      <c r="BW36" s="100" t="s">
        <v>308</v>
      </c>
      <c r="BX36" s="99">
        <v>4736.93</v>
      </c>
      <c r="BY36" s="100" t="s">
        <v>308</v>
      </c>
      <c r="BZ36" s="99">
        <v>108300.85</v>
      </c>
      <c r="CA36" s="100" t="s">
        <v>308</v>
      </c>
      <c r="CB36" s="99">
        <v>40941.99</v>
      </c>
      <c r="CC36" s="100" t="s">
        <v>308</v>
      </c>
      <c r="CD36" s="99">
        <v>6932.34</v>
      </c>
      <c r="CE36" s="100" t="s">
        <v>308</v>
      </c>
      <c r="CF36" s="99">
        <v>3987.85</v>
      </c>
      <c r="CG36" s="100" t="s">
        <v>308</v>
      </c>
      <c r="CH36" s="99">
        <v>10920.2</v>
      </c>
      <c r="CI36" s="100" t="s">
        <v>308</v>
      </c>
      <c r="CJ36" s="99">
        <v>51862.19</v>
      </c>
      <c r="CK36" s="100" t="s">
        <v>308</v>
      </c>
      <c r="CL36" s="100">
        <v>0</v>
      </c>
      <c r="CM36" s="100" t="s">
        <v>308</v>
      </c>
      <c r="CN36" s="100">
        <v>0</v>
      </c>
      <c r="CO36" s="100" t="s">
        <v>308</v>
      </c>
      <c r="CP36" s="100">
        <v>0</v>
      </c>
      <c r="CQ36" s="100" t="s">
        <v>308</v>
      </c>
      <c r="CR36" s="102">
        <v>60255.67</v>
      </c>
      <c r="CS36" s="100" t="s">
        <v>308</v>
      </c>
      <c r="CT36" s="99">
        <v>60255.67</v>
      </c>
      <c r="CU36" s="100" t="s">
        <v>308</v>
      </c>
      <c r="CV36" s="99">
        <v>220418.71</v>
      </c>
      <c r="CW36" s="100" t="s">
        <v>308</v>
      </c>
      <c r="CX36" s="99">
        <v>287909.59999999998</v>
      </c>
      <c r="CY36" s="100" t="s">
        <v>308</v>
      </c>
    </row>
    <row r="37" spans="1:103" ht="14.5" x14ac:dyDescent="0.35">
      <c r="A37" s="94" t="s">
        <v>309</v>
      </c>
      <c r="B37" s="94" t="s">
        <v>349</v>
      </c>
      <c r="C37" s="79" t="str">
        <f>'Correspondance tables'!K25</f>
        <v>ISIC 33</v>
      </c>
      <c r="D37" s="79" t="str">
        <f>VLOOKUP(C37, 'Correspondance tables'!$O$3:$P$73, 2, FALSE)</f>
        <v>ISIC 31T33</v>
      </c>
      <c r="E37" s="95">
        <v>7347.59</v>
      </c>
      <c r="F37" s="95">
        <v>387.92</v>
      </c>
      <c r="G37" s="95">
        <v>368.95</v>
      </c>
      <c r="H37" s="95">
        <v>4647.42</v>
      </c>
      <c r="I37" s="95">
        <v>5465.86</v>
      </c>
      <c r="J37" s="95">
        <v>1167.33</v>
      </c>
      <c r="K37" s="95">
        <v>1327.38</v>
      </c>
      <c r="L37" s="95">
        <v>2297.0100000000002</v>
      </c>
      <c r="M37" s="95">
        <v>781.65</v>
      </c>
      <c r="N37" s="95">
        <v>1641.54</v>
      </c>
      <c r="O37" s="95">
        <v>4443.16</v>
      </c>
      <c r="P37" s="95">
        <v>747.38</v>
      </c>
      <c r="Q37" s="95">
        <v>1770.76</v>
      </c>
      <c r="R37" s="95">
        <v>2673.77</v>
      </c>
      <c r="S37" s="95">
        <v>5636.87</v>
      </c>
      <c r="T37" s="95">
        <v>5645.01</v>
      </c>
      <c r="U37" s="95">
        <v>1780.93</v>
      </c>
      <c r="V37" s="95">
        <v>2995.96</v>
      </c>
      <c r="W37" s="95">
        <v>8097.46</v>
      </c>
      <c r="X37" s="95">
        <v>9091.27</v>
      </c>
      <c r="Y37" s="95">
        <v>10117.09</v>
      </c>
      <c r="Z37" s="95">
        <v>1293.93</v>
      </c>
      <c r="AA37" s="95">
        <v>14270.22</v>
      </c>
      <c r="AB37" s="95">
        <v>10484.18</v>
      </c>
      <c r="AC37" s="95">
        <v>869.91</v>
      </c>
      <c r="AD37" s="95">
        <v>2036.97</v>
      </c>
      <c r="AE37" s="95">
        <v>9766.6</v>
      </c>
      <c r="AF37" s="95">
        <v>1836.78</v>
      </c>
      <c r="AG37" s="95">
        <v>5386.86</v>
      </c>
      <c r="AH37" s="95">
        <v>3357.04</v>
      </c>
      <c r="AI37" s="95">
        <v>7271.35</v>
      </c>
      <c r="AJ37" s="95">
        <v>2604.98</v>
      </c>
      <c r="AK37" s="95">
        <v>9866.4</v>
      </c>
      <c r="AL37" s="95">
        <v>3473.87</v>
      </c>
      <c r="AM37" s="95">
        <v>328.64</v>
      </c>
      <c r="AN37" s="95">
        <v>2342.13</v>
      </c>
      <c r="AO37" s="95">
        <v>393.95</v>
      </c>
      <c r="AP37" s="95">
        <v>307.05</v>
      </c>
      <c r="AQ37" s="95">
        <v>3639.85</v>
      </c>
      <c r="AR37" s="95">
        <v>1249.8</v>
      </c>
      <c r="AS37" s="95">
        <v>410.64</v>
      </c>
      <c r="AT37" s="95">
        <v>148.86000000000001</v>
      </c>
      <c r="AU37" s="96">
        <v>200</v>
      </c>
      <c r="AV37" s="95">
        <v>5238.54</v>
      </c>
      <c r="AW37" s="95">
        <v>1456.36</v>
      </c>
      <c r="AX37" s="95">
        <v>869.12</v>
      </c>
      <c r="AY37" s="95">
        <v>787.65</v>
      </c>
      <c r="AZ37" s="95">
        <v>248.55</v>
      </c>
      <c r="BA37" s="95">
        <v>488.06</v>
      </c>
      <c r="BB37" s="95">
        <v>2025.68</v>
      </c>
      <c r="BC37" s="95">
        <v>144.03</v>
      </c>
      <c r="BD37" s="95">
        <v>256.32</v>
      </c>
      <c r="BE37" s="95">
        <v>2273.4299999999998</v>
      </c>
      <c r="BF37" s="95">
        <v>5172.2299999999996</v>
      </c>
      <c r="BG37" s="95">
        <v>705.08</v>
      </c>
      <c r="BH37" s="95">
        <v>3916.5</v>
      </c>
      <c r="BI37" s="95">
        <v>1305.1300000000001</v>
      </c>
      <c r="BJ37" s="95">
        <v>824.77</v>
      </c>
      <c r="BK37" s="95">
        <v>980.99</v>
      </c>
      <c r="BL37" s="95">
        <v>242.16</v>
      </c>
      <c r="BM37" s="95">
        <v>103.92</v>
      </c>
      <c r="BN37" s="95">
        <v>471.19</v>
      </c>
      <c r="BO37" s="96">
        <v>0</v>
      </c>
      <c r="BP37" s="97">
        <v>0</v>
      </c>
      <c r="BQ37" s="96" t="s">
        <v>308</v>
      </c>
      <c r="BR37" s="96">
        <v>187482</v>
      </c>
      <c r="BS37" s="96" t="s">
        <v>308</v>
      </c>
      <c r="BT37" s="95">
        <v>2057.9899999999998</v>
      </c>
      <c r="BU37" s="96" t="s">
        <v>308</v>
      </c>
      <c r="BV37" s="96">
        <v>0</v>
      </c>
      <c r="BW37" s="96" t="s">
        <v>308</v>
      </c>
      <c r="BX37" s="95">
        <v>58.6</v>
      </c>
      <c r="BY37" s="96" t="s">
        <v>308</v>
      </c>
      <c r="BZ37" s="95">
        <v>2116.6</v>
      </c>
      <c r="CA37" s="96" t="s">
        <v>308</v>
      </c>
      <c r="CB37" s="95">
        <v>69229.759999999995</v>
      </c>
      <c r="CC37" s="96" t="s">
        <v>308</v>
      </c>
      <c r="CD37" s="96">
        <v>0</v>
      </c>
      <c r="CE37" s="96" t="s">
        <v>308</v>
      </c>
      <c r="CF37" s="95">
        <v>1032.57</v>
      </c>
      <c r="CG37" s="96" t="s">
        <v>308</v>
      </c>
      <c r="CH37" s="95">
        <v>1032.57</v>
      </c>
      <c r="CI37" s="96" t="s">
        <v>308</v>
      </c>
      <c r="CJ37" s="95">
        <v>70262.33</v>
      </c>
      <c r="CK37" s="96" t="s">
        <v>308</v>
      </c>
      <c r="CL37" s="96">
        <v>0</v>
      </c>
      <c r="CM37" s="96" t="s">
        <v>308</v>
      </c>
      <c r="CN37" s="96">
        <v>0</v>
      </c>
      <c r="CO37" s="96" t="s">
        <v>308</v>
      </c>
      <c r="CP37" s="96">
        <v>0</v>
      </c>
      <c r="CQ37" s="96" t="s">
        <v>308</v>
      </c>
      <c r="CR37" s="98">
        <v>11373.03</v>
      </c>
      <c r="CS37" s="96" t="s">
        <v>308</v>
      </c>
      <c r="CT37" s="95">
        <v>11373.03</v>
      </c>
      <c r="CU37" s="96" t="s">
        <v>308</v>
      </c>
      <c r="CV37" s="95">
        <v>83751.960000000006</v>
      </c>
      <c r="CW37" s="96" t="s">
        <v>308</v>
      </c>
      <c r="CX37" s="95">
        <v>271233.96000000002</v>
      </c>
      <c r="CY37" s="96" t="s">
        <v>308</v>
      </c>
    </row>
    <row r="38" spans="1:103" ht="14.5" x14ac:dyDescent="0.35">
      <c r="A38" s="94" t="s">
        <v>309</v>
      </c>
      <c r="B38" s="94" t="s">
        <v>350</v>
      </c>
      <c r="C38" s="79" t="str">
        <f>'Correspondance tables'!K26</f>
        <v>ISIC 35</v>
      </c>
      <c r="D38" s="79" t="str">
        <f>VLOOKUP(C38, 'Correspondance tables'!$O$3:$P$73, 2, FALSE)</f>
        <v>ISIC 35</v>
      </c>
      <c r="E38" s="99">
        <v>6734.58</v>
      </c>
      <c r="F38" s="99">
        <v>155.74</v>
      </c>
      <c r="G38" s="99">
        <v>265.82</v>
      </c>
      <c r="H38" s="99">
        <v>4546.6400000000003</v>
      </c>
      <c r="I38" s="99">
        <v>16308.73</v>
      </c>
      <c r="J38" s="99">
        <v>2820.5</v>
      </c>
      <c r="K38" s="99">
        <v>2747.91</v>
      </c>
      <c r="L38" s="99">
        <v>7675.8</v>
      </c>
      <c r="M38" s="99">
        <v>1297.6500000000001</v>
      </c>
      <c r="N38" s="99">
        <v>4671.08</v>
      </c>
      <c r="O38" s="99">
        <v>17045.98</v>
      </c>
      <c r="P38" s="99">
        <v>1837.39</v>
      </c>
      <c r="Q38" s="99">
        <v>6032.05</v>
      </c>
      <c r="R38" s="99">
        <v>9483.83</v>
      </c>
      <c r="S38" s="99">
        <v>18357.57</v>
      </c>
      <c r="T38" s="99">
        <v>6496.49</v>
      </c>
      <c r="U38" s="99">
        <v>2130.42</v>
      </c>
      <c r="V38" s="99">
        <v>2263.04</v>
      </c>
      <c r="W38" s="99">
        <v>5202.42</v>
      </c>
      <c r="X38" s="99">
        <v>5850.64</v>
      </c>
      <c r="Y38" s="99">
        <v>1185.71</v>
      </c>
      <c r="Z38" s="99">
        <v>2000.27</v>
      </c>
      <c r="AA38" s="99">
        <v>1636.03</v>
      </c>
      <c r="AB38" s="99">
        <v>253886.79</v>
      </c>
      <c r="AC38" s="99">
        <v>3657.84</v>
      </c>
      <c r="AD38" s="99">
        <v>2723.86</v>
      </c>
      <c r="AE38" s="99">
        <v>7358.88</v>
      </c>
      <c r="AF38" s="99">
        <v>2801.24</v>
      </c>
      <c r="AG38" s="99">
        <v>9673.56</v>
      </c>
      <c r="AH38" s="100">
        <v>18057</v>
      </c>
      <c r="AI38" s="99">
        <v>9510.68</v>
      </c>
      <c r="AJ38" s="99">
        <v>271.39999999999998</v>
      </c>
      <c r="AK38" s="99">
        <v>455.18</v>
      </c>
      <c r="AL38" s="99">
        <v>5372.82</v>
      </c>
      <c r="AM38" s="99">
        <v>965.58</v>
      </c>
      <c r="AN38" s="99">
        <v>12920.93</v>
      </c>
      <c r="AO38" s="99">
        <v>538.87</v>
      </c>
      <c r="AP38" s="99">
        <v>2365.19</v>
      </c>
      <c r="AQ38" s="99">
        <v>4772.6499999999996</v>
      </c>
      <c r="AR38" s="99">
        <v>2361.19</v>
      </c>
      <c r="AS38" s="99">
        <v>2950.5</v>
      </c>
      <c r="AT38" s="99">
        <v>938.42</v>
      </c>
      <c r="AU38" s="99">
        <v>881.33</v>
      </c>
      <c r="AV38" s="99">
        <v>10510.78</v>
      </c>
      <c r="AW38" s="99">
        <v>3699.58</v>
      </c>
      <c r="AX38" s="99">
        <v>1373.82</v>
      </c>
      <c r="AY38" s="99">
        <v>1601.13</v>
      </c>
      <c r="AZ38" s="99">
        <v>734.73</v>
      </c>
      <c r="BA38" s="99">
        <v>1703.08</v>
      </c>
      <c r="BB38" s="99">
        <v>658.35</v>
      </c>
      <c r="BC38" s="99">
        <v>476.59</v>
      </c>
      <c r="BD38" s="99">
        <v>586.91999999999996</v>
      </c>
      <c r="BE38" s="99">
        <v>3036.54</v>
      </c>
      <c r="BF38" s="99">
        <v>11071.7</v>
      </c>
      <c r="BG38" s="99">
        <v>7356.65</v>
      </c>
      <c r="BH38" s="99">
        <v>9692.2800000000007</v>
      </c>
      <c r="BI38" s="99">
        <v>3984.51</v>
      </c>
      <c r="BJ38" s="99">
        <v>2252.17</v>
      </c>
      <c r="BK38" s="99">
        <v>2610.4499999999998</v>
      </c>
      <c r="BL38" s="99">
        <v>1359.47</v>
      </c>
      <c r="BM38" s="99">
        <v>189.99</v>
      </c>
      <c r="BN38" s="99">
        <v>3994.94</v>
      </c>
      <c r="BO38" s="99">
        <v>0.02</v>
      </c>
      <c r="BP38" s="101">
        <v>0</v>
      </c>
      <c r="BQ38" s="100" t="s">
        <v>308</v>
      </c>
      <c r="BR38" s="99">
        <v>536103.88</v>
      </c>
      <c r="BS38" s="100" t="s">
        <v>308</v>
      </c>
      <c r="BT38" s="99">
        <v>199144.29</v>
      </c>
      <c r="BU38" s="100" t="s">
        <v>308</v>
      </c>
      <c r="BV38" s="99">
        <v>-1.48</v>
      </c>
      <c r="BW38" s="100" t="s">
        <v>308</v>
      </c>
      <c r="BX38" s="99">
        <v>835.66</v>
      </c>
      <c r="BY38" s="100" t="s">
        <v>308</v>
      </c>
      <c r="BZ38" s="99">
        <v>199978.47</v>
      </c>
      <c r="CA38" s="100" t="s">
        <v>308</v>
      </c>
      <c r="CB38" s="99">
        <v>99.47</v>
      </c>
      <c r="CC38" s="100" t="s">
        <v>308</v>
      </c>
      <c r="CD38" s="99">
        <v>0.02</v>
      </c>
      <c r="CE38" s="100" t="s">
        <v>308</v>
      </c>
      <c r="CF38" s="99">
        <v>-7455.63</v>
      </c>
      <c r="CG38" s="100" t="s">
        <v>308</v>
      </c>
      <c r="CH38" s="99">
        <v>-7455.61</v>
      </c>
      <c r="CI38" s="100" t="s">
        <v>308</v>
      </c>
      <c r="CJ38" s="99">
        <v>-7356.13</v>
      </c>
      <c r="CK38" s="100" t="s">
        <v>308</v>
      </c>
      <c r="CL38" s="100">
        <v>0</v>
      </c>
      <c r="CM38" s="100" t="s">
        <v>308</v>
      </c>
      <c r="CN38" s="100">
        <v>0</v>
      </c>
      <c r="CO38" s="100" t="s">
        <v>308</v>
      </c>
      <c r="CP38" s="100">
        <v>0</v>
      </c>
      <c r="CQ38" s="100" t="s">
        <v>308</v>
      </c>
      <c r="CR38" s="102">
        <v>2875.37</v>
      </c>
      <c r="CS38" s="100" t="s">
        <v>308</v>
      </c>
      <c r="CT38" s="99">
        <v>2875.37</v>
      </c>
      <c r="CU38" s="100" t="s">
        <v>308</v>
      </c>
      <c r="CV38" s="99">
        <v>195497.71</v>
      </c>
      <c r="CW38" s="100" t="s">
        <v>308</v>
      </c>
      <c r="CX38" s="99">
        <v>731601.59</v>
      </c>
      <c r="CY38" s="100" t="s">
        <v>308</v>
      </c>
    </row>
    <row r="39" spans="1:103" ht="14.5" x14ac:dyDescent="0.35">
      <c r="A39" s="94" t="s">
        <v>309</v>
      </c>
      <c r="B39" s="94" t="s">
        <v>351</v>
      </c>
      <c r="C39" s="79" t="str">
        <f>'Correspondance tables'!K27</f>
        <v>ISIC 36</v>
      </c>
      <c r="D39" s="79" t="str">
        <f>VLOOKUP(C39, 'Correspondance tables'!$O$3:$P$73, 2, FALSE)</f>
        <v>ISIC 36T39</v>
      </c>
      <c r="E39" s="95">
        <v>1759.65</v>
      </c>
      <c r="F39" s="95">
        <v>21.62</v>
      </c>
      <c r="G39" s="95">
        <v>47.79</v>
      </c>
      <c r="H39" s="95">
        <v>145.51</v>
      </c>
      <c r="I39" s="95">
        <v>1656.55</v>
      </c>
      <c r="J39" s="95">
        <v>160.02000000000001</v>
      </c>
      <c r="K39" s="95">
        <v>92.07</v>
      </c>
      <c r="L39" s="95">
        <v>250.82</v>
      </c>
      <c r="M39" s="95">
        <v>71.48</v>
      </c>
      <c r="N39" s="95">
        <v>237.78</v>
      </c>
      <c r="O39" s="95">
        <v>725.59</v>
      </c>
      <c r="P39" s="95">
        <v>123.9</v>
      </c>
      <c r="Q39" s="95">
        <v>223.91</v>
      </c>
      <c r="R39" s="95">
        <v>253.84</v>
      </c>
      <c r="S39" s="95">
        <v>483.23</v>
      </c>
      <c r="T39" s="95">
        <v>401.26</v>
      </c>
      <c r="U39" s="95">
        <v>156.03</v>
      </c>
      <c r="V39" s="95">
        <v>127.27</v>
      </c>
      <c r="W39" s="95">
        <v>283.14</v>
      </c>
      <c r="X39" s="95">
        <v>293.24</v>
      </c>
      <c r="Y39" s="95">
        <v>101.39</v>
      </c>
      <c r="Z39" s="95">
        <v>129.5</v>
      </c>
      <c r="AA39" s="95">
        <v>109.28</v>
      </c>
      <c r="AB39" s="95">
        <v>883.21</v>
      </c>
      <c r="AC39" s="95">
        <v>3251.03</v>
      </c>
      <c r="AD39" s="95">
        <v>686.73</v>
      </c>
      <c r="AE39" s="95">
        <v>887.3</v>
      </c>
      <c r="AF39" s="95">
        <v>264.13</v>
      </c>
      <c r="AG39" s="95">
        <v>855.07</v>
      </c>
      <c r="AH39" s="95">
        <v>1182.9100000000001</v>
      </c>
      <c r="AI39" s="95">
        <v>306.06</v>
      </c>
      <c r="AJ39" s="95">
        <v>40.049999999999997</v>
      </c>
      <c r="AK39" s="95">
        <v>21.52</v>
      </c>
      <c r="AL39" s="95">
        <v>356.8</v>
      </c>
      <c r="AM39" s="95">
        <v>63.92</v>
      </c>
      <c r="AN39" s="95">
        <v>2229.0500000000002</v>
      </c>
      <c r="AO39" s="95">
        <v>53.95</v>
      </c>
      <c r="AP39" s="95">
        <v>350.76</v>
      </c>
      <c r="AQ39" s="95">
        <v>571.53</v>
      </c>
      <c r="AR39" s="95">
        <v>157.71</v>
      </c>
      <c r="AS39" s="95">
        <v>198.15</v>
      </c>
      <c r="AT39" s="95">
        <v>509.49</v>
      </c>
      <c r="AU39" s="95">
        <v>129.63</v>
      </c>
      <c r="AV39" s="95">
        <v>2237.7199999999998</v>
      </c>
      <c r="AW39" s="95">
        <v>332.01</v>
      </c>
      <c r="AX39" s="95">
        <v>147.61000000000001</v>
      </c>
      <c r="AY39" s="95">
        <v>230.55</v>
      </c>
      <c r="AZ39" s="95">
        <v>39.380000000000003</v>
      </c>
      <c r="BA39" s="95">
        <v>79.13</v>
      </c>
      <c r="BB39" s="95">
        <v>103.66</v>
      </c>
      <c r="BC39" s="95">
        <v>26.17</v>
      </c>
      <c r="BD39" s="95">
        <v>55.63</v>
      </c>
      <c r="BE39" s="95">
        <v>327.86</v>
      </c>
      <c r="BF39" s="95">
        <v>2234.8200000000002</v>
      </c>
      <c r="BG39" s="95">
        <v>1520.44</v>
      </c>
      <c r="BH39" s="95">
        <v>1553.27</v>
      </c>
      <c r="BI39" s="95">
        <v>899.07</v>
      </c>
      <c r="BJ39" s="95">
        <v>342.16</v>
      </c>
      <c r="BK39" s="95">
        <v>608.13</v>
      </c>
      <c r="BL39" s="95">
        <v>255.55</v>
      </c>
      <c r="BM39" s="95">
        <v>29.56</v>
      </c>
      <c r="BN39" s="95">
        <v>467.67</v>
      </c>
      <c r="BO39" s="96">
        <v>0</v>
      </c>
      <c r="BP39" s="97">
        <v>0</v>
      </c>
      <c r="BQ39" s="96" t="s">
        <v>308</v>
      </c>
      <c r="BR39" s="95">
        <v>32344.27</v>
      </c>
      <c r="BS39" s="96" t="s">
        <v>308</v>
      </c>
      <c r="BT39" s="95">
        <v>30493.54</v>
      </c>
      <c r="BU39" s="96" t="s">
        <v>308</v>
      </c>
      <c r="BV39" s="96">
        <v>0</v>
      </c>
      <c r="BW39" s="96" t="s">
        <v>308</v>
      </c>
      <c r="BX39" s="95">
        <v>1657.23</v>
      </c>
      <c r="BY39" s="96" t="s">
        <v>308</v>
      </c>
      <c r="BZ39" s="95">
        <v>32150.78</v>
      </c>
      <c r="CA39" s="96" t="s">
        <v>308</v>
      </c>
      <c r="CB39" s="96">
        <v>0</v>
      </c>
      <c r="CC39" s="96" t="s">
        <v>308</v>
      </c>
      <c r="CD39" s="96">
        <v>0</v>
      </c>
      <c r="CE39" s="96" t="s">
        <v>308</v>
      </c>
      <c r="CF39" s="95">
        <v>37.47</v>
      </c>
      <c r="CG39" s="96" t="s">
        <v>308</v>
      </c>
      <c r="CH39" s="95">
        <v>37.47</v>
      </c>
      <c r="CI39" s="96" t="s">
        <v>308</v>
      </c>
      <c r="CJ39" s="95">
        <v>37.47</v>
      </c>
      <c r="CK39" s="96" t="s">
        <v>308</v>
      </c>
      <c r="CL39" s="96">
        <v>0</v>
      </c>
      <c r="CM39" s="96" t="s">
        <v>308</v>
      </c>
      <c r="CN39" s="96">
        <v>0</v>
      </c>
      <c r="CO39" s="96" t="s">
        <v>308</v>
      </c>
      <c r="CP39" s="96">
        <v>0</v>
      </c>
      <c r="CQ39" s="96" t="s">
        <v>308</v>
      </c>
      <c r="CR39" s="98">
        <v>10.6</v>
      </c>
      <c r="CS39" s="96" t="s">
        <v>308</v>
      </c>
      <c r="CT39" s="95">
        <v>10.6</v>
      </c>
      <c r="CU39" s="96" t="s">
        <v>308</v>
      </c>
      <c r="CV39" s="95">
        <v>32198.85</v>
      </c>
      <c r="CW39" s="96" t="s">
        <v>308</v>
      </c>
      <c r="CX39" s="95">
        <v>64543.11</v>
      </c>
      <c r="CY39" s="96" t="s">
        <v>308</v>
      </c>
    </row>
    <row r="40" spans="1:103" ht="14.5" x14ac:dyDescent="0.35">
      <c r="A40" s="94" t="s">
        <v>309</v>
      </c>
      <c r="B40" s="94" t="s">
        <v>352</v>
      </c>
      <c r="C40" s="79" t="str">
        <f>'Correspondance tables'!K28</f>
        <v>ISIC 37-39</v>
      </c>
      <c r="D40" s="79" t="str">
        <f>VLOOKUP(C40, 'Correspondance tables'!$O$3:$P$73, 2, FALSE)</f>
        <v>ISIC 36T39</v>
      </c>
      <c r="E40" s="99">
        <v>1858.1</v>
      </c>
      <c r="F40" s="99">
        <v>53.18</v>
      </c>
      <c r="G40" s="99">
        <v>33.54</v>
      </c>
      <c r="H40" s="99">
        <v>742.76</v>
      </c>
      <c r="I40" s="99">
        <v>5723.5</v>
      </c>
      <c r="J40" s="99">
        <v>1354.44</v>
      </c>
      <c r="K40" s="99">
        <v>1081.3699999999999</v>
      </c>
      <c r="L40" s="99">
        <v>4927.3599999999997</v>
      </c>
      <c r="M40" s="99">
        <v>306.74</v>
      </c>
      <c r="N40" s="99">
        <v>1324.49</v>
      </c>
      <c r="O40" s="99">
        <v>3702.39</v>
      </c>
      <c r="P40" s="99">
        <v>736.69</v>
      </c>
      <c r="Q40" s="99">
        <v>4142.12</v>
      </c>
      <c r="R40" s="99">
        <v>2092.88</v>
      </c>
      <c r="S40" s="99">
        <v>25948.71</v>
      </c>
      <c r="T40" s="99">
        <v>6139.54</v>
      </c>
      <c r="U40" s="99">
        <v>464.21</v>
      </c>
      <c r="V40" s="99">
        <v>623.08000000000004</v>
      </c>
      <c r="W40" s="99">
        <v>1575.42</v>
      </c>
      <c r="X40" s="99">
        <v>1561.77</v>
      </c>
      <c r="Y40" s="99">
        <v>706.12</v>
      </c>
      <c r="Z40" s="99">
        <v>756.74</v>
      </c>
      <c r="AA40" s="99">
        <v>586.85</v>
      </c>
      <c r="AB40" s="99">
        <v>3011.91</v>
      </c>
      <c r="AC40" s="99">
        <v>2764.7</v>
      </c>
      <c r="AD40" s="99">
        <v>43302.17</v>
      </c>
      <c r="AE40" s="99">
        <v>6879.17</v>
      </c>
      <c r="AF40" s="99">
        <v>1096.4100000000001</v>
      </c>
      <c r="AG40" s="99">
        <v>3994.52</v>
      </c>
      <c r="AH40" s="99">
        <v>3855.15</v>
      </c>
      <c r="AI40" s="99">
        <v>1011.44</v>
      </c>
      <c r="AJ40" s="99">
        <v>250.83</v>
      </c>
      <c r="AK40" s="99">
        <v>184.28</v>
      </c>
      <c r="AL40" s="99">
        <v>907.92</v>
      </c>
      <c r="AM40" s="99">
        <v>265.41000000000003</v>
      </c>
      <c r="AN40" s="99">
        <v>3955.28</v>
      </c>
      <c r="AO40" s="99">
        <v>290.51</v>
      </c>
      <c r="AP40" s="99">
        <v>317.39999999999998</v>
      </c>
      <c r="AQ40" s="99">
        <v>623.54999999999995</v>
      </c>
      <c r="AR40" s="99">
        <v>956.57</v>
      </c>
      <c r="AS40" s="99">
        <v>531.98</v>
      </c>
      <c r="AT40" s="99">
        <v>295.92</v>
      </c>
      <c r="AU40" s="99">
        <v>253.46</v>
      </c>
      <c r="AV40" s="99">
        <v>7361.55</v>
      </c>
      <c r="AW40" s="99">
        <v>1551.71</v>
      </c>
      <c r="AX40" s="99">
        <v>746.81</v>
      </c>
      <c r="AY40" s="99">
        <v>561.69000000000005</v>
      </c>
      <c r="AZ40" s="99">
        <v>386.43</v>
      </c>
      <c r="BA40" s="99">
        <v>524.42999999999995</v>
      </c>
      <c r="BB40" s="99">
        <v>525.61</v>
      </c>
      <c r="BC40" s="99">
        <v>105.14</v>
      </c>
      <c r="BD40" s="99">
        <v>171.59</v>
      </c>
      <c r="BE40" s="99">
        <v>2661.41</v>
      </c>
      <c r="BF40" s="99">
        <v>17185.3</v>
      </c>
      <c r="BG40" s="99">
        <v>1457.08</v>
      </c>
      <c r="BH40" s="99">
        <v>3864.75</v>
      </c>
      <c r="BI40" s="99">
        <v>1203.06</v>
      </c>
      <c r="BJ40" s="99">
        <v>591.1</v>
      </c>
      <c r="BK40" s="99">
        <v>641.29</v>
      </c>
      <c r="BL40" s="99">
        <v>331.79</v>
      </c>
      <c r="BM40" s="99">
        <v>85.97</v>
      </c>
      <c r="BN40" s="99">
        <v>717.87</v>
      </c>
      <c r="BO40" s="100">
        <v>0</v>
      </c>
      <c r="BP40" s="101">
        <v>0</v>
      </c>
      <c r="BQ40" s="100" t="s">
        <v>308</v>
      </c>
      <c r="BR40" s="99">
        <v>181865.16</v>
      </c>
      <c r="BS40" s="100" t="s">
        <v>308</v>
      </c>
      <c r="BT40" s="99">
        <v>47182.91</v>
      </c>
      <c r="BU40" s="100" t="s">
        <v>308</v>
      </c>
      <c r="BV40" s="99">
        <v>4.05</v>
      </c>
      <c r="BW40" s="100" t="s">
        <v>308</v>
      </c>
      <c r="BX40" s="99">
        <v>19033.099999999999</v>
      </c>
      <c r="BY40" s="100" t="s">
        <v>308</v>
      </c>
      <c r="BZ40" s="99">
        <v>66220.070000000007</v>
      </c>
      <c r="CA40" s="100" t="s">
        <v>308</v>
      </c>
      <c r="CB40" s="99">
        <v>-697.26</v>
      </c>
      <c r="CC40" s="100" t="s">
        <v>308</v>
      </c>
      <c r="CD40" s="99">
        <v>0.02</v>
      </c>
      <c r="CE40" s="100" t="s">
        <v>308</v>
      </c>
      <c r="CF40" s="99">
        <v>-34.81</v>
      </c>
      <c r="CG40" s="100" t="s">
        <v>308</v>
      </c>
      <c r="CH40" s="99">
        <v>-34.79</v>
      </c>
      <c r="CI40" s="100" t="s">
        <v>308</v>
      </c>
      <c r="CJ40" s="99">
        <v>-732.05</v>
      </c>
      <c r="CK40" s="100" t="s">
        <v>308</v>
      </c>
      <c r="CL40" s="100">
        <v>0</v>
      </c>
      <c r="CM40" s="100" t="s">
        <v>308</v>
      </c>
      <c r="CN40" s="100">
        <v>0</v>
      </c>
      <c r="CO40" s="100" t="s">
        <v>308</v>
      </c>
      <c r="CP40" s="100">
        <v>0</v>
      </c>
      <c r="CQ40" s="100" t="s">
        <v>308</v>
      </c>
      <c r="CR40" s="102">
        <v>11250.02</v>
      </c>
      <c r="CS40" s="100" t="s">
        <v>308</v>
      </c>
      <c r="CT40" s="99">
        <v>11250.02</v>
      </c>
      <c r="CU40" s="100" t="s">
        <v>308</v>
      </c>
      <c r="CV40" s="99">
        <v>76738.03</v>
      </c>
      <c r="CW40" s="100" t="s">
        <v>308</v>
      </c>
      <c r="CX40" s="99">
        <v>258603.19</v>
      </c>
      <c r="CY40" s="100" t="s">
        <v>308</v>
      </c>
    </row>
    <row r="41" spans="1:103" ht="14.5" x14ac:dyDescent="0.35">
      <c r="A41" s="94" t="s">
        <v>309</v>
      </c>
      <c r="B41" s="94" t="s">
        <v>353</v>
      </c>
      <c r="C41" s="79" t="str">
        <f>'Correspondance tables'!K29</f>
        <v>ISIC 41-43</v>
      </c>
      <c r="D41" s="79" t="str">
        <f>VLOOKUP(C41, 'Correspondance tables'!$O$3:$P$73, 2, FALSE)</f>
        <v>ISIC 41T43</v>
      </c>
      <c r="E41" s="95">
        <v>3859.5</v>
      </c>
      <c r="F41" s="95">
        <v>486.65</v>
      </c>
      <c r="G41" s="95">
        <v>81.99</v>
      </c>
      <c r="H41" s="95">
        <v>2064.13</v>
      </c>
      <c r="I41" s="95">
        <v>3505.25</v>
      </c>
      <c r="J41" s="95">
        <v>768.65</v>
      </c>
      <c r="K41" s="95">
        <v>774.48</v>
      </c>
      <c r="L41" s="95">
        <v>886.42</v>
      </c>
      <c r="M41" s="95">
        <v>546.27</v>
      </c>
      <c r="N41" s="95">
        <v>1655.48</v>
      </c>
      <c r="O41" s="95">
        <v>3189.18</v>
      </c>
      <c r="P41" s="95">
        <v>1039.3399999999999</v>
      </c>
      <c r="Q41" s="95">
        <v>1573.77</v>
      </c>
      <c r="R41" s="95">
        <v>1828.9</v>
      </c>
      <c r="S41" s="95">
        <v>2388.94</v>
      </c>
      <c r="T41" s="95">
        <v>3267.46</v>
      </c>
      <c r="U41" s="95">
        <v>875.95</v>
      </c>
      <c r="V41" s="95">
        <v>1374.73</v>
      </c>
      <c r="W41" s="95">
        <v>2863.51</v>
      </c>
      <c r="X41" s="95">
        <v>2623.31</v>
      </c>
      <c r="Y41" s="95">
        <v>1395.38</v>
      </c>
      <c r="Z41" s="95">
        <v>1098.3900000000001</v>
      </c>
      <c r="AA41" s="95">
        <v>2827.79</v>
      </c>
      <c r="AB41" s="95">
        <v>20603.02</v>
      </c>
      <c r="AC41" s="95">
        <v>1642.5</v>
      </c>
      <c r="AD41" s="95">
        <v>5253.82</v>
      </c>
      <c r="AE41" s="95">
        <v>367373.77</v>
      </c>
      <c r="AF41" s="95">
        <v>1565.24</v>
      </c>
      <c r="AG41" s="95">
        <v>9431.32</v>
      </c>
      <c r="AH41" s="95">
        <v>9579.86</v>
      </c>
      <c r="AI41" s="95">
        <v>5177.3500000000004</v>
      </c>
      <c r="AJ41" s="95">
        <v>375.62</v>
      </c>
      <c r="AK41" s="95">
        <v>449.49</v>
      </c>
      <c r="AL41" s="95">
        <v>10485.23</v>
      </c>
      <c r="AM41" s="95">
        <v>798.78</v>
      </c>
      <c r="AN41" s="95">
        <v>4860.4399999999996</v>
      </c>
      <c r="AO41" s="95">
        <v>537.08000000000004</v>
      </c>
      <c r="AP41" s="95">
        <v>1138.6600000000001</v>
      </c>
      <c r="AQ41" s="95">
        <v>3944.56</v>
      </c>
      <c r="AR41" s="95">
        <v>1910.08</v>
      </c>
      <c r="AS41" s="95">
        <v>4703.8</v>
      </c>
      <c r="AT41" s="95">
        <v>5775.84</v>
      </c>
      <c r="AU41" s="95">
        <v>1227.3900000000001</v>
      </c>
      <c r="AV41" s="95">
        <v>102206.46</v>
      </c>
      <c r="AW41" s="95">
        <v>5225.66</v>
      </c>
      <c r="AX41" s="95">
        <v>6081.04</v>
      </c>
      <c r="AY41" s="95">
        <v>1867.84</v>
      </c>
      <c r="AZ41" s="95">
        <v>554.96</v>
      </c>
      <c r="BA41" s="95">
        <v>1511.43</v>
      </c>
      <c r="BB41" s="95">
        <v>1179.1300000000001</v>
      </c>
      <c r="BC41" s="95">
        <v>504.63</v>
      </c>
      <c r="BD41" s="95">
        <v>381.39</v>
      </c>
      <c r="BE41" s="95">
        <v>4558.7700000000004</v>
      </c>
      <c r="BF41" s="95">
        <v>29174.98</v>
      </c>
      <c r="BG41" s="95">
        <v>8240.26</v>
      </c>
      <c r="BH41" s="96">
        <v>7484</v>
      </c>
      <c r="BI41" s="95">
        <v>3407.77</v>
      </c>
      <c r="BJ41" s="95">
        <v>2252.66</v>
      </c>
      <c r="BK41" s="95">
        <v>1596.21</v>
      </c>
      <c r="BL41" s="95">
        <v>1499.69</v>
      </c>
      <c r="BM41" s="95">
        <v>165.4</v>
      </c>
      <c r="BN41" s="95">
        <v>879.82</v>
      </c>
      <c r="BO41" s="96">
        <v>0</v>
      </c>
      <c r="BP41" s="97">
        <v>0</v>
      </c>
      <c r="BQ41" s="96" t="s">
        <v>308</v>
      </c>
      <c r="BR41" s="95">
        <v>676581.46</v>
      </c>
      <c r="BS41" s="96" t="s">
        <v>308</v>
      </c>
      <c r="BT41" s="95">
        <v>46686.41</v>
      </c>
      <c r="BU41" s="96" t="s">
        <v>308</v>
      </c>
      <c r="BV41" s="96">
        <v>0</v>
      </c>
      <c r="BW41" s="96" t="s">
        <v>308</v>
      </c>
      <c r="BX41" s="95">
        <v>5200.8599999999997</v>
      </c>
      <c r="BY41" s="96" t="s">
        <v>308</v>
      </c>
      <c r="BZ41" s="95">
        <v>51887.27</v>
      </c>
      <c r="CA41" s="96" t="s">
        <v>308</v>
      </c>
      <c r="CB41" s="95">
        <v>1088052.08</v>
      </c>
      <c r="CC41" s="96" t="s">
        <v>308</v>
      </c>
      <c r="CD41" s="96">
        <v>0</v>
      </c>
      <c r="CE41" s="96" t="s">
        <v>308</v>
      </c>
      <c r="CF41" s="95">
        <v>14064.01</v>
      </c>
      <c r="CG41" s="96" t="s">
        <v>308</v>
      </c>
      <c r="CH41" s="95">
        <v>14064.01</v>
      </c>
      <c r="CI41" s="96" t="s">
        <v>308</v>
      </c>
      <c r="CJ41" s="95">
        <v>1102116.0900000001</v>
      </c>
      <c r="CK41" s="96" t="s">
        <v>308</v>
      </c>
      <c r="CL41" s="96">
        <v>0</v>
      </c>
      <c r="CM41" s="96" t="s">
        <v>308</v>
      </c>
      <c r="CN41" s="96">
        <v>0</v>
      </c>
      <c r="CO41" s="96" t="s">
        <v>308</v>
      </c>
      <c r="CP41" s="96">
        <v>0</v>
      </c>
      <c r="CQ41" s="96" t="s">
        <v>308</v>
      </c>
      <c r="CR41" s="98">
        <v>8968.66</v>
      </c>
      <c r="CS41" s="96" t="s">
        <v>308</v>
      </c>
      <c r="CT41" s="95">
        <v>8968.66</v>
      </c>
      <c r="CU41" s="96" t="s">
        <v>308</v>
      </c>
      <c r="CV41" s="95">
        <v>1162972.03</v>
      </c>
      <c r="CW41" s="96" t="s">
        <v>308</v>
      </c>
      <c r="CX41" s="95">
        <v>1839553.49</v>
      </c>
      <c r="CY41" s="96" t="s">
        <v>308</v>
      </c>
    </row>
    <row r="42" spans="1:103" ht="14.5" x14ac:dyDescent="0.35">
      <c r="A42" s="94" t="s">
        <v>309</v>
      </c>
      <c r="B42" s="94" t="s">
        <v>354</v>
      </c>
      <c r="C42" s="79" t="str">
        <f>'Correspondance tables'!K30</f>
        <v>ISIC 45</v>
      </c>
      <c r="D42" s="79" t="str">
        <f>VLOOKUP(C42, 'Correspondance tables'!$O$3:$P$73, 2, FALSE)</f>
        <v>ISIC 45T47</v>
      </c>
      <c r="E42" s="99">
        <v>1570.87</v>
      </c>
      <c r="F42" s="99">
        <v>302.95999999999998</v>
      </c>
      <c r="G42" s="99">
        <v>51.99</v>
      </c>
      <c r="H42" s="99">
        <v>380.95</v>
      </c>
      <c r="I42" s="99">
        <v>1546.93</v>
      </c>
      <c r="J42" s="99">
        <v>316.48</v>
      </c>
      <c r="K42" s="99">
        <v>365.5</v>
      </c>
      <c r="L42" s="99">
        <v>263.45999999999998</v>
      </c>
      <c r="M42" s="99">
        <v>181.73</v>
      </c>
      <c r="N42" s="99">
        <v>433.47</v>
      </c>
      <c r="O42" s="99">
        <v>754.87</v>
      </c>
      <c r="P42" s="99">
        <v>220.32</v>
      </c>
      <c r="Q42" s="99">
        <v>611.39</v>
      </c>
      <c r="R42" s="99">
        <v>890.57</v>
      </c>
      <c r="S42" s="99">
        <v>526.42999999999995</v>
      </c>
      <c r="T42" s="99">
        <v>1148.43</v>
      </c>
      <c r="U42" s="99">
        <v>534.91</v>
      </c>
      <c r="V42" s="99">
        <v>723.1</v>
      </c>
      <c r="W42" s="99">
        <v>3512.43</v>
      </c>
      <c r="X42" s="99">
        <v>29649.09</v>
      </c>
      <c r="Y42" s="99">
        <v>2406.66</v>
      </c>
      <c r="Z42" s="99">
        <v>468.16</v>
      </c>
      <c r="AA42" s="99">
        <v>1053.49</v>
      </c>
      <c r="AB42" s="99">
        <v>734.93</v>
      </c>
      <c r="AC42" s="99">
        <v>221.47</v>
      </c>
      <c r="AD42" s="99">
        <v>1982.96</v>
      </c>
      <c r="AE42" s="99">
        <v>4589.97</v>
      </c>
      <c r="AF42" s="99">
        <v>18685.04</v>
      </c>
      <c r="AG42" s="99">
        <v>6275.53</v>
      </c>
      <c r="AH42" s="99">
        <v>4709.25</v>
      </c>
      <c r="AI42" s="99">
        <v>15201.28</v>
      </c>
      <c r="AJ42" s="99">
        <v>107.78</v>
      </c>
      <c r="AK42" s="99">
        <v>382.12</v>
      </c>
      <c r="AL42" s="99">
        <v>5762.65</v>
      </c>
      <c r="AM42" s="99">
        <v>4217.24</v>
      </c>
      <c r="AN42" s="99">
        <v>993.1</v>
      </c>
      <c r="AO42" s="99">
        <v>237.55</v>
      </c>
      <c r="AP42" s="99">
        <v>326.83999999999997</v>
      </c>
      <c r="AQ42" s="99">
        <v>720.91</v>
      </c>
      <c r="AR42" s="99">
        <v>692.67</v>
      </c>
      <c r="AS42" s="99">
        <v>992.12</v>
      </c>
      <c r="AT42" s="99">
        <v>1164.68</v>
      </c>
      <c r="AU42" s="99">
        <v>268.13</v>
      </c>
      <c r="AV42" s="99">
        <v>402.24</v>
      </c>
      <c r="AW42" s="99">
        <v>1247.28</v>
      </c>
      <c r="AX42" s="99">
        <v>518.9</v>
      </c>
      <c r="AY42" s="99">
        <v>299.93</v>
      </c>
      <c r="AZ42" s="99">
        <v>223.21</v>
      </c>
      <c r="BA42" s="99">
        <v>370.93</v>
      </c>
      <c r="BB42" s="99">
        <v>5870.87</v>
      </c>
      <c r="BC42" s="99">
        <v>210.63</v>
      </c>
      <c r="BD42" s="99">
        <v>139.99</v>
      </c>
      <c r="BE42" s="99">
        <v>1044.6500000000001</v>
      </c>
      <c r="BF42" s="99">
        <v>3325.46</v>
      </c>
      <c r="BG42" s="99">
        <v>975.77</v>
      </c>
      <c r="BH42" s="99">
        <v>1417.3</v>
      </c>
      <c r="BI42" s="99">
        <v>850.9</v>
      </c>
      <c r="BJ42" s="99">
        <v>375.97</v>
      </c>
      <c r="BK42" s="99">
        <v>301.49</v>
      </c>
      <c r="BL42" s="99">
        <v>374.19</v>
      </c>
      <c r="BM42" s="99">
        <v>50.98</v>
      </c>
      <c r="BN42" s="99">
        <v>333.92</v>
      </c>
      <c r="BO42" s="100">
        <v>0</v>
      </c>
      <c r="BP42" s="101">
        <v>0</v>
      </c>
      <c r="BQ42" s="100" t="s">
        <v>308</v>
      </c>
      <c r="BR42" s="99">
        <v>134515.04</v>
      </c>
      <c r="BS42" s="100" t="s">
        <v>308</v>
      </c>
      <c r="BT42" s="99">
        <v>175091.66</v>
      </c>
      <c r="BU42" s="100" t="s">
        <v>308</v>
      </c>
      <c r="BV42" s="99">
        <v>1.29</v>
      </c>
      <c r="BW42" s="100" t="s">
        <v>308</v>
      </c>
      <c r="BX42" s="99">
        <v>248.57</v>
      </c>
      <c r="BY42" s="100" t="s">
        <v>308</v>
      </c>
      <c r="BZ42" s="99">
        <v>175341.52</v>
      </c>
      <c r="CA42" s="100" t="s">
        <v>308</v>
      </c>
      <c r="CB42" s="99">
        <v>31494.44</v>
      </c>
      <c r="CC42" s="100" t="s">
        <v>308</v>
      </c>
      <c r="CD42" s="99">
        <v>9.84</v>
      </c>
      <c r="CE42" s="100" t="s">
        <v>308</v>
      </c>
      <c r="CF42" s="99">
        <v>-379.51</v>
      </c>
      <c r="CG42" s="100" t="s">
        <v>308</v>
      </c>
      <c r="CH42" s="99">
        <v>-369.67</v>
      </c>
      <c r="CI42" s="100" t="s">
        <v>308</v>
      </c>
      <c r="CJ42" s="99">
        <v>31124.77</v>
      </c>
      <c r="CK42" s="100" t="s">
        <v>308</v>
      </c>
      <c r="CL42" s="100">
        <v>0</v>
      </c>
      <c r="CM42" s="100" t="s">
        <v>308</v>
      </c>
      <c r="CN42" s="100">
        <v>0</v>
      </c>
      <c r="CO42" s="100" t="s">
        <v>308</v>
      </c>
      <c r="CP42" s="100">
        <v>0</v>
      </c>
      <c r="CQ42" s="100" t="s">
        <v>308</v>
      </c>
      <c r="CR42" s="102">
        <v>15876.9</v>
      </c>
      <c r="CS42" s="100" t="s">
        <v>308</v>
      </c>
      <c r="CT42" s="99">
        <v>15876.9</v>
      </c>
      <c r="CU42" s="100" t="s">
        <v>308</v>
      </c>
      <c r="CV42" s="99">
        <v>222343.19</v>
      </c>
      <c r="CW42" s="100" t="s">
        <v>308</v>
      </c>
      <c r="CX42" s="99">
        <v>356858.23</v>
      </c>
      <c r="CY42" s="100" t="s">
        <v>308</v>
      </c>
    </row>
    <row r="43" spans="1:103" ht="14.5" x14ac:dyDescent="0.35">
      <c r="A43" s="94" t="s">
        <v>309</v>
      </c>
      <c r="B43" s="94" t="s">
        <v>355</v>
      </c>
      <c r="C43" s="79" t="str">
        <f>'Correspondance tables'!K31</f>
        <v>ISIC 46</v>
      </c>
      <c r="D43" s="79" t="str">
        <f>VLOOKUP(C43, 'Correspondance tables'!$O$3:$P$73, 2, FALSE)</f>
        <v>ISIC 45T47</v>
      </c>
      <c r="E43" s="95">
        <v>24039.74</v>
      </c>
      <c r="F43" s="95">
        <v>1555.86</v>
      </c>
      <c r="G43" s="95">
        <v>790.74</v>
      </c>
      <c r="H43" s="95">
        <v>3681.61</v>
      </c>
      <c r="I43" s="95">
        <v>84326.75</v>
      </c>
      <c r="J43" s="95">
        <v>14447.93</v>
      </c>
      <c r="K43" s="95">
        <v>8400.84</v>
      </c>
      <c r="L43" s="95">
        <v>9007.1200000000008</v>
      </c>
      <c r="M43" s="95">
        <v>5103.1000000000004</v>
      </c>
      <c r="N43" s="95">
        <v>13147.36</v>
      </c>
      <c r="O43" s="95">
        <v>27303.17</v>
      </c>
      <c r="P43" s="95">
        <v>22208.080000000002</v>
      </c>
      <c r="Q43" s="95">
        <v>13017.43</v>
      </c>
      <c r="R43" s="95">
        <v>11090.88</v>
      </c>
      <c r="S43" s="95">
        <v>17486.27</v>
      </c>
      <c r="T43" s="95">
        <v>21490.02</v>
      </c>
      <c r="U43" s="95">
        <v>33837.97</v>
      </c>
      <c r="V43" s="95">
        <v>16298.2</v>
      </c>
      <c r="W43" s="95">
        <v>34338.230000000003</v>
      </c>
      <c r="X43" s="95">
        <v>31414.3</v>
      </c>
      <c r="Y43" s="95">
        <v>11491.72</v>
      </c>
      <c r="Z43" s="95">
        <v>18508.73</v>
      </c>
      <c r="AA43" s="95">
        <v>10362.76</v>
      </c>
      <c r="AB43" s="95">
        <v>11174.5</v>
      </c>
      <c r="AC43" s="95">
        <v>1310.6600000000001</v>
      </c>
      <c r="AD43" s="95">
        <v>5280.34</v>
      </c>
      <c r="AE43" s="95">
        <v>79702.2</v>
      </c>
      <c r="AF43" s="95">
        <v>7884.16</v>
      </c>
      <c r="AG43" s="95">
        <v>79884.36</v>
      </c>
      <c r="AH43" s="95">
        <v>13900.99</v>
      </c>
      <c r="AI43" s="95">
        <v>7982.25</v>
      </c>
      <c r="AJ43" s="95">
        <v>2210.13</v>
      </c>
      <c r="AK43" s="95">
        <v>4215.17</v>
      </c>
      <c r="AL43" s="95">
        <v>4877.6899999999996</v>
      </c>
      <c r="AM43" s="95">
        <v>679.82</v>
      </c>
      <c r="AN43" s="95">
        <v>40529.65</v>
      </c>
      <c r="AO43" s="95">
        <v>9379.61</v>
      </c>
      <c r="AP43" s="95">
        <v>3609.08</v>
      </c>
      <c r="AQ43" s="95">
        <v>7135.53</v>
      </c>
      <c r="AR43" s="95">
        <v>22462.43</v>
      </c>
      <c r="AS43" s="95">
        <v>1832.64</v>
      </c>
      <c r="AT43" s="95">
        <v>1539.75</v>
      </c>
      <c r="AU43" s="95">
        <v>5245.15</v>
      </c>
      <c r="AV43" s="95">
        <v>4537.74</v>
      </c>
      <c r="AW43" s="95">
        <v>4788.63</v>
      </c>
      <c r="AX43" s="95">
        <v>4292.62</v>
      </c>
      <c r="AY43" s="95">
        <v>2842.46</v>
      </c>
      <c r="AZ43" s="95">
        <v>3073.32</v>
      </c>
      <c r="BA43" s="95">
        <v>2478.0100000000002</v>
      </c>
      <c r="BB43" s="95">
        <v>2875.88</v>
      </c>
      <c r="BC43" s="96">
        <v>475</v>
      </c>
      <c r="BD43" s="95">
        <v>2377.08</v>
      </c>
      <c r="BE43" s="95">
        <v>7735.52</v>
      </c>
      <c r="BF43" s="95">
        <v>11609.19</v>
      </c>
      <c r="BG43" s="95">
        <v>7125.56</v>
      </c>
      <c r="BH43" s="95">
        <v>32251.56</v>
      </c>
      <c r="BI43" s="95">
        <v>5862.73</v>
      </c>
      <c r="BJ43" s="95">
        <v>3748.55</v>
      </c>
      <c r="BK43" s="95">
        <v>2616.04</v>
      </c>
      <c r="BL43" s="95">
        <v>1792.84</v>
      </c>
      <c r="BM43" s="95">
        <v>1162.4000000000001</v>
      </c>
      <c r="BN43" s="95">
        <v>2449.27</v>
      </c>
      <c r="BO43" s="96">
        <v>0</v>
      </c>
      <c r="BP43" s="97">
        <v>0</v>
      </c>
      <c r="BQ43" s="96" t="s">
        <v>308</v>
      </c>
      <c r="BR43" s="95">
        <v>848279.29</v>
      </c>
      <c r="BS43" s="96" t="s">
        <v>308</v>
      </c>
      <c r="BT43" s="95">
        <v>274441.15000000002</v>
      </c>
      <c r="BU43" s="96" t="s">
        <v>308</v>
      </c>
      <c r="BV43" s="95">
        <v>11.18</v>
      </c>
      <c r="BW43" s="96" t="s">
        <v>308</v>
      </c>
      <c r="BX43" s="95">
        <v>16272.01</v>
      </c>
      <c r="BY43" s="96" t="s">
        <v>308</v>
      </c>
      <c r="BZ43" s="95">
        <v>290724.33</v>
      </c>
      <c r="CA43" s="96" t="s">
        <v>308</v>
      </c>
      <c r="CB43" s="95">
        <v>100997.61</v>
      </c>
      <c r="CC43" s="96" t="s">
        <v>308</v>
      </c>
      <c r="CD43" s="95">
        <v>645.30999999999995</v>
      </c>
      <c r="CE43" s="96" t="s">
        <v>308</v>
      </c>
      <c r="CF43" s="95">
        <v>31399.51</v>
      </c>
      <c r="CG43" s="96" t="s">
        <v>308</v>
      </c>
      <c r="CH43" s="95">
        <v>32044.82</v>
      </c>
      <c r="CI43" s="96" t="s">
        <v>308</v>
      </c>
      <c r="CJ43" s="95">
        <v>133042.42000000001</v>
      </c>
      <c r="CK43" s="96" t="s">
        <v>308</v>
      </c>
      <c r="CL43" s="96">
        <v>0</v>
      </c>
      <c r="CM43" s="96" t="s">
        <v>308</v>
      </c>
      <c r="CN43" s="96">
        <v>0</v>
      </c>
      <c r="CO43" s="96" t="s">
        <v>308</v>
      </c>
      <c r="CP43" s="96">
        <v>0</v>
      </c>
      <c r="CQ43" s="96" t="s">
        <v>308</v>
      </c>
      <c r="CR43" s="98">
        <v>159494.44</v>
      </c>
      <c r="CS43" s="96" t="s">
        <v>308</v>
      </c>
      <c r="CT43" s="95">
        <v>159494.44</v>
      </c>
      <c r="CU43" s="96" t="s">
        <v>308</v>
      </c>
      <c r="CV43" s="95">
        <v>583261.19999999995</v>
      </c>
      <c r="CW43" s="96" t="s">
        <v>308</v>
      </c>
      <c r="CX43" s="95">
        <v>1431540.49</v>
      </c>
      <c r="CY43" s="96" t="s">
        <v>308</v>
      </c>
    </row>
    <row r="44" spans="1:103" ht="14.5" x14ac:dyDescent="0.35">
      <c r="A44" s="94" t="s">
        <v>309</v>
      </c>
      <c r="B44" s="94" t="s">
        <v>356</v>
      </c>
      <c r="C44" s="79" t="str">
        <f>'Correspondance tables'!K32</f>
        <v>ISIC 47</v>
      </c>
      <c r="D44" s="79" t="str">
        <f>VLOOKUP(C44, 'Correspondance tables'!$O$3:$P$73, 2, FALSE)</f>
        <v>ISIC 45T47</v>
      </c>
      <c r="E44" s="99">
        <v>7803.73</v>
      </c>
      <c r="F44" s="99">
        <v>295.18</v>
      </c>
      <c r="G44" s="99">
        <v>304.68</v>
      </c>
      <c r="H44" s="99">
        <v>956.52</v>
      </c>
      <c r="I44" s="99">
        <v>17855.669999999998</v>
      </c>
      <c r="J44" s="99">
        <v>3728.81</v>
      </c>
      <c r="K44" s="99">
        <v>1712.79</v>
      </c>
      <c r="L44" s="99">
        <v>1644.18</v>
      </c>
      <c r="M44" s="99">
        <v>723.56</v>
      </c>
      <c r="N44" s="99">
        <v>1150.0999999999999</v>
      </c>
      <c r="O44" s="99">
        <v>4983.5</v>
      </c>
      <c r="P44" s="99">
        <v>1712.61</v>
      </c>
      <c r="Q44" s="99">
        <v>3098.31</v>
      </c>
      <c r="R44" s="99">
        <v>1591.49</v>
      </c>
      <c r="S44" s="99">
        <v>2260.6</v>
      </c>
      <c r="T44" s="99">
        <v>3625.54</v>
      </c>
      <c r="U44" s="99">
        <v>4105.87</v>
      </c>
      <c r="V44" s="99">
        <v>3550.01</v>
      </c>
      <c r="W44" s="99">
        <v>4917.13</v>
      </c>
      <c r="X44" s="99">
        <v>9046.94</v>
      </c>
      <c r="Y44" s="99">
        <v>2834.21</v>
      </c>
      <c r="Z44" s="99">
        <v>4061.52</v>
      </c>
      <c r="AA44" s="99">
        <v>1758.08</v>
      </c>
      <c r="AB44" s="99">
        <v>2609.87</v>
      </c>
      <c r="AC44" s="99">
        <v>280.17</v>
      </c>
      <c r="AD44" s="99">
        <v>834.96</v>
      </c>
      <c r="AE44" s="99">
        <v>14031.31</v>
      </c>
      <c r="AF44" s="99">
        <v>1438.89</v>
      </c>
      <c r="AG44" s="99">
        <v>4336.09</v>
      </c>
      <c r="AH44" s="99">
        <v>30525.279999999999</v>
      </c>
      <c r="AI44" s="99">
        <v>3207.99</v>
      </c>
      <c r="AJ44" s="99">
        <v>467.13</v>
      </c>
      <c r="AK44" s="99">
        <v>629.39</v>
      </c>
      <c r="AL44" s="99">
        <v>1030.6500000000001</v>
      </c>
      <c r="AM44" s="99">
        <v>192.52</v>
      </c>
      <c r="AN44" s="99">
        <v>10481.030000000001</v>
      </c>
      <c r="AO44" s="99">
        <v>1240.67</v>
      </c>
      <c r="AP44" s="99">
        <v>1219.8</v>
      </c>
      <c r="AQ44" s="99">
        <v>1540.41</v>
      </c>
      <c r="AR44" s="99">
        <v>856.85</v>
      </c>
      <c r="AS44" s="99">
        <v>574.87</v>
      </c>
      <c r="AT44" s="99">
        <v>397.29</v>
      </c>
      <c r="AU44" s="99">
        <v>245.94</v>
      </c>
      <c r="AV44" s="99">
        <v>927.41</v>
      </c>
      <c r="AW44" s="99">
        <v>813.98</v>
      </c>
      <c r="AX44" s="99">
        <v>1157.46</v>
      </c>
      <c r="AY44" s="99">
        <v>602.23</v>
      </c>
      <c r="AZ44" s="99">
        <v>577.52</v>
      </c>
      <c r="BA44" s="99">
        <v>724.34</v>
      </c>
      <c r="BB44" s="99">
        <v>351.2</v>
      </c>
      <c r="BC44" s="99">
        <v>90.98</v>
      </c>
      <c r="BD44" s="99">
        <v>98.97</v>
      </c>
      <c r="BE44" s="99">
        <v>1750.33</v>
      </c>
      <c r="BF44" s="99">
        <v>5153.1400000000003</v>
      </c>
      <c r="BG44" s="99">
        <v>2349.31</v>
      </c>
      <c r="BH44" s="99">
        <v>13423.78</v>
      </c>
      <c r="BI44" s="99">
        <v>3246.24</v>
      </c>
      <c r="BJ44" s="99">
        <v>840.72</v>
      </c>
      <c r="BK44" s="99">
        <v>616.59</v>
      </c>
      <c r="BL44" s="99">
        <v>630.14</v>
      </c>
      <c r="BM44" s="99">
        <v>216.17</v>
      </c>
      <c r="BN44" s="99">
        <v>834.58</v>
      </c>
      <c r="BO44" s="100">
        <v>0</v>
      </c>
      <c r="BP44" s="101">
        <v>0</v>
      </c>
      <c r="BQ44" s="100" t="s">
        <v>308</v>
      </c>
      <c r="BR44" s="99">
        <v>194267.25</v>
      </c>
      <c r="BS44" s="100" t="s">
        <v>308</v>
      </c>
      <c r="BT44" s="99">
        <v>720162.59</v>
      </c>
      <c r="BU44" s="100" t="s">
        <v>308</v>
      </c>
      <c r="BV44" s="99">
        <v>13.35</v>
      </c>
      <c r="BW44" s="100" t="s">
        <v>308</v>
      </c>
      <c r="BX44" s="99">
        <v>27673.52</v>
      </c>
      <c r="BY44" s="100" t="s">
        <v>308</v>
      </c>
      <c r="BZ44" s="99">
        <v>747849.46</v>
      </c>
      <c r="CA44" s="100" t="s">
        <v>308</v>
      </c>
      <c r="CB44" s="99">
        <v>20693.150000000001</v>
      </c>
      <c r="CC44" s="100" t="s">
        <v>308</v>
      </c>
      <c r="CD44" s="99">
        <v>1085.8800000000001</v>
      </c>
      <c r="CE44" s="100" t="s">
        <v>308</v>
      </c>
      <c r="CF44" s="99">
        <v>540.63</v>
      </c>
      <c r="CG44" s="100" t="s">
        <v>308</v>
      </c>
      <c r="CH44" s="99">
        <v>1626.51</v>
      </c>
      <c r="CI44" s="100" t="s">
        <v>308</v>
      </c>
      <c r="CJ44" s="99">
        <v>22319.65</v>
      </c>
      <c r="CK44" s="100" t="s">
        <v>308</v>
      </c>
      <c r="CL44" s="100">
        <v>0</v>
      </c>
      <c r="CM44" s="100" t="s">
        <v>308</v>
      </c>
      <c r="CN44" s="100">
        <v>0</v>
      </c>
      <c r="CO44" s="100" t="s">
        <v>308</v>
      </c>
      <c r="CP44" s="100">
        <v>0</v>
      </c>
      <c r="CQ44" s="100" t="s">
        <v>308</v>
      </c>
      <c r="CR44" s="102">
        <v>23161.49</v>
      </c>
      <c r="CS44" s="100" t="s">
        <v>308</v>
      </c>
      <c r="CT44" s="99">
        <v>23161.49</v>
      </c>
      <c r="CU44" s="100" t="s">
        <v>308</v>
      </c>
      <c r="CV44" s="99">
        <v>793330.6</v>
      </c>
      <c r="CW44" s="100" t="s">
        <v>308</v>
      </c>
      <c r="CX44" s="99">
        <v>987597.85</v>
      </c>
      <c r="CY44" s="100" t="s">
        <v>308</v>
      </c>
    </row>
    <row r="45" spans="1:103" ht="14.5" x14ac:dyDescent="0.35">
      <c r="A45" s="94" t="s">
        <v>309</v>
      </c>
      <c r="B45" s="94" t="s">
        <v>357</v>
      </c>
      <c r="C45" s="79" t="str">
        <f>'Correspondance tables'!K33</f>
        <v>ISIC 49</v>
      </c>
      <c r="D45" s="79" t="str">
        <f>VLOOKUP(C45, 'Correspondance tables'!$O$3:$P$73, 2, FALSE)</f>
        <v>ISIC 49T53</v>
      </c>
      <c r="E45" s="95">
        <v>4278.03</v>
      </c>
      <c r="F45" s="95">
        <v>1965.27</v>
      </c>
      <c r="G45" s="95">
        <v>131.34</v>
      </c>
      <c r="H45" s="95">
        <v>4101.6499999999996</v>
      </c>
      <c r="I45" s="95">
        <v>27893.59</v>
      </c>
      <c r="J45" s="95">
        <v>3021.03</v>
      </c>
      <c r="K45" s="95">
        <v>4519.74</v>
      </c>
      <c r="L45" s="95">
        <v>6332.76</v>
      </c>
      <c r="M45" s="95">
        <v>1244.2</v>
      </c>
      <c r="N45" s="95">
        <v>7329.22</v>
      </c>
      <c r="O45" s="95">
        <v>11328.1</v>
      </c>
      <c r="P45" s="95">
        <v>1515.67</v>
      </c>
      <c r="Q45" s="95">
        <v>5838.47</v>
      </c>
      <c r="R45" s="95">
        <v>9299.94</v>
      </c>
      <c r="S45" s="95">
        <v>9828.56</v>
      </c>
      <c r="T45" s="95">
        <v>5213.16</v>
      </c>
      <c r="U45" s="95">
        <v>2378.77</v>
      </c>
      <c r="V45" s="95">
        <v>3519.19</v>
      </c>
      <c r="W45" s="95">
        <v>6887.84</v>
      </c>
      <c r="X45" s="95">
        <v>10644.97</v>
      </c>
      <c r="Y45" s="95">
        <v>1488.34</v>
      </c>
      <c r="Z45" s="95">
        <v>3961.24</v>
      </c>
      <c r="AA45" s="95">
        <v>1446.75</v>
      </c>
      <c r="AB45" s="95">
        <v>15436.68</v>
      </c>
      <c r="AC45" s="95">
        <v>397.77</v>
      </c>
      <c r="AD45" s="95">
        <v>3629.93</v>
      </c>
      <c r="AE45" s="95">
        <v>14549.47</v>
      </c>
      <c r="AF45" s="95">
        <v>6184.99</v>
      </c>
      <c r="AG45" s="95">
        <v>68696.14</v>
      </c>
      <c r="AH45" s="95">
        <v>19535.77</v>
      </c>
      <c r="AI45" s="95">
        <v>66630.61</v>
      </c>
      <c r="AJ45" s="95">
        <v>1406.11</v>
      </c>
      <c r="AK45" s="95">
        <v>858.3</v>
      </c>
      <c r="AL45" s="95">
        <v>48641.89</v>
      </c>
      <c r="AM45" s="95">
        <v>2687.88</v>
      </c>
      <c r="AN45" s="95">
        <v>3660.17</v>
      </c>
      <c r="AO45" s="95">
        <v>2038.31</v>
      </c>
      <c r="AP45" s="95">
        <v>1372.22</v>
      </c>
      <c r="AQ45" s="95">
        <v>1143.42</v>
      </c>
      <c r="AR45" s="95">
        <v>1758.89</v>
      </c>
      <c r="AS45" s="95">
        <v>1690.04</v>
      </c>
      <c r="AT45" s="95">
        <v>1113.25</v>
      </c>
      <c r="AU45" s="95">
        <v>678.68</v>
      </c>
      <c r="AV45" s="95">
        <v>1146.1500000000001</v>
      </c>
      <c r="AW45" s="95">
        <v>2311.9299999999998</v>
      </c>
      <c r="AX45" s="95">
        <v>1244.73</v>
      </c>
      <c r="AY45" s="95">
        <v>1261.94</v>
      </c>
      <c r="AZ45" s="95">
        <v>761.51</v>
      </c>
      <c r="BA45" s="95">
        <v>867.61</v>
      </c>
      <c r="BB45" s="95">
        <v>1964.4</v>
      </c>
      <c r="BC45" s="95">
        <v>249.9</v>
      </c>
      <c r="BD45" s="95">
        <v>2878.75</v>
      </c>
      <c r="BE45" s="95">
        <v>2755.68</v>
      </c>
      <c r="BF45" s="95">
        <v>11146.01</v>
      </c>
      <c r="BG45" s="95">
        <v>12489.45</v>
      </c>
      <c r="BH45" s="95">
        <v>5774.9</v>
      </c>
      <c r="BI45" s="95">
        <v>2608.38</v>
      </c>
      <c r="BJ45" s="95">
        <v>809.96</v>
      </c>
      <c r="BK45" s="95">
        <v>882.89</v>
      </c>
      <c r="BL45" s="95">
        <v>1617.79</v>
      </c>
      <c r="BM45" s="95">
        <v>262.64999999999998</v>
      </c>
      <c r="BN45" s="95">
        <v>894.9</v>
      </c>
      <c r="BO45" s="96">
        <v>0</v>
      </c>
      <c r="BP45" s="97">
        <v>0</v>
      </c>
      <c r="BQ45" s="96" t="s">
        <v>308</v>
      </c>
      <c r="BR45" s="95">
        <v>448207.87</v>
      </c>
      <c r="BS45" s="96" t="s">
        <v>308</v>
      </c>
      <c r="BT45" s="96">
        <v>166387</v>
      </c>
      <c r="BU45" s="96" t="s">
        <v>308</v>
      </c>
      <c r="BV45" s="95">
        <v>0.11</v>
      </c>
      <c r="BW45" s="96" t="s">
        <v>308</v>
      </c>
      <c r="BX45" s="95">
        <v>18365.810000000001</v>
      </c>
      <c r="BY45" s="96" t="s">
        <v>308</v>
      </c>
      <c r="BZ45" s="95">
        <v>184752.92</v>
      </c>
      <c r="CA45" s="96" t="s">
        <v>308</v>
      </c>
      <c r="CB45" s="95">
        <v>4514.41</v>
      </c>
      <c r="CC45" s="96" t="s">
        <v>308</v>
      </c>
      <c r="CD45" s="95">
        <v>34.75</v>
      </c>
      <c r="CE45" s="96" t="s">
        <v>308</v>
      </c>
      <c r="CF45" s="95">
        <v>-4006.09</v>
      </c>
      <c r="CG45" s="96" t="s">
        <v>308</v>
      </c>
      <c r="CH45" s="95">
        <v>-3971.34</v>
      </c>
      <c r="CI45" s="96" t="s">
        <v>308</v>
      </c>
      <c r="CJ45" s="95">
        <v>543.07000000000005</v>
      </c>
      <c r="CK45" s="96" t="s">
        <v>308</v>
      </c>
      <c r="CL45" s="96">
        <v>0</v>
      </c>
      <c r="CM45" s="96" t="s">
        <v>308</v>
      </c>
      <c r="CN45" s="96">
        <v>0</v>
      </c>
      <c r="CO45" s="96" t="s">
        <v>308</v>
      </c>
      <c r="CP45" s="96">
        <v>0</v>
      </c>
      <c r="CQ45" s="96" t="s">
        <v>308</v>
      </c>
      <c r="CR45" s="98">
        <v>23746.78</v>
      </c>
      <c r="CS45" s="96" t="s">
        <v>308</v>
      </c>
      <c r="CT45" s="95">
        <v>23746.78</v>
      </c>
      <c r="CU45" s="96" t="s">
        <v>308</v>
      </c>
      <c r="CV45" s="95">
        <v>209042.77</v>
      </c>
      <c r="CW45" s="96" t="s">
        <v>308</v>
      </c>
      <c r="CX45" s="95">
        <v>657250.64</v>
      </c>
      <c r="CY45" s="96" t="s">
        <v>308</v>
      </c>
    </row>
    <row r="46" spans="1:103" ht="14.5" x14ac:dyDescent="0.35">
      <c r="A46" s="94" t="s">
        <v>309</v>
      </c>
      <c r="B46" s="94" t="s">
        <v>358</v>
      </c>
      <c r="C46" s="79" t="str">
        <f>'Correspondance tables'!K34</f>
        <v>ISIC 50</v>
      </c>
      <c r="D46" s="79" t="str">
        <f>VLOOKUP(C46, 'Correspondance tables'!$O$3:$P$73, 2, FALSE)</f>
        <v>ISIC 49T53</v>
      </c>
      <c r="E46" s="99">
        <v>133.63999999999999</v>
      </c>
      <c r="F46" s="99">
        <v>317.11</v>
      </c>
      <c r="G46" s="99">
        <v>146.52000000000001</v>
      </c>
      <c r="H46" s="99">
        <v>792.24</v>
      </c>
      <c r="I46" s="99">
        <v>1387.27</v>
      </c>
      <c r="J46" s="99">
        <v>187.64</v>
      </c>
      <c r="K46" s="99">
        <v>390.83</v>
      </c>
      <c r="L46" s="99">
        <v>490.91</v>
      </c>
      <c r="M46" s="99">
        <v>76.56</v>
      </c>
      <c r="N46" s="99">
        <v>1916.24</v>
      </c>
      <c r="O46" s="99">
        <v>1328.57</v>
      </c>
      <c r="P46" s="99">
        <v>98.21</v>
      </c>
      <c r="Q46" s="99">
        <v>311.25</v>
      </c>
      <c r="R46" s="99">
        <v>549.66</v>
      </c>
      <c r="S46" s="99">
        <v>1552.2</v>
      </c>
      <c r="T46" s="99">
        <v>655.09</v>
      </c>
      <c r="U46" s="99">
        <v>255.88</v>
      </c>
      <c r="V46" s="99">
        <v>246.02</v>
      </c>
      <c r="W46" s="99">
        <v>594.94000000000005</v>
      </c>
      <c r="X46" s="99">
        <v>639.9</v>
      </c>
      <c r="Y46" s="99">
        <v>135.12</v>
      </c>
      <c r="Z46" s="99">
        <v>190.02</v>
      </c>
      <c r="AA46" s="99">
        <v>122.63</v>
      </c>
      <c r="AB46" s="99">
        <v>570.79999999999995</v>
      </c>
      <c r="AC46" s="99">
        <v>6.42</v>
      </c>
      <c r="AD46" s="99">
        <v>155.25</v>
      </c>
      <c r="AE46" s="99">
        <v>621.36</v>
      </c>
      <c r="AF46" s="99">
        <v>1158.42</v>
      </c>
      <c r="AG46" s="99">
        <v>6146.64</v>
      </c>
      <c r="AH46" s="99">
        <v>182.97</v>
      </c>
      <c r="AI46" s="99">
        <v>2428.4699999999998</v>
      </c>
      <c r="AJ46" s="99">
        <v>18629.13</v>
      </c>
      <c r="AK46" s="99">
        <v>90.01</v>
      </c>
      <c r="AL46" s="99">
        <v>6068.98</v>
      </c>
      <c r="AM46" s="99">
        <v>108.11</v>
      </c>
      <c r="AN46" s="99">
        <v>151.41</v>
      </c>
      <c r="AO46" s="99">
        <v>90.75</v>
      </c>
      <c r="AP46" s="99">
        <v>12.34</v>
      </c>
      <c r="AQ46" s="99">
        <v>111.26</v>
      </c>
      <c r="AR46" s="99">
        <v>76.98</v>
      </c>
      <c r="AS46" s="99">
        <v>93.67</v>
      </c>
      <c r="AT46" s="99">
        <v>64.97</v>
      </c>
      <c r="AU46" s="99">
        <v>50.96</v>
      </c>
      <c r="AV46" s="99">
        <v>31.86</v>
      </c>
      <c r="AW46" s="99">
        <v>83.71</v>
      </c>
      <c r="AX46" s="99">
        <v>65.180000000000007</v>
      </c>
      <c r="AY46" s="99">
        <v>18.559999999999999</v>
      </c>
      <c r="AZ46" s="99">
        <v>58.49</v>
      </c>
      <c r="BA46" s="99">
        <v>31.54</v>
      </c>
      <c r="BB46" s="99">
        <v>126.79</v>
      </c>
      <c r="BC46" s="99">
        <v>13.55</v>
      </c>
      <c r="BD46" s="99">
        <v>1172.3599999999999</v>
      </c>
      <c r="BE46" s="99">
        <v>100.45</v>
      </c>
      <c r="BF46" s="99">
        <v>185.14</v>
      </c>
      <c r="BG46" s="99">
        <v>113.31</v>
      </c>
      <c r="BH46" s="99">
        <v>134.37</v>
      </c>
      <c r="BI46" s="99">
        <v>70.959999999999994</v>
      </c>
      <c r="BJ46" s="99">
        <v>21.49</v>
      </c>
      <c r="BK46" s="99">
        <v>22.98</v>
      </c>
      <c r="BL46" s="99">
        <v>50.67</v>
      </c>
      <c r="BM46" s="99">
        <v>5.04</v>
      </c>
      <c r="BN46" s="99">
        <v>13.55</v>
      </c>
      <c r="BO46" s="100">
        <v>0</v>
      </c>
      <c r="BP46" s="101">
        <v>0</v>
      </c>
      <c r="BQ46" s="100" t="s">
        <v>308</v>
      </c>
      <c r="BR46" s="99">
        <v>51657.34</v>
      </c>
      <c r="BS46" s="100" t="s">
        <v>308</v>
      </c>
      <c r="BT46" s="99">
        <v>21543.34</v>
      </c>
      <c r="BU46" s="100" t="s">
        <v>308</v>
      </c>
      <c r="BV46" s="100">
        <v>0</v>
      </c>
      <c r="BW46" s="100" t="s">
        <v>308</v>
      </c>
      <c r="BX46" s="99">
        <v>199.8</v>
      </c>
      <c r="BY46" s="100" t="s">
        <v>308</v>
      </c>
      <c r="BZ46" s="99">
        <v>21743.14</v>
      </c>
      <c r="CA46" s="100" t="s">
        <v>308</v>
      </c>
      <c r="CB46" s="99">
        <v>246.78</v>
      </c>
      <c r="CC46" s="100" t="s">
        <v>308</v>
      </c>
      <c r="CD46" s="99">
        <v>3.73</v>
      </c>
      <c r="CE46" s="100" t="s">
        <v>308</v>
      </c>
      <c r="CF46" s="99">
        <v>-1488.94</v>
      </c>
      <c r="CG46" s="100" t="s">
        <v>308</v>
      </c>
      <c r="CH46" s="99">
        <v>-1485.21</v>
      </c>
      <c r="CI46" s="100" t="s">
        <v>308</v>
      </c>
      <c r="CJ46" s="99">
        <v>-1238.43</v>
      </c>
      <c r="CK46" s="100" t="s">
        <v>308</v>
      </c>
      <c r="CL46" s="100">
        <v>0</v>
      </c>
      <c r="CM46" s="100" t="s">
        <v>308</v>
      </c>
      <c r="CN46" s="100">
        <v>0</v>
      </c>
      <c r="CO46" s="100" t="s">
        <v>308</v>
      </c>
      <c r="CP46" s="100">
        <v>0</v>
      </c>
      <c r="CQ46" s="100" t="s">
        <v>308</v>
      </c>
      <c r="CR46" s="102">
        <v>71963.22</v>
      </c>
      <c r="CS46" s="100" t="s">
        <v>308</v>
      </c>
      <c r="CT46" s="99">
        <v>71963.22</v>
      </c>
      <c r="CU46" s="100" t="s">
        <v>308</v>
      </c>
      <c r="CV46" s="99">
        <v>92467.93</v>
      </c>
      <c r="CW46" s="100" t="s">
        <v>308</v>
      </c>
      <c r="CX46" s="99">
        <v>144125.26999999999</v>
      </c>
      <c r="CY46" s="100" t="s">
        <v>308</v>
      </c>
    </row>
    <row r="47" spans="1:103" ht="14.5" x14ac:dyDescent="0.35">
      <c r="A47" s="94" t="s">
        <v>309</v>
      </c>
      <c r="B47" s="94" t="s">
        <v>359</v>
      </c>
      <c r="C47" s="79" t="str">
        <f>'Correspondance tables'!K35</f>
        <v>ISIC 51</v>
      </c>
      <c r="D47" s="79" t="str">
        <f>VLOOKUP(C47, 'Correspondance tables'!$O$3:$P$73, 2, FALSE)</f>
        <v>ISIC 49T53</v>
      </c>
      <c r="E47" s="95">
        <v>80.27</v>
      </c>
      <c r="F47" s="95">
        <v>33.450000000000003</v>
      </c>
      <c r="G47" s="95">
        <v>18.87</v>
      </c>
      <c r="H47" s="95">
        <v>325.39</v>
      </c>
      <c r="I47" s="95">
        <v>858.8</v>
      </c>
      <c r="J47" s="95">
        <v>173.1</v>
      </c>
      <c r="K47" s="95">
        <v>82.11</v>
      </c>
      <c r="L47" s="95">
        <v>146.25</v>
      </c>
      <c r="M47" s="95">
        <v>63.3</v>
      </c>
      <c r="N47" s="95">
        <v>166.76</v>
      </c>
      <c r="O47" s="95">
        <v>573.49</v>
      </c>
      <c r="P47" s="95">
        <v>265.02999999999997</v>
      </c>
      <c r="Q47" s="95">
        <v>241.87</v>
      </c>
      <c r="R47" s="95">
        <v>220.5</v>
      </c>
      <c r="S47" s="95">
        <v>265.99</v>
      </c>
      <c r="T47" s="95">
        <v>358.32</v>
      </c>
      <c r="U47" s="95">
        <v>763.58</v>
      </c>
      <c r="V47" s="95">
        <v>355.7</v>
      </c>
      <c r="W47" s="95">
        <v>1015.68</v>
      </c>
      <c r="X47" s="95">
        <v>598.99</v>
      </c>
      <c r="Y47" s="95">
        <v>314.85000000000002</v>
      </c>
      <c r="Z47" s="95">
        <v>346.38</v>
      </c>
      <c r="AA47" s="95">
        <v>237.92</v>
      </c>
      <c r="AB47" s="95">
        <v>436.96</v>
      </c>
      <c r="AC47" s="95">
        <v>15.65</v>
      </c>
      <c r="AD47" s="95">
        <v>168.28</v>
      </c>
      <c r="AE47" s="95">
        <v>678.61</v>
      </c>
      <c r="AF47" s="95">
        <v>446.82</v>
      </c>
      <c r="AG47" s="95">
        <v>2744.14</v>
      </c>
      <c r="AH47" s="95">
        <v>967.92</v>
      </c>
      <c r="AI47" s="95">
        <v>1206.27</v>
      </c>
      <c r="AJ47" s="95">
        <v>375.01</v>
      </c>
      <c r="AK47" s="95">
        <v>8760.59</v>
      </c>
      <c r="AL47" s="95">
        <v>5162.59</v>
      </c>
      <c r="AM47" s="95">
        <v>951.49</v>
      </c>
      <c r="AN47" s="95">
        <v>602.77</v>
      </c>
      <c r="AO47" s="95">
        <v>186.67</v>
      </c>
      <c r="AP47" s="95">
        <v>290.58999999999997</v>
      </c>
      <c r="AQ47" s="95">
        <v>281.19</v>
      </c>
      <c r="AR47" s="95">
        <v>547.82000000000005</v>
      </c>
      <c r="AS47" s="95">
        <v>3444.54</v>
      </c>
      <c r="AT47" s="95">
        <v>1404.36</v>
      </c>
      <c r="AU47" s="95">
        <v>844.53</v>
      </c>
      <c r="AV47" s="95">
        <v>170.04</v>
      </c>
      <c r="AW47" s="95">
        <v>2490.9299999999998</v>
      </c>
      <c r="AX47" s="95">
        <v>722.4</v>
      </c>
      <c r="AY47" s="95">
        <v>499.3</v>
      </c>
      <c r="AZ47" s="95">
        <v>532.75</v>
      </c>
      <c r="BA47" s="95">
        <v>352.96</v>
      </c>
      <c r="BB47" s="95">
        <v>539.77</v>
      </c>
      <c r="BC47" s="95">
        <v>169.07</v>
      </c>
      <c r="BD47" s="95">
        <v>11584.63</v>
      </c>
      <c r="BE47" s="95">
        <v>966.11</v>
      </c>
      <c r="BF47" s="95">
        <v>2275.06</v>
      </c>
      <c r="BG47" s="95">
        <v>562.85</v>
      </c>
      <c r="BH47" s="95">
        <v>578.49</v>
      </c>
      <c r="BI47" s="95">
        <v>312.64999999999998</v>
      </c>
      <c r="BJ47" s="95">
        <v>325.14999999999998</v>
      </c>
      <c r="BK47" s="95">
        <v>276.38</v>
      </c>
      <c r="BL47" s="95">
        <v>814.41</v>
      </c>
      <c r="BM47" s="95">
        <v>24.58</v>
      </c>
      <c r="BN47" s="95">
        <v>86.57</v>
      </c>
      <c r="BO47" s="96">
        <v>0</v>
      </c>
      <c r="BP47" s="97">
        <v>0</v>
      </c>
      <c r="BQ47" s="96" t="s">
        <v>308</v>
      </c>
      <c r="BR47" s="95">
        <v>60307.5</v>
      </c>
      <c r="BS47" s="96" t="s">
        <v>308</v>
      </c>
      <c r="BT47" s="95">
        <v>66364.19</v>
      </c>
      <c r="BU47" s="96" t="s">
        <v>308</v>
      </c>
      <c r="BV47" s="96">
        <v>0</v>
      </c>
      <c r="BW47" s="96" t="s">
        <v>308</v>
      </c>
      <c r="BX47" s="95">
        <v>354.45</v>
      </c>
      <c r="BY47" s="96" t="s">
        <v>308</v>
      </c>
      <c r="BZ47" s="95">
        <v>66718.64</v>
      </c>
      <c r="CA47" s="96" t="s">
        <v>308</v>
      </c>
      <c r="CB47" s="95">
        <v>44.6</v>
      </c>
      <c r="CC47" s="96" t="s">
        <v>308</v>
      </c>
      <c r="CD47" s="95">
        <v>0.63</v>
      </c>
      <c r="CE47" s="96" t="s">
        <v>308</v>
      </c>
      <c r="CF47" s="95">
        <v>0.06</v>
      </c>
      <c r="CG47" s="96" t="s">
        <v>308</v>
      </c>
      <c r="CH47" s="95">
        <v>0.69</v>
      </c>
      <c r="CI47" s="96" t="s">
        <v>308</v>
      </c>
      <c r="CJ47" s="95">
        <v>45.29</v>
      </c>
      <c r="CK47" s="96" t="s">
        <v>308</v>
      </c>
      <c r="CL47" s="96">
        <v>0</v>
      </c>
      <c r="CM47" s="96" t="s">
        <v>308</v>
      </c>
      <c r="CN47" s="96">
        <v>0</v>
      </c>
      <c r="CO47" s="96" t="s">
        <v>308</v>
      </c>
      <c r="CP47" s="96">
        <v>0</v>
      </c>
      <c r="CQ47" s="96" t="s">
        <v>308</v>
      </c>
      <c r="CR47" s="98">
        <v>31166.45</v>
      </c>
      <c r="CS47" s="96" t="s">
        <v>308</v>
      </c>
      <c r="CT47" s="95">
        <v>31166.45</v>
      </c>
      <c r="CU47" s="96" t="s">
        <v>308</v>
      </c>
      <c r="CV47" s="95">
        <v>97930.38</v>
      </c>
      <c r="CW47" s="96" t="s">
        <v>308</v>
      </c>
      <c r="CX47" s="95">
        <v>158237.87</v>
      </c>
      <c r="CY47" s="96" t="s">
        <v>308</v>
      </c>
    </row>
    <row r="48" spans="1:103" ht="14.5" x14ac:dyDescent="0.35">
      <c r="A48" s="94" t="s">
        <v>309</v>
      </c>
      <c r="B48" s="94" t="s">
        <v>360</v>
      </c>
      <c r="C48" s="79" t="str">
        <f>'Correspondance tables'!K36</f>
        <v>ISIC 52</v>
      </c>
      <c r="D48" s="79" t="str">
        <f>VLOOKUP(C48, 'Correspondance tables'!$O$3:$P$73, 2, FALSE)</f>
        <v>ISIC 49T53</v>
      </c>
      <c r="E48" s="99">
        <v>914.94</v>
      </c>
      <c r="F48" s="99">
        <v>155.71</v>
      </c>
      <c r="G48" s="99">
        <v>450.23</v>
      </c>
      <c r="H48" s="99">
        <v>1750.91</v>
      </c>
      <c r="I48" s="99">
        <v>14967.54</v>
      </c>
      <c r="J48" s="99">
        <v>1331.63</v>
      </c>
      <c r="K48" s="99">
        <v>1649.55</v>
      </c>
      <c r="L48" s="99">
        <v>2992.61</v>
      </c>
      <c r="M48" s="99">
        <v>611.95000000000005</v>
      </c>
      <c r="N48" s="99">
        <v>3928.76</v>
      </c>
      <c r="O48" s="99">
        <v>5565.8</v>
      </c>
      <c r="P48" s="99">
        <v>1929.38</v>
      </c>
      <c r="Q48" s="99">
        <v>2467.36</v>
      </c>
      <c r="R48" s="99">
        <v>2952.9</v>
      </c>
      <c r="S48" s="99">
        <v>3576.22</v>
      </c>
      <c r="T48" s="99">
        <v>2617.36</v>
      </c>
      <c r="U48" s="99">
        <v>1949.07</v>
      </c>
      <c r="V48" s="99">
        <v>2099.2600000000002</v>
      </c>
      <c r="W48" s="99">
        <v>5739.49</v>
      </c>
      <c r="X48" s="99">
        <v>8762.48</v>
      </c>
      <c r="Y48" s="99">
        <v>1255.22</v>
      </c>
      <c r="Z48" s="99">
        <v>1341.7</v>
      </c>
      <c r="AA48" s="99">
        <v>982.07</v>
      </c>
      <c r="AB48" s="99">
        <v>3437.32</v>
      </c>
      <c r="AC48" s="99">
        <v>263.38</v>
      </c>
      <c r="AD48" s="99">
        <v>1663.62</v>
      </c>
      <c r="AE48" s="99">
        <v>6158.38</v>
      </c>
      <c r="AF48" s="99">
        <v>4562.1499999999996</v>
      </c>
      <c r="AG48" s="99">
        <v>76618.39</v>
      </c>
      <c r="AH48" s="99">
        <v>18370.27</v>
      </c>
      <c r="AI48" s="99">
        <v>64455.48</v>
      </c>
      <c r="AJ48" s="99">
        <v>40469.08</v>
      </c>
      <c r="AK48" s="99">
        <v>19400.7</v>
      </c>
      <c r="AL48" s="99">
        <v>106689.57</v>
      </c>
      <c r="AM48" s="99">
        <v>10981.11</v>
      </c>
      <c r="AN48" s="99">
        <v>2103.59</v>
      </c>
      <c r="AO48" s="99">
        <v>1253.3499999999999</v>
      </c>
      <c r="AP48" s="99">
        <v>399.98</v>
      </c>
      <c r="AQ48" s="99">
        <v>1322.24</v>
      </c>
      <c r="AR48" s="99">
        <v>1950.83</v>
      </c>
      <c r="AS48" s="99">
        <v>1811.47</v>
      </c>
      <c r="AT48" s="99">
        <v>966.91</v>
      </c>
      <c r="AU48" s="99">
        <v>418.1</v>
      </c>
      <c r="AV48" s="99">
        <v>851.89</v>
      </c>
      <c r="AW48" s="99">
        <v>2553.8000000000002</v>
      </c>
      <c r="AX48" s="99">
        <v>1142.3699999999999</v>
      </c>
      <c r="AY48" s="99">
        <v>416.57</v>
      </c>
      <c r="AZ48" s="99">
        <v>348.9</v>
      </c>
      <c r="BA48" s="99">
        <v>791.1</v>
      </c>
      <c r="BB48" s="99">
        <v>1825.69</v>
      </c>
      <c r="BC48" s="99">
        <v>222.78</v>
      </c>
      <c r="BD48" s="99">
        <v>886.51</v>
      </c>
      <c r="BE48" s="99">
        <v>2893.72</v>
      </c>
      <c r="BF48" s="99">
        <v>2482.58</v>
      </c>
      <c r="BG48" s="99">
        <v>484.81</v>
      </c>
      <c r="BH48" s="99">
        <v>511.69</v>
      </c>
      <c r="BI48" s="99">
        <v>159.6</v>
      </c>
      <c r="BJ48" s="99">
        <v>422.92</v>
      </c>
      <c r="BK48" s="99">
        <v>340.02</v>
      </c>
      <c r="BL48" s="99">
        <v>165.58</v>
      </c>
      <c r="BM48" s="99">
        <v>135.47999999999999</v>
      </c>
      <c r="BN48" s="99">
        <v>281.06</v>
      </c>
      <c r="BO48" s="100">
        <v>0</v>
      </c>
      <c r="BP48" s="101">
        <v>0</v>
      </c>
      <c r="BQ48" s="100" t="s">
        <v>308</v>
      </c>
      <c r="BR48" s="99">
        <v>450205.14</v>
      </c>
      <c r="BS48" s="100" t="s">
        <v>308</v>
      </c>
      <c r="BT48" s="99">
        <v>27715.9</v>
      </c>
      <c r="BU48" s="100" t="s">
        <v>308</v>
      </c>
      <c r="BV48" s="99">
        <v>17.3</v>
      </c>
      <c r="BW48" s="100" t="s">
        <v>308</v>
      </c>
      <c r="BX48" s="99">
        <v>44055.7</v>
      </c>
      <c r="BY48" s="100" t="s">
        <v>308</v>
      </c>
      <c r="BZ48" s="99">
        <v>71788.899999999994</v>
      </c>
      <c r="CA48" s="100" t="s">
        <v>308</v>
      </c>
      <c r="CB48" s="99">
        <v>367.81</v>
      </c>
      <c r="CC48" s="100" t="s">
        <v>308</v>
      </c>
      <c r="CD48" s="99">
        <v>2.2000000000000002</v>
      </c>
      <c r="CE48" s="100" t="s">
        <v>308</v>
      </c>
      <c r="CF48" s="99">
        <v>11.05</v>
      </c>
      <c r="CG48" s="100" t="s">
        <v>308</v>
      </c>
      <c r="CH48" s="99">
        <v>13.25</v>
      </c>
      <c r="CI48" s="100" t="s">
        <v>308</v>
      </c>
      <c r="CJ48" s="99">
        <v>381.06</v>
      </c>
      <c r="CK48" s="100" t="s">
        <v>308</v>
      </c>
      <c r="CL48" s="100">
        <v>0</v>
      </c>
      <c r="CM48" s="100" t="s">
        <v>308</v>
      </c>
      <c r="CN48" s="100">
        <v>0</v>
      </c>
      <c r="CO48" s="100" t="s">
        <v>308</v>
      </c>
      <c r="CP48" s="100">
        <v>0</v>
      </c>
      <c r="CQ48" s="100" t="s">
        <v>308</v>
      </c>
      <c r="CR48" s="102">
        <v>28896.36</v>
      </c>
      <c r="CS48" s="100" t="s">
        <v>308</v>
      </c>
      <c r="CT48" s="99">
        <v>28896.36</v>
      </c>
      <c r="CU48" s="100" t="s">
        <v>308</v>
      </c>
      <c r="CV48" s="99">
        <v>101066.32</v>
      </c>
      <c r="CW48" s="100" t="s">
        <v>308</v>
      </c>
      <c r="CX48" s="99">
        <v>551271.46</v>
      </c>
      <c r="CY48" s="100" t="s">
        <v>308</v>
      </c>
    </row>
    <row r="49" spans="1:103" ht="14.5" x14ac:dyDescent="0.35">
      <c r="A49" s="94" t="s">
        <v>309</v>
      </c>
      <c r="B49" s="94" t="s">
        <v>361</v>
      </c>
      <c r="C49" s="79" t="str">
        <f>'Correspondance tables'!K37</f>
        <v>ISIC 53</v>
      </c>
      <c r="D49" s="79" t="str">
        <f>VLOOKUP(C49, 'Correspondance tables'!$O$3:$P$73, 2, FALSE)</f>
        <v>ISIC 49T53</v>
      </c>
      <c r="E49" s="95">
        <v>175.65</v>
      </c>
      <c r="F49" s="95">
        <v>34.17</v>
      </c>
      <c r="G49" s="95">
        <v>12.09</v>
      </c>
      <c r="H49" s="95">
        <v>123.33</v>
      </c>
      <c r="I49" s="95">
        <v>1545.55</v>
      </c>
      <c r="J49" s="95">
        <v>386.7</v>
      </c>
      <c r="K49" s="95">
        <v>153.58000000000001</v>
      </c>
      <c r="L49" s="95">
        <v>199.16</v>
      </c>
      <c r="M49" s="95">
        <v>433.8</v>
      </c>
      <c r="N49" s="95">
        <v>186.85</v>
      </c>
      <c r="O49" s="95">
        <v>2004.02</v>
      </c>
      <c r="P49" s="95">
        <v>919.76</v>
      </c>
      <c r="Q49" s="95">
        <v>481.98</v>
      </c>
      <c r="R49" s="95">
        <v>359.02</v>
      </c>
      <c r="S49" s="95">
        <v>376.23</v>
      </c>
      <c r="T49" s="95">
        <v>829.95</v>
      </c>
      <c r="U49" s="95">
        <v>1267.94</v>
      </c>
      <c r="V49" s="95">
        <v>1282.8499999999999</v>
      </c>
      <c r="W49" s="96">
        <v>2582</v>
      </c>
      <c r="X49" s="95">
        <v>1244.99</v>
      </c>
      <c r="Y49" s="95">
        <v>142.62</v>
      </c>
      <c r="Z49" s="95">
        <v>921.67</v>
      </c>
      <c r="AA49" s="95">
        <v>466.63</v>
      </c>
      <c r="AB49" s="95">
        <v>1632.43</v>
      </c>
      <c r="AC49" s="95">
        <v>311.45999999999998</v>
      </c>
      <c r="AD49" s="95">
        <v>727.81</v>
      </c>
      <c r="AE49" s="95">
        <v>1037.93</v>
      </c>
      <c r="AF49" s="95">
        <v>1132.73</v>
      </c>
      <c r="AG49" s="95">
        <v>9151.41</v>
      </c>
      <c r="AH49" s="95">
        <v>16930.45</v>
      </c>
      <c r="AI49" s="95">
        <v>2302.0500000000002</v>
      </c>
      <c r="AJ49" s="95">
        <v>118.4</v>
      </c>
      <c r="AK49" s="95">
        <v>259.61</v>
      </c>
      <c r="AL49" s="95">
        <v>1735.02</v>
      </c>
      <c r="AM49" s="95">
        <v>10679.61</v>
      </c>
      <c r="AN49" s="95">
        <v>1669.37</v>
      </c>
      <c r="AO49" s="95">
        <v>2039.89</v>
      </c>
      <c r="AP49" s="95">
        <v>535.63</v>
      </c>
      <c r="AQ49" s="95">
        <v>4543.46</v>
      </c>
      <c r="AR49" s="95">
        <v>1919.05</v>
      </c>
      <c r="AS49" s="95">
        <v>7134.82</v>
      </c>
      <c r="AT49" s="95">
        <v>3571.1</v>
      </c>
      <c r="AU49" s="95">
        <v>1771.4</v>
      </c>
      <c r="AV49" s="95">
        <v>1007.81</v>
      </c>
      <c r="AW49" s="95">
        <v>3320.07</v>
      </c>
      <c r="AX49" s="95">
        <v>919.82</v>
      </c>
      <c r="AY49" s="95">
        <v>474.16</v>
      </c>
      <c r="AZ49" s="95">
        <v>546.72</v>
      </c>
      <c r="BA49" s="95">
        <v>754.84</v>
      </c>
      <c r="BB49" s="95">
        <v>693.35</v>
      </c>
      <c r="BC49" s="95">
        <v>926.7</v>
      </c>
      <c r="BD49" s="95">
        <v>516.07000000000005</v>
      </c>
      <c r="BE49" s="95">
        <v>2100.96</v>
      </c>
      <c r="BF49" s="95">
        <v>8749.02</v>
      </c>
      <c r="BG49" s="95">
        <v>1702.78</v>
      </c>
      <c r="BH49" s="95">
        <v>1639.46</v>
      </c>
      <c r="BI49" s="95">
        <v>1321.01</v>
      </c>
      <c r="BJ49" s="95">
        <v>874.65</v>
      </c>
      <c r="BK49" s="95">
        <v>419.29</v>
      </c>
      <c r="BL49" s="95">
        <v>815.74</v>
      </c>
      <c r="BM49" s="95">
        <v>68.81</v>
      </c>
      <c r="BN49" s="95">
        <v>294.86</v>
      </c>
      <c r="BO49" s="96">
        <v>0</v>
      </c>
      <c r="BP49" s="97">
        <v>0</v>
      </c>
      <c r="BQ49" s="96" t="s">
        <v>308</v>
      </c>
      <c r="BR49" s="95">
        <v>112480.28</v>
      </c>
      <c r="BS49" s="96" t="s">
        <v>308</v>
      </c>
      <c r="BT49" s="95">
        <v>9865.6200000000008</v>
      </c>
      <c r="BU49" s="96" t="s">
        <v>308</v>
      </c>
      <c r="BV49" s="96">
        <v>0</v>
      </c>
      <c r="BW49" s="96" t="s">
        <v>308</v>
      </c>
      <c r="BX49" s="95">
        <v>6.01</v>
      </c>
      <c r="BY49" s="96" t="s">
        <v>308</v>
      </c>
      <c r="BZ49" s="95">
        <v>9871.6299999999992</v>
      </c>
      <c r="CA49" s="96" t="s">
        <v>308</v>
      </c>
      <c r="CB49" s="95">
        <v>0.27</v>
      </c>
      <c r="CC49" s="96" t="s">
        <v>308</v>
      </c>
      <c r="CD49" s="96">
        <v>0</v>
      </c>
      <c r="CE49" s="96" t="s">
        <v>308</v>
      </c>
      <c r="CF49" s="95">
        <v>-0.14000000000000001</v>
      </c>
      <c r="CG49" s="96" t="s">
        <v>308</v>
      </c>
      <c r="CH49" s="95">
        <v>-0.14000000000000001</v>
      </c>
      <c r="CI49" s="96" t="s">
        <v>308</v>
      </c>
      <c r="CJ49" s="95">
        <v>0.14000000000000001</v>
      </c>
      <c r="CK49" s="96" t="s">
        <v>308</v>
      </c>
      <c r="CL49" s="96">
        <v>0</v>
      </c>
      <c r="CM49" s="96" t="s">
        <v>308</v>
      </c>
      <c r="CN49" s="96">
        <v>0</v>
      </c>
      <c r="CO49" s="96" t="s">
        <v>308</v>
      </c>
      <c r="CP49" s="96">
        <v>0</v>
      </c>
      <c r="CQ49" s="96" t="s">
        <v>308</v>
      </c>
      <c r="CR49" s="98">
        <v>3207.41</v>
      </c>
      <c r="CS49" s="96" t="s">
        <v>308</v>
      </c>
      <c r="CT49" s="95">
        <v>3207.41</v>
      </c>
      <c r="CU49" s="96" t="s">
        <v>308</v>
      </c>
      <c r="CV49" s="95">
        <v>13079.18</v>
      </c>
      <c r="CW49" s="96" t="s">
        <v>308</v>
      </c>
      <c r="CX49" s="95">
        <v>125559.46</v>
      </c>
      <c r="CY49" s="96" t="s">
        <v>308</v>
      </c>
    </row>
    <row r="50" spans="1:103" ht="14.5" x14ac:dyDescent="0.35">
      <c r="A50" s="94" t="s">
        <v>309</v>
      </c>
      <c r="B50" s="94" t="s">
        <v>362</v>
      </c>
      <c r="C50" s="79" t="str">
        <f>'Correspondance tables'!K38</f>
        <v>ISIC 55-56</v>
      </c>
      <c r="D50" s="79" t="str">
        <f>VLOOKUP(C50, 'Correspondance tables'!$O$3:$P$73, 2, FALSE)</f>
        <v>ISIC 55T56</v>
      </c>
      <c r="E50" s="99">
        <v>327.84</v>
      </c>
      <c r="F50" s="99">
        <v>45.48</v>
      </c>
      <c r="G50" s="99">
        <v>14.12</v>
      </c>
      <c r="H50" s="99">
        <v>375.85</v>
      </c>
      <c r="I50" s="99">
        <v>2745.29</v>
      </c>
      <c r="J50" s="99">
        <v>713.62</v>
      </c>
      <c r="K50" s="99">
        <v>411.36</v>
      </c>
      <c r="L50" s="99">
        <v>167.87</v>
      </c>
      <c r="M50" s="99">
        <v>210.34</v>
      </c>
      <c r="N50" s="99">
        <v>346.71</v>
      </c>
      <c r="O50" s="99">
        <v>1383.64</v>
      </c>
      <c r="P50" s="99">
        <v>706.03</v>
      </c>
      <c r="Q50" s="99">
        <v>952.16</v>
      </c>
      <c r="R50" s="99">
        <v>650.11</v>
      </c>
      <c r="S50" s="99">
        <v>1112.1600000000001</v>
      </c>
      <c r="T50" s="99">
        <v>1527.5</v>
      </c>
      <c r="U50" s="99">
        <v>848.93</v>
      </c>
      <c r="V50" s="99">
        <v>895.2</v>
      </c>
      <c r="W50" s="99">
        <v>2387.4899999999998</v>
      </c>
      <c r="X50" s="99">
        <v>893.01</v>
      </c>
      <c r="Y50" s="99">
        <v>533.13</v>
      </c>
      <c r="Z50" s="99">
        <v>725.99</v>
      </c>
      <c r="AA50" s="99">
        <v>1069.68</v>
      </c>
      <c r="AB50" s="99">
        <v>2352.06</v>
      </c>
      <c r="AC50" s="99">
        <v>249.85</v>
      </c>
      <c r="AD50" s="99">
        <v>578.6</v>
      </c>
      <c r="AE50" s="99">
        <v>5785.96</v>
      </c>
      <c r="AF50" s="99">
        <v>1553.22</v>
      </c>
      <c r="AG50" s="99">
        <v>10498.87</v>
      </c>
      <c r="AH50" s="99">
        <v>5171.9399999999996</v>
      </c>
      <c r="AI50" s="99">
        <v>3532.26</v>
      </c>
      <c r="AJ50" s="99">
        <v>913.42</v>
      </c>
      <c r="AK50" s="99">
        <v>3659.14</v>
      </c>
      <c r="AL50" s="99">
        <v>2230.04</v>
      </c>
      <c r="AM50" s="99">
        <v>281.64</v>
      </c>
      <c r="AN50" s="99">
        <v>7426.78</v>
      </c>
      <c r="AO50" s="99">
        <v>614.09</v>
      </c>
      <c r="AP50" s="99">
        <v>1624.99</v>
      </c>
      <c r="AQ50" s="99">
        <v>1270.0999999999999</v>
      </c>
      <c r="AR50" s="99">
        <v>3552.46</v>
      </c>
      <c r="AS50" s="99">
        <v>3851.23</v>
      </c>
      <c r="AT50" s="99">
        <v>3813.71</v>
      </c>
      <c r="AU50" s="99">
        <v>1804.18</v>
      </c>
      <c r="AV50" s="99">
        <v>1947.37</v>
      </c>
      <c r="AW50" s="99">
        <v>6103.3</v>
      </c>
      <c r="AX50" s="99">
        <v>2298.81</v>
      </c>
      <c r="AY50" s="99">
        <v>1151.4100000000001</v>
      </c>
      <c r="AZ50" s="99">
        <v>926.16</v>
      </c>
      <c r="BA50" s="99">
        <v>947.32</v>
      </c>
      <c r="BB50" s="99">
        <v>1708.26</v>
      </c>
      <c r="BC50" s="99">
        <v>697.26</v>
      </c>
      <c r="BD50" s="99">
        <v>14681.42</v>
      </c>
      <c r="BE50" s="99">
        <v>4939.66</v>
      </c>
      <c r="BF50" s="99">
        <v>6432.57</v>
      </c>
      <c r="BG50" s="99">
        <v>5479.58</v>
      </c>
      <c r="BH50" s="99">
        <v>5992.66</v>
      </c>
      <c r="BI50" s="99">
        <v>4794.8999999999996</v>
      </c>
      <c r="BJ50" s="99">
        <v>1320.09</v>
      </c>
      <c r="BK50" s="99">
        <v>1363.41</v>
      </c>
      <c r="BL50" s="99">
        <v>1910.01</v>
      </c>
      <c r="BM50" s="99">
        <v>88.26</v>
      </c>
      <c r="BN50" s="99">
        <v>1249.07</v>
      </c>
      <c r="BO50" s="100">
        <v>0</v>
      </c>
      <c r="BP50" s="101">
        <v>0</v>
      </c>
      <c r="BQ50" s="100" t="s">
        <v>308</v>
      </c>
      <c r="BR50" s="99">
        <v>143839.56</v>
      </c>
      <c r="BS50" s="100" t="s">
        <v>308</v>
      </c>
      <c r="BT50" s="99">
        <v>621381.88</v>
      </c>
      <c r="BU50" s="100" t="s">
        <v>308</v>
      </c>
      <c r="BV50" s="99">
        <v>1821.71</v>
      </c>
      <c r="BW50" s="100" t="s">
        <v>308</v>
      </c>
      <c r="BX50" s="99">
        <v>2419.21</v>
      </c>
      <c r="BY50" s="100" t="s">
        <v>308</v>
      </c>
      <c r="BZ50" s="99">
        <v>625622.80000000005</v>
      </c>
      <c r="CA50" s="100" t="s">
        <v>308</v>
      </c>
      <c r="CB50" s="99">
        <v>0.51</v>
      </c>
      <c r="CC50" s="100" t="s">
        <v>308</v>
      </c>
      <c r="CD50" s="100">
        <v>0</v>
      </c>
      <c r="CE50" s="100" t="s">
        <v>308</v>
      </c>
      <c r="CF50" s="99">
        <v>1.37</v>
      </c>
      <c r="CG50" s="100" t="s">
        <v>308</v>
      </c>
      <c r="CH50" s="99">
        <v>1.37</v>
      </c>
      <c r="CI50" s="100" t="s">
        <v>308</v>
      </c>
      <c r="CJ50" s="99">
        <v>1.88</v>
      </c>
      <c r="CK50" s="100" t="s">
        <v>308</v>
      </c>
      <c r="CL50" s="100">
        <v>0</v>
      </c>
      <c r="CM50" s="100" t="s">
        <v>308</v>
      </c>
      <c r="CN50" s="100">
        <v>0</v>
      </c>
      <c r="CO50" s="100" t="s">
        <v>308</v>
      </c>
      <c r="CP50" s="100">
        <v>0</v>
      </c>
      <c r="CQ50" s="100" t="s">
        <v>308</v>
      </c>
      <c r="CR50" s="102">
        <v>18602.29</v>
      </c>
      <c r="CS50" s="100" t="s">
        <v>308</v>
      </c>
      <c r="CT50" s="99">
        <v>18602.29</v>
      </c>
      <c r="CU50" s="100" t="s">
        <v>308</v>
      </c>
      <c r="CV50" s="99">
        <v>644226.96</v>
      </c>
      <c r="CW50" s="100" t="s">
        <v>308</v>
      </c>
      <c r="CX50" s="99">
        <v>788066.53</v>
      </c>
      <c r="CY50" s="100" t="s">
        <v>308</v>
      </c>
    </row>
    <row r="51" spans="1:103" ht="14.5" x14ac:dyDescent="0.35">
      <c r="A51" s="94" t="s">
        <v>309</v>
      </c>
      <c r="B51" s="94" t="s">
        <v>363</v>
      </c>
      <c r="C51" s="79" t="str">
        <f>'Correspondance tables'!K39</f>
        <v>ISIC 58</v>
      </c>
      <c r="D51" s="79" t="str">
        <f>VLOOKUP(C51, 'Correspondance tables'!$O$3:$P$73, 2, FALSE)</f>
        <v>ISIC 58T60</v>
      </c>
      <c r="E51" s="95">
        <v>244.55</v>
      </c>
      <c r="F51" s="95">
        <v>35.43</v>
      </c>
      <c r="G51" s="96">
        <v>4</v>
      </c>
      <c r="H51" s="95">
        <v>333.47</v>
      </c>
      <c r="I51" s="95">
        <v>965.29</v>
      </c>
      <c r="J51" s="95">
        <v>203.92</v>
      </c>
      <c r="K51" s="95">
        <v>105.57</v>
      </c>
      <c r="L51" s="95">
        <v>267.39</v>
      </c>
      <c r="M51" s="95">
        <v>978.87</v>
      </c>
      <c r="N51" s="95">
        <v>408.59</v>
      </c>
      <c r="O51" s="95">
        <v>744.71</v>
      </c>
      <c r="P51" s="95">
        <v>867.18</v>
      </c>
      <c r="Q51" s="95">
        <v>282.89999999999998</v>
      </c>
      <c r="R51" s="95">
        <v>222.74</v>
      </c>
      <c r="S51" s="95">
        <v>358.99</v>
      </c>
      <c r="T51" s="95">
        <v>483.01</v>
      </c>
      <c r="U51" s="95">
        <v>596.05999999999995</v>
      </c>
      <c r="V51" s="95">
        <v>578.54999999999995</v>
      </c>
      <c r="W51" s="95">
        <v>724.09</v>
      </c>
      <c r="X51" s="95">
        <v>955.34</v>
      </c>
      <c r="Y51" s="95">
        <v>211.97</v>
      </c>
      <c r="Z51" s="95">
        <v>339.64</v>
      </c>
      <c r="AA51" s="95">
        <v>256.82</v>
      </c>
      <c r="AB51" s="95">
        <v>640.77</v>
      </c>
      <c r="AC51" s="95">
        <v>94.49</v>
      </c>
      <c r="AD51" s="95">
        <v>710.32</v>
      </c>
      <c r="AE51" s="95">
        <v>737.75</v>
      </c>
      <c r="AF51" s="95">
        <v>792.39</v>
      </c>
      <c r="AG51" s="95">
        <v>3157.59</v>
      </c>
      <c r="AH51" s="95">
        <v>1968.51</v>
      </c>
      <c r="AI51" s="95">
        <v>495.96</v>
      </c>
      <c r="AJ51" s="95">
        <v>95.64</v>
      </c>
      <c r="AK51" s="95">
        <v>197.77</v>
      </c>
      <c r="AL51" s="95">
        <v>577.03</v>
      </c>
      <c r="AM51" s="95">
        <v>192.14</v>
      </c>
      <c r="AN51" s="95">
        <v>1068.92</v>
      </c>
      <c r="AO51" s="95">
        <v>5955.39</v>
      </c>
      <c r="AP51" s="95">
        <v>868.98</v>
      </c>
      <c r="AQ51" s="95">
        <v>1149.58</v>
      </c>
      <c r="AR51" s="95">
        <v>3288.34</v>
      </c>
      <c r="AS51" s="95">
        <v>3333.82</v>
      </c>
      <c r="AT51" s="95">
        <v>1366.29</v>
      </c>
      <c r="AU51" s="95">
        <v>1829.26</v>
      </c>
      <c r="AV51" s="95">
        <v>632.25</v>
      </c>
      <c r="AW51" s="95">
        <v>2652.01</v>
      </c>
      <c r="AX51" s="95">
        <v>2046.35</v>
      </c>
      <c r="AY51" s="95">
        <v>1832.26</v>
      </c>
      <c r="AZ51" s="95">
        <v>5355.68</v>
      </c>
      <c r="BA51" s="95">
        <v>1206.48</v>
      </c>
      <c r="BB51" s="95">
        <v>504.05</v>
      </c>
      <c r="BC51" s="95">
        <v>338.35</v>
      </c>
      <c r="BD51" s="95">
        <v>314.58999999999997</v>
      </c>
      <c r="BE51" s="95">
        <v>1947.23</v>
      </c>
      <c r="BF51" s="95">
        <v>5692.18</v>
      </c>
      <c r="BG51" s="95">
        <v>6006.97</v>
      </c>
      <c r="BH51" s="95">
        <v>2137.88</v>
      </c>
      <c r="BI51" s="95">
        <v>1439.06</v>
      </c>
      <c r="BJ51" s="95">
        <v>2332.48</v>
      </c>
      <c r="BK51" s="95">
        <v>794.65</v>
      </c>
      <c r="BL51" s="95">
        <v>1599.36</v>
      </c>
      <c r="BM51" s="95">
        <v>28.86</v>
      </c>
      <c r="BN51" s="95">
        <v>221.13</v>
      </c>
      <c r="BO51" s="96">
        <v>0</v>
      </c>
      <c r="BP51" s="97">
        <v>0</v>
      </c>
      <c r="BQ51" s="96" t="s">
        <v>308</v>
      </c>
      <c r="BR51" s="95">
        <v>75771.81</v>
      </c>
      <c r="BS51" s="96" t="s">
        <v>308</v>
      </c>
      <c r="BT51" s="95">
        <v>55457.33</v>
      </c>
      <c r="BU51" s="96" t="s">
        <v>308</v>
      </c>
      <c r="BV51" s="95">
        <v>45.16</v>
      </c>
      <c r="BW51" s="96" t="s">
        <v>308</v>
      </c>
      <c r="BX51" s="95">
        <v>328.02</v>
      </c>
      <c r="BY51" s="96" t="s">
        <v>308</v>
      </c>
      <c r="BZ51" s="95">
        <v>55830.5</v>
      </c>
      <c r="CA51" s="96" t="s">
        <v>308</v>
      </c>
      <c r="CB51" s="95">
        <v>38658.18</v>
      </c>
      <c r="CC51" s="96" t="s">
        <v>308</v>
      </c>
      <c r="CD51" s="96">
        <v>0</v>
      </c>
      <c r="CE51" s="96" t="s">
        <v>308</v>
      </c>
      <c r="CF51" s="95">
        <v>21.62</v>
      </c>
      <c r="CG51" s="96" t="s">
        <v>308</v>
      </c>
      <c r="CH51" s="95">
        <v>21.62</v>
      </c>
      <c r="CI51" s="96" t="s">
        <v>308</v>
      </c>
      <c r="CJ51" s="95">
        <v>38679.800000000003</v>
      </c>
      <c r="CK51" s="96" t="s">
        <v>308</v>
      </c>
      <c r="CL51" s="96">
        <v>0</v>
      </c>
      <c r="CM51" s="96" t="s">
        <v>308</v>
      </c>
      <c r="CN51" s="96">
        <v>0</v>
      </c>
      <c r="CO51" s="96" t="s">
        <v>308</v>
      </c>
      <c r="CP51" s="96">
        <v>0</v>
      </c>
      <c r="CQ51" s="96" t="s">
        <v>308</v>
      </c>
      <c r="CR51" s="98">
        <v>27067.279999999999</v>
      </c>
      <c r="CS51" s="96" t="s">
        <v>308</v>
      </c>
      <c r="CT51" s="95">
        <v>27067.279999999999</v>
      </c>
      <c r="CU51" s="96" t="s">
        <v>308</v>
      </c>
      <c r="CV51" s="95">
        <v>121577.58</v>
      </c>
      <c r="CW51" s="96" t="s">
        <v>308</v>
      </c>
      <c r="CX51" s="95">
        <v>197349.4</v>
      </c>
      <c r="CY51" s="96" t="s">
        <v>308</v>
      </c>
    </row>
    <row r="52" spans="1:103" ht="14.5" x14ac:dyDescent="0.35">
      <c r="A52" s="94" t="s">
        <v>309</v>
      </c>
      <c r="B52" s="94" t="s">
        <v>364</v>
      </c>
      <c r="C52" s="79" t="str">
        <f>'Correspondance tables'!K40</f>
        <v>ISIC 59-60</v>
      </c>
      <c r="D52" s="79" t="str">
        <f>VLOOKUP(C52, 'Correspondance tables'!$O$3:$P$73, 2, FALSE)</f>
        <v>ISIC 58T60</v>
      </c>
      <c r="E52" s="99">
        <v>7.21</v>
      </c>
      <c r="F52" s="99">
        <v>6.4</v>
      </c>
      <c r="G52" s="99">
        <v>7.04</v>
      </c>
      <c r="H52" s="99">
        <v>20.83</v>
      </c>
      <c r="I52" s="99">
        <v>961.95</v>
      </c>
      <c r="J52" s="99">
        <v>86.93</v>
      </c>
      <c r="K52" s="99">
        <v>43.92</v>
      </c>
      <c r="L52" s="99">
        <v>45.6</v>
      </c>
      <c r="M52" s="99">
        <v>211.55</v>
      </c>
      <c r="N52" s="99">
        <v>47.93</v>
      </c>
      <c r="O52" s="99">
        <v>208.28</v>
      </c>
      <c r="P52" s="99">
        <v>175.92</v>
      </c>
      <c r="Q52" s="99">
        <v>51.96</v>
      </c>
      <c r="R52" s="99">
        <v>50.74</v>
      </c>
      <c r="S52" s="99">
        <v>40.119999999999997</v>
      </c>
      <c r="T52" s="99">
        <v>95.67</v>
      </c>
      <c r="U52" s="99">
        <v>109.79</v>
      </c>
      <c r="V52" s="99">
        <v>65.83</v>
      </c>
      <c r="W52" s="99">
        <v>116.14</v>
      </c>
      <c r="X52" s="99">
        <v>110.59</v>
      </c>
      <c r="Y52" s="99">
        <v>150.56</v>
      </c>
      <c r="Z52" s="99">
        <v>111.16</v>
      </c>
      <c r="AA52" s="99">
        <v>42.1</v>
      </c>
      <c r="AB52" s="99">
        <v>220.5</v>
      </c>
      <c r="AC52" s="99">
        <v>47.8</v>
      </c>
      <c r="AD52" s="99">
        <v>90.24</v>
      </c>
      <c r="AE52" s="99">
        <v>393.6</v>
      </c>
      <c r="AF52" s="99">
        <v>388.35</v>
      </c>
      <c r="AG52" s="99">
        <v>2208.86</v>
      </c>
      <c r="AH52" s="99">
        <v>1971.26</v>
      </c>
      <c r="AI52" s="99">
        <v>117.47</v>
      </c>
      <c r="AJ52" s="99">
        <v>79.2</v>
      </c>
      <c r="AK52" s="99">
        <v>104.86</v>
      </c>
      <c r="AL52" s="99">
        <v>238.66</v>
      </c>
      <c r="AM52" s="99">
        <v>59.92</v>
      </c>
      <c r="AN52" s="99">
        <v>1423.43</v>
      </c>
      <c r="AO52" s="99">
        <v>1839.48</v>
      </c>
      <c r="AP52" s="99">
        <v>28831.98</v>
      </c>
      <c r="AQ52" s="99">
        <v>4084.93</v>
      </c>
      <c r="AR52" s="99">
        <v>3274.85</v>
      </c>
      <c r="AS52" s="99">
        <v>243.04</v>
      </c>
      <c r="AT52" s="99">
        <v>171.16</v>
      </c>
      <c r="AU52" s="99">
        <v>75.27</v>
      </c>
      <c r="AV52" s="99">
        <v>449.79</v>
      </c>
      <c r="AW52" s="99">
        <v>2442.69</v>
      </c>
      <c r="AX52" s="99">
        <v>1087.75</v>
      </c>
      <c r="AY52" s="99">
        <v>669.96</v>
      </c>
      <c r="AZ52" s="99">
        <v>11311.61</v>
      </c>
      <c r="BA52" s="99">
        <v>282.07</v>
      </c>
      <c r="BB52" s="99">
        <v>874.34</v>
      </c>
      <c r="BC52" s="99">
        <v>125.9</v>
      </c>
      <c r="BD52" s="99">
        <v>80.78</v>
      </c>
      <c r="BE52" s="99">
        <v>1497.39</v>
      </c>
      <c r="BF52" s="99">
        <v>583.14</v>
      </c>
      <c r="BG52" s="99">
        <v>650.16</v>
      </c>
      <c r="BH52" s="99">
        <v>382.31</v>
      </c>
      <c r="BI52" s="99">
        <v>227.67</v>
      </c>
      <c r="BJ52" s="99">
        <v>1460.19</v>
      </c>
      <c r="BK52" s="99">
        <v>952.85</v>
      </c>
      <c r="BL52" s="99">
        <v>843.14</v>
      </c>
      <c r="BM52" s="99">
        <v>26.85</v>
      </c>
      <c r="BN52" s="99">
        <v>184.22</v>
      </c>
      <c r="BO52" s="100">
        <v>0</v>
      </c>
      <c r="BP52" s="101">
        <v>0</v>
      </c>
      <c r="BQ52" s="100" t="s">
        <v>308</v>
      </c>
      <c r="BR52" s="99">
        <v>72765.88</v>
      </c>
      <c r="BS52" s="100" t="s">
        <v>308</v>
      </c>
      <c r="BT52" s="99">
        <v>41823.18</v>
      </c>
      <c r="BU52" s="100" t="s">
        <v>308</v>
      </c>
      <c r="BV52" s="99">
        <v>5955.76</v>
      </c>
      <c r="BW52" s="100" t="s">
        <v>308</v>
      </c>
      <c r="BX52" s="99">
        <v>14718.08</v>
      </c>
      <c r="BY52" s="100" t="s">
        <v>308</v>
      </c>
      <c r="BZ52" s="99">
        <v>62497.02</v>
      </c>
      <c r="CA52" s="100" t="s">
        <v>308</v>
      </c>
      <c r="CB52" s="99">
        <v>20398.82</v>
      </c>
      <c r="CC52" s="100" t="s">
        <v>308</v>
      </c>
      <c r="CD52" s="99">
        <v>-12.79</v>
      </c>
      <c r="CE52" s="100" t="s">
        <v>308</v>
      </c>
      <c r="CF52" s="99">
        <v>460.67</v>
      </c>
      <c r="CG52" s="100" t="s">
        <v>308</v>
      </c>
      <c r="CH52" s="99">
        <v>447.88</v>
      </c>
      <c r="CI52" s="100" t="s">
        <v>308</v>
      </c>
      <c r="CJ52" s="99">
        <v>20846.7</v>
      </c>
      <c r="CK52" s="100" t="s">
        <v>308</v>
      </c>
      <c r="CL52" s="100">
        <v>0</v>
      </c>
      <c r="CM52" s="100" t="s">
        <v>308</v>
      </c>
      <c r="CN52" s="100">
        <v>0</v>
      </c>
      <c r="CO52" s="100" t="s">
        <v>308</v>
      </c>
      <c r="CP52" s="100">
        <v>0</v>
      </c>
      <c r="CQ52" s="100" t="s">
        <v>308</v>
      </c>
      <c r="CR52" s="102">
        <v>10194.81</v>
      </c>
      <c r="CS52" s="100" t="s">
        <v>308</v>
      </c>
      <c r="CT52" s="99">
        <v>10194.81</v>
      </c>
      <c r="CU52" s="100" t="s">
        <v>308</v>
      </c>
      <c r="CV52" s="99">
        <v>93538.53</v>
      </c>
      <c r="CW52" s="100" t="s">
        <v>308</v>
      </c>
      <c r="CX52" s="99">
        <v>166304.41</v>
      </c>
      <c r="CY52" s="100" t="s">
        <v>308</v>
      </c>
    </row>
    <row r="53" spans="1:103" ht="14.5" x14ac:dyDescent="0.35">
      <c r="A53" s="94" t="s">
        <v>309</v>
      </c>
      <c r="B53" s="94" t="s">
        <v>365</v>
      </c>
      <c r="C53" s="79" t="str">
        <f>'Correspondance tables'!K41</f>
        <v>ISIC 61</v>
      </c>
      <c r="D53" s="79" t="str">
        <f>VLOOKUP(C53, 'Correspondance tables'!$O$3:$P$73, 2, FALSE)</f>
        <v>ISIC 61</v>
      </c>
      <c r="E53" s="95">
        <v>540.15</v>
      </c>
      <c r="F53" s="95">
        <v>81.08</v>
      </c>
      <c r="G53" s="95">
        <v>82.02</v>
      </c>
      <c r="H53" s="95">
        <v>434.37</v>
      </c>
      <c r="I53" s="95">
        <v>2554.21</v>
      </c>
      <c r="J53" s="95">
        <v>698.94</v>
      </c>
      <c r="K53" s="95">
        <v>335.81</v>
      </c>
      <c r="L53" s="95">
        <v>493.46</v>
      </c>
      <c r="M53" s="95">
        <v>353.89</v>
      </c>
      <c r="N53" s="95">
        <v>444.92</v>
      </c>
      <c r="O53" s="95">
        <v>1377.33</v>
      </c>
      <c r="P53" s="95">
        <v>713.76</v>
      </c>
      <c r="Q53" s="95">
        <v>1025.27</v>
      </c>
      <c r="R53" s="95">
        <v>891.15</v>
      </c>
      <c r="S53" s="95">
        <v>1022.13</v>
      </c>
      <c r="T53" s="95">
        <v>1449.71</v>
      </c>
      <c r="U53" s="95">
        <v>918.92</v>
      </c>
      <c r="V53" s="95">
        <v>702.83</v>
      </c>
      <c r="W53" s="95">
        <v>1815.47</v>
      </c>
      <c r="X53" s="95">
        <v>1220.75</v>
      </c>
      <c r="Y53" s="95">
        <v>492.08</v>
      </c>
      <c r="Z53" s="95">
        <v>732.17</v>
      </c>
      <c r="AA53" s="95">
        <v>523.04999999999995</v>
      </c>
      <c r="AB53" s="95">
        <v>2967.45</v>
      </c>
      <c r="AC53" s="95">
        <v>525.74</v>
      </c>
      <c r="AD53" s="95">
        <v>820.53</v>
      </c>
      <c r="AE53" s="95">
        <v>3589.1</v>
      </c>
      <c r="AF53" s="95">
        <v>1763.44</v>
      </c>
      <c r="AG53" s="95">
        <v>9328.7900000000009</v>
      </c>
      <c r="AH53" s="95">
        <v>6414.24</v>
      </c>
      <c r="AI53" s="95">
        <v>1811.1</v>
      </c>
      <c r="AJ53" s="95">
        <v>258.54000000000002</v>
      </c>
      <c r="AK53" s="95">
        <v>378.21</v>
      </c>
      <c r="AL53" s="95">
        <v>2043.94</v>
      </c>
      <c r="AM53" s="95">
        <v>1980.23</v>
      </c>
      <c r="AN53" s="95">
        <v>4690.8599999999997</v>
      </c>
      <c r="AO53" s="95">
        <v>1946.86</v>
      </c>
      <c r="AP53" s="95">
        <v>2384.7199999999998</v>
      </c>
      <c r="AQ53" s="95">
        <v>60005.599999999999</v>
      </c>
      <c r="AR53" s="95">
        <v>6413.59</v>
      </c>
      <c r="AS53" s="95">
        <v>11093.94</v>
      </c>
      <c r="AT53" s="95">
        <v>4878.8</v>
      </c>
      <c r="AU53" s="95">
        <v>5438.3</v>
      </c>
      <c r="AV53" s="95">
        <v>3740.65</v>
      </c>
      <c r="AW53" s="95">
        <v>6467.07</v>
      </c>
      <c r="AX53" s="95">
        <v>2247.4899999999998</v>
      </c>
      <c r="AY53" s="95">
        <v>1557.65</v>
      </c>
      <c r="AZ53" s="95">
        <v>1587.69</v>
      </c>
      <c r="BA53" s="95">
        <v>1366.46</v>
      </c>
      <c r="BB53" s="95">
        <v>1507.39</v>
      </c>
      <c r="BC53" s="95">
        <v>1410.71</v>
      </c>
      <c r="BD53" s="95">
        <v>1513.37</v>
      </c>
      <c r="BE53" s="95">
        <v>3513.09</v>
      </c>
      <c r="BF53" s="95">
        <v>9644.7199999999993</v>
      </c>
      <c r="BG53" s="95">
        <v>2246.9899999999998</v>
      </c>
      <c r="BH53" s="95">
        <v>3763.91</v>
      </c>
      <c r="BI53" s="95">
        <v>1956.06</v>
      </c>
      <c r="BJ53" s="95">
        <v>2003.28</v>
      </c>
      <c r="BK53" s="95">
        <v>897.94</v>
      </c>
      <c r="BL53" s="95">
        <v>1032.48</v>
      </c>
      <c r="BM53" s="95">
        <v>276.26</v>
      </c>
      <c r="BN53" s="95">
        <v>1137.68</v>
      </c>
      <c r="BO53" s="96">
        <v>0</v>
      </c>
      <c r="BP53" s="97">
        <v>0</v>
      </c>
      <c r="BQ53" s="96" t="s">
        <v>308</v>
      </c>
      <c r="BR53" s="95">
        <v>195508.34</v>
      </c>
      <c r="BS53" s="96" t="s">
        <v>308</v>
      </c>
      <c r="BT53" s="95">
        <v>148552.19</v>
      </c>
      <c r="BU53" s="96" t="s">
        <v>308</v>
      </c>
      <c r="BV53" s="95">
        <v>4.8600000000000003</v>
      </c>
      <c r="BW53" s="96" t="s">
        <v>308</v>
      </c>
      <c r="BX53" s="95">
        <v>788.33</v>
      </c>
      <c r="BY53" s="96" t="s">
        <v>308</v>
      </c>
      <c r="BZ53" s="95">
        <v>149345.38</v>
      </c>
      <c r="CA53" s="96" t="s">
        <v>308</v>
      </c>
      <c r="CB53" s="95">
        <v>15.23</v>
      </c>
      <c r="CC53" s="96" t="s">
        <v>308</v>
      </c>
      <c r="CD53" s="95">
        <v>-0.01</v>
      </c>
      <c r="CE53" s="96" t="s">
        <v>308</v>
      </c>
      <c r="CF53" s="95">
        <v>154.13</v>
      </c>
      <c r="CG53" s="96" t="s">
        <v>308</v>
      </c>
      <c r="CH53" s="95">
        <v>154.12</v>
      </c>
      <c r="CI53" s="96" t="s">
        <v>308</v>
      </c>
      <c r="CJ53" s="95">
        <v>169.35</v>
      </c>
      <c r="CK53" s="96" t="s">
        <v>308</v>
      </c>
      <c r="CL53" s="96">
        <v>0</v>
      </c>
      <c r="CM53" s="96" t="s">
        <v>308</v>
      </c>
      <c r="CN53" s="96">
        <v>0</v>
      </c>
      <c r="CO53" s="96" t="s">
        <v>308</v>
      </c>
      <c r="CP53" s="96">
        <v>0</v>
      </c>
      <c r="CQ53" s="96" t="s">
        <v>308</v>
      </c>
      <c r="CR53" s="98">
        <v>17644.64</v>
      </c>
      <c r="CS53" s="96" t="s">
        <v>308</v>
      </c>
      <c r="CT53" s="95">
        <v>17644.64</v>
      </c>
      <c r="CU53" s="96" t="s">
        <v>308</v>
      </c>
      <c r="CV53" s="95">
        <v>167159.37</v>
      </c>
      <c r="CW53" s="96" t="s">
        <v>308</v>
      </c>
      <c r="CX53" s="95">
        <v>362667.71</v>
      </c>
      <c r="CY53" s="96" t="s">
        <v>308</v>
      </c>
    </row>
    <row r="54" spans="1:103" ht="14.5" x14ac:dyDescent="0.35">
      <c r="A54" s="94" t="s">
        <v>309</v>
      </c>
      <c r="B54" s="94" t="s">
        <v>366</v>
      </c>
      <c r="C54" s="79" t="str">
        <f>'Correspondance tables'!K42</f>
        <v>ISIC 62-63</v>
      </c>
      <c r="D54" s="79" t="str">
        <f>VLOOKUP(C54, 'Correspondance tables'!$O$3:$P$73, 2, FALSE)</f>
        <v>ISIC 62T63</v>
      </c>
      <c r="E54" s="99">
        <v>431.9</v>
      </c>
      <c r="F54" s="99">
        <v>85.26</v>
      </c>
      <c r="G54" s="99">
        <v>17.600000000000001</v>
      </c>
      <c r="H54" s="99">
        <v>835.1</v>
      </c>
      <c r="I54" s="99">
        <v>3759.54</v>
      </c>
      <c r="J54" s="99">
        <v>962.95</v>
      </c>
      <c r="K54" s="99">
        <v>414.88</v>
      </c>
      <c r="L54" s="99">
        <v>1019.72</v>
      </c>
      <c r="M54" s="99">
        <v>906.71</v>
      </c>
      <c r="N54" s="99">
        <v>1191.19</v>
      </c>
      <c r="O54" s="99">
        <v>3623.33</v>
      </c>
      <c r="P54" s="99">
        <v>1967.67</v>
      </c>
      <c r="Q54" s="99">
        <v>1383.8</v>
      </c>
      <c r="R54" s="99">
        <v>972.22</v>
      </c>
      <c r="S54" s="99">
        <v>1851.02</v>
      </c>
      <c r="T54" s="99">
        <v>2988.81</v>
      </c>
      <c r="U54" s="99">
        <v>3626.57</v>
      </c>
      <c r="V54" s="99">
        <v>2340.13</v>
      </c>
      <c r="W54" s="99">
        <v>5257.4</v>
      </c>
      <c r="X54" s="99">
        <v>5044.6099999999997</v>
      </c>
      <c r="Y54" s="99">
        <v>2235.87</v>
      </c>
      <c r="Z54" s="99">
        <v>1240.3499999999999</v>
      </c>
      <c r="AA54" s="99">
        <v>1620.23</v>
      </c>
      <c r="AB54" s="99">
        <v>5834.98</v>
      </c>
      <c r="AC54" s="99">
        <v>653.42999999999995</v>
      </c>
      <c r="AD54" s="99">
        <v>2690.29</v>
      </c>
      <c r="AE54" s="99">
        <v>7073.96</v>
      </c>
      <c r="AF54" s="99">
        <v>3578.94</v>
      </c>
      <c r="AG54" s="99">
        <v>16702.41</v>
      </c>
      <c r="AH54" s="99">
        <v>10437.030000000001</v>
      </c>
      <c r="AI54" s="99">
        <v>4738.13</v>
      </c>
      <c r="AJ54" s="99">
        <v>786.97</v>
      </c>
      <c r="AK54" s="99">
        <v>1612.36</v>
      </c>
      <c r="AL54" s="99">
        <v>5315.14</v>
      </c>
      <c r="AM54" s="99">
        <v>2479.54</v>
      </c>
      <c r="AN54" s="99">
        <v>2589.9499999999998</v>
      </c>
      <c r="AO54" s="99">
        <v>7645.29</v>
      </c>
      <c r="AP54" s="100">
        <v>2811</v>
      </c>
      <c r="AQ54" s="99">
        <v>14838.07</v>
      </c>
      <c r="AR54" s="99">
        <v>119399.58</v>
      </c>
      <c r="AS54" s="99">
        <v>26380.69</v>
      </c>
      <c r="AT54" s="99">
        <v>11512.9</v>
      </c>
      <c r="AU54" s="99">
        <v>8930.31</v>
      </c>
      <c r="AV54" s="99">
        <v>4832.1099999999997</v>
      </c>
      <c r="AW54" s="99">
        <v>16777.93</v>
      </c>
      <c r="AX54" s="99">
        <v>5758.77</v>
      </c>
      <c r="AY54" s="99">
        <v>4938.4799999999996</v>
      </c>
      <c r="AZ54" s="99">
        <v>2673.98</v>
      </c>
      <c r="BA54" s="99">
        <v>2825.35</v>
      </c>
      <c r="BB54" s="99">
        <v>2855.67</v>
      </c>
      <c r="BC54" s="99">
        <v>1682.77</v>
      </c>
      <c r="BD54" s="99">
        <v>1218.08</v>
      </c>
      <c r="BE54" s="99">
        <v>6675.03</v>
      </c>
      <c r="BF54" s="99">
        <v>14603.09</v>
      </c>
      <c r="BG54" s="99">
        <v>5842.04</v>
      </c>
      <c r="BH54" s="99">
        <v>6952.7</v>
      </c>
      <c r="BI54" s="99">
        <v>2524.13</v>
      </c>
      <c r="BJ54" s="99">
        <v>3163.98</v>
      </c>
      <c r="BK54" s="99">
        <v>896.45</v>
      </c>
      <c r="BL54" s="99">
        <v>1578.08</v>
      </c>
      <c r="BM54" s="99">
        <v>617.41999999999996</v>
      </c>
      <c r="BN54" s="99">
        <v>1091.1099999999999</v>
      </c>
      <c r="BO54" s="100">
        <v>0</v>
      </c>
      <c r="BP54" s="101">
        <v>0</v>
      </c>
      <c r="BQ54" s="100" t="s">
        <v>308</v>
      </c>
      <c r="BR54" s="100">
        <v>387295</v>
      </c>
      <c r="BS54" s="100" t="s">
        <v>308</v>
      </c>
      <c r="BT54" s="99">
        <v>3351.35</v>
      </c>
      <c r="BU54" s="100" t="s">
        <v>308</v>
      </c>
      <c r="BV54" s="99">
        <v>3.23</v>
      </c>
      <c r="BW54" s="100" t="s">
        <v>308</v>
      </c>
      <c r="BX54" s="99">
        <v>1105.94</v>
      </c>
      <c r="BY54" s="100" t="s">
        <v>308</v>
      </c>
      <c r="BZ54" s="99">
        <v>4460.53</v>
      </c>
      <c r="CA54" s="100" t="s">
        <v>308</v>
      </c>
      <c r="CB54" s="99">
        <v>225727.52</v>
      </c>
      <c r="CC54" s="100" t="s">
        <v>308</v>
      </c>
      <c r="CD54" s="100">
        <v>0</v>
      </c>
      <c r="CE54" s="100" t="s">
        <v>308</v>
      </c>
      <c r="CF54" s="99">
        <v>506.39</v>
      </c>
      <c r="CG54" s="100" t="s">
        <v>308</v>
      </c>
      <c r="CH54" s="99">
        <v>506.39</v>
      </c>
      <c r="CI54" s="100" t="s">
        <v>308</v>
      </c>
      <c r="CJ54" s="99">
        <v>226233.92</v>
      </c>
      <c r="CK54" s="100" t="s">
        <v>308</v>
      </c>
      <c r="CL54" s="100">
        <v>0</v>
      </c>
      <c r="CM54" s="100" t="s">
        <v>308</v>
      </c>
      <c r="CN54" s="100">
        <v>0</v>
      </c>
      <c r="CO54" s="100" t="s">
        <v>308</v>
      </c>
      <c r="CP54" s="100">
        <v>0</v>
      </c>
      <c r="CQ54" s="100" t="s">
        <v>308</v>
      </c>
      <c r="CR54" s="102">
        <v>66400.960000000006</v>
      </c>
      <c r="CS54" s="100" t="s">
        <v>308</v>
      </c>
      <c r="CT54" s="99">
        <v>66400.960000000006</v>
      </c>
      <c r="CU54" s="100" t="s">
        <v>308</v>
      </c>
      <c r="CV54" s="99">
        <v>297095.40999999997</v>
      </c>
      <c r="CW54" s="100" t="s">
        <v>308</v>
      </c>
      <c r="CX54" s="99">
        <v>684390.41</v>
      </c>
      <c r="CY54" s="100" t="s">
        <v>308</v>
      </c>
    </row>
    <row r="55" spans="1:103" ht="14.5" x14ac:dyDescent="0.35">
      <c r="A55" s="94" t="s">
        <v>309</v>
      </c>
      <c r="B55" s="94" t="s">
        <v>367</v>
      </c>
      <c r="C55" s="79" t="str">
        <f>'Correspondance tables'!K43</f>
        <v>ISIC 64</v>
      </c>
      <c r="D55" s="79" t="str">
        <f>VLOOKUP(C55, 'Correspondance tables'!$O$3:$P$73, 2, FALSE)</f>
        <v>ISIC 64T66</v>
      </c>
      <c r="E55" s="95">
        <v>7617.57</v>
      </c>
      <c r="F55" s="95">
        <v>542.13</v>
      </c>
      <c r="G55" s="95">
        <v>354.51</v>
      </c>
      <c r="H55" s="95">
        <v>3502.03</v>
      </c>
      <c r="I55" s="95">
        <v>13704.17</v>
      </c>
      <c r="J55" s="95">
        <v>3035.84</v>
      </c>
      <c r="K55" s="95">
        <v>1491.29</v>
      </c>
      <c r="L55" s="95">
        <v>1958.7</v>
      </c>
      <c r="M55" s="95">
        <v>1061.1500000000001</v>
      </c>
      <c r="N55" s="95">
        <v>4167.71</v>
      </c>
      <c r="O55" s="95">
        <v>6246.44</v>
      </c>
      <c r="P55" s="95">
        <v>3062.74</v>
      </c>
      <c r="Q55" s="95">
        <v>3492.13</v>
      </c>
      <c r="R55" s="95">
        <v>2785.86</v>
      </c>
      <c r="S55" s="95">
        <v>3715.55</v>
      </c>
      <c r="T55" s="95">
        <v>5661.51</v>
      </c>
      <c r="U55" s="95">
        <v>3551.27</v>
      </c>
      <c r="V55" s="95">
        <v>2925.45</v>
      </c>
      <c r="W55" s="95">
        <v>6696.78</v>
      </c>
      <c r="X55" s="95">
        <v>8721.48</v>
      </c>
      <c r="Y55" s="95">
        <v>3361.04</v>
      </c>
      <c r="Z55" s="95">
        <v>2804.56</v>
      </c>
      <c r="AA55" s="95">
        <v>2024.69</v>
      </c>
      <c r="AB55" s="96">
        <v>10445</v>
      </c>
      <c r="AC55" s="95">
        <v>1515.56</v>
      </c>
      <c r="AD55" s="95">
        <v>2657.46</v>
      </c>
      <c r="AE55" s="95">
        <v>26548.21</v>
      </c>
      <c r="AF55" s="95">
        <v>6178.56</v>
      </c>
      <c r="AG55" s="95">
        <v>26813.75</v>
      </c>
      <c r="AH55" s="95">
        <v>19944.93</v>
      </c>
      <c r="AI55" s="95">
        <v>8138.8</v>
      </c>
      <c r="AJ55" s="95">
        <v>2043.71</v>
      </c>
      <c r="AK55" s="95">
        <v>1832.46</v>
      </c>
      <c r="AL55" s="95">
        <v>9077.1</v>
      </c>
      <c r="AM55" s="95">
        <v>1806.28</v>
      </c>
      <c r="AN55" s="95">
        <v>10649.36</v>
      </c>
      <c r="AO55" s="95">
        <v>1403.36</v>
      </c>
      <c r="AP55" s="95">
        <v>1725.88</v>
      </c>
      <c r="AQ55" s="95">
        <v>4517.46</v>
      </c>
      <c r="AR55" s="95">
        <v>6265.52</v>
      </c>
      <c r="AS55" s="95">
        <v>113883.82</v>
      </c>
      <c r="AT55" s="95">
        <v>24017.84</v>
      </c>
      <c r="AU55" s="95">
        <v>11615.39</v>
      </c>
      <c r="AV55" s="95">
        <v>140611.96</v>
      </c>
      <c r="AW55" s="95">
        <v>17973.97</v>
      </c>
      <c r="AX55" s="95">
        <v>4958.53</v>
      </c>
      <c r="AY55" s="95">
        <v>1660.33</v>
      </c>
      <c r="AZ55" s="95">
        <v>2682.52</v>
      </c>
      <c r="BA55" s="95">
        <v>2613.0700000000002</v>
      </c>
      <c r="BB55" s="95">
        <v>4485.4799999999996</v>
      </c>
      <c r="BC55" s="95">
        <v>2727.51</v>
      </c>
      <c r="BD55" s="95">
        <v>1766.19</v>
      </c>
      <c r="BE55" s="95">
        <v>6366.16</v>
      </c>
      <c r="BF55" s="95">
        <v>26525.57</v>
      </c>
      <c r="BG55" s="95">
        <v>5719.08</v>
      </c>
      <c r="BH55" s="95">
        <v>9474.19</v>
      </c>
      <c r="BI55" s="95">
        <v>3364.1</v>
      </c>
      <c r="BJ55" s="95">
        <v>2581.1999999999998</v>
      </c>
      <c r="BK55" s="95">
        <v>1568.65</v>
      </c>
      <c r="BL55" s="95">
        <v>4061.32</v>
      </c>
      <c r="BM55" s="95">
        <v>341.71</v>
      </c>
      <c r="BN55" s="95">
        <v>2735.04</v>
      </c>
      <c r="BO55" s="96">
        <v>0</v>
      </c>
      <c r="BP55" s="97">
        <v>0</v>
      </c>
      <c r="BQ55" s="96" t="s">
        <v>308</v>
      </c>
      <c r="BR55" s="95">
        <v>625781.62</v>
      </c>
      <c r="BS55" s="96" t="s">
        <v>308</v>
      </c>
      <c r="BT55" s="95">
        <v>175271.78</v>
      </c>
      <c r="BU55" s="96" t="s">
        <v>308</v>
      </c>
      <c r="BV55" s="95">
        <v>84.76</v>
      </c>
      <c r="BW55" s="96" t="s">
        <v>308</v>
      </c>
      <c r="BX55" s="95">
        <v>379.43</v>
      </c>
      <c r="BY55" s="96" t="s">
        <v>308</v>
      </c>
      <c r="BZ55" s="95">
        <v>175735.97</v>
      </c>
      <c r="CA55" s="96" t="s">
        <v>308</v>
      </c>
      <c r="CB55" s="95">
        <v>42.68</v>
      </c>
      <c r="CC55" s="96" t="s">
        <v>308</v>
      </c>
      <c r="CD55" s="95">
        <v>22.15</v>
      </c>
      <c r="CE55" s="96" t="s">
        <v>308</v>
      </c>
      <c r="CF55" s="95">
        <v>0.67</v>
      </c>
      <c r="CG55" s="96" t="s">
        <v>308</v>
      </c>
      <c r="CH55" s="95">
        <v>22.82</v>
      </c>
      <c r="CI55" s="96" t="s">
        <v>308</v>
      </c>
      <c r="CJ55" s="95">
        <v>65.5</v>
      </c>
      <c r="CK55" s="96" t="s">
        <v>308</v>
      </c>
      <c r="CL55" s="96">
        <v>0</v>
      </c>
      <c r="CM55" s="96" t="s">
        <v>308</v>
      </c>
      <c r="CN55" s="96">
        <v>0</v>
      </c>
      <c r="CO55" s="96" t="s">
        <v>308</v>
      </c>
      <c r="CP55" s="96">
        <v>0</v>
      </c>
      <c r="CQ55" s="96" t="s">
        <v>308</v>
      </c>
      <c r="CR55" s="98">
        <v>77369.89</v>
      </c>
      <c r="CS55" s="96" t="s">
        <v>308</v>
      </c>
      <c r="CT55" s="95">
        <v>77369.89</v>
      </c>
      <c r="CU55" s="96" t="s">
        <v>308</v>
      </c>
      <c r="CV55" s="95">
        <v>253171.37</v>
      </c>
      <c r="CW55" s="96" t="s">
        <v>308</v>
      </c>
      <c r="CX55" s="95">
        <v>878952.98</v>
      </c>
      <c r="CY55" s="96" t="s">
        <v>308</v>
      </c>
    </row>
    <row r="56" spans="1:103" ht="14.5" x14ac:dyDescent="0.35">
      <c r="A56" s="94" t="s">
        <v>309</v>
      </c>
      <c r="B56" s="94" t="s">
        <v>368</v>
      </c>
      <c r="C56" s="79" t="str">
        <f>'Correspondance tables'!K44</f>
        <v>ISIC 65</v>
      </c>
      <c r="D56" s="79" t="str">
        <f>VLOOKUP(C56, 'Correspondance tables'!$O$3:$P$73, 2, FALSE)</f>
        <v>ISIC 64T66</v>
      </c>
      <c r="E56" s="99">
        <v>3156.08</v>
      </c>
      <c r="F56" s="99">
        <v>191.7</v>
      </c>
      <c r="G56" s="99">
        <v>191.57</v>
      </c>
      <c r="H56" s="99">
        <v>402.31</v>
      </c>
      <c r="I56" s="99">
        <v>2420.5500000000002</v>
      </c>
      <c r="J56" s="99">
        <v>382.86</v>
      </c>
      <c r="K56" s="99">
        <v>432.24</v>
      </c>
      <c r="L56" s="99">
        <v>448.26</v>
      </c>
      <c r="M56" s="99">
        <v>261.58</v>
      </c>
      <c r="N56" s="99">
        <v>388.95</v>
      </c>
      <c r="O56" s="99">
        <v>1569.9</v>
      </c>
      <c r="P56" s="99">
        <v>448.23</v>
      </c>
      <c r="Q56" s="99">
        <v>810.36</v>
      </c>
      <c r="R56" s="99">
        <v>638.82000000000005</v>
      </c>
      <c r="S56" s="99">
        <v>558.5</v>
      </c>
      <c r="T56" s="99">
        <v>973.95</v>
      </c>
      <c r="U56" s="99">
        <v>484.99</v>
      </c>
      <c r="V56" s="99">
        <v>493.54</v>
      </c>
      <c r="W56" s="99">
        <v>1252.1300000000001</v>
      </c>
      <c r="X56" s="99">
        <v>1098.25</v>
      </c>
      <c r="Y56" s="99">
        <v>432.95</v>
      </c>
      <c r="Z56" s="99">
        <v>595.42999999999995</v>
      </c>
      <c r="AA56" s="99">
        <v>483.42</v>
      </c>
      <c r="AB56" s="99">
        <v>2390.5500000000002</v>
      </c>
      <c r="AC56" s="100">
        <v>275</v>
      </c>
      <c r="AD56" s="99">
        <v>1488.3</v>
      </c>
      <c r="AE56" s="99">
        <v>5306.95</v>
      </c>
      <c r="AF56" s="99">
        <v>1289.9100000000001</v>
      </c>
      <c r="AG56" s="99">
        <v>4734.38</v>
      </c>
      <c r="AH56" s="99">
        <v>3722.05</v>
      </c>
      <c r="AI56" s="99">
        <v>5657.4</v>
      </c>
      <c r="AJ56" s="99">
        <v>1136.8399999999999</v>
      </c>
      <c r="AK56" s="99">
        <v>864.15</v>
      </c>
      <c r="AL56" s="99">
        <v>2693.87</v>
      </c>
      <c r="AM56" s="99">
        <v>412.85</v>
      </c>
      <c r="AN56" s="99">
        <v>1690.17</v>
      </c>
      <c r="AO56" s="99">
        <v>309.82</v>
      </c>
      <c r="AP56" s="99">
        <v>318.70999999999998</v>
      </c>
      <c r="AQ56" s="99">
        <v>1126.73</v>
      </c>
      <c r="AR56" s="99">
        <v>1174.8800000000001</v>
      </c>
      <c r="AS56" s="99">
        <v>3668.45</v>
      </c>
      <c r="AT56" s="99">
        <v>44932.59</v>
      </c>
      <c r="AU56" s="99">
        <v>3443.58</v>
      </c>
      <c r="AV56" s="99">
        <v>8780.25</v>
      </c>
      <c r="AW56" s="99">
        <v>2531.5</v>
      </c>
      <c r="AX56" s="99">
        <v>915.56</v>
      </c>
      <c r="AY56" s="99">
        <v>387.3</v>
      </c>
      <c r="AZ56" s="99">
        <v>326.13</v>
      </c>
      <c r="BA56" s="99">
        <v>457.16</v>
      </c>
      <c r="BB56" s="99">
        <v>2450.04</v>
      </c>
      <c r="BC56" s="99">
        <v>365.59</v>
      </c>
      <c r="BD56" s="99">
        <v>339.34</v>
      </c>
      <c r="BE56" s="99">
        <v>1524.51</v>
      </c>
      <c r="BF56" s="99">
        <v>5099.59</v>
      </c>
      <c r="BG56" s="99">
        <v>2716.23</v>
      </c>
      <c r="BH56" s="99">
        <v>3455.4</v>
      </c>
      <c r="BI56" s="99">
        <v>1208.9000000000001</v>
      </c>
      <c r="BJ56" s="99">
        <v>372.96</v>
      </c>
      <c r="BK56" s="99">
        <v>363.57</v>
      </c>
      <c r="BL56" s="99">
        <v>485.99</v>
      </c>
      <c r="BM56" s="99">
        <v>107.54</v>
      </c>
      <c r="BN56" s="99">
        <v>388.02</v>
      </c>
      <c r="BO56" s="100">
        <v>0</v>
      </c>
      <c r="BP56" s="101">
        <v>0</v>
      </c>
      <c r="BQ56" s="100" t="s">
        <v>308</v>
      </c>
      <c r="BR56" s="99">
        <v>137029.35999999999</v>
      </c>
      <c r="BS56" s="100" t="s">
        <v>308</v>
      </c>
      <c r="BT56" s="99">
        <v>206981.91</v>
      </c>
      <c r="BU56" s="100" t="s">
        <v>308</v>
      </c>
      <c r="BV56" s="100">
        <v>0</v>
      </c>
      <c r="BW56" s="100" t="s">
        <v>308</v>
      </c>
      <c r="BX56" s="99">
        <v>1239.5999999999999</v>
      </c>
      <c r="BY56" s="100" t="s">
        <v>308</v>
      </c>
      <c r="BZ56" s="99">
        <v>208221.52</v>
      </c>
      <c r="CA56" s="100" t="s">
        <v>308</v>
      </c>
      <c r="CB56" s="99">
        <v>17.03</v>
      </c>
      <c r="CC56" s="100" t="s">
        <v>308</v>
      </c>
      <c r="CD56" s="99">
        <v>0.1</v>
      </c>
      <c r="CE56" s="100" t="s">
        <v>308</v>
      </c>
      <c r="CF56" s="99">
        <v>0.06</v>
      </c>
      <c r="CG56" s="100" t="s">
        <v>308</v>
      </c>
      <c r="CH56" s="99">
        <v>0.16</v>
      </c>
      <c r="CI56" s="100" t="s">
        <v>308</v>
      </c>
      <c r="CJ56" s="99">
        <v>17.190000000000001</v>
      </c>
      <c r="CK56" s="100" t="s">
        <v>308</v>
      </c>
      <c r="CL56" s="100">
        <v>0</v>
      </c>
      <c r="CM56" s="100" t="s">
        <v>308</v>
      </c>
      <c r="CN56" s="100">
        <v>0</v>
      </c>
      <c r="CO56" s="100" t="s">
        <v>308</v>
      </c>
      <c r="CP56" s="100">
        <v>0</v>
      </c>
      <c r="CQ56" s="100" t="s">
        <v>308</v>
      </c>
      <c r="CR56" s="102">
        <v>26068.22</v>
      </c>
      <c r="CS56" s="100" t="s">
        <v>308</v>
      </c>
      <c r="CT56" s="99">
        <v>26068.22</v>
      </c>
      <c r="CU56" s="100" t="s">
        <v>308</v>
      </c>
      <c r="CV56" s="99">
        <v>234306.93</v>
      </c>
      <c r="CW56" s="100" t="s">
        <v>308</v>
      </c>
      <c r="CX56" s="99">
        <v>371336.29</v>
      </c>
      <c r="CY56" s="100" t="s">
        <v>308</v>
      </c>
    </row>
    <row r="57" spans="1:103" ht="14.5" x14ac:dyDescent="0.35">
      <c r="A57" s="94" t="s">
        <v>309</v>
      </c>
      <c r="B57" s="94" t="s">
        <v>369</v>
      </c>
      <c r="C57" s="79" t="str">
        <f>'Correspondance tables'!K45</f>
        <v>ISIC 66</v>
      </c>
      <c r="D57" s="79" t="str">
        <f>VLOOKUP(C57, 'Correspondance tables'!$O$3:$P$73, 2, FALSE)</f>
        <v>ISIC 64T66</v>
      </c>
      <c r="E57" s="95">
        <v>410.61</v>
      </c>
      <c r="F57" s="95">
        <v>38.36</v>
      </c>
      <c r="G57" s="95">
        <v>28.67</v>
      </c>
      <c r="H57" s="95">
        <v>89.56</v>
      </c>
      <c r="I57" s="95">
        <v>1432.84</v>
      </c>
      <c r="J57" s="95">
        <v>639.41</v>
      </c>
      <c r="K57" s="95">
        <v>180.42</v>
      </c>
      <c r="L57" s="95">
        <v>376.27</v>
      </c>
      <c r="M57" s="95">
        <v>110.57</v>
      </c>
      <c r="N57" s="95">
        <v>441.32</v>
      </c>
      <c r="O57" s="95">
        <v>1044.81</v>
      </c>
      <c r="P57" s="95">
        <v>309.64</v>
      </c>
      <c r="Q57" s="95">
        <v>284.51</v>
      </c>
      <c r="R57" s="95">
        <v>737.54</v>
      </c>
      <c r="S57" s="95">
        <v>381.4</v>
      </c>
      <c r="T57" s="95">
        <v>455.43</v>
      </c>
      <c r="U57" s="95">
        <v>304.64999999999998</v>
      </c>
      <c r="V57" s="95">
        <v>348.77</v>
      </c>
      <c r="W57" s="95">
        <v>1113.32</v>
      </c>
      <c r="X57" s="95">
        <v>420.68</v>
      </c>
      <c r="Y57" s="95">
        <v>825.5</v>
      </c>
      <c r="Z57" s="95">
        <v>429.56</v>
      </c>
      <c r="AA57" s="95">
        <v>171.9</v>
      </c>
      <c r="AB57" s="95">
        <v>1085.71</v>
      </c>
      <c r="AC57" s="95">
        <v>111.91</v>
      </c>
      <c r="AD57" s="95">
        <v>264.92</v>
      </c>
      <c r="AE57" s="95">
        <v>2217.0500000000002</v>
      </c>
      <c r="AF57" s="95">
        <v>866.9</v>
      </c>
      <c r="AG57" s="95">
        <v>5362.24</v>
      </c>
      <c r="AH57" s="95">
        <v>2184.09</v>
      </c>
      <c r="AI57" s="95">
        <v>1108.28</v>
      </c>
      <c r="AJ57" s="95">
        <v>695.26</v>
      </c>
      <c r="AK57" s="95">
        <v>775.32</v>
      </c>
      <c r="AL57" s="95">
        <v>700.14</v>
      </c>
      <c r="AM57" s="95">
        <v>192.64</v>
      </c>
      <c r="AN57" s="95">
        <v>847.66</v>
      </c>
      <c r="AO57" s="95">
        <v>367.34</v>
      </c>
      <c r="AP57" s="95">
        <v>143.97999999999999</v>
      </c>
      <c r="AQ57" s="95">
        <v>1566.69</v>
      </c>
      <c r="AR57" s="95">
        <v>1645.29</v>
      </c>
      <c r="AS57" s="95">
        <v>72976.59</v>
      </c>
      <c r="AT57" s="95">
        <v>71810.39</v>
      </c>
      <c r="AU57" s="95">
        <v>38635.33</v>
      </c>
      <c r="AV57" s="95">
        <v>1116.27</v>
      </c>
      <c r="AW57" s="95">
        <v>3008.04</v>
      </c>
      <c r="AX57" s="95">
        <v>1329.28</v>
      </c>
      <c r="AY57" s="95">
        <v>262.23</v>
      </c>
      <c r="AZ57" s="95">
        <v>414.43</v>
      </c>
      <c r="BA57" s="95">
        <v>365.96</v>
      </c>
      <c r="BB57" s="95">
        <v>992.57</v>
      </c>
      <c r="BC57" s="95">
        <v>415.01</v>
      </c>
      <c r="BD57" s="95">
        <v>616.25</v>
      </c>
      <c r="BE57" s="95">
        <v>1471.48</v>
      </c>
      <c r="BF57" s="95">
        <v>432.43</v>
      </c>
      <c r="BG57" s="95">
        <v>284.02999999999997</v>
      </c>
      <c r="BH57" s="95">
        <v>466.2</v>
      </c>
      <c r="BI57" s="95">
        <v>237.2</v>
      </c>
      <c r="BJ57" s="95">
        <v>338.87</v>
      </c>
      <c r="BK57" s="95">
        <v>119.55</v>
      </c>
      <c r="BL57" s="95">
        <v>429.38</v>
      </c>
      <c r="BM57" s="95">
        <v>70.67</v>
      </c>
      <c r="BN57" s="95">
        <v>159.61000000000001</v>
      </c>
      <c r="BO57" s="96">
        <v>0</v>
      </c>
      <c r="BP57" s="97">
        <v>0</v>
      </c>
      <c r="BQ57" s="96" t="s">
        <v>308</v>
      </c>
      <c r="BR57" s="95">
        <v>226662.91</v>
      </c>
      <c r="BS57" s="96" t="s">
        <v>308</v>
      </c>
      <c r="BT57" s="95">
        <v>21622.97</v>
      </c>
      <c r="BU57" s="96" t="s">
        <v>308</v>
      </c>
      <c r="BV57" s="96">
        <v>0</v>
      </c>
      <c r="BW57" s="96" t="s">
        <v>308</v>
      </c>
      <c r="BX57" s="95">
        <v>182.5</v>
      </c>
      <c r="BY57" s="96" t="s">
        <v>308</v>
      </c>
      <c r="BZ57" s="95">
        <v>21805.47</v>
      </c>
      <c r="CA57" s="96" t="s">
        <v>308</v>
      </c>
      <c r="CB57" s="95">
        <v>669.66</v>
      </c>
      <c r="CC57" s="96" t="s">
        <v>308</v>
      </c>
      <c r="CD57" s="96">
        <v>0</v>
      </c>
      <c r="CE57" s="96" t="s">
        <v>308</v>
      </c>
      <c r="CF57" s="95">
        <v>1.2</v>
      </c>
      <c r="CG57" s="96" t="s">
        <v>308</v>
      </c>
      <c r="CH57" s="95">
        <v>1.2</v>
      </c>
      <c r="CI57" s="96" t="s">
        <v>308</v>
      </c>
      <c r="CJ57" s="95">
        <v>670.86</v>
      </c>
      <c r="CK57" s="96" t="s">
        <v>308</v>
      </c>
      <c r="CL57" s="96">
        <v>0</v>
      </c>
      <c r="CM57" s="96" t="s">
        <v>308</v>
      </c>
      <c r="CN57" s="96">
        <v>0</v>
      </c>
      <c r="CO57" s="96" t="s">
        <v>308</v>
      </c>
      <c r="CP57" s="96">
        <v>0</v>
      </c>
      <c r="CQ57" s="96" t="s">
        <v>308</v>
      </c>
      <c r="CR57" s="98">
        <v>28059.13</v>
      </c>
      <c r="CS57" s="96" t="s">
        <v>308</v>
      </c>
      <c r="CT57" s="95">
        <v>28059.13</v>
      </c>
      <c r="CU57" s="96" t="s">
        <v>308</v>
      </c>
      <c r="CV57" s="95">
        <v>50535.45</v>
      </c>
      <c r="CW57" s="96" t="s">
        <v>308</v>
      </c>
      <c r="CX57" s="95">
        <v>277198.36</v>
      </c>
      <c r="CY57" s="96" t="s">
        <v>308</v>
      </c>
    </row>
    <row r="58" spans="1:103" ht="14.5" x14ac:dyDescent="0.35">
      <c r="A58" s="94" t="s">
        <v>309</v>
      </c>
      <c r="B58" s="94" t="s">
        <v>370</v>
      </c>
      <c r="C58" s="79" t="str">
        <f>'Correspondance tables'!K46</f>
        <v>ISIC 68</v>
      </c>
      <c r="D58" s="79" t="str">
        <f>VLOOKUP(C58, 'Correspondance tables'!$O$3:$P$73, 2, FALSE)</f>
        <v>ISIC 68</v>
      </c>
      <c r="E58" s="99">
        <v>1434.2</v>
      </c>
      <c r="F58" s="99">
        <v>114.72</v>
      </c>
      <c r="G58" s="99">
        <v>26.11</v>
      </c>
      <c r="H58" s="99">
        <v>530.02</v>
      </c>
      <c r="I58" s="99">
        <v>6899.89</v>
      </c>
      <c r="J58" s="99">
        <v>2612.77</v>
      </c>
      <c r="K58" s="99">
        <v>1153.3399999999999</v>
      </c>
      <c r="L58" s="99">
        <v>1544.5</v>
      </c>
      <c r="M58" s="99">
        <v>1455.46</v>
      </c>
      <c r="N58" s="99">
        <v>661.88</v>
      </c>
      <c r="O58" s="99">
        <v>2857.66</v>
      </c>
      <c r="P58" s="99">
        <v>1276.3699999999999</v>
      </c>
      <c r="Q58" s="99">
        <v>2794.77</v>
      </c>
      <c r="R58" s="99">
        <v>1883.35</v>
      </c>
      <c r="S58" s="99">
        <v>1772.99</v>
      </c>
      <c r="T58" s="99">
        <v>5689.58</v>
      </c>
      <c r="U58" s="99">
        <v>1978.22</v>
      </c>
      <c r="V58" s="99">
        <v>2470.73</v>
      </c>
      <c r="W58" s="99">
        <v>6049.51</v>
      </c>
      <c r="X58" s="99">
        <v>6096.96</v>
      </c>
      <c r="Y58" s="99">
        <v>1296.0899999999999</v>
      </c>
      <c r="Z58" s="99">
        <v>2747.67</v>
      </c>
      <c r="AA58" s="99">
        <v>1787.78</v>
      </c>
      <c r="AB58" s="99">
        <v>5424.35</v>
      </c>
      <c r="AC58" s="99">
        <v>672.56</v>
      </c>
      <c r="AD58" s="99">
        <v>2289.12</v>
      </c>
      <c r="AE58" s="99">
        <v>29575.79</v>
      </c>
      <c r="AF58" s="99">
        <v>11718.13</v>
      </c>
      <c r="AG58" s="99">
        <v>45038.87</v>
      </c>
      <c r="AH58" s="99">
        <v>78589.320000000007</v>
      </c>
      <c r="AI58" s="99">
        <v>6117.71</v>
      </c>
      <c r="AJ58" s="99">
        <v>912.96</v>
      </c>
      <c r="AK58" s="99">
        <v>1953.17</v>
      </c>
      <c r="AL58" s="99">
        <v>11312.07</v>
      </c>
      <c r="AM58" s="99">
        <v>1715.14</v>
      </c>
      <c r="AN58" s="99">
        <v>32470.2</v>
      </c>
      <c r="AO58" s="99">
        <v>2768.33</v>
      </c>
      <c r="AP58" s="99">
        <v>3906.35</v>
      </c>
      <c r="AQ58" s="99">
        <v>14672.48</v>
      </c>
      <c r="AR58" s="99">
        <v>10664.92</v>
      </c>
      <c r="AS58" s="99">
        <v>22683.91</v>
      </c>
      <c r="AT58" s="99">
        <v>10190.83</v>
      </c>
      <c r="AU58" s="99">
        <v>5155.63</v>
      </c>
      <c r="AV58" s="99">
        <v>38780.04</v>
      </c>
      <c r="AW58" s="99">
        <v>23667.33</v>
      </c>
      <c r="AX58" s="99">
        <v>9682.92</v>
      </c>
      <c r="AY58" s="99">
        <v>4178.3599999999997</v>
      </c>
      <c r="AZ58" s="99">
        <v>4680.0200000000004</v>
      </c>
      <c r="BA58" s="99">
        <v>3836.05</v>
      </c>
      <c r="BB58" s="99">
        <v>4744.1499999999996</v>
      </c>
      <c r="BC58" s="99">
        <v>3013.18</v>
      </c>
      <c r="BD58" s="99">
        <v>1772.71</v>
      </c>
      <c r="BE58" s="99">
        <v>12172.65</v>
      </c>
      <c r="BF58" s="99">
        <v>23880.82</v>
      </c>
      <c r="BG58" s="99">
        <v>11112.06</v>
      </c>
      <c r="BH58" s="99">
        <v>15052.38</v>
      </c>
      <c r="BI58" s="99">
        <v>9040.2000000000007</v>
      </c>
      <c r="BJ58" s="99">
        <v>3770.08</v>
      </c>
      <c r="BK58" s="99">
        <v>4494.1099999999997</v>
      </c>
      <c r="BL58" s="100">
        <v>2561</v>
      </c>
      <c r="BM58" s="99">
        <v>547.79</v>
      </c>
      <c r="BN58" s="99">
        <v>4979.96</v>
      </c>
      <c r="BO58" s="100">
        <v>0</v>
      </c>
      <c r="BP58" s="101">
        <v>0</v>
      </c>
      <c r="BQ58" s="100" t="s">
        <v>308</v>
      </c>
      <c r="BR58" s="99">
        <v>534932.21</v>
      </c>
      <c r="BS58" s="100" t="s">
        <v>308</v>
      </c>
      <c r="BT58" s="99">
        <v>1499504.57</v>
      </c>
      <c r="BU58" s="100" t="s">
        <v>308</v>
      </c>
      <c r="BV58" s="99">
        <v>1633.23</v>
      </c>
      <c r="BW58" s="100" t="s">
        <v>308</v>
      </c>
      <c r="BX58" s="99">
        <v>24273.73</v>
      </c>
      <c r="BY58" s="100" t="s">
        <v>308</v>
      </c>
      <c r="BZ58" s="99">
        <v>1525411.53</v>
      </c>
      <c r="CA58" s="100" t="s">
        <v>308</v>
      </c>
      <c r="CB58" s="99">
        <v>34628.21</v>
      </c>
      <c r="CC58" s="100" t="s">
        <v>308</v>
      </c>
      <c r="CD58" s="100">
        <v>0</v>
      </c>
      <c r="CE58" s="100" t="s">
        <v>308</v>
      </c>
      <c r="CF58" s="99">
        <v>73.23</v>
      </c>
      <c r="CG58" s="100" t="s">
        <v>308</v>
      </c>
      <c r="CH58" s="99">
        <v>73.23</v>
      </c>
      <c r="CI58" s="100" t="s">
        <v>308</v>
      </c>
      <c r="CJ58" s="99">
        <v>34701.440000000002</v>
      </c>
      <c r="CK58" s="100" t="s">
        <v>308</v>
      </c>
      <c r="CL58" s="100">
        <v>0</v>
      </c>
      <c r="CM58" s="100" t="s">
        <v>308</v>
      </c>
      <c r="CN58" s="100">
        <v>0</v>
      </c>
      <c r="CO58" s="100" t="s">
        <v>308</v>
      </c>
      <c r="CP58" s="100">
        <v>0</v>
      </c>
      <c r="CQ58" s="100" t="s">
        <v>308</v>
      </c>
      <c r="CR58" s="102">
        <v>2498.09</v>
      </c>
      <c r="CS58" s="100" t="s">
        <v>308</v>
      </c>
      <c r="CT58" s="99">
        <v>2498.09</v>
      </c>
      <c r="CU58" s="100" t="s">
        <v>308</v>
      </c>
      <c r="CV58" s="99">
        <v>1562611.07</v>
      </c>
      <c r="CW58" s="100" t="s">
        <v>308</v>
      </c>
      <c r="CX58" s="99">
        <v>2097543.2799999998</v>
      </c>
      <c r="CY58" s="100" t="s">
        <v>308</v>
      </c>
    </row>
    <row r="59" spans="1:103" ht="14.5" x14ac:dyDescent="0.35">
      <c r="A59" s="94" t="s">
        <v>309</v>
      </c>
      <c r="B59" s="94" t="s">
        <v>371</v>
      </c>
      <c r="C59" s="79" t="str">
        <f>'Correspondance tables'!K48</f>
        <v>ISIC 69-70</v>
      </c>
      <c r="D59" s="79" t="str">
        <f>VLOOKUP(C59, 'Correspondance tables'!$O$3:$P$73, 2, FALSE)</f>
        <v>ISIC 69T82</v>
      </c>
      <c r="E59" s="99">
        <v>2585.48</v>
      </c>
      <c r="F59" s="99">
        <v>381.01</v>
      </c>
      <c r="G59" s="99">
        <v>180.32</v>
      </c>
      <c r="H59" s="99">
        <v>2968.57</v>
      </c>
      <c r="I59" s="99">
        <v>18563.64</v>
      </c>
      <c r="J59" s="99">
        <v>3313.44</v>
      </c>
      <c r="K59" s="99">
        <v>1770.44</v>
      </c>
      <c r="L59" s="99">
        <v>3554.36</v>
      </c>
      <c r="M59" s="99">
        <v>1842.03</v>
      </c>
      <c r="N59" s="99">
        <v>5868.46</v>
      </c>
      <c r="O59" s="99">
        <v>10683.63</v>
      </c>
      <c r="P59" s="99">
        <v>7750.39</v>
      </c>
      <c r="Q59" s="99">
        <v>5197.1499999999996</v>
      </c>
      <c r="R59" s="99">
        <v>4141.29</v>
      </c>
      <c r="S59" s="99">
        <v>5486.11</v>
      </c>
      <c r="T59" s="99">
        <v>7317.16</v>
      </c>
      <c r="U59" s="99">
        <v>7083.96</v>
      </c>
      <c r="V59" s="99">
        <v>5880.16</v>
      </c>
      <c r="W59" s="99">
        <v>14490.54</v>
      </c>
      <c r="X59" s="99">
        <v>11833.99</v>
      </c>
      <c r="Y59" s="99">
        <v>4063.91</v>
      </c>
      <c r="Z59" s="99">
        <v>3725.27</v>
      </c>
      <c r="AA59" s="99">
        <v>3610.28</v>
      </c>
      <c r="AB59" s="99">
        <v>11624.58</v>
      </c>
      <c r="AC59" s="99">
        <v>1047.8599999999999</v>
      </c>
      <c r="AD59" s="99">
        <v>4031.59</v>
      </c>
      <c r="AE59" s="99">
        <v>28529.34</v>
      </c>
      <c r="AF59" s="99">
        <v>7996.77</v>
      </c>
      <c r="AG59" s="99">
        <v>58821.47</v>
      </c>
      <c r="AH59" s="99">
        <v>26576.9</v>
      </c>
      <c r="AI59" s="99">
        <v>8019.52</v>
      </c>
      <c r="AJ59" s="99">
        <v>2499.2399999999998</v>
      </c>
      <c r="AK59" s="99">
        <v>1962.92</v>
      </c>
      <c r="AL59" s="99">
        <v>10338.540000000001</v>
      </c>
      <c r="AM59" s="99">
        <v>1743.17</v>
      </c>
      <c r="AN59" s="99">
        <v>11346.06</v>
      </c>
      <c r="AO59" s="99">
        <v>5115.9399999999996</v>
      </c>
      <c r="AP59" s="99">
        <v>4811.3999999999996</v>
      </c>
      <c r="AQ59" s="99">
        <v>9966.2000000000007</v>
      </c>
      <c r="AR59" s="99">
        <v>24070.22</v>
      </c>
      <c r="AS59" s="99">
        <v>44849.58</v>
      </c>
      <c r="AT59" s="99">
        <v>15631.22</v>
      </c>
      <c r="AU59" s="99">
        <v>9144.5400000000009</v>
      </c>
      <c r="AV59" s="99">
        <v>26855.05</v>
      </c>
      <c r="AW59" s="99">
        <v>125752.59</v>
      </c>
      <c r="AX59" s="99">
        <v>20209.919999999998</v>
      </c>
      <c r="AY59" s="99">
        <v>8004.26</v>
      </c>
      <c r="AZ59" s="99">
        <v>5751.84</v>
      </c>
      <c r="BA59" s="99">
        <v>8693.07</v>
      </c>
      <c r="BB59" s="99">
        <v>8367.34</v>
      </c>
      <c r="BC59" s="99">
        <v>4366.29</v>
      </c>
      <c r="BD59" s="99">
        <v>4062.12</v>
      </c>
      <c r="BE59" s="99">
        <v>25089.4</v>
      </c>
      <c r="BF59" s="99">
        <v>21166.959999999999</v>
      </c>
      <c r="BG59" s="99">
        <v>7512.41</v>
      </c>
      <c r="BH59" s="99">
        <v>12640.1</v>
      </c>
      <c r="BI59" s="99">
        <v>5038.26</v>
      </c>
      <c r="BJ59" s="99">
        <v>5516.44</v>
      </c>
      <c r="BK59" s="99">
        <v>3163.19</v>
      </c>
      <c r="BL59" s="99">
        <v>4454.22</v>
      </c>
      <c r="BM59" s="99">
        <v>673.68</v>
      </c>
      <c r="BN59" s="99">
        <v>2746.49</v>
      </c>
      <c r="BO59" s="100">
        <v>0</v>
      </c>
      <c r="BP59" s="101">
        <v>0</v>
      </c>
      <c r="BQ59" s="100" t="s">
        <v>308</v>
      </c>
      <c r="BR59" s="99">
        <v>720482.31</v>
      </c>
      <c r="BS59" s="100" t="s">
        <v>308</v>
      </c>
      <c r="BT59" s="99">
        <v>19738.05</v>
      </c>
      <c r="BU59" s="100" t="s">
        <v>308</v>
      </c>
      <c r="BV59" s="99">
        <v>956.46</v>
      </c>
      <c r="BW59" s="100" t="s">
        <v>308</v>
      </c>
      <c r="BX59" s="99">
        <v>1862.34</v>
      </c>
      <c r="BY59" s="100" t="s">
        <v>308</v>
      </c>
      <c r="BZ59" s="99">
        <v>22556.85</v>
      </c>
      <c r="CA59" s="100" t="s">
        <v>308</v>
      </c>
      <c r="CB59" s="99">
        <v>26753.599999999999</v>
      </c>
      <c r="CC59" s="100" t="s">
        <v>308</v>
      </c>
      <c r="CD59" s="100">
        <v>0</v>
      </c>
      <c r="CE59" s="100" t="s">
        <v>308</v>
      </c>
      <c r="CF59" s="99">
        <v>431.78</v>
      </c>
      <c r="CG59" s="100" t="s">
        <v>308</v>
      </c>
      <c r="CH59" s="99">
        <v>431.78</v>
      </c>
      <c r="CI59" s="100" t="s">
        <v>308</v>
      </c>
      <c r="CJ59" s="99">
        <v>27185.38</v>
      </c>
      <c r="CK59" s="100" t="s">
        <v>308</v>
      </c>
      <c r="CL59" s="100">
        <v>0</v>
      </c>
      <c r="CM59" s="100" t="s">
        <v>308</v>
      </c>
      <c r="CN59" s="100">
        <v>0</v>
      </c>
      <c r="CO59" s="100" t="s">
        <v>308</v>
      </c>
      <c r="CP59" s="100">
        <v>0</v>
      </c>
      <c r="CQ59" s="100" t="s">
        <v>308</v>
      </c>
      <c r="CR59" s="102">
        <v>63185.17</v>
      </c>
      <c r="CS59" s="100" t="s">
        <v>308</v>
      </c>
      <c r="CT59" s="99">
        <v>63185.17</v>
      </c>
      <c r="CU59" s="100" t="s">
        <v>308</v>
      </c>
      <c r="CV59" s="99">
        <v>112927.4</v>
      </c>
      <c r="CW59" s="100" t="s">
        <v>308</v>
      </c>
      <c r="CX59" s="99">
        <v>833409.71</v>
      </c>
      <c r="CY59" s="100" t="s">
        <v>308</v>
      </c>
    </row>
    <row r="60" spans="1:103" ht="14.5" x14ac:dyDescent="0.35">
      <c r="A60" s="94" t="s">
        <v>309</v>
      </c>
      <c r="B60" s="94" t="s">
        <v>372</v>
      </c>
      <c r="C60" s="79" t="str">
        <f>'Correspondance tables'!K49</f>
        <v>ISIC 71</v>
      </c>
      <c r="D60" s="79" t="str">
        <f>VLOOKUP(C60, 'Correspondance tables'!$O$3:$P$73, 2, FALSE)</f>
        <v>ISIC 69T82</v>
      </c>
      <c r="E60" s="95">
        <v>1020.97</v>
      </c>
      <c r="F60" s="95">
        <v>126.33</v>
      </c>
      <c r="G60" s="95">
        <v>30.41</v>
      </c>
      <c r="H60" s="95">
        <v>1928.94</v>
      </c>
      <c r="I60" s="95">
        <v>3931.38</v>
      </c>
      <c r="J60" s="95">
        <v>1061.52</v>
      </c>
      <c r="K60" s="95">
        <v>671.57</v>
      </c>
      <c r="L60" s="95">
        <v>907.11</v>
      </c>
      <c r="M60" s="95">
        <v>300.95</v>
      </c>
      <c r="N60" s="95">
        <v>2646.42</v>
      </c>
      <c r="O60" s="95">
        <v>4477.16</v>
      </c>
      <c r="P60" s="95">
        <v>2190.6799999999998</v>
      </c>
      <c r="Q60" s="95">
        <v>2381.66</v>
      </c>
      <c r="R60" s="95">
        <v>2139.44</v>
      </c>
      <c r="S60" s="95">
        <v>1781.6</v>
      </c>
      <c r="T60" s="95">
        <v>3894.33</v>
      </c>
      <c r="U60" s="95">
        <v>2657.43</v>
      </c>
      <c r="V60" s="95">
        <v>3397.68</v>
      </c>
      <c r="W60" s="95">
        <v>6356.44</v>
      </c>
      <c r="X60" s="95">
        <v>6677.39</v>
      </c>
      <c r="Y60" s="95">
        <v>4078.83</v>
      </c>
      <c r="Z60" s="95">
        <v>873.01</v>
      </c>
      <c r="AA60" s="95">
        <v>1894.18</v>
      </c>
      <c r="AB60" s="95">
        <v>6948.24</v>
      </c>
      <c r="AC60" s="95">
        <v>1093.06</v>
      </c>
      <c r="AD60" s="95">
        <v>5456.48</v>
      </c>
      <c r="AE60" s="95">
        <v>44568.31</v>
      </c>
      <c r="AF60" s="95">
        <v>1244.18</v>
      </c>
      <c r="AG60" s="95">
        <v>6835.53</v>
      </c>
      <c r="AH60" s="95">
        <v>3382.15</v>
      </c>
      <c r="AI60" s="95">
        <v>3676.29</v>
      </c>
      <c r="AJ60" s="95">
        <v>966.23</v>
      </c>
      <c r="AK60" s="95">
        <v>753.95</v>
      </c>
      <c r="AL60" s="95">
        <v>3930.62</v>
      </c>
      <c r="AM60" s="95">
        <v>300.02</v>
      </c>
      <c r="AN60" s="95">
        <v>1753.62</v>
      </c>
      <c r="AO60" s="95">
        <v>927.23</v>
      </c>
      <c r="AP60" s="95">
        <v>823.12</v>
      </c>
      <c r="AQ60" s="95">
        <v>2291.0300000000002</v>
      </c>
      <c r="AR60" s="95">
        <v>4628.6000000000004</v>
      </c>
      <c r="AS60" s="95">
        <v>3907.83</v>
      </c>
      <c r="AT60" s="95">
        <v>2300.5500000000002</v>
      </c>
      <c r="AU60" s="95">
        <v>1138.3900000000001</v>
      </c>
      <c r="AV60" s="95">
        <v>7599.58</v>
      </c>
      <c r="AW60" s="95">
        <v>7956.26</v>
      </c>
      <c r="AX60" s="95">
        <v>48153.14</v>
      </c>
      <c r="AY60" s="95">
        <v>2986.09</v>
      </c>
      <c r="AZ60" s="95">
        <v>1546.05</v>
      </c>
      <c r="BA60" s="95">
        <v>2247.1</v>
      </c>
      <c r="BB60" s="95">
        <v>1865.91</v>
      </c>
      <c r="BC60" s="95">
        <v>591.74</v>
      </c>
      <c r="BD60" s="95">
        <v>350.06</v>
      </c>
      <c r="BE60" s="95">
        <v>5966.12</v>
      </c>
      <c r="BF60" s="95">
        <v>9127.1200000000008</v>
      </c>
      <c r="BG60" s="95">
        <v>1990.28</v>
      </c>
      <c r="BH60" s="95">
        <v>3814.91</v>
      </c>
      <c r="BI60" s="95">
        <v>699.1</v>
      </c>
      <c r="BJ60" s="95">
        <v>1330.77</v>
      </c>
      <c r="BK60" s="95">
        <v>836.43</v>
      </c>
      <c r="BL60" s="95">
        <v>561.51</v>
      </c>
      <c r="BM60" s="95">
        <v>133.06</v>
      </c>
      <c r="BN60" s="95">
        <v>724.06</v>
      </c>
      <c r="BO60" s="96">
        <v>0</v>
      </c>
      <c r="BP60" s="97">
        <v>0</v>
      </c>
      <c r="BQ60" s="96" t="s">
        <v>308</v>
      </c>
      <c r="BR60" s="95">
        <v>250830.14</v>
      </c>
      <c r="BS60" s="96" t="s">
        <v>308</v>
      </c>
      <c r="BT60" s="95">
        <v>7795.28</v>
      </c>
      <c r="BU60" s="96" t="s">
        <v>308</v>
      </c>
      <c r="BV60" s="95">
        <v>15.71</v>
      </c>
      <c r="BW60" s="96" t="s">
        <v>308</v>
      </c>
      <c r="BX60" s="95">
        <v>1359.75</v>
      </c>
      <c r="BY60" s="96" t="s">
        <v>308</v>
      </c>
      <c r="BZ60" s="95">
        <v>9170.74</v>
      </c>
      <c r="CA60" s="96" t="s">
        <v>308</v>
      </c>
      <c r="CB60" s="95">
        <v>73187.23</v>
      </c>
      <c r="CC60" s="96" t="s">
        <v>308</v>
      </c>
      <c r="CD60" s="95">
        <v>0.02</v>
      </c>
      <c r="CE60" s="96" t="s">
        <v>308</v>
      </c>
      <c r="CF60" s="95">
        <v>818.92</v>
      </c>
      <c r="CG60" s="96" t="s">
        <v>308</v>
      </c>
      <c r="CH60" s="95">
        <v>818.94</v>
      </c>
      <c r="CI60" s="96" t="s">
        <v>308</v>
      </c>
      <c r="CJ60" s="95">
        <v>74006.17</v>
      </c>
      <c r="CK60" s="96" t="s">
        <v>308</v>
      </c>
      <c r="CL60" s="96">
        <v>0</v>
      </c>
      <c r="CM60" s="96" t="s">
        <v>308</v>
      </c>
      <c r="CN60" s="96">
        <v>0</v>
      </c>
      <c r="CO60" s="96" t="s">
        <v>308</v>
      </c>
      <c r="CP60" s="96">
        <v>0</v>
      </c>
      <c r="CQ60" s="96" t="s">
        <v>308</v>
      </c>
      <c r="CR60" s="98">
        <v>36667.269999999997</v>
      </c>
      <c r="CS60" s="96" t="s">
        <v>308</v>
      </c>
      <c r="CT60" s="95">
        <v>36667.269999999997</v>
      </c>
      <c r="CU60" s="96" t="s">
        <v>308</v>
      </c>
      <c r="CV60" s="95">
        <v>119844.18</v>
      </c>
      <c r="CW60" s="96" t="s">
        <v>308</v>
      </c>
      <c r="CX60" s="95">
        <v>370674.32</v>
      </c>
      <c r="CY60" s="96" t="s">
        <v>308</v>
      </c>
    </row>
    <row r="61" spans="1:103" ht="14.5" x14ac:dyDescent="0.35">
      <c r="A61" s="94" t="s">
        <v>309</v>
      </c>
      <c r="B61" s="94" t="s">
        <v>373</v>
      </c>
      <c r="C61" s="79" t="str">
        <f>'Correspondance tables'!K50</f>
        <v>ISIC 72</v>
      </c>
      <c r="D61" s="79" t="str">
        <f>VLOOKUP(C61, 'Correspondance tables'!$O$3:$P$73, 2, FALSE)</f>
        <v>ISIC 69T82</v>
      </c>
      <c r="E61" s="99">
        <v>61.53</v>
      </c>
      <c r="F61" s="99">
        <v>0.21</v>
      </c>
      <c r="G61" s="99">
        <v>0.23</v>
      </c>
      <c r="H61" s="99">
        <v>31.92</v>
      </c>
      <c r="I61" s="99">
        <v>316.95</v>
      </c>
      <c r="J61" s="99">
        <v>132.96</v>
      </c>
      <c r="K61" s="99">
        <v>11.87</v>
      </c>
      <c r="L61" s="99">
        <v>35.35</v>
      </c>
      <c r="M61" s="99">
        <v>88.27</v>
      </c>
      <c r="N61" s="99">
        <v>50.78</v>
      </c>
      <c r="O61" s="99">
        <v>478.56</v>
      </c>
      <c r="P61" s="99">
        <v>8682.61</v>
      </c>
      <c r="Q61" s="99">
        <v>85.76</v>
      </c>
      <c r="R61" s="99">
        <v>41.64</v>
      </c>
      <c r="S61" s="99">
        <v>22.48</v>
      </c>
      <c r="T61" s="99">
        <v>132.74</v>
      </c>
      <c r="U61" s="99">
        <v>3697.71</v>
      </c>
      <c r="V61" s="99">
        <v>158.25</v>
      </c>
      <c r="W61" s="99">
        <v>653.4</v>
      </c>
      <c r="X61" s="99">
        <v>1847.07</v>
      </c>
      <c r="Y61" s="99">
        <v>105.82</v>
      </c>
      <c r="Z61" s="99">
        <v>330.75</v>
      </c>
      <c r="AA61" s="99">
        <v>44.44</v>
      </c>
      <c r="AB61" s="99">
        <v>104.67</v>
      </c>
      <c r="AC61" s="99">
        <v>17.95</v>
      </c>
      <c r="AD61" s="99">
        <v>56.45</v>
      </c>
      <c r="AE61" s="99">
        <v>332.06</v>
      </c>
      <c r="AF61" s="99">
        <v>12.58</v>
      </c>
      <c r="AG61" s="99">
        <v>833.82</v>
      </c>
      <c r="AH61" s="99">
        <v>73.06</v>
      </c>
      <c r="AI61" s="99">
        <v>30.57</v>
      </c>
      <c r="AJ61" s="99">
        <v>0.67</v>
      </c>
      <c r="AK61" s="99">
        <v>2.36</v>
      </c>
      <c r="AL61" s="99">
        <v>11.32</v>
      </c>
      <c r="AM61" s="99">
        <v>-0.66</v>
      </c>
      <c r="AN61" s="99">
        <v>7.31</v>
      </c>
      <c r="AO61" s="99">
        <v>2825.73</v>
      </c>
      <c r="AP61" s="99">
        <v>27.65</v>
      </c>
      <c r="AQ61" s="99">
        <v>17.989999999999998</v>
      </c>
      <c r="AR61" s="99">
        <v>3113.92</v>
      </c>
      <c r="AS61" s="99">
        <v>94.26</v>
      </c>
      <c r="AT61" s="99">
        <v>29.9</v>
      </c>
      <c r="AU61" s="99">
        <v>5.01</v>
      </c>
      <c r="AV61" s="99">
        <v>114.77</v>
      </c>
      <c r="AW61" s="99">
        <v>1502.46</v>
      </c>
      <c r="AX61" s="99">
        <v>102.7</v>
      </c>
      <c r="AY61" s="99">
        <v>16871.93</v>
      </c>
      <c r="AZ61" s="99">
        <v>125.83</v>
      </c>
      <c r="BA61" s="99">
        <v>30.33</v>
      </c>
      <c r="BB61" s="99">
        <v>28.33</v>
      </c>
      <c r="BC61" s="99">
        <v>7.23</v>
      </c>
      <c r="BD61" s="99">
        <v>0.42</v>
      </c>
      <c r="BE61" s="99">
        <v>32.53</v>
      </c>
      <c r="BF61" s="99">
        <v>578.84</v>
      </c>
      <c r="BG61" s="99">
        <v>272.74</v>
      </c>
      <c r="BH61" s="99">
        <v>401.25</v>
      </c>
      <c r="BI61" s="99">
        <v>40.36</v>
      </c>
      <c r="BJ61" s="99">
        <v>21.57</v>
      </c>
      <c r="BK61" s="99">
        <v>22.96</v>
      </c>
      <c r="BL61" s="100">
        <v>102</v>
      </c>
      <c r="BM61" s="99">
        <v>0.8</v>
      </c>
      <c r="BN61" s="99">
        <v>5.46</v>
      </c>
      <c r="BO61" s="100">
        <v>0</v>
      </c>
      <c r="BP61" s="101">
        <v>0</v>
      </c>
      <c r="BQ61" s="100" t="s">
        <v>308</v>
      </c>
      <c r="BR61" s="99">
        <v>44870.44</v>
      </c>
      <c r="BS61" s="100" t="s">
        <v>308</v>
      </c>
      <c r="BT61" s="99">
        <v>54.81</v>
      </c>
      <c r="BU61" s="100" t="s">
        <v>308</v>
      </c>
      <c r="BV61" s="99">
        <v>3305.64</v>
      </c>
      <c r="BW61" s="100" t="s">
        <v>308</v>
      </c>
      <c r="BX61" s="99">
        <v>39713.410000000003</v>
      </c>
      <c r="BY61" s="100" t="s">
        <v>308</v>
      </c>
      <c r="BZ61" s="99">
        <v>43073.86</v>
      </c>
      <c r="CA61" s="100" t="s">
        <v>308</v>
      </c>
      <c r="CB61" s="99">
        <v>285963.55</v>
      </c>
      <c r="CC61" s="100" t="s">
        <v>308</v>
      </c>
      <c r="CD61" s="100">
        <v>0</v>
      </c>
      <c r="CE61" s="100" t="s">
        <v>308</v>
      </c>
      <c r="CF61" s="99">
        <v>-100.17</v>
      </c>
      <c r="CG61" s="100" t="s">
        <v>308</v>
      </c>
      <c r="CH61" s="99">
        <v>-100.17</v>
      </c>
      <c r="CI61" s="100" t="s">
        <v>308</v>
      </c>
      <c r="CJ61" s="99">
        <v>285863.38</v>
      </c>
      <c r="CK61" s="100" t="s">
        <v>308</v>
      </c>
      <c r="CL61" s="100">
        <v>0</v>
      </c>
      <c r="CM61" s="100" t="s">
        <v>308</v>
      </c>
      <c r="CN61" s="100">
        <v>0</v>
      </c>
      <c r="CO61" s="100" t="s">
        <v>308</v>
      </c>
      <c r="CP61" s="100">
        <v>0</v>
      </c>
      <c r="CQ61" s="100" t="s">
        <v>308</v>
      </c>
      <c r="CR61" s="102">
        <v>35831.120000000003</v>
      </c>
      <c r="CS61" s="100" t="s">
        <v>308</v>
      </c>
      <c r="CT61" s="99">
        <v>35831.120000000003</v>
      </c>
      <c r="CU61" s="100" t="s">
        <v>308</v>
      </c>
      <c r="CV61" s="99">
        <v>364768.36</v>
      </c>
      <c r="CW61" s="100" t="s">
        <v>308</v>
      </c>
      <c r="CX61" s="99">
        <v>409638.8</v>
      </c>
      <c r="CY61" s="100" t="s">
        <v>308</v>
      </c>
    </row>
    <row r="62" spans="1:103" ht="14.5" x14ac:dyDescent="0.35">
      <c r="A62" s="94" t="s">
        <v>309</v>
      </c>
      <c r="B62" s="94" t="s">
        <v>374</v>
      </c>
      <c r="C62" s="79" t="str">
        <f>'Correspondance tables'!K51</f>
        <v>ISIC 73</v>
      </c>
      <c r="D62" s="79" t="str">
        <f>VLOOKUP(C62, 'Correspondance tables'!$O$3:$P$73, 2, FALSE)</f>
        <v>ISIC 69T82</v>
      </c>
      <c r="E62" s="95">
        <v>422.46</v>
      </c>
      <c r="F62" s="95">
        <v>57.15</v>
      </c>
      <c r="G62" s="95">
        <v>17.68</v>
      </c>
      <c r="H62" s="95">
        <v>349.52</v>
      </c>
      <c r="I62" s="95">
        <v>18870.8</v>
      </c>
      <c r="J62" s="95">
        <v>1791.23</v>
      </c>
      <c r="K62" s="95">
        <v>332.13</v>
      </c>
      <c r="L62" s="95">
        <v>867.87</v>
      </c>
      <c r="M62" s="95">
        <v>592.02</v>
      </c>
      <c r="N62" s="95">
        <v>1192.8399999999999</v>
      </c>
      <c r="O62" s="95">
        <v>5264.2</v>
      </c>
      <c r="P62" s="95">
        <v>5098.3900000000003</v>
      </c>
      <c r="Q62" s="95">
        <v>1311.22</v>
      </c>
      <c r="R62" s="95">
        <v>825.03</v>
      </c>
      <c r="S62" s="95">
        <v>453.38</v>
      </c>
      <c r="T62" s="95">
        <v>1367.14</v>
      </c>
      <c r="U62" s="95">
        <v>1612.53</v>
      </c>
      <c r="V62" s="95">
        <v>1408.56</v>
      </c>
      <c r="W62" s="95">
        <v>2010.21</v>
      </c>
      <c r="X62" s="95">
        <v>4846.0200000000004</v>
      </c>
      <c r="Y62" s="95">
        <v>550.1</v>
      </c>
      <c r="Z62" s="95">
        <v>2233.92</v>
      </c>
      <c r="AA62" s="95">
        <v>555.01</v>
      </c>
      <c r="AB62" s="95">
        <v>1687.86</v>
      </c>
      <c r="AC62" s="95">
        <v>151.69999999999999</v>
      </c>
      <c r="AD62" s="95">
        <v>674.1</v>
      </c>
      <c r="AE62" s="95">
        <v>3307.85</v>
      </c>
      <c r="AF62" s="95">
        <v>7002.97</v>
      </c>
      <c r="AG62" s="95">
        <v>22153.95</v>
      </c>
      <c r="AH62" s="95">
        <v>18077.490000000002</v>
      </c>
      <c r="AI62" s="95">
        <v>1499.35</v>
      </c>
      <c r="AJ62" s="95">
        <v>260.83999999999997</v>
      </c>
      <c r="AK62" s="95">
        <v>784.03</v>
      </c>
      <c r="AL62" s="95">
        <v>1348.82</v>
      </c>
      <c r="AM62" s="95">
        <v>514.5</v>
      </c>
      <c r="AN62" s="95">
        <v>3486.95</v>
      </c>
      <c r="AO62" s="95">
        <v>3908.22</v>
      </c>
      <c r="AP62" s="95">
        <v>4896.12</v>
      </c>
      <c r="AQ62" s="95">
        <v>4948.3900000000003</v>
      </c>
      <c r="AR62" s="95">
        <v>6174.87</v>
      </c>
      <c r="AS62" s="95">
        <v>8100.96</v>
      </c>
      <c r="AT62" s="95">
        <v>4713.1099999999997</v>
      </c>
      <c r="AU62" s="95">
        <v>1267.3800000000001</v>
      </c>
      <c r="AV62" s="95">
        <v>3501.47</v>
      </c>
      <c r="AW62" s="95">
        <v>5791.69</v>
      </c>
      <c r="AX62" s="95">
        <v>1216.55</v>
      </c>
      <c r="AY62" s="95">
        <v>845.71</v>
      </c>
      <c r="AZ62" s="95">
        <v>15626.86</v>
      </c>
      <c r="BA62" s="95">
        <v>1367.11</v>
      </c>
      <c r="BB62" s="95">
        <v>1708.62</v>
      </c>
      <c r="BC62" s="95">
        <v>1377.26</v>
      </c>
      <c r="BD62" s="95">
        <v>3708.3</v>
      </c>
      <c r="BE62" s="95">
        <v>2650.26</v>
      </c>
      <c r="BF62" s="95">
        <v>4190.59</v>
      </c>
      <c r="BG62" s="95">
        <v>1711.56</v>
      </c>
      <c r="BH62" s="95">
        <v>1667.59</v>
      </c>
      <c r="BI62" s="95">
        <v>694.91</v>
      </c>
      <c r="BJ62" s="95">
        <v>2950.32</v>
      </c>
      <c r="BK62" s="95">
        <v>1592.7</v>
      </c>
      <c r="BL62" s="95">
        <v>1459.92</v>
      </c>
      <c r="BM62" s="95">
        <v>121.21</v>
      </c>
      <c r="BN62" s="95">
        <v>705.77</v>
      </c>
      <c r="BO62" s="96">
        <v>0</v>
      </c>
      <c r="BP62" s="97">
        <v>0</v>
      </c>
      <c r="BQ62" s="96" t="s">
        <v>308</v>
      </c>
      <c r="BR62" s="95">
        <v>199877.32</v>
      </c>
      <c r="BS62" s="96" t="s">
        <v>308</v>
      </c>
      <c r="BT62" s="95">
        <v>338.66</v>
      </c>
      <c r="BU62" s="96" t="s">
        <v>308</v>
      </c>
      <c r="BV62" s="95">
        <v>12.14</v>
      </c>
      <c r="BW62" s="96" t="s">
        <v>308</v>
      </c>
      <c r="BX62" s="95">
        <v>13.96</v>
      </c>
      <c r="BY62" s="96" t="s">
        <v>308</v>
      </c>
      <c r="BZ62" s="95">
        <v>364.75</v>
      </c>
      <c r="CA62" s="96" t="s">
        <v>308</v>
      </c>
      <c r="CB62" s="95">
        <v>117.94</v>
      </c>
      <c r="CC62" s="96" t="s">
        <v>308</v>
      </c>
      <c r="CD62" s="96">
        <v>0</v>
      </c>
      <c r="CE62" s="96" t="s">
        <v>308</v>
      </c>
      <c r="CF62" s="95">
        <v>586.30999999999995</v>
      </c>
      <c r="CG62" s="96" t="s">
        <v>308</v>
      </c>
      <c r="CH62" s="95">
        <v>586.30999999999995</v>
      </c>
      <c r="CI62" s="96" t="s">
        <v>308</v>
      </c>
      <c r="CJ62" s="95">
        <v>704.25</v>
      </c>
      <c r="CK62" s="96" t="s">
        <v>308</v>
      </c>
      <c r="CL62" s="96">
        <v>0</v>
      </c>
      <c r="CM62" s="96" t="s">
        <v>308</v>
      </c>
      <c r="CN62" s="96">
        <v>0</v>
      </c>
      <c r="CO62" s="96" t="s">
        <v>308</v>
      </c>
      <c r="CP62" s="96">
        <v>0</v>
      </c>
      <c r="CQ62" s="96" t="s">
        <v>308</v>
      </c>
      <c r="CR62" s="98">
        <v>14299.22</v>
      </c>
      <c r="CS62" s="96" t="s">
        <v>308</v>
      </c>
      <c r="CT62" s="95">
        <v>14299.22</v>
      </c>
      <c r="CU62" s="96" t="s">
        <v>308</v>
      </c>
      <c r="CV62" s="95">
        <v>15368.23</v>
      </c>
      <c r="CW62" s="96" t="s">
        <v>308</v>
      </c>
      <c r="CX62" s="95">
        <v>215245.55</v>
      </c>
      <c r="CY62" s="96" t="s">
        <v>308</v>
      </c>
    </row>
    <row r="63" spans="1:103" ht="14.5" x14ac:dyDescent="0.35">
      <c r="A63" s="94" t="s">
        <v>309</v>
      </c>
      <c r="B63" s="94" t="s">
        <v>375</v>
      </c>
      <c r="C63" s="79" t="str">
        <f>'Correspondance tables'!K52</f>
        <v>ISIC 74-75</v>
      </c>
      <c r="D63" s="79" t="str">
        <f>VLOOKUP(C63, 'Correspondance tables'!$O$3:$P$73, 2, FALSE)</f>
        <v>ISIC 69T82</v>
      </c>
      <c r="E63" s="99">
        <v>4616.05</v>
      </c>
      <c r="F63" s="99">
        <v>83.24</v>
      </c>
      <c r="G63" s="99">
        <v>35.65</v>
      </c>
      <c r="H63" s="99">
        <v>393.4</v>
      </c>
      <c r="I63" s="99">
        <v>3464.1</v>
      </c>
      <c r="J63" s="99">
        <v>1429.52</v>
      </c>
      <c r="K63" s="99">
        <v>188.41</v>
      </c>
      <c r="L63" s="99">
        <v>466.79</v>
      </c>
      <c r="M63" s="99">
        <v>325.57</v>
      </c>
      <c r="N63" s="99">
        <v>340.79</v>
      </c>
      <c r="O63" s="99">
        <v>1224.0899999999999</v>
      </c>
      <c r="P63" s="99">
        <v>638.22</v>
      </c>
      <c r="Q63" s="99">
        <v>927.56</v>
      </c>
      <c r="R63" s="99">
        <v>453.42</v>
      </c>
      <c r="S63" s="99">
        <v>713.31</v>
      </c>
      <c r="T63" s="99">
        <v>974.88</v>
      </c>
      <c r="U63" s="99">
        <v>1167.8900000000001</v>
      </c>
      <c r="V63" s="99">
        <v>1177.78</v>
      </c>
      <c r="W63" s="99">
        <v>2023.05</v>
      </c>
      <c r="X63" s="99">
        <v>2220.9499999999998</v>
      </c>
      <c r="Y63" s="99">
        <v>655.96</v>
      </c>
      <c r="Z63" s="99">
        <v>1416.06</v>
      </c>
      <c r="AA63" s="99">
        <v>385.64</v>
      </c>
      <c r="AB63" s="99">
        <v>1874.44</v>
      </c>
      <c r="AC63" s="99">
        <v>231.58</v>
      </c>
      <c r="AD63" s="99">
        <v>1057.47</v>
      </c>
      <c r="AE63" s="99">
        <v>4567.3900000000003</v>
      </c>
      <c r="AF63" s="99">
        <v>1490.73</v>
      </c>
      <c r="AG63" s="99">
        <v>10762.53</v>
      </c>
      <c r="AH63" s="99">
        <v>4707.26</v>
      </c>
      <c r="AI63" s="99">
        <v>1336.53</v>
      </c>
      <c r="AJ63" s="99">
        <v>524.15</v>
      </c>
      <c r="AK63" s="99">
        <v>533.22</v>
      </c>
      <c r="AL63" s="99">
        <v>1248.45</v>
      </c>
      <c r="AM63" s="99">
        <v>225.42</v>
      </c>
      <c r="AN63" s="99">
        <v>1808.7</v>
      </c>
      <c r="AO63" s="99">
        <v>4118.51</v>
      </c>
      <c r="AP63" s="99">
        <v>1834.23</v>
      </c>
      <c r="AQ63" s="99">
        <v>1710.73</v>
      </c>
      <c r="AR63" s="99">
        <v>6373.67</v>
      </c>
      <c r="AS63" s="99">
        <v>5304.8</v>
      </c>
      <c r="AT63" s="99">
        <v>3031.98</v>
      </c>
      <c r="AU63" s="99">
        <v>2513.56</v>
      </c>
      <c r="AV63" s="99">
        <v>2445.42</v>
      </c>
      <c r="AW63" s="99">
        <v>7478.13</v>
      </c>
      <c r="AX63" s="99">
        <v>2776.43</v>
      </c>
      <c r="AY63" s="99">
        <v>2261.7399999999998</v>
      </c>
      <c r="AZ63" s="99">
        <v>4499.74</v>
      </c>
      <c r="BA63" s="99">
        <v>13207.15</v>
      </c>
      <c r="BB63" s="99">
        <v>1187.96</v>
      </c>
      <c r="BC63" s="99">
        <v>610.13</v>
      </c>
      <c r="BD63" s="99">
        <v>566.63</v>
      </c>
      <c r="BE63" s="99">
        <v>3999.88</v>
      </c>
      <c r="BF63" s="99">
        <v>5097.62</v>
      </c>
      <c r="BG63" s="99">
        <v>2439.9899999999998</v>
      </c>
      <c r="BH63" s="99">
        <v>2467.09</v>
      </c>
      <c r="BI63" s="99">
        <v>1183.8900000000001</v>
      </c>
      <c r="BJ63" s="99">
        <v>1859.77</v>
      </c>
      <c r="BK63" s="99">
        <v>1002.85</v>
      </c>
      <c r="BL63" s="99">
        <v>1215.75</v>
      </c>
      <c r="BM63" s="99">
        <v>90.73</v>
      </c>
      <c r="BN63" s="99">
        <v>444.78</v>
      </c>
      <c r="BO63" s="100">
        <v>0</v>
      </c>
      <c r="BP63" s="101">
        <v>0</v>
      </c>
      <c r="BQ63" s="100" t="s">
        <v>308</v>
      </c>
      <c r="BR63" s="99">
        <v>135413.39000000001</v>
      </c>
      <c r="BS63" s="100" t="s">
        <v>308</v>
      </c>
      <c r="BT63" s="99">
        <v>20802.87</v>
      </c>
      <c r="BU63" s="100" t="s">
        <v>308</v>
      </c>
      <c r="BV63" s="99">
        <v>1255.31</v>
      </c>
      <c r="BW63" s="100" t="s">
        <v>308</v>
      </c>
      <c r="BX63" s="99">
        <v>1124.4000000000001</v>
      </c>
      <c r="BY63" s="100" t="s">
        <v>308</v>
      </c>
      <c r="BZ63" s="99">
        <v>23182.58</v>
      </c>
      <c r="CA63" s="100" t="s">
        <v>308</v>
      </c>
      <c r="CB63" s="99">
        <v>701.28</v>
      </c>
      <c r="CC63" s="100" t="s">
        <v>308</v>
      </c>
      <c r="CD63" s="99">
        <v>0.02</v>
      </c>
      <c r="CE63" s="100" t="s">
        <v>308</v>
      </c>
      <c r="CF63" s="99">
        <v>126.38</v>
      </c>
      <c r="CG63" s="100" t="s">
        <v>308</v>
      </c>
      <c r="CH63" s="99">
        <v>126.4</v>
      </c>
      <c r="CI63" s="100" t="s">
        <v>308</v>
      </c>
      <c r="CJ63" s="99">
        <v>827.68</v>
      </c>
      <c r="CK63" s="100" t="s">
        <v>308</v>
      </c>
      <c r="CL63" s="100">
        <v>0</v>
      </c>
      <c r="CM63" s="100" t="s">
        <v>308</v>
      </c>
      <c r="CN63" s="100">
        <v>0</v>
      </c>
      <c r="CO63" s="100" t="s">
        <v>308</v>
      </c>
      <c r="CP63" s="100">
        <v>0</v>
      </c>
      <c r="CQ63" s="100" t="s">
        <v>308</v>
      </c>
      <c r="CR63" s="102">
        <v>9549.15</v>
      </c>
      <c r="CS63" s="100" t="s">
        <v>308</v>
      </c>
      <c r="CT63" s="99">
        <v>9549.15</v>
      </c>
      <c r="CU63" s="100" t="s">
        <v>308</v>
      </c>
      <c r="CV63" s="99">
        <v>33559.410000000003</v>
      </c>
      <c r="CW63" s="100" t="s">
        <v>308</v>
      </c>
      <c r="CX63" s="99">
        <v>168972.79</v>
      </c>
      <c r="CY63" s="100" t="s">
        <v>308</v>
      </c>
    </row>
    <row r="64" spans="1:103" ht="14.5" x14ac:dyDescent="0.35">
      <c r="A64" s="94" t="s">
        <v>309</v>
      </c>
      <c r="B64" s="94" t="s">
        <v>376</v>
      </c>
      <c r="C64" s="79" t="str">
        <f>'Correspondance tables'!K53</f>
        <v>ISIC 77</v>
      </c>
      <c r="D64" s="79" t="str">
        <f>VLOOKUP(C64, 'Correspondance tables'!$O$3:$P$73, 2, FALSE)</f>
        <v>ISIC 69T82</v>
      </c>
      <c r="E64" s="95">
        <v>4251.84</v>
      </c>
      <c r="F64" s="95">
        <v>306.86</v>
      </c>
      <c r="G64" s="95">
        <v>116.78</v>
      </c>
      <c r="H64" s="95">
        <v>2536.0100000000002</v>
      </c>
      <c r="I64" s="95">
        <v>6403.84</v>
      </c>
      <c r="J64" s="95">
        <v>1059.76</v>
      </c>
      <c r="K64" s="95">
        <v>870.9</v>
      </c>
      <c r="L64" s="95">
        <v>1181.3</v>
      </c>
      <c r="M64" s="95">
        <v>1480.51</v>
      </c>
      <c r="N64" s="95">
        <v>1103.9000000000001</v>
      </c>
      <c r="O64" s="95">
        <v>5360.06</v>
      </c>
      <c r="P64" s="95">
        <v>23109.64</v>
      </c>
      <c r="Q64" s="95">
        <v>2136.7399999999998</v>
      </c>
      <c r="R64" s="95">
        <v>2106.69</v>
      </c>
      <c r="S64" s="95">
        <v>2437.37</v>
      </c>
      <c r="T64" s="95">
        <v>3004.36</v>
      </c>
      <c r="U64" s="95">
        <v>14776.23</v>
      </c>
      <c r="V64" s="95">
        <v>2029.1</v>
      </c>
      <c r="W64" s="95">
        <v>3961.06</v>
      </c>
      <c r="X64" s="95">
        <v>4240.6099999999997</v>
      </c>
      <c r="Y64" s="95">
        <v>1767.41</v>
      </c>
      <c r="Z64" s="95">
        <v>2638.45</v>
      </c>
      <c r="AA64" s="95">
        <v>1281.6600000000001</v>
      </c>
      <c r="AB64" s="95">
        <v>4554.75</v>
      </c>
      <c r="AC64" s="95">
        <v>898.05</v>
      </c>
      <c r="AD64" s="95">
        <v>3760.8</v>
      </c>
      <c r="AE64" s="95">
        <v>27740.67</v>
      </c>
      <c r="AF64" s="95">
        <v>2726.54</v>
      </c>
      <c r="AG64" s="95">
        <v>24394.560000000001</v>
      </c>
      <c r="AH64" s="95">
        <v>11309.08</v>
      </c>
      <c r="AI64" s="95">
        <v>12330.15</v>
      </c>
      <c r="AJ64" s="95">
        <v>3580.32</v>
      </c>
      <c r="AK64" s="95">
        <v>8093.33</v>
      </c>
      <c r="AL64" s="95">
        <v>7443.57</v>
      </c>
      <c r="AM64" s="95">
        <v>1197.3900000000001</v>
      </c>
      <c r="AN64" s="95">
        <v>4993.91</v>
      </c>
      <c r="AO64" s="95">
        <v>2109.14</v>
      </c>
      <c r="AP64" s="95">
        <v>5825.2</v>
      </c>
      <c r="AQ64" s="95">
        <v>5451.26</v>
      </c>
      <c r="AR64" s="95">
        <v>31440.38</v>
      </c>
      <c r="AS64" s="95">
        <v>6363.72</v>
      </c>
      <c r="AT64" s="95">
        <v>2977.11</v>
      </c>
      <c r="AU64" s="95">
        <v>2617.3000000000002</v>
      </c>
      <c r="AV64" s="95">
        <v>3138.99</v>
      </c>
      <c r="AW64" s="95">
        <v>10905.01</v>
      </c>
      <c r="AX64" s="95">
        <v>3386.01</v>
      </c>
      <c r="AY64" s="95">
        <v>3226.64</v>
      </c>
      <c r="AZ64" s="95">
        <v>1912.25</v>
      </c>
      <c r="BA64" s="95">
        <v>1953.41</v>
      </c>
      <c r="BB64" s="95">
        <v>30387.63</v>
      </c>
      <c r="BC64" s="95">
        <v>534.45000000000005</v>
      </c>
      <c r="BD64" s="95">
        <v>1158.1300000000001</v>
      </c>
      <c r="BE64" s="95">
        <v>7542.49</v>
      </c>
      <c r="BF64" s="95">
        <v>5781.62</v>
      </c>
      <c r="BG64" s="95">
        <v>4556.59</v>
      </c>
      <c r="BH64" s="95">
        <v>5562.6</v>
      </c>
      <c r="BI64" s="95">
        <v>2162.27</v>
      </c>
      <c r="BJ64" s="95">
        <v>2423.1799999999998</v>
      </c>
      <c r="BK64" s="95">
        <v>1834.42</v>
      </c>
      <c r="BL64" s="95">
        <v>980.92</v>
      </c>
      <c r="BM64" s="95">
        <v>342.06</v>
      </c>
      <c r="BN64" s="95">
        <v>2739.87</v>
      </c>
      <c r="BO64" s="96">
        <v>0</v>
      </c>
      <c r="BP64" s="97">
        <v>0</v>
      </c>
      <c r="BQ64" s="96" t="s">
        <v>308</v>
      </c>
      <c r="BR64" s="95">
        <v>348496.82</v>
      </c>
      <c r="BS64" s="96" t="s">
        <v>308</v>
      </c>
      <c r="BT64" s="95">
        <v>35649.75</v>
      </c>
      <c r="BU64" s="96" t="s">
        <v>308</v>
      </c>
      <c r="BV64" s="96">
        <v>0</v>
      </c>
      <c r="BW64" s="96" t="s">
        <v>308</v>
      </c>
      <c r="BX64" s="95">
        <v>937.26</v>
      </c>
      <c r="BY64" s="96" t="s">
        <v>308</v>
      </c>
      <c r="BZ64" s="96">
        <v>36587</v>
      </c>
      <c r="CA64" s="96" t="s">
        <v>308</v>
      </c>
      <c r="CB64" s="95">
        <v>23539.8</v>
      </c>
      <c r="CC64" s="96" t="s">
        <v>308</v>
      </c>
      <c r="CD64" s="96">
        <v>0</v>
      </c>
      <c r="CE64" s="96" t="s">
        <v>308</v>
      </c>
      <c r="CF64" s="95">
        <v>39.11</v>
      </c>
      <c r="CG64" s="96" t="s">
        <v>308</v>
      </c>
      <c r="CH64" s="95">
        <v>39.11</v>
      </c>
      <c r="CI64" s="96" t="s">
        <v>308</v>
      </c>
      <c r="CJ64" s="95">
        <v>23578.91</v>
      </c>
      <c r="CK64" s="96" t="s">
        <v>308</v>
      </c>
      <c r="CL64" s="96">
        <v>0</v>
      </c>
      <c r="CM64" s="96" t="s">
        <v>308</v>
      </c>
      <c r="CN64" s="96">
        <v>0</v>
      </c>
      <c r="CO64" s="96" t="s">
        <v>308</v>
      </c>
      <c r="CP64" s="96">
        <v>0</v>
      </c>
      <c r="CQ64" s="96" t="s">
        <v>308</v>
      </c>
      <c r="CR64" s="98">
        <v>67895.39</v>
      </c>
      <c r="CS64" s="96" t="s">
        <v>308</v>
      </c>
      <c r="CT64" s="95">
        <v>67895.39</v>
      </c>
      <c r="CU64" s="96" t="s">
        <v>308</v>
      </c>
      <c r="CV64" s="95">
        <v>128061.3</v>
      </c>
      <c r="CW64" s="96" t="s">
        <v>308</v>
      </c>
      <c r="CX64" s="95">
        <v>476558.12</v>
      </c>
      <c r="CY64" s="96" t="s">
        <v>308</v>
      </c>
    </row>
    <row r="65" spans="1:103" ht="14.5" x14ac:dyDescent="0.35">
      <c r="A65" s="94" t="s">
        <v>309</v>
      </c>
      <c r="B65" s="94" t="s">
        <v>377</v>
      </c>
      <c r="C65" s="79" t="str">
        <f>'Correspondance tables'!K54</f>
        <v>ISIC 78</v>
      </c>
      <c r="D65" s="79" t="str">
        <f>VLOOKUP(C65, 'Correspondance tables'!$O$3:$P$73, 2, FALSE)</f>
        <v>ISIC 69T82</v>
      </c>
      <c r="E65" s="99">
        <v>3534.75</v>
      </c>
      <c r="F65" s="99">
        <v>138.03</v>
      </c>
      <c r="G65" s="99">
        <v>22.78</v>
      </c>
      <c r="H65" s="99">
        <v>1533.26</v>
      </c>
      <c r="I65" s="99">
        <v>9445.5499999999993</v>
      </c>
      <c r="J65" s="99">
        <v>1140.07</v>
      </c>
      <c r="K65" s="99">
        <v>820.41</v>
      </c>
      <c r="L65" s="99">
        <v>944.35</v>
      </c>
      <c r="M65" s="99">
        <v>791.24</v>
      </c>
      <c r="N65" s="99">
        <v>234.63</v>
      </c>
      <c r="O65" s="99">
        <v>2718.49</v>
      </c>
      <c r="P65" s="99">
        <v>2217.0500000000002</v>
      </c>
      <c r="Q65" s="99">
        <v>3319.72</v>
      </c>
      <c r="R65" s="99">
        <v>1969.81</v>
      </c>
      <c r="S65" s="99">
        <v>2002.6</v>
      </c>
      <c r="T65" s="99">
        <v>5863.23</v>
      </c>
      <c r="U65" s="99">
        <v>2406.33</v>
      </c>
      <c r="V65" s="99">
        <v>2797.61</v>
      </c>
      <c r="W65" s="99">
        <v>6575.68</v>
      </c>
      <c r="X65" s="99">
        <v>7911.9</v>
      </c>
      <c r="Y65" s="99">
        <v>3903.66</v>
      </c>
      <c r="Z65" s="99">
        <v>1712.95</v>
      </c>
      <c r="AA65" s="99">
        <v>3783.02</v>
      </c>
      <c r="AB65" s="99">
        <v>2707.82</v>
      </c>
      <c r="AC65" s="99">
        <v>667.12</v>
      </c>
      <c r="AD65" s="99">
        <v>1952.18</v>
      </c>
      <c r="AE65" s="99">
        <v>13036.02</v>
      </c>
      <c r="AF65" s="99">
        <v>1448.9</v>
      </c>
      <c r="AG65" s="99">
        <v>10017.42</v>
      </c>
      <c r="AH65" s="99">
        <v>6504.78</v>
      </c>
      <c r="AI65" s="99">
        <v>5958.66</v>
      </c>
      <c r="AJ65" s="99">
        <v>1332.35</v>
      </c>
      <c r="AK65" s="99">
        <v>781.29</v>
      </c>
      <c r="AL65" s="99">
        <v>7994.57</v>
      </c>
      <c r="AM65" s="99">
        <v>1376.9</v>
      </c>
      <c r="AN65" s="99">
        <v>3910.17</v>
      </c>
      <c r="AO65" s="99">
        <v>773.78</v>
      </c>
      <c r="AP65" s="99">
        <v>692.18</v>
      </c>
      <c r="AQ65" s="99">
        <v>2279.65</v>
      </c>
      <c r="AR65" s="99">
        <v>3770.9</v>
      </c>
      <c r="AS65" s="99">
        <v>4498.1899999999996</v>
      </c>
      <c r="AT65" s="99">
        <v>2399.06</v>
      </c>
      <c r="AU65" s="99">
        <v>1034.3800000000001</v>
      </c>
      <c r="AV65" s="99">
        <v>2321.27</v>
      </c>
      <c r="AW65" s="99">
        <v>5131.3599999999997</v>
      </c>
      <c r="AX65" s="99">
        <v>3383.98</v>
      </c>
      <c r="AY65" s="99">
        <v>1775.5</v>
      </c>
      <c r="AZ65" s="99">
        <v>1371.23</v>
      </c>
      <c r="BA65" s="99">
        <v>641.76</v>
      </c>
      <c r="BB65" s="99">
        <v>1359.75</v>
      </c>
      <c r="BC65" s="99">
        <v>12927.33</v>
      </c>
      <c r="BD65" s="99">
        <v>412.13</v>
      </c>
      <c r="BE65" s="99">
        <v>4893.97</v>
      </c>
      <c r="BF65" s="99">
        <v>4328.3500000000004</v>
      </c>
      <c r="BG65" s="99">
        <v>4245.1899999999996</v>
      </c>
      <c r="BH65" s="99">
        <v>7521.65</v>
      </c>
      <c r="BI65" s="99">
        <v>4209.8</v>
      </c>
      <c r="BJ65" s="99">
        <v>714.5</v>
      </c>
      <c r="BK65" s="99">
        <v>529.04999999999995</v>
      </c>
      <c r="BL65" s="99">
        <v>455.99</v>
      </c>
      <c r="BM65" s="99">
        <v>362.52</v>
      </c>
      <c r="BN65" s="99">
        <v>446.47</v>
      </c>
      <c r="BO65" s="100">
        <v>0</v>
      </c>
      <c r="BP65" s="101">
        <v>0</v>
      </c>
      <c r="BQ65" s="100" t="s">
        <v>308</v>
      </c>
      <c r="BR65" s="99">
        <v>195955.22</v>
      </c>
      <c r="BS65" s="100" t="s">
        <v>308</v>
      </c>
      <c r="BT65" s="99">
        <v>1426.17</v>
      </c>
      <c r="BU65" s="100" t="s">
        <v>308</v>
      </c>
      <c r="BV65" s="99">
        <v>3.34</v>
      </c>
      <c r="BW65" s="100" t="s">
        <v>308</v>
      </c>
      <c r="BX65" s="99">
        <v>1910.9</v>
      </c>
      <c r="BY65" s="100" t="s">
        <v>308</v>
      </c>
      <c r="BZ65" s="99">
        <v>3340.41</v>
      </c>
      <c r="CA65" s="100" t="s">
        <v>308</v>
      </c>
      <c r="CB65" s="99">
        <v>1.85</v>
      </c>
      <c r="CC65" s="100" t="s">
        <v>308</v>
      </c>
      <c r="CD65" s="100">
        <v>0</v>
      </c>
      <c r="CE65" s="100" t="s">
        <v>308</v>
      </c>
      <c r="CF65" s="99">
        <v>1.1299999999999999</v>
      </c>
      <c r="CG65" s="100" t="s">
        <v>308</v>
      </c>
      <c r="CH65" s="99">
        <v>1.1299999999999999</v>
      </c>
      <c r="CI65" s="100" t="s">
        <v>308</v>
      </c>
      <c r="CJ65" s="99">
        <v>2.98</v>
      </c>
      <c r="CK65" s="100" t="s">
        <v>308</v>
      </c>
      <c r="CL65" s="100">
        <v>0</v>
      </c>
      <c r="CM65" s="100" t="s">
        <v>308</v>
      </c>
      <c r="CN65" s="100">
        <v>0</v>
      </c>
      <c r="CO65" s="100" t="s">
        <v>308</v>
      </c>
      <c r="CP65" s="100">
        <v>0</v>
      </c>
      <c r="CQ65" s="100" t="s">
        <v>308</v>
      </c>
      <c r="CR65" s="102">
        <v>3965.22</v>
      </c>
      <c r="CS65" s="100" t="s">
        <v>308</v>
      </c>
      <c r="CT65" s="99">
        <v>3965.22</v>
      </c>
      <c r="CU65" s="100" t="s">
        <v>308</v>
      </c>
      <c r="CV65" s="99">
        <v>7308.61</v>
      </c>
      <c r="CW65" s="100" t="s">
        <v>308</v>
      </c>
      <c r="CX65" s="99">
        <v>203263.83</v>
      </c>
      <c r="CY65" s="100" t="s">
        <v>308</v>
      </c>
    </row>
    <row r="66" spans="1:103" ht="14.5" x14ac:dyDescent="0.35">
      <c r="A66" s="94" t="s">
        <v>309</v>
      </c>
      <c r="B66" s="94" t="s">
        <v>378</v>
      </c>
      <c r="C66" s="79" t="str">
        <f>'Correspondance tables'!K55</f>
        <v>ISIC 79</v>
      </c>
      <c r="D66" s="79" t="str">
        <f>VLOOKUP(C66, 'Correspondance tables'!$O$3:$P$73, 2, FALSE)</f>
        <v>ISIC 69T82</v>
      </c>
      <c r="E66" s="95">
        <v>11.91</v>
      </c>
      <c r="F66" s="95">
        <v>11.64</v>
      </c>
      <c r="G66" s="95">
        <v>4.0599999999999996</v>
      </c>
      <c r="H66" s="95">
        <v>31.26</v>
      </c>
      <c r="I66" s="95">
        <v>196.3</v>
      </c>
      <c r="J66" s="95">
        <v>86.49</v>
      </c>
      <c r="K66" s="95">
        <v>28.16</v>
      </c>
      <c r="L66" s="95">
        <v>25.6</v>
      </c>
      <c r="M66" s="95">
        <v>48.67</v>
      </c>
      <c r="N66" s="95">
        <v>85.96</v>
      </c>
      <c r="O66" s="95">
        <v>171.08</v>
      </c>
      <c r="P66" s="95">
        <v>180.49</v>
      </c>
      <c r="Q66" s="95">
        <v>73.02</v>
      </c>
      <c r="R66" s="95">
        <v>164.84</v>
      </c>
      <c r="S66" s="95">
        <v>123.89</v>
      </c>
      <c r="T66" s="95">
        <v>89.97</v>
      </c>
      <c r="U66" s="95">
        <v>106.88</v>
      </c>
      <c r="V66" s="95">
        <v>80.53</v>
      </c>
      <c r="W66" s="95">
        <v>204.77</v>
      </c>
      <c r="X66" s="95">
        <v>139.83000000000001</v>
      </c>
      <c r="Y66" s="95">
        <v>98.15</v>
      </c>
      <c r="Z66" s="95">
        <v>70.34</v>
      </c>
      <c r="AA66" s="95">
        <v>72.17</v>
      </c>
      <c r="AB66" s="95">
        <v>124.77</v>
      </c>
      <c r="AC66" s="95">
        <v>41.65</v>
      </c>
      <c r="AD66" s="95">
        <v>153.38999999999999</v>
      </c>
      <c r="AE66" s="95">
        <v>357.82</v>
      </c>
      <c r="AF66" s="95">
        <v>213.89</v>
      </c>
      <c r="AG66" s="95">
        <v>1644.03</v>
      </c>
      <c r="AH66" s="95">
        <v>743.45</v>
      </c>
      <c r="AI66" s="95">
        <v>1985.35</v>
      </c>
      <c r="AJ66" s="95">
        <v>2964.14</v>
      </c>
      <c r="AK66" s="95">
        <v>5760.16</v>
      </c>
      <c r="AL66" s="95">
        <v>921.62</v>
      </c>
      <c r="AM66" s="95">
        <v>43.48</v>
      </c>
      <c r="AN66" s="95">
        <v>2664.35</v>
      </c>
      <c r="AO66" s="95">
        <v>67.42</v>
      </c>
      <c r="AP66" s="95">
        <v>223.61</v>
      </c>
      <c r="AQ66" s="95">
        <v>269.14999999999998</v>
      </c>
      <c r="AR66" s="95">
        <v>303.82</v>
      </c>
      <c r="AS66" s="95">
        <v>1053.26</v>
      </c>
      <c r="AT66" s="95">
        <v>44.05</v>
      </c>
      <c r="AU66" s="95">
        <v>338.12</v>
      </c>
      <c r="AV66" s="95">
        <v>205.49</v>
      </c>
      <c r="AW66" s="95">
        <v>1111.23</v>
      </c>
      <c r="AX66" s="95">
        <v>330.19</v>
      </c>
      <c r="AY66" s="95">
        <v>111.24</v>
      </c>
      <c r="AZ66" s="95">
        <v>143.44999999999999</v>
      </c>
      <c r="BA66" s="95">
        <v>139.04</v>
      </c>
      <c r="BB66" s="95">
        <v>252.55</v>
      </c>
      <c r="BC66" s="95">
        <v>85.98</v>
      </c>
      <c r="BD66" s="95">
        <v>31294.13</v>
      </c>
      <c r="BE66" s="95">
        <v>385.58</v>
      </c>
      <c r="BF66" s="95">
        <v>764.11</v>
      </c>
      <c r="BG66" s="95">
        <v>450.28</v>
      </c>
      <c r="BH66" s="95">
        <v>189.51</v>
      </c>
      <c r="BI66" s="95">
        <v>113.59</v>
      </c>
      <c r="BJ66" s="95">
        <v>556.53</v>
      </c>
      <c r="BK66" s="95">
        <v>960.44</v>
      </c>
      <c r="BL66" s="95">
        <v>83.12</v>
      </c>
      <c r="BM66" s="95">
        <v>16.63</v>
      </c>
      <c r="BN66" s="95">
        <v>56.06</v>
      </c>
      <c r="BO66" s="96">
        <v>0</v>
      </c>
      <c r="BP66" s="97">
        <v>0</v>
      </c>
      <c r="BQ66" s="96" t="s">
        <v>308</v>
      </c>
      <c r="BR66" s="95">
        <v>59272.7</v>
      </c>
      <c r="BS66" s="96" t="s">
        <v>308</v>
      </c>
      <c r="BT66" s="95">
        <v>66577.27</v>
      </c>
      <c r="BU66" s="96" t="s">
        <v>308</v>
      </c>
      <c r="BV66" s="95">
        <v>64.69</v>
      </c>
      <c r="BW66" s="96" t="s">
        <v>308</v>
      </c>
      <c r="BX66" s="95">
        <v>841.96</v>
      </c>
      <c r="BY66" s="96" t="s">
        <v>308</v>
      </c>
      <c r="BZ66" s="95">
        <v>67483.91</v>
      </c>
      <c r="CA66" s="96" t="s">
        <v>308</v>
      </c>
      <c r="CB66" s="95">
        <v>1.21</v>
      </c>
      <c r="CC66" s="96" t="s">
        <v>308</v>
      </c>
      <c r="CD66" s="96">
        <v>0</v>
      </c>
      <c r="CE66" s="96" t="s">
        <v>308</v>
      </c>
      <c r="CF66" s="95">
        <v>-6.6</v>
      </c>
      <c r="CG66" s="96" t="s">
        <v>308</v>
      </c>
      <c r="CH66" s="95">
        <v>-6.6</v>
      </c>
      <c r="CI66" s="96" t="s">
        <v>308</v>
      </c>
      <c r="CJ66" s="95">
        <v>-5.39</v>
      </c>
      <c r="CK66" s="96" t="s">
        <v>308</v>
      </c>
      <c r="CL66" s="96">
        <v>0</v>
      </c>
      <c r="CM66" s="96" t="s">
        <v>308</v>
      </c>
      <c r="CN66" s="96">
        <v>0</v>
      </c>
      <c r="CO66" s="96" t="s">
        <v>308</v>
      </c>
      <c r="CP66" s="96">
        <v>0</v>
      </c>
      <c r="CQ66" s="96" t="s">
        <v>308</v>
      </c>
      <c r="CR66" s="98">
        <v>5697.03</v>
      </c>
      <c r="CS66" s="96" t="s">
        <v>308</v>
      </c>
      <c r="CT66" s="95">
        <v>5697.03</v>
      </c>
      <c r="CU66" s="96" t="s">
        <v>308</v>
      </c>
      <c r="CV66" s="95">
        <v>73175.55</v>
      </c>
      <c r="CW66" s="96" t="s">
        <v>308</v>
      </c>
      <c r="CX66" s="95">
        <v>132448.25</v>
      </c>
      <c r="CY66" s="96" t="s">
        <v>308</v>
      </c>
    </row>
    <row r="67" spans="1:103" ht="14.5" x14ac:dyDescent="0.35">
      <c r="A67" s="94" t="s">
        <v>309</v>
      </c>
      <c r="B67" s="94" t="s">
        <v>379</v>
      </c>
      <c r="C67" s="79" t="str">
        <f>'Correspondance tables'!K56</f>
        <v>ISIC 80-82</v>
      </c>
      <c r="D67" s="79" t="str">
        <f>VLOOKUP(C67, 'Correspondance tables'!$O$3:$P$73, 2, FALSE)</f>
        <v>ISIC 69T82</v>
      </c>
      <c r="E67" s="99">
        <v>1665.39</v>
      </c>
      <c r="F67" s="99">
        <v>178.83</v>
      </c>
      <c r="G67" s="99">
        <v>89.46</v>
      </c>
      <c r="H67" s="99">
        <v>1194.58</v>
      </c>
      <c r="I67" s="99">
        <v>9861.5499999999993</v>
      </c>
      <c r="J67" s="99">
        <v>2761.47</v>
      </c>
      <c r="K67" s="99">
        <v>1094.97</v>
      </c>
      <c r="L67" s="99">
        <v>1586.54</v>
      </c>
      <c r="M67" s="99">
        <v>1850.91</v>
      </c>
      <c r="N67" s="99">
        <v>2306.1</v>
      </c>
      <c r="O67" s="99">
        <v>5434.67</v>
      </c>
      <c r="P67" s="99">
        <v>2571.71</v>
      </c>
      <c r="Q67" s="99">
        <v>2676.58</v>
      </c>
      <c r="R67" s="99">
        <v>2563.58</v>
      </c>
      <c r="S67" s="99">
        <v>3895.11</v>
      </c>
      <c r="T67" s="99">
        <v>4511.97</v>
      </c>
      <c r="U67" s="99">
        <v>2554.4499999999998</v>
      </c>
      <c r="V67" s="99">
        <v>3108.78</v>
      </c>
      <c r="W67" s="99">
        <v>7181.72</v>
      </c>
      <c r="X67" s="99">
        <v>6662.44</v>
      </c>
      <c r="Y67" s="99">
        <v>1959.83</v>
      </c>
      <c r="Z67" s="99">
        <v>2291.21</v>
      </c>
      <c r="AA67" s="99">
        <v>2106.89</v>
      </c>
      <c r="AB67" s="99">
        <v>7941.76</v>
      </c>
      <c r="AC67" s="99">
        <v>1654.01</v>
      </c>
      <c r="AD67" s="99">
        <v>6630.4</v>
      </c>
      <c r="AE67" s="99">
        <v>17601.5</v>
      </c>
      <c r="AF67" s="99">
        <v>5084.28</v>
      </c>
      <c r="AG67" s="99">
        <v>30432.63</v>
      </c>
      <c r="AH67" s="99">
        <v>17630.009999999998</v>
      </c>
      <c r="AI67" s="99">
        <v>5897.92</v>
      </c>
      <c r="AJ67" s="99">
        <v>1620.71</v>
      </c>
      <c r="AK67" s="99">
        <v>1872.32</v>
      </c>
      <c r="AL67" s="100">
        <v>8374</v>
      </c>
      <c r="AM67" s="99">
        <v>1114.44</v>
      </c>
      <c r="AN67" s="99">
        <v>8305.7800000000007</v>
      </c>
      <c r="AO67" s="99">
        <v>3159.73</v>
      </c>
      <c r="AP67" s="99">
        <v>4843.51</v>
      </c>
      <c r="AQ67" s="99">
        <v>6895.18</v>
      </c>
      <c r="AR67" s="99">
        <v>11498.22</v>
      </c>
      <c r="AS67" s="99">
        <v>20114.900000000001</v>
      </c>
      <c r="AT67" s="99">
        <v>7934.72</v>
      </c>
      <c r="AU67" s="99">
        <v>4913.6400000000003</v>
      </c>
      <c r="AV67" s="99">
        <v>17800.64</v>
      </c>
      <c r="AW67" s="99">
        <v>22375.65</v>
      </c>
      <c r="AX67" s="99">
        <v>5643.16</v>
      </c>
      <c r="AY67" s="99">
        <v>5202.9799999999996</v>
      </c>
      <c r="AZ67" s="99">
        <v>3214.31</v>
      </c>
      <c r="BA67" s="99">
        <v>3056.95</v>
      </c>
      <c r="BB67" s="99">
        <v>7136.84</v>
      </c>
      <c r="BC67" s="99">
        <v>1153.31</v>
      </c>
      <c r="BD67" s="99">
        <v>1855.73</v>
      </c>
      <c r="BE67" s="99">
        <v>43825.09</v>
      </c>
      <c r="BF67" s="99">
        <v>30299.07</v>
      </c>
      <c r="BG67" s="99">
        <v>11612.69</v>
      </c>
      <c r="BH67" s="99">
        <v>15387.39</v>
      </c>
      <c r="BI67" s="99">
        <v>6504.94</v>
      </c>
      <c r="BJ67" s="99">
        <v>3619.28</v>
      </c>
      <c r="BK67" s="99">
        <v>3235.06</v>
      </c>
      <c r="BL67" s="99">
        <v>3372.32</v>
      </c>
      <c r="BM67" s="99">
        <v>478.49</v>
      </c>
      <c r="BN67" s="99">
        <v>3008.96</v>
      </c>
      <c r="BO67" s="100">
        <v>0</v>
      </c>
      <c r="BP67" s="101">
        <v>0</v>
      </c>
      <c r="BQ67" s="100" t="s">
        <v>308</v>
      </c>
      <c r="BR67" s="99">
        <v>432411.27</v>
      </c>
      <c r="BS67" s="100" t="s">
        <v>308</v>
      </c>
      <c r="BT67" s="99">
        <v>26565.14</v>
      </c>
      <c r="BU67" s="100" t="s">
        <v>308</v>
      </c>
      <c r="BV67" s="99">
        <v>502.1</v>
      </c>
      <c r="BW67" s="100" t="s">
        <v>308</v>
      </c>
      <c r="BX67" s="99">
        <v>3412.24</v>
      </c>
      <c r="BY67" s="100" t="s">
        <v>308</v>
      </c>
      <c r="BZ67" s="99">
        <v>30479.48</v>
      </c>
      <c r="CA67" s="100" t="s">
        <v>308</v>
      </c>
      <c r="CB67" s="99">
        <v>6976.48</v>
      </c>
      <c r="CC67" s="100" t="s">
        <v>308</v>
      </c>
      <c r="CD67" s="100">
        <v>0</v>
      </c>
      <c r="CE67" s="100" t="s">
        <v>308</v>
      </c>
      <c r="CF67" s="99">
        <v>74.010000000000005</v>
      </c>
      <c r="CG67" s="100" t="s">
        <v>308</v>
      </c>
      <c r="CH67" s="99">
        <v>74.010000000000005</v>
      </c>
      <c r="CI67" s="100" t="s">
        <v>308</v>
      </c>
      <c r="CJ67" s="99">
        <v>7050.49</v>
      </c>
      <c r="CK67" s="100" t="s">
        <v>308</v>
      </c>
      <c r="CL67" s="100">
        <v>0</v>
      </c>
      <c r="CM67" s="100" t="s">
        <v>308</v>
      </c>
      <c r="CN67" s="100">
        <v>0</v>
      </c>
      <c r="CO67" s="100" t="s">
        <v>308</v>
      </c>
      <c r="CP67" s="100">
        <v>0</v>
      </c>
      <c r="CQ67" s="100" t="s">
        <v>308</v>
      </c>
      <c r="CR67" s="102">
        <v>43082.75</v>
      </c>
      <c r="CS67" s="100" t="s">
        <v>308</v>
      </c>
      <c r="CT67" s="99">
        <v>43082.75</v>
      </c>
      <c r="CU67" s="100" t="s">
        <v>308</v>
      </c>
      <c r="CV67" s="99">
        <v>80612.72</v>
      </c>
      <c r="CW67" s="100" t="s">
        <v>308</v>
      </c>
      <c r="CX67" s="99">
        <v>513023.99</v>
      </c>
      <c r="CY67" s="100" t="s">
        <v>308</v>
      </c>
    </row>
    <row r="68" spans="1:103" ht="14.5" x14ac:dyDescent="0.35">
      <c r="A68" s="94" t="s">
        <v>309</v>
      </c>
      <c r="B68" s="94" t="s">
        <v>380</v>
      </c>
      <c r="C68" s="79" t="str">
        <f>'Correspondance tables'!K57</f>
        <v>ISIC 84</v>
      </c>
      <c r="D68" s="79" t="str">
        <f>VLOOKUP(C68, 'Correspondance tables'!$O$3:$P$73, 2, FALSE)</f>
        <v>ISIC 84</v>
      </c>
      <c r="E68" s="95">
        <v>596.84</v>
      </c>
      <c r="F68" s="95">
        <v>144.62</v>
      </c>
      <c r="G68" s="95">
        <v>11.97</v>
      </c>
      <c r="H68" s="95">
        <v>350.96</v>
      </c>
      <c r="I68" s="95">
        <v>2030.08</v>
      </c>
      <c r="J68" s="95">
        <v>406.1</v>
      </c>
      <c r="K68" s="95">
        <v>312.18</v>
      </c>
      <c r="L68" s="95">
        <v>524.79</v>
      </c>
      <c r="M68" s="95">
        <v>346.61</v>
      </c>
      <c r="N68" s="95">
        <v>499.31</v>
      </c>
      <c r="O68" s="95">
        <v>1637.18</v>
      </c>
      <c r="P68" s="95">
        <v>810.82</v>
      </c>
      <c r="Q68" s="95">
        <v>793.03</v>
      </c>
      <c r="R68" s="95">
        <v>761.21</v>
      </c>
      <c r="S68" s="95">
        <v>1050.6600000000001</v>
      </c>
      <c r="T68" s="95">
        <v>988.5</v>
      </c>
      <c r="U68" s="95">
        <v>654.54</v>
      </c>
      <c r="V68" s="95">
        <v>810.26</v>
      </c>
      <c r="W68" s="95">
        <v>1340.59</v>
      </c>
      <c r="X68" s="95">
        <v>1591.32</v>
      </c>
      <c r="Y68" s="95">
        <v>268.79000000000002</v>
      </c>
      <c r="Z68" s="95">
        <v>429.88</v>
      </c>
      <c r="AA68" s="95">
        <v>326.27999999999997</v>
      </c>
      <c r="AB68" s="95">
        <v>10698.79</v>
      </c>
      <c r="AC68" s="95">
        <v>292.57</v>
      </c>
      <c r="AD68" s="95">
        <v>1066.28</v>
      </c>
      <c r="AE68" s="95">
        <v>6971.96</v>
      </c>
      <c r="AF68" s="95">
        <v>843.6</v>
      </c>
      <c r="AG68" s="95">
        <v>2648.63</v>
      </c>
      <c r="AH68" s="95">
        <v>2327.23</v>
      </c>
      <c r="AI68" s="95">
        <v>4007.23</v>
      </c>
      <c r="AJ68" s="95">
        <v>223.52</v>
      </c>
      <c r="AK68" s="95">
        <v>274.77999999999997</v>
      </c>
      <c r="AL68" s="95">
        <v>935.36</v>
      </c>
      <c r="AM68" s="95">
        <v>362.76</v>
      </c>
      <c r="AN68" s="95">
        <v>1238.8499999999999</v>
      </c>
      <c r="AO68" s="95">
        <v>267.37</v>
      </c>
      <c r="AP68" s="95">
        <v>277.14</v>
      </c>
      <c r="AQ68" s="95">
        <v>597.53</v>
      </c>
      <c r="AR68" s="95">
        <v>1115.75</v>
      </c>
      <c r="AS68" s="95">
        <v>1176.1500000000001</v>
      </c>
      <c r="AT68" s="95">
        <v>556.89</v>
      </c>
      <c r="AU68" s="95">
        <v>250.76</v>
      </c>
      <c r="AV68" s="95">
        <v>8189.46</v>
      </c>
      <c r="AW68" s="95">
        <v>4094.25</v>
      </c>
      <c r="AX68" s="95">
        <v>6918.9</v>
      </c>
      <c r="AY68" s="95">
        <v>341.67</v>
      </c>
      <c r="AZ68" s="95">
        <v>733.71</v>
      </c>
      <c r="BA68" s="95">
        <v>1141.6199999999999</v>
      </c>
      <c r="BB68" s="95">
        <v>529.5</v>
      </c>
      <c r="BC68" s="95">
        <v>427.91</v>
      </c>
      <c r="BD68" s="95">
        <v>145.30000000000001</v>
      </c>
      <c r="BE68" s="95">
        <v>2192.4299999999998</v>
      </c>
      <c r="BF68" s="95">
        <v>10428.4</v>
      </c>
      <c r="BG68" s="95">
        <v>1727.77</v>
      </c>
      <c r="BH68" s="95">
        <v>1813.16</v>
      </c>
      <c r="BI68" s="95">
        <v>1521.27</v>
      </c>
      <c r="BJ68" s="95">
        <v>392.95</v>
      </c>
      <c r="BK68" s="95">
        <v>419.6</v>
      </c>
      <c r="BL68" s="95">
        <v>705.39</v>
      </c>
      <c r="BM68" s="95">
        <v>26.72</v>
      </c>
      <c r="BN68" s="95">
        <v>183.86</v>
      </c>
      <c r="BO68" s="96">
        <v>0</v>
      </c>
      <c r="BP68" s="97">
        <v>0</v>
      </c>
      <c r="BQ68" s="96" t="s">
        <v>308</v>
      </c>
      <c r="BR68" s="95">
        <v>94753.57</v>
      </c>
      <c r="BS68" s="96" t="s">
        <v>308</v>
      </c>
      <c r="BT68" s="95">
        <v>24028.81</v>
      </c>
      <c r="BU68" s="96" t="s">
        <v>308</v>
      </c>
      <c r="BV68" s="95">
        <v>224.85</v>
      </c>
      <c r="BW68" s="96" t="s">
        <v>308</v>
      </c>
      <c r="BX68" s="95">
        <v>1044873.85</v>
      </c>
      <c r="BY68" s="96" t="s">
        <v>308</v>
      </c>
      <c r="BZ68" s="95">
        <v>1069127.51</v>
      </c>
      <c r="CA68" s="96" t="s">
        <v>308</v>
      </c>
      <c r="CB68" s="95">
        <v>4460.6899999999996</v>
      </c>
      <c r="CC68" s="96" t="s">
        <v>308</v>
      </c>
      <c r="CD68" s="96">
        <v>0</v>
      </c>
      <c r="CE68" s="96" t="s">
        <v>308</v>
      </c>
      <c r="CF68" s="96">
        <v>0</v>
      </c>
      <c r="CG68" s="96" t="s">
        <v>308</v>
      </c>
      <c r="CH68" s="96">
        <v>0</v>
      </c>
      <c r="CI68" s="96" t="s">
        <v>308</v>
      </c>
      <c r="CJ68" s="95">
        <v>4460.6899999999996</v>
      </c>
      <c r="CK68" s="96" t="s">
        <v>308</v>
      </c>
      <c r="CL68" s="96">
        <v>0</v>
      </c>
      <c r="CM68" s="96" t="s">
        <v>308</v>
      </c>
      <c r="CN68" s="96">
        <v>0</v>
      </c>
      <c r="CO68" s="96" t="s">
        <v>308</v>
      </c>
      <c r="CP68" s="96">
        <v>0</v>
      </c>
      <c r="CQ68" s="96" t="s">
        <v>308</v>
      </c>
      <c r="CR68" s="98">
        <v>4041.11</v>
      </c>
      <c r="CS68" s="96" t="s">
        <v>308</v>
      </c>
      <c r="CT68" s="95">
        <v>4041.11</v>
      </c>
      <c r="CU68" s="96" t="s">
        <v>308</v>
      </c>
      <c r="CV68" s="95">
        <v>1077629.31</v>
      </c>
      <c r="CW68" s="96" t="s">
        <v>308</v>
      </c>
      <c r="CX68" s="95">
        <v>1172382.8799999999</v>
      </c>
      <c r="CY68" s="96" t="s">
        <v>308</v>
      </c>
    </row>
    <row r="69" spans="1:103" ht="14.5" x14ac:dyDescent="0.35">
      <c r="A69" s="94" t="s">
        <v>309</v>
      </c>
      <c r="B69" s="94" t="s">
        <v>381</v>
      </c>
      <c r="C69" s="79" t="str">
        <f>'Correspondance tables'!K58</f>
        <v>ISIC 85</v>
      </c>
      <c r="D69" s="79" t="str">
        <f>VLOOKUP(C69, 'Correspondance tables'!$O$3:$P$73, 2, FALSE)</f>
        <v>ISIC 85</v>
      </c>
      <c r="E69" s="99">
        <v>240.22</v>
      </c>
      <c r="F69" s="99">
        <v>42.19</v>
      </c>
      <c r="G69" s="99">
        <v>26.66</v>
      </c>
      <c r="H69" s="99">
        <v>145.26</v>
      </c>
      <c r="I69" s="99">
        <v>1477.65</v>
      </c>
      <c r="J69" s="99">
        <v>217.51</v>
      </c>
      <c r="K69" s="99">
        <v>91.88</v>
      </c>
      <c r="L69" s="99">
        <v>154.91</v>
      </c>
      <c r="M69" s="99">
        <v>233.26</v>
      </c>
      <c r="N69" s="99">
        <v>319.88</v>
      </c>
      <c r="O69" s="99">
        <v>846.51</v>
      </c>
      <c r="P69" s="99">
        <v>971.89</v>
      </c>
      <c r="Q69" s="99">
        <v>437.55</v>
      </c>
      <c r="R69" s="99">
        <v>260.14999999999998</v>
      </c>
      <c r="S69" s="99">
        <v>511.57</v>
      </c>
      <c r="T69" s="99">
        <v>645.16999999999996</v>
      </c>
      <c r="U69" s="99">
        <v>730.33</v>
      </c>
      <c r="V69" s="99">
        <v>640.85</v>
      </c>
      <c r="W69" s="99">
        <v>1196.5899999999999</v>
      </c>
      <c r="X69" s="99">
        <v>2010.55</v>
      </c>
      <c r="Y69" s="99">
        <v>696.02</v>
      </c>
      <c r="Z69" s="99">
        <v>272.47000000000003</v>
      </c>
      <c r="AA69" s="99">
        <v>546.30999999999995</v>
      </c>
      <c r="AB69" s="99">
        <v>1155.8499999999999</v>
      </c>
      <c r="AC69" s="99">
        <v>145.72</v>
      </c>
      <c r="AD69" s="99">
        <v>345.12</v>
      </c>
      <c r="AE69" s="99">
        <v>1444.14</v>
      </c>
      <c r="AF69" s="99">
        <v>695.7</v>
      </c>
      <c r="AG69" s="99">
        <v>2588.3000000000002</v>
      </c>
      <c r="AH69" s="99">
        <v>1913.1</v>
      </c>
      <c r="AI69" s="99">
        <v>1742.07</v>
      </c>
      <c r="AJ69" s="99">
        <v>177.32</v>
      </c>
      <c r="AK69" s="99">
        <v>1234.3900000000001</v>
      </c>
      <c r="AL69" s="99">
        <v>1065.5999999999999</v>
      </c>
      <c r="AM69" s="99">
        <v>346.37</v>
      </c>
      <c r="AN69" s="99">
        <v>615.13</v>
      </c>
      <c r="AO69" s="99">
        <v>246.46</v>
      </c>
      <c r="AP69" s="99">
        <v>369.66</v>
      </c>
      <c r="AQ69" s="99">
        <v>1750.71</v>
      </c>
      <c r="AR69" s="99">
        <v>3078.39</v>
      </c>
      <c r="AS69" s="99">
        <v>4009.27</v>
      </c>
      <c r="AT69" s="99">
        <v>1595.79</v>
      </c>
      <c r="AU69" s="99">
        <v>476.03</v>
      </c>
      <c r="AV69" s="99">
        <v>1206.25</v>
      </c>
      <c r="AW69" s="99">
        <v>3379.35</v>
      </c>
      <c r="AX69" s="99">
        <v>934.8</v>
      </c>
      <c r="AY69" s="99">
        <v>1972.48</v>
      </c>
      <c r="AZ69" s="99">
        <v>684.06</v>
      </c>
      <c r="BA69" s="99">
        <v>671.32</v>
      </c>
      <c r="BB69" s="99">
        <v>377.1</v>
      </c>
      <c r="BC69" s="99">
        <v>641.62</v>
      </c>
      <c r="BD69" s="99">
        <v>439.07</v>
      </c>
      <c r="BE69" s="99">
        <v>1379.28</v>
      </c>
      <c r="BF69" s="99">
        <v>14124.97</v>
      </c>
      <c r="BG69" s="99">
        <v>36869.25</v>
      </c>
      <c r="BH69" s="99">
        <v>3758.49</v>
      </c>
      <c r="BI69" s="99">
        <v>1999.08</v>
      </c>
      <c r="BJ69" s="99">
        <v>420.97</v>
      </c>
      <c r="BK69" s="99">
        <v>324.2</v>
      </c>
      <c r="BL69" s="99">
        <v>746.65</v>
      </c>
      <c r="BM69" s="99">
        <v>97.85</v>
      </c>
      <c r="BN69" s="99">
        <v>306.64999999999998</v>
      </c>
      <c r="BO69" s="100">
        <v>0</v>
      </c>
      <c r="BP69" s="101">
        <v>0</v>
      </c>
      <c r="BQ69" s="100" t="s">
        <v>308</v>
      </c>
      <c r="BR69" s="99">
        <v>108043.95</v>
      </c>
      <c r="BS69" s="100" t="s">
        <v>308</v>
      </c>
      <c r="BT69" s="99">
        <v>106436.86</v>
      </c>
      <c r="BU69" s="100" t="s">
        <v>308</v>
      </c>
      <c r="BV69" s="99">
        <v>53568.83</v>
      </c>
      <c r="BW69" s="100" t="s">
        <v>308</v>
      </c>
      <c r="BX69" s="99">
        <v>568071.51</v>
      </c>
      <c r="BY69" s="100" t="s">
        <v>308</v>
      </c>
      <c r="BZ69" s="99">
        <v>728077.19</v>
      </c>
      <c r="CA69" s="100" t="s">
        <v>308</v>
      </c>
      <c r="CB69" s="99">
        <v>581.41</v>
      </c>
      <c r="CC69" s="100" t="s">
        <v>308</v>
      </c>
      <c r="CD69" s="99">
        <v>61.53</v>
      </c>
      <c r="CE69" s="100" t="s">
        <v>308</v>
      </c>
      <c r="CF69" s="99">
        <v>-33.979999999999997</v>
      </c>
      <c r="CG69" s="100" t="s">
        <v>308</v>
      </c>
      <c r="CH69" s="99">
        <v>27.56</v>
      </c>
      <c r="CI69" s="100" t="s">
        <v>308</v>
      </c>
      <c r="CJ69" s="99">
        <v>608.97</v>
      </c>
      <c r="CK69" s="100" t="s">
        <v>308</v>
      </c>
      <c r="CL69" s="100">
        <v>0</v>
      </c>
      <c r="CM69" s="100" t="s">
        <v>308</v>
      </c>
      <c r="CN69" s="100">
        <v>0</v>
      </c>
      <c r="CO69" s="100" t="s">
        <v>308</v>
      </c>
      <c r="CP69" s="100">
        <v>0</v>
      </c>
      <c r="CQ69" s="100" t="s">
        <v>308</v>
      </c>
      <c r="CR69" s="102">
        <v>7177.95</v>
      </c>
      <c r="CS69" s="100" t="s">
        <v>308</v>
      </c>
      <c r="CT69" s="99">
        <v>7177.95</v>
      </c>
      <c r="CU69" s="100" t="s">
        <v>308</v>
      </c>
      <c r="CV69" s="99">
        <v>735864.11</v>
      </c>
      <c r="CW69" s="100" t="s">
        <v>308</v>
      </c>
      <c r="CX69" s="99">
        <v>843908.06</v>
      </c>
      <c r="CY69" s="100" t="s">
        <v>308</v>
      </c>
    </row>
    <row r="70" spans="1:103" ht="14.5" x14ac:dyDescent="0.35">
      <c r="A70" s="94" t="s">
        <v>309</v>
      </c>
      <c r="B70" s="94" t="s">
        <v>382</v>
      </c>
      <c r="C70" s="79" t="str">
        <f>'Correspondance tables'!K59</f>
        <v>ISIC 86</v>
      </c>
      <c r="D70" s="79" t="str">
        <f>VLOOKUP(C70, 'Correspondance tables'!$O$3:$P$73, 2, FALSE)</f>
        <v>ISIC 86T88</v>
      </c>
      <c r="E70" s="95">
        <v>70.64</v>
      </c>
      <c r="F70" s="95">
        <v>19.36</v>
      </c>
      <c r="G70" s="95">
        <v>11.51</v>
      </c>
      <c r="H70" s="95">
        <v>58.61</v>
      </c>
      <c r="I70" s="95">
        <v>507.47</v>
      </c>
      <c r="J70" s="95">
        <v>74.09</v>
      </c>
      <c r="K70" s="95">
        <v>25.29</v>
      </c>
      <c r="L70" s="95">
        <v>29.74</v>
      </c>
      <c r="M70" s="95">
        <v>41.01</v>
      </c>
      <c r="N70" s="95">
        <v>82.11</v>
      </c>
      <c r="O70" s="95">
        <v>153.88</v>
      </c>
      <c r="P70" s="95">
        <v>405.18</v>
      </c>
      <c r="Q70" s="95">
        <v>121.54</v>
      </c>
      <c r="R70" s="95">
        <v>60.6</v>
      </c>
      <c r="S70" s="95">
        <v>128.44999999999999</v>
      </c>
      <c r="T70" s="95">
        <v>150.37</v>
      </c>
      <c r="U70" s="95">
        <v>156.55000000000001</v>
      </c>
      <c r="V70" s="95">
        <v>90.03</v>
      </c>
      <c r="W70" s="95">
        <v>184.42</v>
      </c>
      <c r="X70" s="95">
        <v>129.35</v>
      </c>
      <c r="Y70" s="95">
        <v>73.7</v>
      </c>
      <c r="Z70" s="95">
        <v>86.55</v>
      </c>
      <c r="AA70" s="95">
        <v>111.34</v>
      </c>
      <c r="AB70" s="95">
        <v>237.33</v>
      </c>
      <c r="AC70" s="95">
        <v>63.32</v>
      </c>
      <c r="AD70" s="95">
        <v>243.22</v>
      </c>
      <c r="AE70" s="95">
        <v>377.39</v>
      </c>
      <c r="AF70" s="95">
        <v>252.35</v>
      </c>
      <c r="AG70" s="95">
        <v>1414.11</v>
      </c>
      <c r="AH70" s="95">
        <v>595.05999999999995</v>
      </c>
      <c r="AI70" s="95">
        <v>231.21</v>
      </c>
      <c r="AJ70" s="95">
        <v>28.19</v>
      </c>
      <c r="AK70" s="95">
        <v>59.45</v>
      </c>
      <c r="AL70" s="95">
        <v>156.44999999999999</v>
      </c>
      <c r="AM70" s="95">
        <v>28.14</v>
      </c>
      <c r="AN70" s="95">
        <v>763.83</v>
      </c>
      <c r="AO70" s="95">
        <v>111.91</v>
      </c>
      <c r="AP70" s="95">
        <v>48.52</v>
      </c>
      <c r="AQ70" s="95">
        <v>339.47</v>
      </c>
      <c r="AR70" s="95">
        <v>271.55</v>
      </c>
      <c r="AS70" s="95">
        <v>306.7</v>
      </c>
      <c r="AT70" s="95">
        <v>741.76</v>
      </c>
      <c r="AU70" s="95">
        <v>168.05</v>
      </c>
      <c r="AV70" s="95">
        <v>107.57</v>
      </c>
      <c r="AW70" s="95">
        <v>283.06</v>
      </c>
      <c r="AX70" s="95">
        <v>177.69</v>
      </c>
      <c r="AY70" s="95">
        <v>233.21</v>
      </c>
      <c r="AZ70" s="95">
        <v>516.96</v>
      </c>
      <c r="BA70" s="95">
        <v>247.6</v>
      </c>
      <c r="BB70" s="95">
        <v>137.84</v>
      </c>
      <c r="BC70" s="95">
        <v>216.45</v>
      </c>
      <c r="BD70" s="95">
        <v>411.08</v>
      </c>
      <c r="BE70" s="95">
        <v>845.87</v>
      </c>
      <c r="BF70" s="95">
        <v>2783.92</v>
      </c>
      <c r="BG70" s="95">
        <v>893.28</v>
      </c>
      <c r="BH70" s="95">
        <v>44454.74</v>
      </c>
      <c r="BI70" s="95">
        <v>4784.25</v>
      </c>
      <c r="BJ70" s="95">
        <v>121.8</v>
      </c>
      <c r="BK70" s="95">
        <v>347.73</v>
      </c>
      <c r="BL70" s="95">
        <v>204.14</v>
      </c>
      <c r="BM70" s="95">
        <v>17.47</v>
      </c>
      <c r="BN70" s="95">
        <v>89.22</v>
      </c>
      <c r="BO70" s="96">
        <v>0</v>
      </c>
      <c r="BP70" s="97">
        <v>0</v>
      </c>
      <c r="BQ70" s="96" t="s">
        <v>308</v>
      </c>
      <c r="BR70" s="95">
        <v>66083.679999999993</v>
      </c>
      <c r="BS70" s="96" t="s">
        <v>308</v>
      </c>
      <c r="BT70" s="95">
        <v>181720.6</v>
      </c>
      <c r="BU70" s="96" t="s">
        <v>308</v>
      </c>
      <c r="BV70" s="95">
        <v>7682.16</v>
      </c>
      <c r="BW70" s="96" t="s">
        <v>308</v>
      </c>
      <c r="BX70" s="95">
        <v>788399.18</v>
      </c>
      <c r="BY70" s="96" t="s">
        <v>308</v>
      </c>
      <c r="BZ70" s="95">
        <v>977801.93</v>
      </c>
      <c r="CA70" s="96" t="s">
        <v>308</v>
      </c>
      <c r="CB70" s="95">
        <v>33.47</v>
      </c>
      <c r="CC70" s="96" t="s">
        <v>308</v>
      </c>
      <c r="CD70" s="96">
        <v>0</v>
      </c>
      <c r="CE70" s="96" t="s">
        <v>308</v>
      </c>
      <c r="CF70" s="95">
        <v>-0.31</v>
      </c>
      <c r="CG70" s="96" t="s">
        <v>308</v>
      </c>
      <c r="CH70" s="95">
        <v>-0.31</v>
      </c>
      <c r="CI70" s="96" t="s">
        <v>308</v>
      </c>
      <c r="CJ70" s="95">
        <v>33.159999999999997</v>
      </c>
      <c r="CK70" s="96" t="s">
        <v>308</v>
      </c>
      <c r="CL70" s="96">
        <v>0</v>
      </c>
      <c r="CM70" s="96" t="s">
        <v>308</v>
      </c>
      <c r="CN70" s="96">
        <v>0</v>
      </c>
      <c r="CO70" s="96" t="s">
        <v>308</v>
      </c>
      <c r="CP70" s="96">
        <v>0</v>
      </c>
      <c r="CQ70" s="96" t="s">
        <v>308</v>
      </c>
      <c r="CR70" s="98">
        <v>563.16</v>
      </c>
      <c r="CS70" s="96" t="s">
        <v>308</v>
      </c>
      <c r="CT70" s="95">
        <v>563.16</v>
      </c>
      <c r="CU70" s="96" t="s">
        <v>308</v>
      </c>
      <c r="CV70" s="95">
        <v>978398.25</v>
      </c>
      <c r="CW70" s="96" t="s">
        <v>308</v>
      </c>
      <c r="CX70" s="95">
        <v>1044481.93</v>
      </c>
      <c r="CY70" s="96" t="s">
        <v>308</v>
      </c>
    </row>
    <row r="71" spans="1:103" ht="14.5" x14ac:dyDescent="0.35">
      <c r="A71" s="94" t="s">
        <v>309</v>
      </c>
      <c r="B71" s="94" t="s">
        <v>383</v>
      </c>
      <c r="C71" s="79" t="str">
        <f>'Correspondance tables'!K60</f>
        <v>ISIC 87-88</v>
      </c>
      <c r="D71" s="79" t="str">
        <f>VLOOKUP(C71, 'Correspondance tables'!$O$3:$P$73, 2, FALSE)</f>
        <v>ISIC 86T88</v>
      </c>
      <c r="E71" s="99">
        <v>17.13</v>
      </c>
      <c r="F71" s="99">
        <v>3.25</v>
      </c>
      <c r="G71" s="99">
        <v>0.21</v>
      </c>
      <c r="H71" s="99">
        <v>0.32</v>
      </c>
      <c r="I71" s="99">
        <v>1.96</v>
      </c>
      <c r="J71" s="99">
        <v>1.46</v>
      </c>
      <c r="K71" s="99">
        <v>0.1</v>
      </c>
      <c r="L71" s="100">
        <v>0</v>
      </c>
      <c r="M71" s="99">
        <v>0.1</v>
      </c>
      <c r="N71" s="99">
        <v>0.1</v>
      </c>
      <c r="O71" s="99">
        <v>0.42</v>
      </c>
      <c r="P71" s="99">
        <v>1.41</v>
      </c>
      <c r="Q71" s="99">
        <v>2.94</v>
      </c>
      <c r="R71" s="99">
        <v>0.32</v>
      </c>
      <c r="S71" s="99">
        <v>0.73</v>
      </c>
      <c r="T71" s="99">
        <v>0.67</v>
      </c>
      <c r="U71" s="99">
        <v>0.11</v>
      </c>
      <c r="V71" s="99">
        <v>0.36</v>
      </c>
      <c r="W71" s="99">
        <v>0.42</v>
      </c>
      <c r="X71" s="100">
        <v>0</v>
      </c>
      <c r="Y71" s="99">
        <v>2.88</v>
      </c>
      <c r="Z71" s="99">
        <v>4.7699999999999996</v>
      </c>
      <c r="AA71" s="99">
        <v>2.6</v>
      </c>
      <c r="AB71" s="99">
        <v>1.37</v>
      </c>
      <c r="AC71" s="99">
        <v>2.91</v>
      </c>
      <c r="AD71" s="99">
        <v>4.91</v>
      </c>
      <c r="AE71" s="99">
        <v>2.2799999999999998</v>
      </c>
      <c r="AF71" s="99">
        <v>0.21</v>
      </c>
      <c r="AG71" s="99">
        <v>4.72</v>
      </c>
      <c r="AH71" s="99">
        <v>1.34</v>
      </c>
      <c r="AI71" s="99">
        <v>2.1</v>
      </c>
      <c r="AJ71" s="99">
        <v>0.1</v>
      </c>
      <c r="AK71" s="99">
        <v>0.5</v>
      </c>
      <c r="AL71" s="100">
        <v>0</v>
      </c>
      <c r="AM71" s="99">
        <v>0.02</v>
      </c>
      <c r="AN71" s="99">
        <v>29.81</v>
      </c>
      <c r="AO71" s="99">
        <v>0.94</v>
      </c>
      <c r="AP71" s="99">
        <v>0.28000000000000003</v>
      </c>
      <c r="AQ71" s="99">
        <v>1.66</v>
      </c>
      <c r="AR71" s="99">
        <v>0.36</v>
      </c>
      <c r="AS71" s="99">
        <v>38.57</v>
      </c>
      <c r="AT71" s="99">
        <v>2.37</v>
      </c>
      <c r="AU71" s="99">
        <v>3.2</v>
      </c>
      <c r="AV71" s="99">
        <v>15.24</v>
      </c>
      <c r="AW71" s="99">
        <v>11.44</v>
      </c>
      <c r="AX71" s="99">
        <v>0.15</v>
      </c>
      <c r="AY71" s="99">
        <v>11.15</v>
      </c>
      <c r="AZ71" s="99">
        <v>1141.17</v>
      </c>
      <c r="BA71" s="99">
        <v>328.96</v>
      </c>
      <c r="BB71" s="99">
        <v>0.41</v>
      </c>
      <c r="BC71" s="99">
        <v>7.0000000000000007E-2</v>
      </c>
      <c r="BD71" s="99">
        <v>496.32</v>
      </c>
      <c r="BE71" s="99">
        <v>754.84</v>
      </c>
      <c r="BF71" s="99">
        <v>355.88</v>
      </c>
      <c r="BG71" s="99">
        <v>262.44</v>
      </c>
      <c r="BH71" s="99">
        <v>4552.1000000000004</v>
      </c>
      <c r="BI71" s="99">
        <v>14139.16</v>
      </c>
      <c r="BJ71" s="99">
        <v>148.69</v>
      </c>
      <c r="BK71" s="99">
        <v>186.47</v>
      </c>
      <c r="BL71" s="99">
        <v>92.88</v>
      </c>
      <c r="BM71" s="99">
        <v>0.1</v>
      </c>
      <c r="BN71" s="99">
        <v>0.44</v>
      </c>
      <c r="BO71" s="100">
        <v>0</v>
      </c>
      <c r="BP71" s="101">
        <v>0</v>
      </c>
      <c r="BQ71" s="100" t="s">
        <v>308</v>
      </c>
      <c r="BR71" s="99">
        <v>22637.81</v>
      </c>
      <c r="BS71" s="100" t="s">
        <v>308</v>
      </c>
      <c r="BT71" s="99">
        <v>94061.86</v>
      </c>
      <c r="BU71" s="100" t="s">
        <v>308</v>
      </c>
      <c r="BV71" s="99">
        <v>59002.61</v>
      </c>
      <c r="BW71" s="100" t="s">
        <v>308</v>
      </c>
      <c r="BX71" s="99">
        <v>249936.73</v>
      </c>
      <c r="BY71" s="100" t="s">
        <v>308</v>
      </c>
      <c r="BZ71" s="99">
        <v>403001.2</v>
      </c>
      <c r="CA71" s="100" t="s">
        <v>308</v>
      </c>
      <c r="CB71" s="99">
        <v>0.04</v>
      </c>
      <c r="CC71" s="100" t="s">
        <v>308</v>
      </c>
      <c r="CD71" s="100">
        <v>0</v>
      </c>
      <c r="CE71" s="100" t="s">
        <v>308</v>
      </c>
      <c r="CF71" s="99">
        <v>-253.76</v>
      </c>
      <c r="CG71" s="100" t="s">
        <v>308</v>
      </c>
      <c r="CH71" s="99">
        <v>-253.76</v>
      </c>
      <c r="CI71" s="100" t="s">
        <v>308</v>
      </c>
      <c r="CJ71" s="99">
        <v>-253.73</v>
      </c>
      <c r="CK71" s="100" t="s">
        <v>308</v>
      </c>
      <c r="CL71" s="100">
        <v>0</v>
      </c>
      <c r="CM71" s="100" t="s">
        <v>308</v>
      </c>
      <c r="CN71" s="100">
        <v>0</v>
      </c>
      <c r="CO71" s="100" t="s">
        <v>308</v>
      </c>
      <c r="CP71" s="100">
        <v>0</v>
      </c>
      <c r="CQ71" s="100" t="s">
        <v>308</v>
      </c>
      <c r="CR71" s="103">
        <v>96</v>
      </c>
      <c r="CS71" s="100" t="s">
        <v>308</v>
      </c>
      <c r="CT71" s="100">
        <v>96</v>
      </c>
      <c r="CU71" s="100" t="s">
        <v>308</v>
      </c>
      <c r="CV71" s="99">
        <v>402843.48</v>
      </c>
      <c r="CW71" s="100" t="s">
        <v>308</v>
      </c>
      <c r="CX71" s="99">
        <v>425481.29</v>
      </c>
      <c r="CY71" s="100" t="s">
        <v>308</v>
      </c>
    </row>
    <row r="72" spans="1:103" ht="14.5" x14ac:dyDescent="0.35">
      <c r="A72" s="94" t="s">
        <v>309</v>
      </c>
      <c r="B72" s="94" t="s">
        <v>384</v>
      </c>
      <c r="C72" s="79" t="str">
        <f>'Correspondance tables'!K61</f>
        <v>ISIC 90-92</v>
      </c>
      <c r="D72" s="79" t="str">
        <f>VLOOKUP(C72, 'Correspondance tables'!$O$3:$P$73, 2, FALSE)</f>
        <v>ISIC 90T96</v>
      </c>
      <c r="E72" s="95">
        <v>3.08</v>
      </c>
      <c r="F72" s="95">
        <v>1.85</v>
      </c>
      <c r="G72" s="95">
        <v>2.87</v>
      </c>
      <c r="H72" s="95">
        <v>13.72</v>
      </c>
      <c r="I72" s="95">
        <v>511.5</v>
      </c>
      <c r="J72" s="95">
        <v>374.2</v>
      </c>
      <c r="K72" s="95">
        <v>34.32</v>
      </c>
      <c r="L72" s="95">
        <v>42.07</v>
      </c>
      <c r="M72" s="95">
        <v>292.43</v>
      </c>
      <c r="N72" s="95">
        <v>35.85</v>
      </c>
      <c r="O72" s="95">
        <v>59.65</v>
      </c>
      <c r="P72" s="95">
        <v>160.56</v>
      </c>
      <c r="Q72" s="95">
        <v>311.31</v>
      </c>
      <c r="R72" s="95">
        <v>106.33</v>
      </c>
      <c r="S72" s="95">
        <v>57.76</v>
      </c>
      <c r="T72" s="95">
        <v>97.2</v>
      </c>
      <c r="U72" s="95">
        <v>33.700000000000003</v>
      </c>
      <c r="V72" s="95">
        <v>193.01</v>
      </c>
      <c r="W72" s="95">
        <v>82.97</v>
      </c>
      <c r="X72" s="95">
        <v>84.55</v>
      </c>
      <c r="Y72" s="95">
        <v>24.57</v>
      </c>
      <c r="Z72" s="95">
        <v>110.27</v>
      </c>
      <c r="AA72" s="95">
        <v>111.45</v>
      </c>
      <c r="AB72" s="95">
        <v>169.64</v>
      </c>
      <c r="AC72" s="95">
        <v>5.99</v>
      </c>
      <c r="AD72" s="95">
        <v>83.6</v>
      </c>
      <c r="AE72" s="95">
        <v>316.89999999999998</v>
      </c>
      <c r="AF72" s="95">
        <v>229.28</v>
      </c>
      <c r="AG72" s="95">
        <v>334.62</v>
      </c>
      <c r="AH72" s="95">
        <v>125.44</v>
      </c>
      <c r="AI72" s="95">
        <v>27.32</v>
      </c>
      <c r="AJ72" s="95">
        <v>40.01</v>
      </c>
      <c r="AK72" s="95">
        <v>32.840000000000003</v>
      </c>
      <c r="AL72" s="95">
        <v>45.26</v>
      </c>
      <c r="AM72" s="95">
        <v>24.16</v>
      </c>
      <c r="AN72" s="95">
        <v>1778.59</v>
      </c>
      <c r="AO72" s="95">
        <v>2291.7199999999998</v>
      </c>
      <c r="AP72" s="95">
        <v>3668.88</v>
      </c>
      <c r="AQ72" s="95">
        <v>246.06</v>
      </c>
      <c r="AR72" s="95">
        <v>155.46</v>
      </c>
      <c r="AS72" s="95">
        <v>974.69</v>
      </c>
      <c r="AT72" s="95">
        <v>65.209999999999994</v>
      </c>
      <c r="AU72" s="95">
        <v>29.74</v>
      </c>
      <c r="AV72" s="95">
        <v>432.63</v>
      </c>
      <c r="AW72" s="95">
        <v>505.82</v>
      </c>
      <c r="AX72" s="95">
        <v>186.33</v>
      </c>
      <c r="AY72" s="95">
        <v>207.05</v>
      </c>
      <c r="AZ72" s="95">
        <v>198.31</v>
      </c>
      <c r="BA72" s="95">
        <v>226.37</v>
      </c>
      <c r="BB72" s="95">
        <v>123.75</v>
      </c>
      <c r="BC72" s="95">
        <v>54.62</v>
      </c>
      <c r="BD72" s="95">
        <v>321.07</v>
      </c>
      <c r="BE72" s="95">
        <v>726.29</v>
      </c>
      <c r="BF72" s="95">
        <v>1732.52</v>
      </c>
      <c r="BG72" s="95">
        <v>1073.8</v>
      </c>
      <c r="BH72" s="95">
        <v>166.67</v>
      </c>
      <c r="BI72" s="95">
        <v>304.02</v>
      </c>
      <c r="BJ72" s="95">
        <v>19070.89</v>
      </c>
      <c r="BK72" s="95">
        <v>2922.9</v>
      </c>
      <c r="BL72" s="95">
        <v>693.41</v>
      </c>
      <c r="BM72" s="95">
        <v>4.41</v>
      </c>
      <c r="BN72" s="95">
        <v>38.380000000000003</v>
      </c>
      <c r="BO72" s="96">
        <v>0</v>
      </c>
      <c r="BP72" s="97">
        <v>0</v>
      </c>
      <c r="BQ72" s="96" t="s">
        <v>308</v>
      </c>
      <c r="BR72" s="95">
        <v>42379.87</v>
      </c>
      <c r="BS72" s="96" t="s">
        <v>308</v>
      </c>
      <c r="BT72" s="95">
        <v>97236.12</v>
      </c>
      <c r="BU72" s="96" t="s">
        <v>308</v>
      </c>
      <c r="BV72" s="95">
        <v>7596.9</v>
      </c>
      <c r="BW72" s="96" t="s">
        <v>308</v>
      </c>
      <c r="BX72" s="95">
        <v>42788.88</v>
      </c>
      <c r="BY72" s="96" t="s">
        <v>308</v>
      </c>
      <c r="BZ72" s="95">
        <v>147621.9</v>
      </c>
      <c r="CA72" s="96" t="s">
        <v>308</v>
      </c>
      <c r="CB72" s="95">
        <v>3752.42</v>
      </c>
      <c r="CC72" s="96" t="s">
        <v>308</v>
      </c>
      <c r="CD72" s="95">
        <v>1437.06</v>
      </c>
      <c r="CE72" s="96" t="s">
        <v>308</v>
      </c>
      <c r="CF72" s="95">
        <v>2132.15</v>
      </c>
      <c r="CG72" s="96" t="s">
        <v>308</v>
      </c>
      <c r="CH72" s="95">
        <v>3569.21</v>
      </c>
      <c r="CI72" s="96" t="s">
        <v>308</v>
      </c>
      <c r="CJ72" s="95">
        <v>7321.63</v>
      </c>
      <c r="CK72" s="96" t="s">
        <v>308</v>
      </c>
      <c r="CL72" s="96">
        <v>0</v>
      </c>
      <c r="CM72" s="96" t="s">
        <v>308</v>
      </c>
      <c r="CN72" s="96">
        <v>0</v>
      </c>
      <c r="CO72" s="96" t="s">
        <v>308</v>
      </c>
      <c r="CP72" s="96">
        <v>0</v>
      </c>
      <c r="CQ72" s="96" t="s">
        <v>308</v>
      </c>
      <c r="CR72" s="98">
        <v>12760.55</v>
      </c>
      <c r="CS72" s="96" t="s">
        <v>308</v>
      </c>
      <c r="CT72" s="95">
        <v>12760.55</v>
      </c>
      <c r="CU72" s="96" t="s">
        <v>308</v>
      </c>
      <c r="CV72" s="95">
        <v>167704.07999999999</v>
      </c>
      <c r="CW72" s="96" t="s">
        <v>308</v>
      </c>
      <c r="CX72" s="95">
        <v>210083.95</v>
      </c>
      <c r="CY72" s="96" t="s">
        <v>308</v>
      </c>
    </row>
    <row r="73" spans="1:103" ht="14.5" x14ac:dyDescent="0.35">
      <c r="A73" s="94" t="s">
        <v>309</v>
      </c>
      <c r="B73" s="94" t="s">
        <v>385</v>
      </c>
      <c r="C73" s="79" t="str">
        <f>'Correspondance tables'!K62</f>
        <v>ISIC 93</v>
      </c>
      <c r="D73" s="79" t="str">
        <f>VLOOKUP(C73, 'Correspondance tables'!$O$3:$P$73, 2, FALSE)</f>
        <v>ISIC 90T96</v>
      </c>
      <c r="E73" s="99">
        <v>23.19</v>
      </c>
      <c r="F73" s="99">
        <v>5.44</v>
      </c>
      <c r="G73" s="99">
        <v>1.73</v>
      </c>
      <c r="H73" s="99">
        <v>22.47</v>
      </c>
      <c r="I73" s="99">
        <v>837.23</v>
      </c>
      <c r="J73" s="99">
        <v>271.99</v>
      </c>
      <c r="K73" s="99">
        <v>32.479999999999997</v>
      </c>
      <c r="L73" s="99">
        <v>38.65</v>
      </c>
      <c r="M73" s="99">
        <v>178.54</v>
      </c>
      <c r="N73" s="99">
        <v>83.08</v>
      </c>
      <c r="O73" s="99">
        <v>126.96</v>
      </c>
      <c r="P73" s="99">
        <v>160.83000000000001</v>
      </c>
      <c r="Q73" s="99">
        <v>252.09</v>
      </c>
      <c r="R73" s="99">
        <v>98.32</v>
      </c>
      <c r="S73" s="99">
        <v>96.05</v>
      </c>
      <c r="T73" s="99">
        <v>119.17</v>
      </c>
      <c r="U73" s="99">
        <v>66.73</v>
      </c>
      <c r="V73" s="99">
        <v>146.83000000000001</v>
      </c>
      <c r="W73" s="99">
        <v>176.07</v>
      </c>
      <c r="X73" s="99">
        <v>159.38999999999999</v>
      </c>
      <c r="Y73" s="99">
        <v>133.6</v>
      </c>
      <c r="Z73" s="99">
        <v>169.26</v>
      </c>
      <c r="AA73" s="99">
        <v>129.33000000000001</v>
      </c>
      <c r="AB73" s="99">
        <v>221.66</v>
      </c>
      <c r="AC73" s="99">
        <v>29.94</v>
      </c>
      <c r="AD73" s="99">
        <v>103.29</v>
      </c>
      <c r="AE73" s="99">
        <v>301.17</v>
      </c>
      <c r="AF73" s="99">
        <v>278.76</v>
      </c>
      <c r="AG73" s="99">
        <v>1386.49</v>
      </c>
      <c r="AH73" s="99">
        <v>580.33000000000004</v>
      </c>
      <c r="AI73" s="99">
        <v>159.25</v>
      </c>
      <c r="AJ73" s="100">
        <v>97</v>
      </c>
      <c r="AK73" s="99">
        <v>44.09</v>
      </c>
      <c r="AL73" s="99">
        <v>161.78</v>
      </c>
      <c r="AM73" s="99">
        <v>56.83</v>
      </c>
      <c r="AN73" s="99">
        <v>864.79</v>
      </c>
      <c r="AO73" s="99">
        <v>218.68</v>
      </c>
      <c r="AP73" s="99">
        <v>729.34</v>
      </c>
      <c r="AQ73" s="99">
        <v>385.97</v>
      </c>
      <c r="AR73" s="99">
        <v>331.8</v>
      </c>
      <c r="AS73" s="99">
        <v>650.15</v>
      </c>
      <c r="AT73" s="99">
        <v>260.99</v>
      </c>
      <c r="AU73" s="99">
        <v>48.49</v>
      </c>
      <c r="AV73" s="99">
        <v>329.05</v>
      </c>
      <c r="AW73" s="99">
        <v>672.55</v>
      </c>
      <c r="AX73" s="99">
        <v>243.8</v>
      </c>
      <c r="AY73" s="99">
        <v>99.82</v>
      </c>
      <c r="AZ73" s="99">
        <v>213.07</v>
      </c>
      <c r="BA73" s="99">
        <v>129.41999999999999</v>
      </c>
      <c r="BB73" s="99">
        <v>282.25</v>
      </c>
      <c r="BC73" s="99">
        <v>56.87</v>
      </c>
      <c r="BD73" s="99">
        <v>451.63</v>
      </c>
      <c r="BE73" s="99">
        <v>1126.8399999999999</v>
      </c>
      <c r="BF73" s="99">
        <v>4012.02</v>
      </c>
      <c r="BG73" s="99">
        <v>913.58</v>
      </c>
      <c r="BH73" s="99">
        <v>419.64</v>
      </c>
      <c r="BI73" s="99">
        <v>389.22</v>
      </c>
      <c r="BJ73" s="99">
        <v>2734.19</v>
      </c>
      <c r="BK73" s="99">
        <v>8615.5300000000007</v>
      </c>
      <c r="BL73" s="99">
        <v>1108.8699999999999</v>
      </c>
      <c r="BM73" s="99">
        <v>43.8</v>
      </c>
      <c r="BN73" s="99">
        <v>462.76</v>
      </c>
      <c r="BO73" s="100">
        <v>0</v>
      </c>
      <c r="BP73" s="101">
        <v>0</v>
      </c>
      <c r="BQ73" s="100" t="s">
        <v>308</v>
      </c>
      <c r="BR73" s="99">
        <v>32545.11</v>
      </c>
      <c r="BS73" s="100" t="s">
        <v>308</v>
      </c>
      <c r="BT73" s="99">
        <v>57843.69</v>
      </c>
      <c r="BU73" s="100" t="s">
        <v>308</v>
      </c>
      <c r="BV73" s="99">
        <v>12687.07</v>
      </c>
      <c r="BW73" s="100" t="s">
        <v>308</v>
      </c>
      <c r="BX73" s="99">
        <v>24986.84</v>
      </c>
      <c r="BY73" s="100" t="s">
        <v>308</v>
      </c>
      <c r="BZ73" s="99">
        <v>95517.6</v>
      </c>
      <c r="CA73" s="100" t="s">
        <v>308</v>
      </c>
      <c r="CB73" s="99">
        <v>0.35</v>
      </c>
      <c r="CC73" s="100" t="s">
        <v>308</v>
      </c>
      <c r="CD73" s="100">
        <v>0</v>
      </c>
      <c r="CE73" s="100" t="s">
        <v>308</v>
      </c>
      <c r="CF73" s="99">
        <v>1.91</v>
      </c>
      <c r="CG73" s="100" t="s">
        <v>308</v>
      </c>
      <c r="CH73" s="99">
        <v>1.91</v>
      </c>
      <c r="CI73" s="100" t="s">
        <v>308</v>
      </c>
      <c r="CJ73" s="99">
        <v>2.25</v>
      </c>
      <c r="CK73" s="100" t="s">
        <v>308</v>
      </c>
      <c r="CL73" s="100">
        <v>0</v>
      </c>
      <c r="CM73" s="100" t="s">
        <v>308</v>
      </c>
      <c r="CN73" s="100">
        <v>0</v>
      </c>
      <c r="CO73" s="100" t="s">
        <v>308</v>
      </c>
      <c r="CP73" s="100">
        <v>0</v>
      </c>
      <c r="CQ73" s="100" t="s">
        <v>308</v>
      </c>
      <c r="CR73" s="102">
        <v>825.26</v>
      </c>
      <c r="CS73" s="100" t="s">
        <v>308</v>
      </c>
      <c r="CT73" s="99">
        <v>825.26</v>
      </c>
      <c r="CU73" s="100" t="s">
        <v>308</v>
      </c>
      <c r="CV73" s="99">
        <v>96345.12</v>
      </c>
      <c r="CW73" s="100" t="s">
        <v>308</v>
      </c>
      <c r="CX73" s="99">
        <v>128890.23</v>
      </c>
      <c r="CY73" s="100" t="s">
        <v>308</v>
      </c>
    </row>
    <row r="74" spans="1:103" ht="14.5" x14ac:dyDescent="0.35">
      <c r="A74" s="94" t="s">
        <v>309</v>
      </c>
      <c r="B74" s="94" t="s">
        <v>386</v>
      </c>
      <c r="C74" s="79" t="str">
        <f>'Correspondance tables'!K63</f>
        <v>ISIC 94</v>
      </c>
      <c r="D74" s="79" t="str">
        <f>VLOOKUP(C74, 'Correspondance tables'!$O$3:$P$73, 2, FALSE)</f>
        <v>ISIC 90T96</v>
      </c>
      <c r="E74" s="95">
        <v>551.76</v>
      </c>
      <c r="F74" s="95">
        <v>38.36</v>
      </c>
      <c r="G74" s="95">
        <v>35.11</v>
      </c>
      <c r="H74" s="95">
        <v>78.739999999999995</v>
      </c>
      <c r="I74" s="95">
        <v>883.43</v>
      </c>
      <c r="J74" s="95">
        <v>170.82</v>
      </c>
      <c r="K74" s="95">
        <v>69.540000000000006</v>
      </c>
      <c r="L74" s="95">
        <v>104.77</v>
      </c>
      <c r="M74" s="95">
        <v>106.07</v>
      </c>
      <c r="N74" s="96">
        <v>326</v>
      </c>
      <c r="O74" s="95">
        <v>578.35</v>
      </c>
      <c r="P74" s="95">
        <v>216.01</v>
      </c>
      <c r="Q74" s="95">
        <v>189.12</v>
      </c>
      <c r="R74" s="95">
        <v>214.89</v>
      </c>
      <c r="S74" s="95">
        <v>411.33</v>
      </c>
      <c r="T74" s="95">
        <v>273.45999999999998</v>
      </c>
      <c r="U74" s="95">
        <v>172.78</v>
      </c>
      <c r="V74" s="95">
        <v>191.23</v>
      </c>
      <c r="W74" s="95">
        <v>336.62</v>
      </c>
      <c r="X74" s="95">
        <v>267.38</v>
      </c>
      <c r="Y74" s="95">
        <v>111.11</v>
      </c>
      <c r="Z74" s="95">
        <v>205.9</v>
      </c>
      <c r="AA74" s="95">
        <v>136.68</v>
      </c>
      <c r="AB74" s="95">
        <v>945.69</v>
      </c>
      <c r="AC74" s="95">
        <v>110.82</v>
      </c>
      <c r="AD74" s="95">
        <v>390.02</v>
      </c>
      <c r="AE74" s="95">
        <v>1138.31</v>
      </c>
      <c r="AF74" s="95">
        <v>574.54</v>
      </c>
      <c r="AG74" s="95">
        <v>1551.65</v>
      </c>
      <c r="AH74" s="95">
        <v>1564.96</v>
      </c>
      <c r="AI74" s="95">
        <v>513.94000000000005</v>
      </c>
      <c r="AJ74" s="95">
        <v>101.11</v>
      </c>
      <c r="AK74" s="95">
        <v>36.04</v>
      </c>
      <c r="AL74" s="95">
        <v>733.89</v>
      </c>
      <c r="AM74" s="95">
        <v>76.290000000000006</v>
      </c>
      <c r="AN74" s="95">
        <v>547.08000000000004</v>
      </c>
      <c r="AO74" s="95">
        <v>223.2</v>
      </c>
      <c r="AP74" s="95">
        <v>306.05</v>
      </c>
      <c r="AQ74" s="95">
        <v>345.98</v>
      </c>
      <c r="AR74" s="95">
        <v>547.74</v>
      </c>
      <c r="AS74" s="95">
        <v>1304.19</v>
      </c>
      <c r="AT74" s="95">
        <v>442.95</v>
      </c>
      <c r="AU74" s="95">
        <v>374.16</v>
      </c>
      <c r="AV74" s="95">
        <v>356.55</v>
      </c>
      <c r="AW74" s="95">
        <v>1378.28</v>
      </c>
      <c r="AX74" s="95">
        <v>637.02</v>
      </c>
      <c r="AY74" s="95">
        <v>275.17</v>
      </c>
      <c r="AZ74" s="95">
        <v>417.29</v>
      </c>
      <c r="BA74" s="95">
        <v>381.17</v>
      </c>
      <c r="BB74" s="95">
        <v>205.41</v>
      </c>
      <c r="BC74" s="95">
        <v>393.23</v>
      </c>
      <c r="BD74" s="95">
        <v>108.42</v>
      </c>
      <c r="BE74" s="95">
        <v>877.67</v>
      </c>
      <c r="BF74" s="95">
        <v>774.29</v>
      </c>
      <c r="BG74" s="95">
        <v>748.74</v>
      </c>
      <c r="BH74" s="95">
        <v>1627.82</v>
      </c>
      <c r="BI74" s="95">
        <v>581.6</v>
      </c>
      <c r="BJ74" s="95">
        <v>300.27999999999997</v>
      </c>
      <c r="BK74" s="95">
        <v>284.52</v>
      </c>
      <c r="BL74" s="95">
        <v>2457.23</v>
      </c>
      <c r="BM74" s="95">
        <v>32.67</v>
      </c>
      <c r="BN74" s="95">
        <v>299.35000000000002</v>
      </c>
      <c r="BO74" s="96">
        <v>0</v>
      </c>
      <c r="BP74" s="97">
        <v>0</v>
      </c>
      <c r="BQ74" s="96" t="s">
        <v>308</v>
      </c>
      <c r="BR74" s="95">
        <v>29634.78</v>
      </c>
      <c r="BS74" s="96" t="s">
        <v>308</v>
      </c>
      <c r="BT74" s="95">
        <v>15643.81</v>
      </c>
      <c r="BU74" s="96" t="s">
        <v>308</v>
      </c>
      <c r="BV74" s="95">
        <v>70958.880000000005</v>
      </c>
      <c r="BW74" s="96" t="s">
        <v>308</v>
      </c>
      <c r="BX74" s="95">
        <v>10528.55</v>
      </c>
      <c r="BY74" s="96" t="s">
        <v>308</v>
      </c>
      <c r="BZ74" s="95">
        <v>97131.24</v>
      </c>
      <c r="CA74" s="96" t="s">
        <v>308</v>
      </c>
      <c r="CB74" s="95">
        <v>7.0000000000000007E-2</v>
      </c>
      <c r="CC74" s="96" t="s">
        <v>308</v>
      </c>
      <c r="CD74" s="96">
        <v>0</v>
      </c>
      <c r="CE74" s="96" t="s">
        <v>308</v>
      </c>
      <c r="CF74" s="96">
        <v>0</v>
      </c>
      <c r="CG74" s="96" t="s">
        <v>308</v>
      </c>
      <c r="CH74" s="96">
        <v>0</v>
      </c>
      <c r="CI74" s="96" t="s">
        <v>308</v>
      </c>
      <c r="CJ74" s="95">
        <v>7.0000000000000007E-2</v>
      </c>
      <c r="CK74" s="96" t="s">
        <v>308</v>
      </c>
      <c r="CL74" s="96">
        <v>0</v>
      </c>
      <c r="CM74" s="96" t="s">
        <v>308</v>
      </c>
      <c r="CN74" s="96">
        <v>0</v>
      </c>
      <c r="CO74" s="96" t="s">
        <v>308</v>
      </c>
      <c r="CP74" s="96">
        <v>0</v>
      </c>
      <c r="CQ74" s="96" t="s">
        <v>308</v>
      </c>
      <c r="CR74" s="98">
        <v>164.5</v>
      </c>
      <c r="CS74" s="96" t="s">
        <v>308</v>
      </c>
      <c r="CT74" s="95">
        <v>164.5</v>
      </c>
      <c r="CU74" s="96" t="s">
        <v>308</v>
      </c>
      <c r="CV74" s="95">
        <v>97295.81</v>
      </c>
      <c r="CW74" s="96" t="s">
        <v>308</v>
      </c>
      <c r="CX74" s="95">
        <v>126930.59</v>
      </c>
      <c r="CY74" s="96" t="s">
        <v>308</v>
      </c>
    </row>
    <row r="75" spans="1:103" ht="14.5" x14ac:dyDescent="0.35">
      <c r="A75" s="94" t="s">
        <v>309</v>
      </c>
      <c r="B75" s="94" t="s">
        <v>387</v>
      </c>
      <c r="C75" s="79" t="str">
        <f>'Correspondance tables'!K64</f>
        <v>ISIC 95</v>
      </c>
      <c r="D75" s="79" t="str">
        <f>VLOOKUP(C75, 'Correspondance tables'!$O$3:$P$73, 2, FALSE)</f>
        <v>ISIC 90T96</v>
      </c>
      <c r="E75" s="99">
        <v>27.54</v>
      </c>
      <c r="F75" s="99">
        <v>38.700000000000003</v>
      </c>
      <c r="G75" s="99">
        <v>55.87</v>
      </c>
      <c r="H75" s="99">
        <v>35.31</v>
      </c>
      <c r="I75" s="99">
        <v>500.39</v>
      </c>
      <c r="J75" s="99">
        <v>121.46</v>
      </c>
      <c r="K75" s="99">
        <v>72.349999999999994</v>
      </c>
      <c r="L75" s="99">
        <v>69.319999999999993</v>
      </c>
      <c r="M75" s="99">
        <v>64.319999999999993</v>
      </c>
      <c r="N75" s="99">
        <v>135.08000000000001</v>
      </c>
      <c r="O75" s="99">
        <v>151.01</v>
      </c>
      <c r="P75" s="99">
        <v>87.29</v>
      </c>
      <c r="Q75" s="99">
        <v>131.84</v>
      </c>
      <c r="R75" s="99">
        <v>131.35</v>
      </c>
      <c r="S75" s="99">
        <v>135.19</v>
      </c>
      <c r="T75" s="99">
        <v>121.97</v>
      </c>
      <c r="U75" s="99">
        <v>247.71</v>
      </c>
      <c r="V75" s="99">
        <v>236.84</v>
      </c>
      <c r="W75" s="99">
        <v>329.16</v>
      </c>
      <c r="X75" s="99">
        <v>561.96</v>
      </c>
      <c r="Y75" s="99">
        <v>132.87</v>
      </c>
      <c r="Z75" s="99">
        <v>366.19</v>
      </c>
      <c r="AA75" s="99">
        <v>280.39</v>
      </c>
      <c r="AB75" s="99">
        <v>229.4</v>
      </c>
      <c r="AC75" s="99">
        <v>73.930000000000007</v>
      </c>
      <c r="AD75" s="99">
        <v>124.31</v>
      </c>
      <c r="AE75" s="99">
        <v>359.58</v>
      </c>
      <c r="AF75" s="99">
        <v>101.52</v>
      </c>
      <c r="AG75" s="99">
        <v>1000.02</v>
      </c>
      <c r="AH75" s="99">
        <v>788.69</v>
      </c>
      <c r="AI75" s="99">
        <v>246.26</v>
      </c>
      <c r="AJ75" s="99">
        <v>59.7</v>
      </c>
      <c r="AK75" s="99">
        <v>126.93</v>
      </c>
      <c r="AL75" s="99">
        <v>191.64</v>
      </c>
      <c r="AM75" s="99">
        <v>43.92</v>
      </c>
      <c r="AN75" s="99">
        <v>393.55</v>
      </c>
      <c r="AO75" s="99">
        <v>76.260000000000005</v>
      </c>
      <c r="AP75" s="99">
        <v>340.54</v>
      </c>
      <c r="AQ75" s="99">
        <v>421.1</v>
      </c>
      <c r="AR75" s="99">
        <v>694.77</v>
      </c>
      <c r="AS75" s="99">
        <v>821.7</v>
      </c>
      <c r="AT75" s="99">
        <v>223.68</v>
      </c>
      <c r="AU75" s="99">
        <v>190.27</v>
      </c>
      <c r="AV75" s="99">
        <v>324.08999999999997</v>
      </c>
      <c r="AW75" s="99">
        <v>709.83</v>
      </c>
      <c r="AX75" s="99">
        <v>169.16</v>
      </c>
      <c r="AY75" s="99">
        <v>145.16999999999999</v>
      </c>
      <c r="AZ75" s="99">
        <v>100.43</v>
      </c>
      <c r="BA75" s="99">
        <v>103.93</v>
      </c>
      <c r="BB75" s="99">
        <v>145.38999999999999</v>
      </c>
      <c r="BC75" s="99">
        <v>26.54</v>
      </c>
      <c r="BD75" s="99">
        <v>73.58</v>
      </c>
      <c r="BE75" s="99">
        <v>219.71</v>
      </c>
      <c r="BF75" s="99">
        <v>2594.9299999999998</v>
      </c>
      <c r="BG75" s="99">
        <v>545.72</v>
      </c>
      <c r="BH75" s="99">
        <v>1134.8</v>
      </c>
      <c r="BI75" s="99">
        <v>354.3</v>
      </c>
      <c r="BJ75" s="99">
        <v>138.75</v>
      </c>
      <c r="BK75" s="99">
        <v>83.11</v>
      </c>
      <c r="BL75" s="99">
        <v>89.75</v>
      </c>
      <c r="BM75" s="99">
        <v>1246.32</v>
      </c>
      <c r="BN75" s="99">
        <v>61.07</v>
      </c>
      <c r="BO75" s="100">
        <v>0</v>
      </c>
      <c r="BP75" s="101">
        <v>0</v>
      </c>
      <c r="BQ75" s="100" t="s">
        <v>308</v>
      </c>
      <c r="BR75" s="99">
        <v>18808.5</v>
      </c>
      <c r="BS75" s="100" t="s">
        <v>308</v>
      </c>
      <c r="BT75" s="99">
        <v>15056.89</v>
      </c>
      <c r="BU75" s="100" t="s">
        <v>308</v>
      </c>
      <c r="BV75" s="99">
        <v>187.64</v>
      </c>
      <c r="BW75" s="100" t="s">
        <v>308</v>
      </c>
      <c r="BX75" s="100">
        <v>0</v>
      </c>
      <c r="BY75" s="100" t="s">
        <v>308</v>
      </c>
      <c r="BZ75" s="99">
        <v>15244.52</v>
      </c>
      <c r="CA75" s="100" t="s">
        <v>308</v>
      </c>
      <c r="CB75" s="100">
        <v>2168</v>
      </c>
      <c r="CC75" s="100" t="s">
        <v>308</v>
      </c>
      <c r="CD75" s="100">
        <v>0</v>
      </c>
      <c r="CE75" s="100" t="s">
        <v>308</v>
      </c>
      <c r="CF75" s="99">
        <v>179.76</v>
      </c>
      <c r="CG75" s="100" t="s">
        <v>308</v>
      </c>
      <c r="CH75" s="99">
        <v>179.76</v>
      </c>
      <c r="CI75" s="100" t="s">
        <v>308</v>
      </c>
      <c r="CJ75" s="99">
        <v>2347.7600000000002</v>
      </c>
      <c r="CK75" s="100" t="s">
        <v>308</v>
      </c>
      <c r="CL75" s="100">
        <v>0</v>
      </c>
      <c r="CM75" s="100" t="s">
        <v>308</v>
      </c>
      <c r="CN75" s="100">
        <v>0</v>
      </c>
      <c r="CO75" s="100" t="s">
        <v>308</v>
      </c>
      <c r="CP75" s="100">
        <v>0</v>
      </c>
      <c r="CQ75" s="100" t="s">
        <v>308</v>
      </c>
      <c r="CR75" s="102">
        <v>735.07</v>
      </c>
      <c r="CS75" s="100" t="s">
        <v>308</v>
      </c>
      <c r="CT75" s="99">
        <v>735.07</v>
      </c>
      <c r="CU75" s="100" t="s">
        <v>308</v>
      </c>
      <c r="CV75" s="99">
        <v>18327.36</v>
      </c>
      <c r="CW75" s="100" t="s">
        <v>308</v>
      </c>
      <c r="CX75" s="99">
        <v>37135.85</v>
      </c>
      <c r="CY75" s="100" t="s">
        <v>308</v>
      </c>
    </row>
    <row r="76" spans="1:103" ht="14.25" customHeight="1" x14ac:dyDescent="0.35">
      <c r="A76" s="104" t="s">
        <v>309</v>
      </c>
      <c r="B76" s="104" t="s">
        <v>388</v>
      </c>
      <c r="C76" s="79" t="str">
        <f>'Correspondance tables'!K65</f>
        <v>ISIC 96</v>
      </c>
      <c r="D76" s="79" t="str">
        <f>VLOOKUP(C76, 'Correspondance tables'!$O$3:$P$73, 2, FALSE)</f>
        <v>ISIC 90T96</v>
      </c>
      <c r="E76" s="95">
        <v>58.6</v>
      </c>
      <c r="F76" s="95">
        <v>6.23</v>
      </c>
      <c r="G76" s="95">
        <v>47.72</v>
      </c>
      <c r="H76" s="95">
        <v>67.39</v>
      </c>
      <c r="I76" s="95">
        <v>464.29</v>
      </c>
      <c r="J76" s="95">
        <v>120.96</v>
      </c>
      <c r="K76" s="95">
        <v>25.94</v>
      </c>
      <c r="L76" s="95">
        <v>59.72</v>
      </c>
      <c r="M76" s="95">
        <v>67.86</v>
      </c>
      <c r="N76" s="95">
        <v>88.47</v>
      </c>
      <c r="O76" s="95">
        <v>263.5</v>
      </c>
      <c r="P76" s="95">
        <v>129.72999999999999</v>
      </c>
      <c r="Q76" s="95">
        <v>107.28</v>
      </c>
      <c r="R76" s="95">
        <v>92.09</v>
      </c>
      <c r="S76" s="95">
        <v>142.16</v>
      </c>
      <c r="T76" s="95">
        <v>147.88999999999999</v>
      </c>
      <c r="U76" s="95">
        <v>182.18</v>
      </c>
      <c r="V76" s="95">
        <v>130.82</v>
      </c>
      <c r="W76" s="95">
        <v>222.23</v>
      </c>
      <c r="X76" s="95">
        <v>178.72</v>
      </c>
      <c r="Y76" s="95">
        <v>67.959999999999994</v>
      </c>
      <c r="Z76" s="95">
        <v>276.83</v>
      </c>
      <c r="AA76" s="95">
        <v>71.09</v>
      </c>
      <c r="AB76" s="95">
        <v>354.37</v>
      </c>
      <c r="AC76" s="95">
        <v>69.739999999999995</v>
      </c>
      <c r="AD76" s="95">
        <v>604.70000000000005</v>
      </c>
      <c r="AE76" s="95">
        <v>556.79</v>
      </c>
      <c r="AF76" s="95">
        <v>155.53</v>
      </c>
      <c r="AG76" s="95">
        <v>629.32000000000005</v>
      </c>
      <c r="AH76" s="95">
        <v>575.97</v>
      </c>
      <c r="AI76" s="95">
        <v>784.96</v>
      </c>
      <c r="AJ76" s="95">
        <v>86.79</v>
      </c>
      <c r="AK76" s="95">
        <v>104.27</v>
      </c>
      <c r="AL76" s="95">
        <v>268.51</v>
      </c>
      <c r="AM76" s="95">
        <v>61.28</v>
      </c>
      <c r="AN76" s="95">
        <v>2216.23</v>
      </c>
      <c r="AO76" s="95">
        <v>76.319999999999993</v>
      </c>
      <c r="AP76" s="95">
        <v>704.93</v>
      </c>
      <c r="AQ76" s="95">
        <v>326.52</v>
      </c>
      <c r="AR76" s="95">
        <v>446.01</v>
      </c>
      <c r="AS76" s="95">
        <v>654.02</v>
      </c>
      <c r="AT76" s="95">
        <v>184.49</v>
      </c>
      <c r="AU76" s="95">
        <v>54.51</v>
      </c>
      <c r="AV76" s="95">
        <v>218.06</v>
      </c>
      <c r="AW76" s="95">
        <v>1694.78</v>
      </c>
      <c r="AX76" s="95">
        <v>444.11</v>
      </c>
      <c r="AY76" s="95">
        <v>158.13</v>
      </c>
      <c r="AZ76" s="95">
        <v>514.12</v>
      </c>
      <c r="BA76" s="95">
        <v>415.51</v>
      </c>
      <c r="BB76" s="95">
        <v>1036.22</v>
      </c>
      <c r="BC76" s="95">
        <v>256.02</v>
      </c>
      <c r="BD76" s="95">
        <v>652.42999999999995</v>
      </c>
      <c r="BE76" s="95">
        <v>1160.43</v>
      </c>
      <c r="BF76" s="95">
        <v>1495.25</v>
      </c>
      <c r="BG76" s="95">
        <v>499.65</v>
      </c>
      <c r="BH76" s="95">
        <v>4266.93</v>
      </c>
      <c r="BI76" s="95">
        <v>1265.5</v>
      </c>
      <c r="BJ76" s="95">
        <v>438.4</v>
      </c>
      <c r="BK76" s="95">
        <v>569.84</v>
      </c>
      <c r="BL76" s="95">
        <v>345.3</v>
      </c>
      <c r="BM76" s="95">
        <v>8.85</v>
      </c>
      <c r="BN76" s="95">
        <v>9298.5300000000007</v>
      </c>
      <c r="BO76" s="96">
        <v>0</v>
      </c>
      <c r="BP76" s="97">
        <v>0</v>
      </c>
      <c r="BQ76" s="96" t="s">
        <v>308</v>
      </c>
      <c r="BR76" s="95">
        <v>36672.97</v>
      </c>
      <c r="BS76" s="96" t="s">
        <v>308</v>
      </c>
      <c r="BT76" s="95">
        <v>145242.14000000001</v>
      </c>
      <c r="BU76" s="96" t="s">
        <v>308</v>
      </c>
      <c r="BV76" s="95">
        <v>17.95</v>
      </c>
      <c r="BW76" s="96" t="s">
        <v>308</v>
      </c>
      <c r="BX76" s="95">
        <v>491.16</v>
      </c>
      <c r="BY76" s="96" t="s">
        <v>308</v>
      </c>
      <c r="BZ76" s="95">
        <v>145751.26</v>
      </c>
      <c r="CA76" s="96" t="s">
        <v>308</v>
      </c>
      <c r="CB76" s="95">
        <v>8.24</v>
      </c>
      <c r="CC76" s="96" t="s">
        <v>308</v>
      </c>
      <c r="CD76" s="96">
        <v>0</v>
      </c>
      <c r="CE76" s="96" t="s">
        <v>308</v>
      </c>
      <c r="CF76" s="95">
        <v>153.27000000000001</v>
      </c>
      <c r="CG76" s="96" t="s">
        <v>308</v>
      </c>
      <c r="CH76" s="95">
        <v>153.27000000000001</v>
      </c>
      <c r="CI76" s="96" t="s">
        <v>308</v>
      </c>
      <c r="CJ76" s="95">
        <v>161.51</v>
      </c>
      <c r="CK76" s="96" t="s">
        <v>308</v>
      </c>
      <c r="CL76" s="96">
        <v>0</v>
      </c>
      <c r="CM76" s="96" t="s">
        <v>308</v>
      </c>
      <c r="CN76" s="96">
        <v>0</v>
      </c>
      <c r="CO76" s="96" t="s">
        <v>308</v>
      </c>
      <c r="CP76" s="96">
        <v>0</v>
      </c>
      <c r="CQ76" s="96" t="s">
        <v>308</v>
      </c>
      <c r="CR76" s="98">
        <v>1654.25</v>
      </c>
      <c r="CS76" s="96" t="s">
        <v>308</v>
      </c>
      <c r="CT76" s="95">
        <v>1654.25</v>
      </c>
      <c r="CU76" s="96" t="s">
        <v>308</v>
      </c>
      <c r="CV76" s="95">
        <v>147567.01999999999</v>
      </c>
      <c r="CW76" s="96" t="s">
        <v>308</v>
      </c>
      <c r="CX76" s="95">
        <v>184239.99</v>
      </c>
      <c r="CY76" s="96" t="s">
        <v>308</v>
      </c>
    </row>
    <row r="77" spans="1:103" ht="14.5" x14ac:dyDescent="0.35">
      <c r="A77" s="105" t="s">
        <v>309</v>
      </c>
      <c r="B77" s="105" t="s">
        <v>389</v>
      </c>
      <c r="C77" s="79" t="str">
        <f>'Correspondance tables'!K66</f>
        <v>ISIC 97-98</v>
      </c>
      <c r="D77" s="79" t="str">
        <f>VLOOKUP(C77, 'Correspondance tables'!$O$3:$P$73, 2, FALSE)</f>
        <v>ISIC 97T98</v>
      </c>
      <c r="E77" s="100">
        <v>0</v>
      </c>
      <c r="F77" s="99">
        <v>13.3</v>
      </c>
      <c r="G77" s="100">
        <v>0</v>
      </c>
      <c r="H77" s="100">
        <v>0</v>
      </c>
      <c r="I77" s="100">
        <v>0</v>
      </c>
      <c r="J77" s="100">
        <v>0</v>
      </c>
      <c r="K77" s="100">
        <v>0</v>
      </c>
      <c r="L77" s="100">
        <v>0</v>
      </c>
      <c r="M77" s="100">
        <v>0</v>
      </c>
      <c r="N77" s="100">
        <v>0</v>
      </c>
      <c r="O77" s="100">
        <v>0</v>
      </c>
      <c r="P77" s="100">
        <v>0</v>
      </c>
      <c r="Q77" s="100">
        <v>0</v>
      </c>
      <c r="R77" s="100">
        <v>0</v>
      </c>
      <c r="S77" s="100">
        <v>0</v>
      </c>
      <c r="T77" s="100">
        <v>0</v>
      </c>
      <c r="U77" s="100">
        <v>0</v>
      </c>
      <c r="V77" s="100">
        <v>0</v>
      </c>
      <c r="W77" s="100">
        <v>0</v>
      </c>
      <c r="X77" s="100">
        <v>0</v>
      </c>
      <c r="Y77" s="100">
        <v>0</v>
      </c>
      <c r="Z77" s="100">
        <v>0</v>
      </c>
      <c r="AA77" s="100">
        <v>0</v>
      </c>
      <c r="AB77" s="100">
        <v>0</v>
      </c>
      <c r="AC77" s="100">
        <v>0</v>
      </c>
      <c r="AD77" s="100">
        <v>0</v>
      </c>
      <c r="AE77" s="99">
        <v>54.88</v>
      </c>
      <c r="AF77" s="100">
        <v>0</v>
      </c>
      <c r="AG77" s="100">
        <v>0</v>
      </c>
      <c r="AH77" s="100">
        <v>0</v>
      </c>
      <c r="AI77" s="100">
        <v>0</v>
      </c>
      <c r="AJ77" s="100">
        <v>0</v>
      </c>
      <c r="AK77" s="100">
        <v>0</v>
      </c>
      <c r="AL77" s="99">
        <v>32.340000000000003</v>
      </c>
      <c r="AM77" s="100">
        <v>0</v>
      </c>
      <c r="AN77" s="99">
        <v>1.21</v>
      </c>
      <c r="AO77" s="100">
        <v>0</v>
      </c>
      <c r="AP77" s="100">
        <v>0</v>
      </c>
      <c r="AQ77" s="100">
        <v>0</v>
      </c>
      <c r="AR77" s="100">
        <v>0</v>
      </c>
      <c r="AS77" s="100">
        <v>0</v>
      </c>
      <c r="AT77" s="100">
        <v>0</v>
      </c>
      <c r="AU77" s="100">
        <v>0</v>
      </c>
      <c r="AV77" s="99">
        <v>3.41</v>
      </c>
      <c r="AW77" s="100">
        <v>0</v>
      </c>
      <c r="AX77" s="99">
        <v>2.12</v>
      </c>
      <c r="AY77" s="99">
        <v>0.11</v>
      </c>
      <c r="AZ77" s="100">
        <v>0</v>
      </c>
      <c r="BA77" s="100">
        <v>0</v>
      </c>
      <c r="BB77" s="100">
        <v>0</v>
      </c>
      <c r="BC77" s="99">
        <v>8.41</v>
      </c>
      <c r="BD77" s="99">
        <v>1.71</v>
      </c>
      <c r="BE77" s="99">
        <v>9.18</v>
      </c>
      <c r="BF77" s="99">
        <v>635.33000000000004</v>
      </c>
      <c r="BG77" s="99">
        <v>527.01</v>
      </c>
      <c r="BH77" s="99">
        <v>155.68</v>
      </c>
      <c r="BI77" s="99">
        <v>144.37</v>
      </c>
      <c r="BJ77" s="99">
        <v>8.0500000000000007</v>
      </c>
      <c r="BK77" s="99">
        <v>18.739999999999998</v>
      </c>
      <c r="BL77" s="99">
        <v>4.53</v>
      </c>
      <c r="BM77" s="100">
        <v>0</v>
      </c>
      <c r="BN77" s="100">
        <v>0</v>
      </c>
      <c r="BO77" s="100">
        <v>0</v>
      </c>
      <c r="BP77" s="100">
        <v>0</v>
      </c>
      <c r="BQ77" s="100" t="s">
        <v>308</v>
      </c>
      <c r="BR77" s="99">
        <v>1620.38</v>
      </c>
      <c r="BS77" s="100" t="s">
        <v>308</v>
      </c>
      <c r="BT77" s="99">
        <v>48498.09</v>
      </c>
      <c r="BU77" s="100" t="s">
        <v>308</v>
      </c>
      <c r="BV77" s="100">
        <v>0</v>
      </c>
      <c r="BW77" s="100" t="s">
        <v>308</v>
      </c>
      <c r="BX77" s="99">
        <v>1501.74</v>
      </c>
      <c r="BY77" s="100" t="s">
        <v>308</v>
      </c>
      <c r="BZ77" s="99">
        <v>49999.83</v>
      </c>
      <c r="CA77" s="100" t="s">
        <v>308</v>
      </c>
      <c r="CB77" s="100">
        <v>0</v>
      </c>
      <c r="CC77" s="100" t="s">
        <v>308</v>
      </c>
      <c r="CD77" s="100">
        <v>0</v>
      </c>
      <c r="CE77" s="100" t="s">
        <v>308</v>
      </c>
      <c r="CF77" s="100">
        <v>0</v>
      </c>
      <c r="CG77" s="100" t="s">
        <v>308</v>
      </c>
      <c r="CH77" s="100">
        <v>0</v>
      </c>
      <c r="CI77" s="100" t="s">
        <v>308</v>
      </c>
      <c r="CJ77" s="100">
        <v>0</v>
      </c>
      <c r="CK77" s="100" t="s">
        <v>308</v>
      </c>
      <c r="CL77" s="100">
        <v>0</v>
      </c>
      <c r="CM77" s="100" t="s">
        <v>308</v>
      </c>
      <c r="CN77" s="100">
        <v>0</v>
      </c>
      <c r="CO77" s="100" t="s">
        <v>308</v>
      </c>
      <c r="CP77" s="100">
        <v>0</v>
      </c>
      <c r="CQ77" s="100" t="s">
        <v>308</v>
      </c>
      <c r="CR77" s="102">
        <v>24.94</v>
      </c>
      <c r="CS77" s="100" t="s">
        <v>308</v>
      </c>
      <c r="CT77" s="99">
        <v>24.94</v>
      </c>
      <c r="CU77" s="100" t="s">
        <v>308</v>
      </c>
      <c r="CV77" s="99">
        <v>50024.77</v>
      </c>
      <c r="CW77" s="100" t="s">
        <v>308</v>
      </c>
      <c r="CX77" s="99">
        <v>51645.15</v>
      </c>
      <c r="CY77" s="100" t="s">
        <v>308</v>
      </c>
    </row>
    <row r="78" spans="1:103" s="111" customFormat="1" ht="15" thickBot="1" x14ac:dyDescent="0.4">
      <c r="A78" s="106" t="s">
        <v>309</v>
      </c>
      <c r="B78" s="106" t="s">
        <v>390</v>
      </c>
      <c r="C78" s="107" t="str">
        <f>'Correspondance tables'!K67</f>
        <v>ISIC 99</v>
      </c>
      <c r="D78" s="107" t="str">
        <f>VLOOKUP(C78, 'Correspondance tables'!$O$3:$P$73, 2, FALSE)</f>
        <v>ISIC 99</v>
      </c>
      <c r="E78" s="108">
        <v>0</v>
      </c>
      <c r="F78" s="108">
        <v>0</v>
      </c>
      <c r="G78" s="108">
        <v>0</v>
      </c>
      <c r="H78" s="108">
        <v>0</v>
      </c>
      <c r="I78" s="108">
        <v>0</v>
      </c>
      <c r="J78" s="108">
        <v>0</v>
      </c>
      <c r="K78" s="108">
        <v>0</v>
      </c>
      <c r="L78" s="108">
        <v>0</v>
      </c>
      <c r="M78" s="108">
        <v>0</v>
      </c>
      <c r="N78" s="108">
        <v>0</v>
      </c>
      <c r="O78" s="108">
        <v>0</v>
      </c>
      <c r="P78" s="108">
        <v>0</v>
      </c>
      <c r="Q78" s="108">
        <v>0</v>
      </c>
      <c r="R78" s="108">
        <v>0</v>
      </c>
      <c r="S78" s="108">
        <v>0</v>
      </c>
      <c r="T78" s="108">
        <v>0</v>
      </c>
      <c r="U78" s="108">
        <v>0</v>
      </c>
      <c r="V78" s="108">
        <v>0</v>
      </c>
      <c r="W78" s="108">
        <v>0</v>
      </c>
      <c r="X78" s="108">
        <v>0</v>
      </c>
      <c r="Y78" s="108">
        <v>0</v>
      </c>
      <c r="Z78" s="108">
        <v>0</v>
      </c>
      <c r="AA78" s="108">
        <v>0</v>
      </c>
      <c r="AB78" s="108">
        <v>0</v>
      </c>
      <c r="AC78" s="108">
        <v>0</v>
      </c>
      <c r="AD78" s="108">
        <v>0</v>
      </c>
      <c r="AE78" s="108">
        <v>0</v>
      </c>
      <c r="AF78" s="108">
        <v>0</v>
      </c>
      <c r="AG78" s="108">
        <v>0</v>
      </c>
      <c r="AH78" s="108">
        <v>0</v>
      </c>
      <c r="AI78" s="108">
        <v>0</v>
      </c>
      <c r="AJ78" s="108">
        <v>0</v>
      </c>
      <c r="AK78" s="108">
        <v>0</v>
      </c>
      <c r="AL78" s="108">
        <v>0</v>
      </c>
      <c r="AM78" s="108">
        <v>0</v>
      </c>
      <c r="AN78" s="108">
        <v>0</v>
      </c>
      <c r="AO78" s="108">
        <v>0</v>
      </c>
      <c r="AP78" s="108">
        <v>0</v>
      </c>
      <c r="AQ78" s="108">
        <v>0</v>
      </c>
      <c r="AR78" s="108">
        <v>0</v>
      </c>
      <c r="AS78" s="108">
        <v>0</v>
      </c>
      <c r="AT78" s="108">
        <v>0</v>
      </c>
      <c r="AU78" s="108">
        <v>0</v>
      </c>
      <c r="AV78" s="108">
        <v>0</v>
      </c>
      <c r="AW78" s="108">
        <v>0</v>
      </c>
      <c r="AX78" s="108">
        <v>0</v>
      </c>
      <c r="AY78" s="108">
        <v>0</v>
      </c>
      <c r="AZ78" s="108">
        <v>0</v>
      </c>
      <c r="BA78" s="108">
        <v>0</v>
      </c>
      <c r="BB78" s="108">
        <v>0</v>
      </c>
      <c r="BC78" s="108">
        <v>0</v>
      </c>
      <c r="BD78" s="108">
        <v>0</v>
      </c>
      <c r="BE78" s="108">
        <v>0</v>
      </c>
      <c r="BF78" s="108">
        <v>0</v>
      </c>
      <c r="BG78" s="108">
        <v>0</v>
      </c>
      <c r="BH78" s="108">
        <v>0</v>
      </c>
      <c r="BI78" s="108">
        <v>0</v>
      </c>
      <c r="BJ78" s="108">
        <v>0</v>
      </c>
      <c r="BK78" s="108">
        <v>0</v>
      </c>
      <c r="BL78" s="108">
        <v>0</v>
      </c>
      <c r="BM78" s="108">
        <v>0</v>
      </c>
      <c r="BN78" s="108">
        <v>0</v>
      </c>
      <c r="BO78" s="108">
        <v>0</v>
      </c>
      <c r="BP78" s="109">
        <v>0</v>
      </c>
      <c r="BQ78" s="108" t="s">
        <v>308</v>
      </c>
      <c r="BR78" s="108">
        <v>0</v>
      </c>
      <c r="BS78" s="108" t="s">
        <v>308</v>
      </c>
      <c r="BT78" s="108">
        <v>0</v>
      </c>
      <c r="BU78" s="108" t="s">
        <v>308</v>
      </c>
      <c r="BV78" s="108">
        <v>0</v>
      </c>
      <c r="BW78" s="108" t="s">
        <v>308</v>
      </c>
      <c r="BX78" s="108">
        <v>0</v>
      </c>
      <c r="BY78" s="108" t="s">
        <v>308</v>
      </c>
      <c r="BZ78" s="108">
        <v>0</v>
      </c>
      <c r="CA78" s="108" t="s">
        <v>308</v>
      </c>
      <c r="CB78" s="108">
        <v>0</v>
      </c>
      <c r="CC78" s="108" t="s">
        <v>308</v>
      </c>
      <c r="CD78" s="108">
        <v>0</v>
      </c>
      <c r="CE78" s="108" t="s">
        <v>308</v>
      </c>
      <c r="CF78" s="108">
        <v>0</v>
      </c>
      <c r="CG78" s="108" t="s">
        <v>308</v>
      </c>
      <c r="CH78" s="108">
        <v>0</v>
      </c>
      <c r="CI78" s="108" t="s">
        <v>308</v>
      </c>
      <c r="CJ78" s="108">
        <v>0</v>
      </c>
      <c r="CK78" s="108" t="s">
        <v>308</v>
      </c>
      <c r="CL78" s="108">
        <v>0</v>
      </c>
      <c r="CM78" s="108" t="s">
        <v>308</v>
      </c>
      <c r="CN78" s="108">
        <v>0</v>
      </c>
      <c r="CO78" s="108" t="s">
        <v>308</v>
      </c>
      <c r="CP78" s="108">
        <v>0</v>
      </c>
      <c r="CQ78" s="108" t="s">
        <v>308</v>
      </c>
      <c r="CR78" s="110">
        <v>0</v>
      </c>
      <c r="CS78" s="108" t="s">
        <v>308</v>
      </c>
      <c r="CT78" s="108">
        <v>0</v>
      </c>
      <c r="CU78" s="108" t="s">
        <v>308</v>
      </c>
      <c r="CV78" s="108">
        <v>0</v>
      </c>
      <c r="CW78" s="108" t="s">
        <v>308</v>
      </c>
      <c r="CX78" s="108">
        <v>0</v>
      </c>
      <c r="CY78" s="108" t="s">
        <v>308</v>
      </c>
    </row>
    <row r="79" spans="1:103" ht="14.5" x14ac:dyDescent="0.35">
      <c r="A79" s="112" t="s">
        <v>309</v>
      </c>
      <c r="B79" s="112" t="s">
        <v>309</v>
      </c>
      <c r="C79" s="79"/>
      <c r="D79" s="79"/>
      <c r="E79" s="99">
        <v>241941.43</v>
      </c>
      <c r="F79" s="99">
        <v>22769.78</v>
      </c>
      <c r="G79" s="99">
        <v>8106.82</v>
      </c>
      <c r="H79" s="99">
        <v>72107.38</v>
      </c>
      <c r="I79" s="99">
        <v>814090.99</v>
      </c>
      <c r="J79" s="99">
        <v>136380.07</v>
      </c>
      <c r="K79" s="99">
        <v>90113.17</v>
      </c>
      <c r="L79" s="99">
        <v>125093.79</v>
      </c>
      <c r="M79" s="99">
        <v>52944.61</v>
      </c>
      <c r="N79" s="99">
        <v>297081.48</v>
      </c>
      <c r="O79" s="100">
        <v>355776</v>
      </c>
      <c r="P79" s="99">
        <v>149859.13</v>
      </c>
      <c r="Q79" s="99">
        <v>191304.06</v>
      </c>
      <c r="R79" s="99">
        <v>126198.38</v>
      </c>
      <c r="S79" s="99">
        <v>280653.92</v>
      </c>
      <c r="T79" s="99">
        <v>286637.63</v>
      </c>
      <c r="U79" s="99">
        <v>194002.55</v>
      </c>
      <c r="V79" s="99">
        <v>180399.33</v>
      </c>
      <c r="W79" s="99">
        <v>401165.58</v>
      </c>
      <c r="X79" s="99">
        <v>628022.81999999995</v>
      </c>
      <c r="Y79" s="99">
        <v>167981.5</v>
      </c>
      <c r="Z79" s="99">
        <v>133972.29999999999</v>
      </c>
      <c r="AA79" s="99">
        <v>113856.97</v>
      </c>
      <c r="AB79" s="99">
        <v>514342.15</v>
      </c>
      <c r="AC79" s="99">
        <v>30946.41</v>
      </c>
      <c r="AD79" s="99">
        <v>124015.42</v>
      </c>
      <c r="AE79" s="99">
        <v>1097123.19</v>
      </c>
      <c r="AF79" s="99">
        <v>149148.92000000001</v>
      </c>
      <c r="AG79" s="99">
        <v>648306.22</v>
      </c>
      <c r="AH79" s="99">
        <v>400508.86</v>
      </c>
      <c r="AI79" s="99">
        <v>318700.56</v>
      </c>
      <c r="AJ79" s="99">
        <v>100681.99</v>
      </c>
      <c r="AK79" s="99">
        <v>106120.09</v>
      </c>
      <c r="AL79" s="99">
        <v>297326.48</v>
      </c>
      <c r="AM79" s="99">
        <v>52323.92</v>
      </c>
      <c r="AN79" s="99">
        <v>337588.47999999998</v>
      </c>
      <c r="AO79" s="99">
        <v>86007.46</v>
      </c>
      <c r="AP79" s="99">
        <v>95357.9</v>
      </c>
      <c r="AQ79" s="99">
        <v>190765.79</v>
      </c>
      <c r="AR79" s="99">
        <v>304224.78999999998</v>
      </c>
      <c r="AS79" s="99">
        <v>396502.4</v>
      </c>
      <c r="AT79" s="99">
        <v>238963.38</v>
      </c>
      <c r="AU79" s="99">
        <v>116907.24</v>
      </c>
      <c r="AV79" s="99">
        <v>430062.31</v>
      </c>
      <c r="AW79" s="99">
        <v>325504.77</v>
      </c>
      <c r="AX79" s="99">
        <v>162151.35</v>
      </c>
      <c r="AY79" s="99">
        <v>82453.119999999995</v>
      </c>
      <c r="AZ79" s="99">
        <v>82391.86</v>
      </c>
      <c r="BA79" s="99">
        <v>67007.399999999994</v>
      </c>
      <c r="BB79" s="99">
        <v>104558.1</v>
      </c>
      <c r="BC79" s="99">
        <v>39335.519999999997</v>
      </c>
      <c r="BD79" s="99">
        <v>93989.73</v>
      </c>
      <c r="BE79" s="99">
        <v>206780.37</v>
      </c>
      <c r="BF79" s="99">
        <v>374005.26</v>
      </c>
      <c r="BG79" s="99">
        <v>185603.76</v>
      </c>
      <c r="BH79" s="99">
        <v>344548.98</v>
      </c>
      <c r="BI79" s="99">
        <v>113882.01</v>
      </c>
      <c r="BJ79" s="99">
        <v>81241.78</v>
      </c>
      <c r="BK79" s="99">
        <v>58674.879999999997</v>
      </c>
      <c r="BL79" s="99">
        <v>48388.31</v>
      </c>
      <c r="BM79" s="99">
        <v>12461.33</v>
      </c>
      <c r="BN79" s="99">
        <v>54577.77</v>
      </c>
      <c r="BO79" s="99">
        <v>0.15</v>
      </c>
      <c r="BP79" s="101">
        <v>0</v>
      </c>
      <c r="BQ79" s="100" t="s">
        <v>308</v>
      </c>
      <c r="BR79" s="99">
        <v>13543940.050000001</v>
      </c>
      <c r="BS79" s="100" t="s">
        <v>308</v>
      </c>
      <c r="BT79" s="100">
        <v>7150594</v>
      </c>
      <c r="BU79" s="100" t="s">
        <v>308</v>
      </c>
      <c r="BV79" s="99">
        <v>227568.33</v>
      </c>
      <c r="BW79" s="100" t="s">
        <v>308</v>
      </c>
      <c r="BX79" s="99">
        <v>3041924.46</v>
      </c>
      <c r="BY79" s="100" t="s">
        <v>308</v>
      </c>
      <c r="BZ79" s="99">
        <v>10420086.789999999</v>
      </c>
      <c r="CA79" s="100" t="s">
        <v>308</v>
      </c>
      <c r="CB79" s="99">
        <v>2704230.71</v>
      </c>
      <c r="CC79" s="100" t="s">
        <v>308</v>
      </c>
      <c r="CD79" s="99">
        <v>11798.12</v>
      </c>
      <c r="CE79" s="100" t="s">
        <v>308</v>
      </c>
      <c r="CF79" s="99">
        <v>67065.52</v>
      </c>
      <c r="CG79" s="100" t="s">
        <v>308</v>
      </c>
      <c r="CH79" s="99">
        <v>78863.64</v>
      </c>
      <c r="CI79" s="100" t="s">
        <v>308</v>
      </c>
      <c r="CJ79" s="99">
        <v>2783094.34</v>
      </c>
      <c r="CK79" s="100" t="s">
        <v>308</v>
      </c>
      <c r="CL79" s="100">
        <v>0</v>
      </c>
      <c r="CM79" s="100" t="s">
        <v>308</v>
      </c>
      <c r="CN79" s="100">
        <v>0</v>
      </c>
      <c r="CO79" s="100" t="s">
        <v>308</v>
      </c>
      <c r="CP79" s="100">
        <v>0</v>
      </c>
      <c r="CQ79" s="100" t="s">
        <v>308</v>
      </c>
      <c r="CR79" s="102">
        <v>2577600.59</v>
      </c>
      <c r="CS79" s="100" t="s">
        <v>308</v>
      </c>
      <c r="CT79" s="99">
        <v>2577600.59</v>
      </c>
      <c r="CU79" s="100" t="s">
        <v>308</v>
      </c>
      <c r="CV79" s="99">
        <v>15780781.73</v>
      </c>
      <c r="CW79" s="100" t="s">
        <v>308</v>
      </c>
      <c r="CX79" s="99">
        <v>29324721.780000001</v>
      </c>
      <c r="CY79" s="100" t="s">
        <v>308</v>
      </c>
    </row>
    <row r="80" spans="1:103" ht="14.5" x14ac:dyDescent="0.35">
      <c r="A80" s="94" t="s">
        <v>309</v>
      </c>
      <c r="B80" s="94" t="s">
        <v>391</v>
      </c>
      <c r="C80" s="79"/>
      <c r="D80" s="79"/>
      <c r="E80" s="96" t="s">
        <v>392</v>
      </c>
      <c r="F80" s="96" t="s">
        <v>392</v>
      </c>
      <c r="G80" s="96" t="s">
        <v>392</v>
      </c>
      <c r="H80" s="96" t="s">
        <v>392</v>
      </c>
      <c r="I80" s="96" t="s">
        <v>392</v>
      </c>
      <c r="J80" s="96" t="s">
        <v>392</v>
      </c>
      <c r="K80" s="96" t="s">
        <v>392</v>
      </c>
      <c r="L80" s="96" t="s">
        <v>392</v>
      </c>
      <c r="M80" s="96" t="s">
        <v>392</v>
      </c>
      <c r="N80" s="96" t="s">
        <v>392</v>
      </c>
      <c r="O80" s="96" t="s">
        <v>392</v>
      </c>
      <c r="P80" s="96" t="s">
        <v>392</v>
      </c>
      <c r="Q80" s="96" t="s">
        <v>392</v>
      </c>
      <c r="R80" s="96" t="s">
        <v>392</v>
      </c>
      <c r="S80" s="96" t="s">
        <v>392</v>
      </c>
      <c r="T80" s="96" t="s">
        <v>392</v>
      </c>
      <c r="U80" s="96" t="s">
        <v>392</v>
      </c>
      <c r="V80" s="96" t="s">
        <v>392</v>
      </c>
      <c r="W80" s="96" t="s">
        <v>392</v>
      </c>
      <c r="X80" s="96" t="s">
        <v>392</v>
      </c>
      <c r="Y80" s="96" t="s">
        <v>392</v>
      </c>
      <c r="Z80" s="96" t="s">
        <v>392</v>
      </c>
      <c r="AA80" s="96" t="s">
        <v>392</v>
      </c>
      <c r="AB80" s="96" t="s">
        <v>392</v>
      </c>
      <c r="AC80" s="96" t="s">
        <v>392</v>
      </c>
      <c r="AD80" s="96" t="s">
        <v>392</v>
      </c>
      <c r="AE80" s="96" t="s">
        <v>392</v>
      </c>
      <c r="AF80" s="96" t="s">
        <v>392</v>
      </c>
      <c r="AG80" s="96" t="s">
        <v>392</v>
      </c>
      <c r="AH80" s="96" t="s">
        <v>392</v>
      </c>
      <c r="AI80" s="96" t="s">
        <v>392</v>
      </c>
      <c r="AJ80" s="96" t="s">
        <v>392</v>
      </c>
      <c r="AK80" s="96" t="s">
        <v>392</v>
      </c>
      <c r="AL80" s="96" t="s">
        <v>392</v>
      </c>
      <c r="AM80" s="96" t="s">
        <v>392</v>
      </c>
      <c r="AN80" s="96" t="s">
        <v>392</v>
      </c>
      <c r="AO80" s="96" t="s">
        <v>392</v>
      </c>
      <c r="AP80" s="96" t="s">
        <v>392</v>
      </c>
      <c r="AQ80" s="96" t="s">
        <v>392</v>
      </c>
      <c r="AR80" s="96" t="s">
        <v>392</v>
      </c>
      <c r="AS80" s="96" t="s">
        <v>392</v>
      </c>
      <c r="AT80" s="96" t="s">
        <v>392</v>
      </c>
      <c r="AU80" s="96" t="s">
        <v>392</v>
      </c>
      <c r="AV80" s="96" t="s">
        <v>392</v>
      </c>
      <c r="AW80" s="96" t="s">
        <v>392</v>
      </c>
      <c r="AX80" s="96" t="s">
        <v>392</v>
      </c>
      <c r="AY80" s="96" t="s">
        <v>392</v>
      </c>
      <c r="AZ80" s="96" t="s">
        <v>392</v>
      </c>
      <c r="BA80" s="96" t="s">
        <v>392</v>
      </c>
      <c r="BB80" s="96" t="s">
        <v>392</v>
      </c>
      <c r="BC80" s="96" t="s">
        <v>392</v>
      </c>
      <c r="BD80" s="96" t="s">
        <v>392</v>
      </c>
      <c r="BE80" s="96" t="s">
        <v>392</v>
      </c>
      <c r="BF80" s="96" t="s">
        <v>392</v>
      </c>
      <c r="BG80" s="96" t="s">
        <v>392</v>
      </c>
      <c r="BH80" s="96" t="s">
        <v>392</v>
      </c>
      <c r="BI80" s="96" t="s">
        <v>392</v>
      </c>
      <c r="BJ80" s="96" t="s">
        <v>392</v>
      </c>
      <c r="BK80" s="96" t="s">
        <v>392</v>
      </c>
      <c r="BL80" s="96" t="s">
        <v>392</v>
      </c>
      <c r="BM80" s="96" t="s">
        <v>392</v>
      </c>
      <c r="BN80" s="96" t="s">
        <v>392</v>
      </c>
      <c r="BO80" s="96" t="s">
        <v>392</v>
      </c>
      <c r="BP80" s="97" t="s">
        <v>392</v>
      </c>
      <c r="BQ80" s="96" t="s">
        <v>308</v>
      </c>
      <c r="BR80" s="96" t="s">
        <v>392</v>
      </c>
      <c r="BS80" s="96" t="s">
        <v>308</v>
      </c>
      <c r="BT80" s="96" t="s">
        <v>392</v>
      </c>
      <c r="BU80" s="96" t="s">
        <v>308</v>
      </c>
      <c r="BV80" s="96" t="s">
        <v>392</v>
      </c>
      <c r="BW80" s="96" t="s">
        <v>308</v>
      </c>
      <c r="BX80" s="96" t="s">
        <v>392</v>
      </c>
      <c r="BY80" s="96" t="s">
        <v>308</v>
      </c>
      <c r="BZ80" s="96" t="s">
        <v>392</v>
      </c>
      <c r="CA80" s="96" t="s">
        <v>308</v>
      </c>
      <c r="CB80" s="96" t="s">
        <v>392</v>
      </c>
      <c r="CC80" s="96" t="s">
        <v>308</v>
      </c>
      <c r="CD80" s="96" t="s">
        <v>392</v>
      </c>
      <c r="CE80" s="96" t="s">
        <v>308</v>
      </c>
      <c r="CF80" s="96" t="s">
        <v>392</v>
      </c>
      <c r="CG80" s="96" t="s">
        <v>308</v>
      </c>
      <c r="CH80" s="96" t="s">
        <v>392</v>
      </c>
      <c r="CI80" s="96" t="s">
        <v>308</v>
      </c>
      <c r="CJ80" s="96" t="s">
        <v>392</v>
      </c>
      <c r="CK80" s="96" t="s">
        <v>308</v>
      </c>
      <c r="CL80" s="96" t="s">
        <v>392</v>
      </c>
      <c r="CM80" s="96" t="s">
        <v>308</v>
      </c>
      <c r="CN80" s="96" t="s">
        <v>392</v>
      </c>
      <c r="CO80" s="96" t="s">
        <v>308</v>
      </c>
      <c r="CP80" s="96" t="s">
        <v>392</v>
      </c>
      <c r="CQ80" s="96" t="s">
        <v>308</v>
      </c>
      <c r="CR80" s="113" t="s">
        <v>392</v>
      </c>
      <c r="CS80" s="96" t="s">
        <v>308</v>
      </c>
      <c r="CT80" s="96" t="s">
        <v>392</v>
      </c>
      <c r="CU80" s="96" t="s">
        <v>308</v>
      </c>
      <c r="CV80" s="96" t="s">
        <v>392</v>
      </c>
      <c r="CW80" s="96" t="s">
        <v>308</v>
      </c>
      <c r="CX80" s="96" t="s">
        <v>392</v>
      </c>
      <c r="CY80" s="96" t="s">
        <v>308</v>
      </c>
    </row>
    <row r="81" spans="1:103" ht="14.5" x14ac:dyDescent="0.35">
      <c r="A81" s="94" t="s">
        <v>309</v>
      </c>
      <c r="B81" s="94" t="s">
        <v>393</v>
      </c>
      <c r="C81" s="79"/>
      <c r="D81" s="79"/>
      <c r="E81" s="100" t="s">
        <v>392</v>
      </c>
      <c r="F81" s="100" t="s">
        <v>392</v>
      </c>
      <c r="G81" s="100" t="s">
        <v>392</v>
      </c>
      <c r="H81" s="100" t="s">
        <v>392</v>
      </c>
      <c r="I81" s="100" t="s">
        <v>392</v>
      </c>
      <c r="J81" s="100" t="s">
        <v>392</v>
      </c>
      <c r="K81" s="100" t="s">
        <v>392</v>
      </c>
      <c r="L81" s="100" t="s">
        <v>392</v>
      </c>
      <c r="M81" s="100" t="s">
        <v>392</v>
      </c>
      <c r="N81" s="100" t="s">
        <v>392</v>
      </c>
      <c r="O81" s="100" t="s">
        <v>392</v>
      </c>
      <c r="P81" s="100" t="s">
        <v>392</v>
      </c>
      <c r="Q81" s="100" t="s">
        <v>392</v>
      </c>
      <c r="R81" s="100" t="s">
        <v>392</v>
      </c>
      <c r="S81" s="100" t="s">
        <v>392</v>
      </c>
      <c r="T81" s="100" t="s">
        <v>392</v>
      </c>
      <c r="U81" s="100" t="s">
        <v>392</v>
      </c>
      <c r="V81" s="100" t="s">
        <v>392</v>
      </c>
      <c r="W81" s="100" t="s">
        <v>392</v>
      </c>
      <c r="X81" s="100" t="s">
        <v>392</v>
      </c>
      <c r="Y81" s="100" t="s">
        <v>392</v>
      </c>
      <c r="Z81" s="100" t="s">
        <v>392</v>
      </c>
      <c r="AA81" s="100" t="s">
        <v>392</v>
      </c>
      <c r="AB81" s="100" t="s">
        <v>392</v>
      </c>
      <c r="AC81" s="100" t="s">
        <v>392</v>
      </c>
      <c r="AD81" s="100" t="s">
        <v>392</v>
      </c>
      <c r="AE81" s="100" t="s">
        <v>392</v>
      </c>
      <c r="AF81" s="100" t="s">
        <v>392</v>
      </c>
      <c r="AG81" s="100" t="s">
        <v>392</v>
      </c>
      <c r="AH81" s="100" t="s">
        <v>392</v>
      </c>
      <c r="AI81" s="100" t="s">
        <v>392</v>
      </c>
      <c r="AJ81" s="100" t="s">
        <v>392</v>
      </c>
      <c r="AK81" s="100" t="s">
        <v>392</v>
      </c>
      <c r="AL81" s="100" t="s">
        <v>392</v>
      </c>
      <c r="AM81" s="100" t="s">
        <v>392</v>
      </c>
      <c r="AN81" s="100" t="s">
        <v>392</v>
      </c>
      <c r="AO81" s="100" t="s">
        <v>392</v>
      </c>
      <c r="AP81" s="100" t="s">
        <v>392</v>
      </c>
      <c r="AQ81" s="100" t="s">
        <v>392</v>
      </c>
      <c r="AR81" s="100" t="s">
        <v>392</v>
      </c>
      <c r="AS81" s="100" t="s">
        <v>392</v>
      </c>
      <c r="AT81" s="100" t="s">
        <v>392</v>
      </c>
      <c r="AU81" s="100" t="s">
        <v>392</v>
      </c>
      <c r="AV81" s="100" t="s">
        <v>392</v>
      </c>
      <c r="AW81" s="100" t="s">
        <v>392</v>
      </c>
      <c r="AX81" s="100" t="s">
        <v>392</v>
      </c>
      <c r="AY81" s="100" t="s">
        <v>392</v>
      </c>
      <c r="AZ81" s="100" t="s">
        <v>392</v>
      </c>
      <c r="BA81" s="100" t="s">
        <v>392</v>
      </c>
      <c r="BB81" s="100" t="s">
        <v>392</v>
      </c>
      <c r="BC81" s="100" t="s">
        <v>392</v>
      </c>
      <c r="BD81" s="100" t="s">
        <v>392</v>
      </c>
      <c r="BE81" s="100" t="s">
        <v>392</v>
      </c>
      <c r="BF81" s="100" t="s">
        <v>392</v>
      </c>
      <c r="BG81" s="100" t="s">
        <v>392</v>
      </c>
      <c r="BH81" s="100" t="s">
        <v>392</v>
      </c>
      <c r="BI81" s="100" t="s">
        <v>392</v>
      </c>
      <c r="BJ81" s="100" t="s">
        <v>392</v>
      </c>
      <c r="BK81" s="100" t="s">
        <v>392</v>
      </c>
      <c r="BL81" s="100" t="s">
        <v>392</v>
      </c>
      <c r="BM81" s="100" t="s">
        <v>392</v>
      </c>
      <c r="BN81" s="100" t="s">
        <v>392</v>
      </c>
      <c r="BO81" s="100" t="s">
        <v>392</v>
      </c>
      <c r="BP81" s="101" t="s">
        <v>392</v>
      </c>
      <c r="BQ81" s="100" t="s">
        <v>308</v>
      </c>
      <c r="BR81" s="100" t="s">
        <v>392</v>
      </c>
      <c r="BS81" s="100" t="s">
        <v>308</v>
      </c>
      <c r="BT81" s="100" t="s">
        <v>392</v>
      </c>
      <c r="BU81" s="100" t="s">
        <v>308</v>
      </c>
      <c r="BV81" s="100" t="s">
        <v>392</v>
      </c>
      <c r="BW81" s="100" t="s">
        <v>308</v>
      </c>
      <c r="BX81" s="100" t="s">
        <v>392</v>
      </c>
      <c r="BY81" s="100" t="s">
        <v>308</v>
      </c>
      <c r="BZ81" s="100" t="s">
        <v>392</v>
      </c>
      <c r="CA81" s="100" t="s">
        <v>308</v>
      </c>
      <c r="CB81" s="100" t="s">
        <v>392</v>
      </c>
      <c r="CC81" s="100" t="s">
        <v>308</v>
      </c>
      <c r="CD81" s="100" t="s">
        <v>392</v>
      </c>
      <c r="CE81" s="100" t="s">
        <v>308</v>
      </c>
      <c r="CF81" s="100" t="s">
        <v>392</v>
      </c>
      <c r="CG81" s="100" t="s">
        <v>308</v>
      </c>
      <c r="CH81" s="100" t="s">
        <v>392</v>
      </c>
      <c r="CI81" s="100" t="s">
        <v>308</v>
      </c>
      <c r="CJ81" s="100" t="s">
        <v>392</v>
      </c>
      <c r="CK81" s="100" t="s">
        <v>308</v>
      </c>
      <c r="CL81" s="100" t="s">
        <v>392</v>
      </c>
      <c r="CM81" s="100" t="s">
        <v>308</v>
      </c>
      <c r="CN81" s="100" t="s">
        <v>392</v>
      </c>
      <c r="CO81" s="100" t="s">
        <v>308</v>
      </c>
      <c r="CP81" s="100" t="s">
        <v>392</v>
      </c>
      <c r="CQ81" s="100" t="s">
        <v>308</v>
      </c>
      <c r="CR81" s="103" t="s">
        <v>392</v>
      </c>
      <c r="CS81" s="100" t="s">
        <v>308</v>
      </c>
      <c r="CT81" s="100" t="s">
        <v>392</v>
      </c>
      <c r="CU81" s="100" t="s">
        <v>308</v>
      </c>
      <c r="CV81" s="100" t="s">
        <v>392</v>
      </c>
      <c r="CW81" s="100" t="s">
        <v>308</v>
      </c>
      <c r="CX81" s="100" t="s">
        <v>392</v>
      </c>
      <c r="CY81" s="100" t="s">
        <v>308</v>
      </c>
    </row>
    <row r="82" spans="1:103" ht="14.5" x14ac:dyDescent="0.35">
      <c r="A82" s="94" t="s">
        <v>309</v>
      </c>
      <c r="B82" s="94" t="s">
        <v>394</v>
      </c>
      <c r="C82" s="79"/>
      <c r="D82" s="79"/>
      <c r="E82" s="96">
        <v>0</v>
      </c>
      <c r="F82" s="96">
        <v>0</v>
      </c>
      <c r="G82" s="96">
        <v>0</v>
      </c>
      <c r="H82" s="96">
        <v>0</v>
      </c>
      <c r="I82" s="96">
        <v>0</v>
      </c>
      <c r="J82" s="96">
        <v>0</v>
      </c>
      <c r="K82" s="96">
        <v>0</v>
      </c>
      <c r="L82" s="96">
        <v>0</v>
      </c>
      <c r="M82" s="96">
        <v>0</v>
      </c>
      <c r="N82" s="96">
        <v>0</v>
      </c>
      <c r="O82" s="96">
        <v>0</v>
      </c>
      <c r="P82" s="96">
        <v>0</v>
      </c>
      <c r="Q82" s="96">
        <v>0</v>
      </c>
      <c r="R82" s="96">
        <v>0</v>
      </c>
      <c r="S82" s="96">
        <v>0</v>
      </c>
      <c r="T82" s="96">
        <v>0</v>
      </c>
      <c r="U82" s="96">
        <v>0</v>
      </c>
      <c r="V82" s="96">
        <v>0</v>
      </c>
      <c r="W82" s="96">
        <v>0</v>
      </c>
      <c r="X82" s="96">
        <v>0</v>
      </c>
      <c r="Y82" s="96">
        <v>0</v>
      </c>
      <c r="Z82" s="96">
        <v>0</v>
      </c>
      <c r="AA82" s="96">
        <v>0</v>
      </c>
      <c r="AB82" s="96">
        <v>0</v>
      </c>
      <c r="AC82" s="96">
        <v>0</v>
      </c>
      <c r="AD82" s="96">
        <v>0</v>
      </c>
      <c r="AE82" s="96">
        <v>0</v>
      </c>
      <c r="AF82" s="96">
        <v>0</v>
      </c>
      <c r="AG82" s="96">
        <v>0</v>
      </c>
      <c r="AH82" s="96">
        <v>0</v>
      </c>
      <c r="AI82" s="96">
        <v>0</v>
      </c>
      <c r="AJ82" s="96">
        <v>0</v>
      </c>
      <c r="AK82" s="96">
        <v>0</v>
      </c>
      <c r="AL82" s="96">
        <v>0</v>
      </c>
      <c r="AM82" s="96">
        <v>0</v>
      </c>
      <c r="AN82" s="96">
        <v>0</v>
      </c>
      <c r="AO82" s="96">
        <v>0</v>
      </c>
      <c r="AP82" s="96">
        <v>0</v>
      </c>
      <c r="AQ82" s="96">
        <v>0</v>
      </c>
      <c r="AR82" s="96">
        <v>0</v>
      </c>
      <c r="AS82" s="96">
        <v>0</v>
      </c>
      <c r="AT82" s="96">
        <v>0</v>
      </c>
      <c r="AU82" s="96">
        <v>0</v>
      </c>
      <c r="AV82" s="96">
        <v>0</v>
      </c>
      <c r="AW82" s="96">
        <v>0</v>
      </c>
      <c r="AX82" s="96">
        <v>0</v>
      </c>
      <c r="AY82" s="96">
        <v>0</v>
      </c>
      <c r="AZ82" s="96">
        <v>0</v>
      </c>
      <c r="BA82" s="96">
        <v>0</v>
      </c>
      <c r="BB82" s="96">
        <v>0</v>
      </c>
      <c r="BC82" s="96">
        <v>0</v>
      </c>
      <c r="BD82" s="96">
        <v>0</v>
      </c>
      <c r="BE82" s="96">
        <v>0</v>
      </c>
      <c r="BF82" s="96">
        <v>0</v>
      </c>
      <c r="BG82" s="96">
        <v>0</v>
      </c>
      <c r="BH82" s="96">
        <v>0</v>
      </c>
      <c r="BI82" s="96">
        <v>0</v>
      </c>
      <c r="BJ82" s="96">
        <v>0</v>
      </c>
      <c r="BK82" s="96">
        <v>0</v>
      </c>
      <c r="BL82" s="96">
        <v>0</v>
      </c>
      <c r="BM82" s="96">
        <v>0</v>
      </c>
      <c r="BN82" s="96">
        <v>0</v>
      </c>
      <c r="BO82" s="96">
        <v>0</v>
      </c>
      <c r="BP82" s="97">
        <v>0</v>
      </c>
      <c r="BQ82" s="96" t="s">
        <v>308</v>
      </c>
      <c r="BR82" s="96">
        <v>0</v>
      </c>
      <c r="BS82" s="96" t="s">
        <v>308</v>
      </c>
      <c r="BT82" s="95">
        <v>-135190.56</v>
      </c>
      <c r="BU82" s="96" t="s">
        <v>308</v>
      </c>
      <c r="BV82" s="96">
        <v>0</v>
      </c>
      <c r="BW82" s="96" t="s">
        <v>308</v>
      </c>
      <c r="BX82" s="96">
        <v>0</v>
      </c>
      <c r="BY82" s="96" t="s">
        <v>308</v>
      </c>
      <c r="BZ82" s="95">
        <v>-135190.56</v>
      </c>
      <c r="CA82" s="96" t="s">
        <v>308</v>
      </c>
      <c r="CB82" s="96">
        <v>0</v>
      </c>
      <c r="CC82" s="96" t="s">
        <v>308</v>
      </c>
      <c r="CD82" s="96">
        <v>0</v>
      </c>
      <c r="CE82" s="96" t="s">
        <v>308</v>
      </c>
      <c r="CF82" s="96">
        <v>0</v>
      </c>
      <c r="CG82" s="96" t="s">
        <v>308</v>
      </c>
      <c r="CH82" s="96">
        <v>0</v>
      </c>
      <c r="CI82" s="96" t="s">
        <v>308</v>
      </c>
      <c r="CJ82" s="96">
        <v>0</v>
      </c>
      <c r="CK82" s="96" t="s">
        <v>308</v>
      </c>
      <c r="CL82" s="96">
        <v>0</v>
      </c>
      <c r="CM82" s="96" t="s">
        <v>308</v>
      </c>
      <c r="CN82" s="96">
        <v>0</v>
      </c>
      <c r="CO82" s="96" t="s">
        <v>308</v>
      </c>
      <c r="CP82" s="96">
        <v>0</v>
      </c>
      <c r="CQ82" s="96" t="s">
        <v>308</v>
      </c>
      <c r="CR82" s="98">
        <v>135190.56</v>
      </c>
      <c r="CS82" s="96" t="s">
        <v>308</v>
      </c>
      <c r="CT82" s="95">
        <v>135190.56</v>
      </c>
      <c r="CU82" s="96" t="s">
        <v>308</v>
      </c>
      <c r="CV82" s="96">
        <v>0</v>
      </c>
      <c r="CW82" s="96" t="s">
        <v>308</v>
      </c>
      <c r="CX82" s="96">
        <v>0</v>
      </c>
      <c r="CY82" s="96" t="s">
        <v>308</v>
      </c>
    </row>
    <row r="83" spans="1:103" ht="14.5" x14ac:dyDescent="0.35">
      <c r="A83" s="94" t="s">
        <v>309</v>
      </c>
      <c r="B83" s="94" t="s">
        <v>395</v>
      </c>
      <c r="C83" s="79"/>
      <c r="D83" s="79"/>
      <c r="E83" s="99">
        <v>250900.78</v>
      </c>
      <c r="F83" s="99">
        <v>23448.03</v>
      </c>
      <c r="G83" s="99">
        <v>8379.56</v>
      </c>
      <c r="H83" s="99">
        <v>73588.55</v>
      </c>
      <c r="I83" s="99">
        <v>820430.41</v>
      </c>
      <c r="J83" s="99">
        <v>137979.70000000001</v>
      </c>
      <c r="K83" s="99">
        <v>90797.8</v>
      </c>
      <c r="L83" s="99">
        <v>126027.73</v>
      </c>
      <c r="M83" s="99">
        <v>53320.84</v>
      </c>
      <c r="N83" s="99">
        <v>301188.21000000002</v>
      </c>
      <c r="O83" s="99">
        <v>361532.47</v>
      </c>
      <c r="P83" s="99">
        <v>150653.75</v>
      </c>
      <c r="Q83" s="99">
        <v>192939.39</v>
      </c>
      <c r="R83" s="99">
        <v>128003.78</v>
      </c>
      <c r="S83" s="99">
        <v>282513.46000000002</v>
      </c>
      <c r="T83" s="99">
        <v>288364.32</v>
      </c>
      <c r="U83" s="99">
        <v>195306.37</v>
      </c>
      <c r="V83" s="99">
        <v>181716.04</v>
      </c>
      <c r="W83" s="99">
        <v>403667.66</v>
      </c>
      <c r="X83" s="99">
        <v>631534.67000000004</v>
      </c>
      <c r="Y83" s="99">
        <v>168156.48</v>
      </c>
      <c r="Z83" s="99">
        <v>135257.99</v>
      </c>
      <c r="AA83" s="99">
        <v>114834.52</v>
      </c>
      <c r="AB83" s="99">
        <v>516345.44</v>
      </c>
      <c r="AC83" s="99">
        <v>31781.55</v>
      </c>
      <c r="AD83" s="99">
        <v>130019.56</v>
      </c>
      <c r="AE83" s="99">
        <v>1117080.33</v>
      </c>
      <c r="AF83" s="99">
        <v>151581.87</v>
      </c>
      <c r="AG83" s="99">
        <v>660664.44999999995</v>
      </c>
      <c r="AH83" s="99">
        <v>407575.64</v>
      </c>
      <c r="AI83" s="99">
        <v>341376.18</v>
      </c>
      <c r="AJ83" s="99">
        <v>103094.06</v>
      </c>
      <c r="AK83" s="99">
        <v>111986.33</v>
      </c>
      <c r="AL83" s="99">
        <v>304954.86</v>
      </c>
      <c r="AM83" s="99">
        <v>56062.77</v>
      </c>
      <c r="AN83" s="99">
        <v>352259.42</v>
      </c>
      <c r="AO83" s="99">
        <v>86457.45</v>
      </c>
      <c r="AP83" s="99">
        <v>96387.48</v>
      </c>
      <c r="AQ83" s="99">
        <v>192647.18</v>
      </c>
      <c r="AR83" s="99">
        <v>306382.2</v>
      </c>
      <c r="AS83" s="99">
        <v>428684.33</v>
      </c>
      <c r="AT83" s="99">
        <v>258543.4</v>
      </c>
      <c r="AU83" s="99">
        <v>125398.09</v>
      </c>
      <c r="AV83" s="99">
        <v>452380.34</v>
      </c>
      <c r="AW83" s="99">
        <v>331393.53000000003</v>
      </c>
      <c r="AX83" s="99">
        <v>164373.47</v>
      </c>
      <c r="AY83" s="99">
        <v>86600.58</v>
      </c>
      <c r="AZ83" s="99">
        <v>83086.98</v>
      </c>
      <c r="BA83" s="99">
        <v>67963.89</v>
      </c>
      <c r="BB83" s="99">
        <v>106406.17</v>
      </c>
      <c r="BC83" s="99">
        <v>39648.26</v>
      </c>
      <c r="BD83" s="99">
        <v>95488.6</v>
      </c>
      <c r="BE83" s="99">
        <v>209948.74</v>
      </c>
      <c r="BF83" s="99">
        <v>424479.6</v>
      </c>
      <c r="BG83" s="99">
        <v>203355.64</v>
      </c>
      <c r="BH83" s="99">
        <v>381669.11</v>
      </c>
      <c r="BI83" s="99">
        <v>127664.35</v>
      </c>
      <c r="BJ83" s="99">
        <v>87981.93</v>
      </c>
      <c r="BK83" s="99">
        <v>63819.95</v>
      </c>
      <c r="BL83" s="99">
        <v>53640.39</v>
      </c>
      <c r="BM83" s="99">
        <v>12666.9</v>
      </c>
      <c r="BN83" s="99">
        <v>56604.06</v>
      </c>
      <c r="BO83" s="99">
        <v>0.15</v>
      </c>
      <c r="BP83" s="101">
        <v>0</v>
      </c>
      <c r="BQ83" s="100" t="s">
        <v>308</v>
      </c>
      <c r="BR83" s="99">
        <v>13948997.75</v>
      </c>
      <c r="BS83" s="100" t="s">
        <v>308</v>
      </c>
      <c r="BT83" s="99">
        <v>8071311.3899999997</v>
      </c>
      <c r="BU83" s="100" t="s">
        <v>308</v>
      </c>
      <c r="BV83" s="99">
        <v>227126.71</v>
      </c>
      <c r="BW83" s="100" t="s">
        <v>308</v>
      </c>
      <c r="BX83" s="99">
        <v>3055497.88</v>
      </c>
      <c r="BY83" s="100" t="s">
        <v>308</v>
      </c>
      <c r="BZ83" s="99">
        <v>11353935.98</v>
      </c>
      <c r="CA83" s="100" t="s">
        <v>308</v>
      </c>
      <c r="CB83" s="99">
        <v>2917273.29</v>
      </c>
      <c r="CC83" s="100" t="s">
        <v>308</v>
      </c>
      <c r="CD83" s="99">
        <v>12360.9</v>
      </c>
      <c r="CE83" s="100" t="s">
        <v>308</v>
      </c>
      <c r="CF83" s="99">
        <v>67422.58</v>
      </c>
      <c r="CG83" s="100" t="s">
        <v>308</v>
      </c>
      <c r="CH83" s="99">
        <v>79783.48</v>
      </c>
      <c r="CI83" s="100" t="s">
        <v>308</v>
      </c>
      <c r="CJ83" s="99">
        <v>2997056.78</v>
      </c>
      <c r="CK83" s="100" t="s">
        <v>308</v>
      </c>
      <c r="CL83" s="100">
        <v>0</v>
      </c>
      <c r="CM83" s="100" t="s">
        <v>308</v>
      </c>
      <c r="CN83" s="100">
        <v>0</v>
      </c>
      <c r="CO83" s="100" t="s">
        <v>308</v>
      </c>
      <c r="CP83" s="100">
        <v>0</v>
      </c>
      <c r="CQ83" s="100" t="s">
        <v>308</v>
      </c>
      <c r="CR83" s="102">
        <v>2587592.2400000002</v>
      </c>
      <c r="CS83" s="100" t="s">
        <v>308</v>
      </c>
      <c r="CT83" s="99">
        <v>2587592.2400000002</v>
      </c>
      <c r="CU83" s="100" t="s">
        <v>308</v>
      </c>
      <c r="CV83" s="100">
        <v>16938585</v>
      </c>
      <c r="CW83" s="100" t="s">
        <v>308</v>
      </c>
      <c r="CX83" s="99">
        <v>30887582.75</v>
      </c>
      <c r="CY83" s="100" t="s">
        <v>308</v>
      </c>
    </row>
    <row r="84" spans="1:103" s="119" customFormat="1" ht="14.5" x14ac:dyDescent="0.35">
      <c r="A84" s="114" t="s">
        <v>309</v>
      </c>
      <c r="B84" s="114" t="s">
        <v>396</v>
      </c>
      <c r="C84" s="115"/>
      <c r="D84" s="115"/>
      <c r="E84" s="116">
        <v>46621.22</v>
      </c>
      <c r="F84" s="116">
        <v>7786.8</v>
      </c>
      <c r="G84" s="116">
        <v>2722.2</v>
      </c>
      <c r="H84" s="116">
        <v>24663.41</v>
      </c>
      <c r="I84" s="116">
        <v>143102.35999999999</v>
      </c>
      <c r="J84" s="116">
        <v>40775.919999999998</v>
      </c>
      <c r="K84" s="116">
        <v>21618.11</v>
      </c>
      <c r="L84" s="116">
        <v>26672.81</v>
      </c>
      <c r="M84" s="116">
        <v>22017.71</v>
      </c>
      <c r="N84" s="116">
        <v>8818.4</v>
      </c>
      <c r="O84" s="116">
        <v>68544.23</v>
      </c>
      <c r="P84" s="116">
        <v>36323.42</v>
      </c>
      <c r="Q84" s="116">
        <v>58790.82</v>
      </c>
      <c r="R84" s="116">
        <v>41726.519999999997</v>
      </c>
      <c r="S84" s="116">
        <v>43535.32</v>
      </c>
      <c r="T84" s="116">
        <v>122576.65</v>
      </c>
      <c r="U84" s="116">
        <v>57111.12</v>
      </c>
      <c r="V84" s="116">
        <v>61144.13</v>
      </c>
      <c r="W84" s="116">
        <v>142938.06</v>
      </c>
      <c r="X84" s="116">
        <v>117510.85</v>
      </c>
      <c r="Y84" s="116">
        <v>38290.92</v>
      </c>
      <c r="Z84" s="116">
        <v>55500.02</v>
      </c>
      <c r="AA84" s="116">
        <v>57851.32</v>
      </c>
      <c r="AB84" s="116">
        <v>69417.73</v>
      </c>
      <c r="AC84" s="116">
        <v>13677.01</v>
      </c>
      <c r="AD84" s="116">
        <v>44848.92</v>
      </c>
      <c r="AE84" s="116">
        <v>369483.95</v>
      </c>
      <c r="AF84" s="116">
        <v>113288.05</v>
      </c>
      <c r="AG84" s="116">
        <v>374402.36</v>
      </c>
      <c r="AH84" s="116">
        <v>349683.25</v>
      </c>
      <c r="AI84" s="116">
        <v>162651.37</v>
      </c>
      <c r="AJ84" s="116">
        <v>13461.11</v>
      </c>
      <c r="AK84" s="116">
        <v>23502.51</v>
      </c>
      <c r="AL84" s="116">
        <v>116164.55</v>
      </c>
      <c r="AM84" s="116">
        <v>49245.120000000003</v>
      </c>
      <c r="AN84" s="116">
        <v>206932.49</v>
      </c>
      <c r="AO84" s="116">
        <v>40096.620000000003</v>
      </c>
      <c r="AP84" s="116">
        <v>37304.120000000003</v>
      </c>
      <c r="AQ84" s="116">
        <v>64884.83</v>
      </c>
      <c r="AR84" s="116">
        <v>204995.89</v>
      </c>
      <c r="AS84" s="116">
        <v>232999.1</v>
      </c>
      <c r="AT84" s="116">
        <v>57289.42</v>
      </c>
      <c r="AU84" s="116">
        <v>67516.73</v>
      </c>
      <c r="AV84" s="116">
        <v>71851.33</v>
      </c>
      <c r="AW84" s="116">
        <v>265644.11</v>
      </c>
      <c r="AX84" s="116">
        <v>113830.85</v>
      </c>
      <c r="AY84" s="116">
        <v>60678.43</v>
      </c>
      <c r="AZ84" s="116">
        <v>38248.720000000001</v>
      </c>
      <c r="BA84" s="116">
        <v>30633.01</v>
      </c>
      <c r="BB84" s="116">
        <v>32590.61</v>
      </c>
      <c r="BC84" s="116">
        <v>133909.85999999999</v>
      </c>
      <c r="BD84" s="116">
        <v>18837.91</v>
      </c>
      <c r="BE84" s="116">
        <v>171070.47</v>
      </c>
      <c r="BF84" s="116">
        <v>618640.76</v>
      </c>
      <c r="BG84" s="116">
        <v>568266.74</v>
      </c>
      <c r="BH84" s="116">
        <v>462579.49</v>
      </c>
      <c r="BI84" s="116">
        <v>272887.90999999997</v>
      </c>
      <c r="BJ84" s="116">
        <v>48635.02</v>
      </c>
      <c r="BK84" s="116">
        <v>45778.32</v>
      </c>
      <c r="BL84" s="116">
        <v>75602.03</v>
      </c>
      <c r="BM84" s="116">
        <v>10308.4</v>
      </c>
      <c r="BN84" s="116">
        <v>38694.32</v>
      </c>
      <c r="BO84" s="116">
        <v>50347.82</v>
      </c>
      <c r="BP84" s="117">
        <v>0</v>
      </c>
      <c r="BQ84" s="118" t="s">
        <v>308</v>
      </c>
      <c r="BR84" s="116">
        <v>6987523.5</v>
      </c>
      <c r="BS84" s="118" t="s">
        <v>308</v>
      </c>
      <c r="BT84" s="118">
        <v>0</v>
      </c>
      <c r="BU84" s="118" t="s">
        <v>308</v>
      </c>
      <c r="BV84" s="118">
        <v>0</v>
      </c>
      <c r="BW84" s="118" t="s">
        <v>308</v>
      </c>
      <c r="BX84" s="118">
        <v>0</v>
      </c>
      <c r="BY84" s="118" t="s">
        <v>308</v>
      </c>
      <c r="BZ84" s="118">
        <v>0</v>
      </c>
      <c r="CA84" s="118" t="s">
        <v>308</v>
      </c>
      <c r="CB84" s="118">
        <v>0</v>
      </c>
      <c r="CC84" s="118" t="s">
        <v>308</v>
      </c>
      <c r="CD84" s="118">
        <v>0</v>
      </c>
      <c r="CE84" s="118" t="s">
        <v>308</v>
      </c>
      <c r="CF84" s="118">
        <v>0</v>
      </c>
      <c r="CG84" s="118" t="s">
        <v>308</v>
      </c>
      <c r="CH84" s="118">
        <v>0</v>
      </c>
      <c r="CI84" s="118" t="s">
        <v>308</v>
      </c>
      <c r="CJ84" s="118">
        <v>0</v>
      </c>
      <c r="CK84" s="118" t="s">
        <v>308</v>
      </c>
      <c r="CL84" s="118">
        <v>0</v>
      </c>
      <c r="CM84" s="118" t="s">
        <v>308</v>
      </c>
      <c r="CN84" s="118">
        <v>0</v>
      </c>
      <c r="CO84" s="118" t="s">
        <v>308</v>
      </c>
      <c r="CP84" s="118">
        <v>0</v>
      </c>
      <c r="CQ84" s="118" t="s">
        <v>308</v>
      </c>
      <c r="CR84" s="118">
        <v>0</v>
      </c>
      <c r="CS84" s="118" t="s">
        <v>308</v>
      </c>
      <c r="CT84" s="118">
        <v>0</v>
      </c>
      <c r="CU84" s="118" t="s">
        <v>308</v>
      </c>
      <c r="CV84" s="118">
        <v>0</v>
      </c>
      <c r="CW84" s="118" t="s">
        <v>308</v>
      </c>
      <c r="CX84" s="118">
        <v>0</v>
      </c>
      <c r="CY84" s="118" t="s">
        <v>308</v>
      </c>
    </row>
    <row r="85" spans="1:103" ht="14.5" x14ac:dyDescent="0.35">
      <c r="A85" s="94" t="s">
        <v>309</v>
      </c>
      <c r="B85" s="94" t="s">
        <v>397</v>
      </c>
      <c r="C85" s="79"/>
      <c r="D85" s="79"/>
      <c r="E85" s="99">
        <v>38295.620000000003</v>
      </c>
      <c r="F85" s="99">
        <v>6325.6</v>
      </c>
      <c r="G85" s="99">
        <v>2332.1</v>
      </c>
      <c r="H85" s="99">
        <v>19557.810000000001</v>
      </c>
      <c r="I85" s="99">
        <v>116324.76</v>
      </c>
      <c r="J85" s="99">
        <v>32609.62</v>
      </c>
      <c r="K85" s="99">
        <v>17564.71</v>
      </c>
      <c r="L85" s="99">
        <v>21522.81</v>
      </c>
      <c r="M85" s="99">
        <v>18009.91</v>
      </c>
      <c r="N85" s="100">
        <v>6762</v>
      </c>
      <c r="O85" s="99">
        <v>53838.43</v>
      </c>
      <c r="P85" s="99">
        <v>29202.52</v>
      </c>
      <c r="Q85" s="99">
        <v>47342.12</v>
      </c>
      <c r="R85" s="99">
        <v>33352.42</v>
      </c>
      <c r="S85" s="99">
        <v>34502.32</v>
      </c>
      <c r="T85" s="99">
        <v>99438.45</v>
      </c>
      <c r="U85" s="99">
        <v>46451.72</v>
      </c>
      <c r="V85" s="99">
        <v>49024.03</v>
      </c>
      <c r="W85" s="99">
        <v>116669.86</v>
      </c>
      <c r="X85" s="99">
        <v>94382.55</v>
      </c>
      <c r="Y85" s="99">
        <v>29939.119999999999</v>
      </c>
      <c r="Z85" s="99">
        <v>45285.52</v>
      </c>
      <c r="AA85" s="99">
        <v>45944.62</v>
      </c>
      <c r="AB85" s="99">
        <v>51768.43</v>
      </c>
      <c r="AC85" s="99">
        <v>10643.21</v>
      </c>
      <c r="AD85" s="99">
        <v>35514.720000000001</v>
      </c>
      <c r="AE85" s="99">
        <v>302984.36</v>
      </c>
      <c r="AF85" s="99">
        <v>93332.85</v>
      </c>
      <c r="AG85" s="99">
        <v>302954.06</v>
      </c>
      <c r="AH85" s="99">
        <v>287914.25</v>
      </c>
      <c r="AI85" s="99">
        <v>129817.27</v>
      </c>
      <c r="AJ85" s="99">
        <v>11858.51</v>
      </c>
      <c r="AK85" s="99">
        <v>19012.21</v>
      </c>
      <c r="AL85" s="99">
        <v>93075.15</v>
      </c>
      <c r="AM85" s="99">
        <v>39070.519999999997</v>
      </c>
      <c r="AN85" s="99">
        <v>174232.79</v>
      </c>
      <c r="AO85" s="99">
        <v>32048.22</v>
      </c>
      <c r="AP85" s="99">
        <v>29698.32</v>
      </c>
      <c r="AQ85" s="99">
        <v>51278.53</v>
      </c>
      <c r="AR85" s="99">
        <v>166404.49</v>
      </c>
      <c r="AS85" s="99">
        <v>180220.09</v>
      </c>
      <c r="AT85" s="99">
        <v>45387.62</v>
      </c>
      <c r="AU85" s="99">
        <v>49784.43</v>
      </c>
      <c r="AV85" s="99">
        <v>58703.23</v>
      </c>
      <c r="AW85" s="99">
        <v>210082.91</v>
      </c>
      <c r="AX85" s="99">
        <v>93096.25</v>
      </c>
      <c r="AY85" s="99">
        <v>47639.72</v>
      </c>
      <c r="AZ85" s="99">
        <v>31565.22</v>
      </c>
      <c r="BA85" s="99">
        <v>25252.31</v>
      </c>
      <c r="BB85" s="99">
        <v>26684.31</v>
      </c>
      <c r="BC85" s="99">
        <v>109319.06</v>
      </c>
      <c r="BD85" s="99">
        <v>15391.41</v>
      </c>
      <c r="BE85" s="99">
        <v>137410.07</v>
      </c>
      <c r="BF85" s="99">
        <v>448691.83</v>
      </c>
      <c r="BG85" s="99">
        <v>425002.12</v>
      </c>
      <c r="BH85" s="99">
        <v>371178.99</v>
      </c>
      <c r="BI85" s="99">
        <v>219927.81</v>
      </c>
      <c r="BJ85" s="99">
        <v>38594.620000000003</v>
      </c>
      <c r="BK85" s="99">
        <v>36796.120000000003</v>
      </c>
      <c r="BL85" s="99">
        <v>60351.03</v>
      </c>
      <c r="BM85" s="99">
        <v>8309.2000000000007</v>
      </c>
      <c r="BN85" s="99">
        <v>32555.42</v>
      </c>
      <c r="BO85" s="99">
        <v>45265.82</v>
      </c>
      <c r="BP85" s="101">
        <v>0</v>
      </c>
      <c r="BQ85" s="100" t="s">
        <v>308</v>
      </c>
      <c r="BR85" s="99">
        <v>5553496.0999999996</v>
      </c>
      <c r="BS85" s="100" t="s">
        <v>308</v>
      </c>
      <c r="BT85" s="100">
        <v>0</v>
      </c>
      <c r="BU85" s="100" t="s">
        <v>308</v>
      </c>
      <c r="BV85" s="100">
        <v>0</v>
      </c>
      <c r="BW85" s="100" t="s">
        <v>308</v>
      </c>
      <c r="BX85" s="100">
        <v>0</v>
      </c>
      <c r="BY85" s="100" t="s">
        <v>308</v>
      </c>
      <c r="BZ85" s="100">
        <v>0</v>
      </c>
      <c r="CA85" s="100" t="s">
        <v>308</v>
      </c>
      <c r="CB85" s="100">
        <v>0</v>
      </c>
      <c r="CC85" s="100" t="s">
        <v>308</v>
      </c>
      <c r="CD85" s="100">
        <v>0</v>
      </c>
      <c r="CE85" s="100" t="s">
        <v>308</v>
      </c>
      <c r="CF85" s="100">
        <v>0</v>
      </c>
      <c r="CG85" s="100" t="s">
        <v>308</v>
      </c>
      <c r="CH85" s="100">
        <v>0</v>
      </c>
      <c r="CI85" s="100" t="s">
        <v>308</v>
      </c>
      <c r="CJ85" s="100">
        <v>0</v>
      </c>
      <c r="CK85" s="100" t="s">
        <v>308</v>
      </c>
      <c r="CL85" s="100">
        <v>0</v>
      </c>
      <c r="CM85" s="100" t="s">
        <v>308</v>
      </c>
      <c r="CN85" s="100">
        <v>0</v>
      </c>
      <c r="CO85" s="100" t="s">
        <v>308</v>
      </c>
      <c r="CP85" s="100">
        <v>0</v>
      </c>
      <c r="CQ85" s="100" t="s">
        <v>308</v>
      </c>
      <c r="CR85" s="103">
        <v>0</v>
      </c>
      <c r="CS85" s="100" t="s">
        <v>308</v>
      </c>
      <c r="CT85" s="100">
        <v>0</v>
      </c>
      <c r="CU85" s="100" t="s">
        <v>308</v>
      </c>
      <c r="CV85" s="100">
        <v>0</v>
      </c>
      <c r="CW85" s="100" t="s">
        <v>308</v>
      </c>
      <c r="CX85" s="100">
        <v>0</v>
      </c>
      <c r="CY85" s="100" t="s">
        <v>308</v>
      </c>
    </row>
    <row r="86" spans="1:103" ht="14.5" x14ac:dyDescent="0.35">
      <c r="A86" s="94" t="s">
        <v>309</v>
      </c>
      <c r="B86" s="94" t="s">
        <v>398</v>
      </c>
      <c r="C86" s="79"/>
      <c r="D86" s="79"/>
      <c r="E86" s="96">
        <v>0</v>
      </c>
      <c r="F86" s="96">
        <v>0</v>
      </c>
      <c r="G86" s="96">
        <v>0</v>
      </c>
      <c r="H86" s="96">
        <v>0</v>
      </c>
      <c r="I86" s="96">
        <v>0</v>
      </c>
      <c r="J86" s="96">
        <v>0</v>
      </c>
      <c r="K86" s="96">
        <v>0</v>
      </c>
      <c r="L86" s="96">
        <v>0</v>
      </c>
      <c r="M86" s="96">
        <v>0</v>
      </c>
      <c r="N86" s="96">
        <v>0</v>
      </c>
      <c r="O86" s="96">
        <v>0</v>
      </c>
      <c r="P86" s="96">
        <v>0</v>
      </c>
      <c r="Q86" s="96">
        <v>0</v>
      </c>
      <c r="R86" s="96">
        <v>0</v>
      </c>
      <c r="S86" s="96">
        <v>0</v>
      </c>
      <c r="T86" s="96">
        <v>0</v>
      </c>
      <c r="U86" s="96">
        <v>0</v>
      </c>
      <c r="V86" s="96">
        <v>0</v>
      </c>
      <c r="W86" s="96">
        <v>0</v>
      </c>
      <c r="X86" s="96">
        <v>0</v>
      </c>
      <c r="Y86" s="96">
        <v>0</v>
      </c>
      <c r="Z86" s="96">
        <v>0</v>
      </c>
      <c r="AA86" s="96">
        <v>0</v>
      </c>
      <c r="AB86" s="96">
        <v>0</v>
      </c>
      <c r="AC86" s="96">
        <v>0</v>
      </c>
      <c r="AD86" s="96">
        <v>0</v>
      </c>
      <c r="AE86" s="96">
        <v>0</v>
      </c>
      <c r="AF86" s="96">
        <v>0</v>
      </c>
      <c r="AG86" s="96">
        <v>0</v>
      </c>
      <c r="AH86" s="96">
        <v>0</v>
      </c>
      <c r="AI86" s="96">
        <v>0</v>
      </c>
      <c r="AJ86" s="96">
        <v>0</v>
      </c>
      <c r="AK86" s="96">
        <v>0</v>
      </c>
      <c r="AL86" s="96">
        <v>0</v>
      </c>
      <c r="AM86" s="96">
        <v>0</v>
      </c>
      <c r="AN86" s="96">
        <v>0</v>
      </c>
      <c r="AO86" s="96">
        <v>0</v>
      </c>
      <c r="AP86" s="96">
        <v>0</v>
      </c>
      <c r="AQ86" s="96">
        <v>0</v>
      </c>
      <c r="AR86" s="96">
        <v>0</v>
      </c>
      <c r="AS86" s="96">
        <v>0</v>
      </c>
      <c r="AT86" s="96">
        <v>0</v>
      </c>
      <c r="AU86" s="96">
        <v>0</v>
      </c>
      <c r="AV86" s="96">
        <v>0</v>
      </c>
      <c r="AW86" s="96">
        <v>0</v>
      </c>
      <c r="AX86" s="96">
        <v>0</v>
      </c>
      <c r="AY86" s="96">
        <v>0</v>
      </c>
      <c r="AZ86" s="96">
        <v>0</v>
      </c>
      <c r="BA86" s="96">
        <v>0</v>
      </c>
      <c r="BB86" s="96">
        <v>0</v>
      </c>
      <c r="BC86" s="96">
        <v>0</v>
      </c>
      <c r="BD86" s="96">
        <v>0</v>
      </c>
      <c r="BE86" s="96">
        <v>0</v>
      </c>
      <c r="BF86" s="96">
        <v>0</v>
      </c>
      <c r="BG86" s="96">
        <v>0</v>
      </c>
      <c r="BH86" s="96">
        <v>0</v>
      </c>
      <c r="BI86" s="96">
        <v>0</v>
      </c>
      <c r="BJ86" s="96">
        <v>0</v>
      </c>
      <c r="BK86" s="96">
        <v>0</v>
      </c>
      <c r="BL86" s="96">
        <v>0</v>
      </c>
      <c r="BM86" s="96">
        <v>0</v>
      </c>
      <c r="BN86" s="96">
        <v>0</v>
      </c>
      <c r="BO86" s="96">
        <v>0</v>
      </c>
      <c r="BP86" s="97">
        <v>0</v>
      </c>
      <c r="BQ86" s="96" t="s">
        <v>308</v>
      </c>
      <c r="BR86" s="96">
        <v>0</v>
      </c>
      <c r="BS86" s="96" t="s">
        <v>308</v>
      </c>
      <c r="BT86" s="96">
        <v>0</v>
      </c>
      <c r="BU86" s="96" t="s">
        <v>308</v>
      </c>
      <c r="BV86" s="96">
        <v>0</v>
      </c>
      <c r="BW86" s="96" t="s">
        <v>308</v>
      </c>
      <c r="BX86" s="96">
        <v>0</v>
      </c>
      <c r="BY86" s="96" t="s">
        <v>308</v>
      </c>
      <c r="BZ86" s="96">
        <v>0</v>
      </c>
      <c r="CA86" s="96" t="s">
        <v>308</v>
      </c>
      <c r="CB86" s="96">
        <v>0</v>
      </c>
      <c r="CC86" s="96" t="s">
        <v>308</v>
      </c>
      <c r="CD86" s="96">
        <v>0</v>
      </c>
      <c r="CE86" s="96" t="s">
        <v>308</v>
      </c>
      <c r="CF86" s="96">
        <v>0</v>
      </c>
      <c r="CG86" s="96" t="s">
        <v>308</v>
      </c>
      <c r="CH86" s="96">
        <v>0</v>
      </c>
      <c r="CI86" s="96" t="s">
        <v>308</v>
      </c>
      <c r="CJ86" s="96">
        <v>0</v>
      </c>
      <c r="CK86" s="96" t="s">
        <v>308</v>
      </c>
      <c r="CL86" s="96">
        <v>0</v>
      </c>
      <c r="CM86" s="96" t="s">
        <v>308</v>
      </c>
      <c r="CN86" s="96">
        <v>0</v>
      </c>
      <c r="CO86" s="96" t="s">
        <v>308</v>
      </c>
      <c r="CP86" s="96">
        <v>0</v>
      </c>
      <c r="CQ86" s="96" t="s">
        <v>308</v>
      </c>
      <c r="CR86" s="113">
        <v>0</v>
      </c>
      <c r="CS86" s="96" t="s">
        <v>308</v>
      </c>
      <c r="CT86" s="96">
        <v>0</v>
      </c>
      <c r="CU86" s="96" t="s">
        <v>308</v>
      </c>
      <c r="CV86" s="96">
        <v>0</v>
      </c>
      <c r="CW86" s="96" t="s">
        <v>308</v>
      </c>
      <c r="CX86" s="96">
        <v>0</v>
      </c>
      <c r="CY86" s="96" t="s">
        <v>308</v>
      </c>
    </row>
    <row r="87" spans="1:103" ht="14.5" x14ac:dyDescent="0.35">
      <c r="A87" s="94" t="s">
        <v>309</v>
      </c>
      <c r="B87" s="94" t="s">
        <v>399</v>
      </c>
      <c r="C87" s="79"/>
      <c r="D87" s="79"/>
      <c r="E87" s="100">
        <v>0</v>
      </c>
      <c r="F87" s="100">
        <v>0</v>
      </c>
      <c r="G87" s="100">
        <v>0</v>
      </c>
      <c r="H87" s="100">
        <v>0</v>
      </c>
      <c r="I87" s="100">
        <v>0</v>
      </c>
      <c r="J87" s="100">
        <v>0</v>
      </c>
      <c r="K87" s="100">
        <v>0</v>
      </c>
      <c r="L87" s="100">
        <v>0</v>
      </c>
      <c r="M87" s="100">
        <v>0</v>
      </c>
      <c r="N87" s="100">
        <v>0</v>
      </c>
      <c r="O87" s="100">
        <v>0</v>
      </c>
      <c r="P87" s="100">
        <v>0</v>
      </c>
      <c r="Q87" s="100">
        <v>0</v>
      </c>
      <c r="R87" s="100">
        <v>0</v>
      </c>
      <c r="S87" s="100">
        <v>0</v>
      </c>
      <c r="T87" s="100">
        <v>0</v>
      </c>
      <c r="U87" s="100">
        <v>0</v>
      </c>
      <c r="V87" s="100">
        <v>0</v>
      </c>
      <c r="W87" s="100">
        <v>0</v>
      </c>
      <c r="X87" s="100">
        <v>0</v>
      </c>
      <c r="Y87" s="100">
        <v>0</v>
      </c>
      <c r="Z87" s="100">
        <v>0</v>
      </c>
      <c r="AA87" s="100">
        <v>0</v>
      </c>
      <c r="AB87" s="100">
        <v>0</v>
      </c>
      <c r="AC87" s="100">
        <v>0</v>
      </c>
      <c r="AD87" s="100">
        <v>0</v>
      </c>
      <c r="AE87" s="100">
        <v>0</v>
      </c>
      <c r="AF87" s="100">
        <v>0</v>
      </c>
      <c r="AG87" s="100">
        <v>0</v>
      </c>
      <c r="AH87" s="100">
        <v>0</v>
      </c>
      <c r="AI87" s="100">
        <v>0</v>
      </c>
      <c r="AJ87" s="100">
        <v>0</v>
      </c>
      <c r="AK87" s="100">
        <v>0</v>
      </c>
      <c r="AL87" s="100">
        <v>0</v>
      </c>
      <c r="AM87" s="100">
        <v>0</v>
      </c>
      <c r="AN87" s="100">
        <v>0</v>
      </c>
      <c r="AO87" s="100">
        <v>0</v>
      </c>
      <c r="AP87" s="100">
        <v>0</v>
      </c>
      <c r="AQ87" s="100">
        <v>0</v>
      </c>
      <c r="AR87" s="100">
        <v>0</v>
      </c>
      <c r="AS87" s="100">
        <v>0</v>
      </c>
      <c r="AT87" s="100">
        <v>0</v>
      </c>
      <c r="AU87" s="100">
        <v>0</v>
      </c>
      <c r="AV87" s="100">
        <v>0</v>
      </c>
      <c r="AW87" s="100">
        <v>0</v>
      </c>
      <c r="AX87" s="100">
        <v>0</v>
      </c>
      <c r="AY87" s="100">
        <v>0</v>
      </c>
      <c r="AZ87" s="100">
        <v>0</v>
      </c>
      <c r="BA87" s="100">
        <v>0</v>
      </c>
      <c r="BB87" s="100">
        <v>0</v>
      </c>
      <c r="BC87" s="100">
        <v>0</v>
      </c>
      <c r="BD87" s="100">
        <v>0</v>
      </c>
      <c r="BE87" s="100">
        <v>0</v>
      </c>
      <c r="BF87" s="100">
        <v>0</v>
      </c>
      <c r="BG87" s="100">
        <v>0</v>
      </c>
      <c r="BH87" s="100">
        <v>0</v>
      </c>
      <c r="BI87" s="100">
        <v>0</v>
      </c>
      <c r="BJ87" s="100">
        <v>0</v>
      </c>
      <c r="BK87" s="100">
        <v>0</v>
      </c>
      <c r="BL87" s="100">
        <v>0</v>
      </c>
      <c r="BM87" s="100">
        <v>0</v>
      </c>
      <c r="BN87" s="100">
        <v>0</v>
      </c>
      <c r="BO87" s="100">
        <v>0</v>
      </c>
      <c r="BP87" s="101">
        <v>0</v>
      </c>
      <c r="BQ87" s="100" t="s">
        <v>308</v>
      </c>
      <c r="BR87" s="100">
        <v>0</v>
      </c>
      <c r="BS87" s="100" t="s">
        <v>308</v>
      </c>
      <c r="BT87" s="100">
        <v>0</v>
      </c>
      <c r="BU87" s="100" t="s">
        <v>308</v>
      </c>
      <c r="BV87" s="100">
        <v>0</v>
      </c>
      <c r="BW87" s="100" t="s">
        <v>308</v>
      </c>
      <c r="BX87" s="100">
        <v>0</v>
      </c>
      <c r="BY87" s="100" t="s">
        <v>308</v>
      </c>
      <c r="BZ87" s="100">
        <v>0</v>
      </c>
      <c r="CA87" s="100" t="s">
        <v>308</v>
      </c>
      <c r="CB87" s="100">
        <v>0</v>
      </c>
      <c r="CC87" s="100" t="s">
        <v>308</v>
      </c>
      <c r="CD87" s="100">
        <v>0</v>
      </c>
      <c r="CE87" s="100" t="s">
        <v>308</v>
      </c>
      <c r="CF87" s="100">
        <v>0</v>
      </c>
      <c r="CG87" s="100" t="s">
        <v>308</v>
      </c>
      <c r="CH87" s="100">
        <v>0</v>
      </c>
      <c r="CI87" s="100" t="s">
        <v>308</v>
      </c>
      <c r="CJ87" s="100">
        <v>0</v>
      </c>
      <c r="CK87" s="100" t="s">
        <v>308</v>
      </c>
      <c r="CL87" s="100">
        <v>0</v>
      </c>
      <c r="CM87" s="100" t="s">
        <v>308</v>
      </c>
      <c r="CN87" s="100">
        <v>0</v>
      </c>
      <c r="CO87" s="100" t="s">
        <v>308</v>
      </c>
      <c r="CP87" s="100">
        <v>0</v>
      </c>
      <c r="CQ87" s="100" t="s">
        <v>308</v>
      </c>
      <c r="CR87" s="103">
        <v>0</v>
      </c>
      <c r="CS87" s="100" t="s">
        <v>308</v>
      </c>
      <c r="CT87" s="100">
        <v>0</v>
      </c>
      <c r="CU87" s="100" t="s">
        <v>308</v>
      </c>
      <c r="CV87" s="100">
        <v>0</v>
      </c>
      <c r="CW87" s="100" t="s">
        <v>308</v>
      </c>
      <c r="CX87" s="100">
        <v>0</v>
      </c>
      <c r="CY87" s="100" t="s">
        <v>308</v>
      </c>
    </row>
    <row r="88" spans="1:103" ht="14.5" x14ac:dyDescent="0.35">
      <c r="A88" s="94" t="s">
        <v>309</v>
      </c>
      <c r="B88" s="94" t="s">
        <v>400</v>
      </c>
      <c r="C88" s="79"/>
      <c r="D88" s="79"/>
      <c r="E88" s="96">
        <v>0</v>
      </c>
      <c r="F88" s="96">
        <v>0</v>
      </c>
      <c r="G88" s="96">
        <v>0</v>
      </c>
      <c r="H88" s="96">
        <v>0</v>
      </c>
      <c r="I88" s="96">
        <v>0</v>
      </c>
      <c r="J88" s="96">
        <v>0</v>
      </c>
      <c r="K88" s="96">
        <v>0</v>
      </c>
      <c r="L88" s="96">
        <v>0</v>
      </c>
      <c r="M88" s="96">
        <v>0</v>
      </c>
      <c r="N88" s="96">
        <v>0</v>
      </c>
      <c r="O88" s="96">
        <v>0</v>
      </c>
      <c r="P88" s="96">
        <v>0</v>
      </c>
      <c r="Q88" s="96">
        <v>0</v>
      </c>
      <c r="R88" s="96">
        <v>0</v>
      </c>
      <c r="S88" s="96">
        <v>0</v>
      </c>
      <c r="T88" s="96">
        <v>0</v>
      </c>
      <c r="U88" s="96">
        <v>0</v>
      </c>
      <c r="V88" s="96">
        <v>0</v>
      </c>
      <c r="W88" s="96">
        <v>0</v>
      </c>
      <c r="X88" s="96">
        <v>0</v>
      </c>
      <c r="Y88" s="96">
        <v>0</v>
      </c>
      <c r="Z88" s="96">
        <v>0</v>
      </c>
      <c r="AA88" s="96">
        <v>0</v>
      </c>
      <c r="AB88" s="96">
        <v>0</v>
      </c>
      <c r="AC88" s="96">
        <v>0</v>
      </c>
      <c r="AD88" s="96">
        <v>0</v>
      </c>
      <c r="AE88" s="96">
        <v>0</v>
      </c>
      <c r="AF88" s="96">
        <v>0</v>
      </c>
      <c r="AG88" s="96">
        <v>0</v>
      </c>
      <c r="AH88" s="96">
        <v>0</v>
      </c>
      <c r="AI88" s="96">
        <v>0</v>
      </c>
      <c r="AJ88" s="96">
        <v>0</v>
      </c>
      <c r="AK88" s="96">
        <v>0</v>
      </c>
      <c r="AL88" s="96">
        <v>0</v>
      </c>
      <c r="AM88" s="96">
        <v>0</v>
      </c>
      <c r="AN88" s="96">
        <v>0</v>
      </c>
      <c r="AO88" s="96">
        <v>0</v>
      </c>
      <c r="AP88" s="96">
        <v>0</v>
      </c>
      <c r="AQ88" s="96">
        <v>0</v>
      </c>
      <c r="AR88" s="96">
        <v>0</v>
      </c>
      <c r="AS88" s="96">
        <v>0</v>
      </c>
      <c r="AT88" s="96">
        <v>0</v>
      </c>
      <c r="AU88" s="96">
        <v>0</v>
      </c>
      <c r="AV88" s="96">
        <v>0</v>
      </c>
      <c r="AW88" s="96">
        <v>0</v>
      </c>
      <c r="AX88" s="96">
        <v>0</v>
      </c>
      <c r="AY88" s="96">
        <v>0</v>
      </c>
      <c r="AZ88" s="96">
        <v>0</v>
      </c>
      <c r="BA88" s="96">
        <v>0</v>
      </c>
      <c r="BB88" s="96">
        <v>0</v>
      </c>
      <c r="BC88" s="96">
        <v>0</v>
      </c>
      <c r="BD88" s="96">
        <v>0</v>
      </c>
      <c r="BE88" s="96">
        <v>0</v>
      </c>
      <c r="BF88" s="96">
        <v>0</v>
      </c>
      <c r="BG88" s="96">
        <v>0</v>
      </c>
      <c r="BH88" s="96">
        <v>0</v>
      </c>
      <c r="BI88" s="96">
        <v>0</v>
      </c>
      <c r="BJ88" s="96">
        <v>0</v>
      </c>
      <c r="BK88" s="96">
        <v>0</v>
      </c>
      <c r="BL88" s="96">
        <v>0</v>
      </c>
      <c r="BM88" s="96">
        <v>0</v>
      </c>
      <c r="BN88" s="96">
        <v>0</v>
      </c>
      <c r="BO88" s="96">
        <v>0</v>
      </c>
      <c r="BP88" s="97">
        <v>0</v>
      </c>
      <c r="BQ88" s="96" t="s">
        <v>308</v>
      </c>
      <c r="BR88" s="96">
        <v>0</v>
      </c>
      <c r="BS88" s="96" t="s">
        <v>308</v>
      </c>
      <c r="BT88" s="96">
        <v>0</v>
      </c>
      <c r="BU88" s="96" t="s">
        <v>308</v>
      </c>
      <c r="BV88" s="96">
        <v>0</v>
      </c>
      <c r="BW88" s="96" t="s">
        <v>308</v>
      </c>
      <c r="BX88" s="96">
        <v>0</v>
      </c>
      <c r="BY88" s="96" t="s">
        <v>308</v>
      </c>
      <c r="BZ88" s="96">
        <v>0</v>
      </c>
      <c r="CA88" s="96" t="s">
        <v>308</v>
      </c>
      <c r="CB88" s="96">
        <v>0</v>
      </c>
      <c r="CC88" s="96" t="s">
        <v>308</v>
      </c>
      <c r="CD88" s="96">
        <v>0</v>
      </c>
      <c r="CE88" s="96" t="s">
        <v>308</v>
      </c>
      <c r="CF88" s="96">
        <v>0</v>
      </c>
      <c r="CG88" s="96" t="s">
        <v>308</v>
      </c>
      <c r="CH88" s="96">
        <v>0</v>
      </c>
      <c r="CI88" s="96" t="s">
        <v>308</v>
      </c>
      <c r="CJ88" s="96">
        <v>0</v>
      </c>
      <c r="CK88" s="96" t="s">
        <v>308</v>
      </c>
      <c r="CL88" s="96">
        <v>0</v>
      </c>
      <c r="CM88" s="96" t="s">
        <v>308</v>
      </c>
      <c r="CN88" s="96">
        <v>0</v>
      </c>
      <c r="CO88" s="96" t="s">
        <v>308</v>
      </c>
      <c r="CP88" s="96">
        <v>0</v>
      </c>
      <c r="CQ88" s="96" t="s">
        <v>308</v>
      </c>
      <c r="CR88" s="113">
        <v>0</v>
      </c>
      <c r="CS88" s="96" t="s">
        <v>308</v>
      </c>
      <c r="CT88" s="96">
        <v>0</v>
      </c>
      <c r="CU88" s="96" t="s">
        <v>308</v>
      </c>
      <c r="CV88" s="96">
        <v>0</v>
      </c>
      <c r="CW88" s="96" t="s">
        <v>308</v>
      </c>
      <c r="CX88" s="96">
        <v>0</v>
      </c>
      <c r="CY88" s="96" t="s">
        <v>308</v>
      </c>
    </row>
    <row r="89" spans="1:103" ht="14.5" x14ac:dyDescent="0.35">
      <c r="A89" s="94" t="s">
        <v>309</v>
      </c>
      <c r="B89" s="94" t="s">
        <v>401</v>
      </c>
      <c r="C89" s="79"/>
      <c r="D89" s="79"/>
      <c r="E89" s="100">
        <v>0</v>
      </c>
      <c r="F89" s="100">
        <v>0</v>
      </c>
      <c r="G89" s="100">
        <v>0</v>
      </c>
      <c r="H89" s="100">
        <v>0</v>
      </c>
      <c r="I89" s="100">
        <v>0</v>
      </c>
      <c r="J89" s="100">
        <v>0</v>
      </c>
      <c r="K89" s="100">
        <v>0</v>
      </c>
      <c r="L89" s="100">
        <v>0</v>
      </c>
      <c r="M89" s="100">
        <v>0</v>
      </c>
      <c r="N89" s="100">
        <v>0</v>
      </c>
      <c r="O89" s="100">
        <v>0</v>
      </c>
      <c r="P89" s="100">
        <v>0</v>
      </c>
      <c r="Q89" s="100">
        <v>0</v>
      </c>
      <c r="R89" s="100">
        <v>0</v>
      </c>
      <c r="S89" s="100">
        <v>0</v>
      </c>
      <c r="T89" s="100">
        <v>0</v>
      </c>
      <c r="U89" s="100">
        <v>0</v>
      </c>
      <c r="V89" s="100">
        <v>0</v>
      </c>
      <c r="W89" s="100">
        <v>0</v>
      </c>
      <c r="X89" s="100">
        <v>0</v>
      </c>
      <c r="Y89" s="100">
        <v>0</v>
      </c>
      <c r="Z89" s="100">
        <v>0</v>
      </c>
      <c r="AA89" s="100">
        <v>0</v>
      </c>
      <c r="AB89" s="100">
        <v>0</v>
      </c>
      <c r="AC89" s="100">
        <v>0</v>
      </c>
      <c r="AD89" s="100">
        <v>0</v>
      </c>
      <c r="AE89" s="100">
        <v>0</v>
      </c>
      <c r="AF89" s="100">
        <v>0</v>
      </c>
      <c r="AG89" s="100">
        <v>0</v>
      </c>
      <c r="AH89" s="100">
        <v>0</v>
      </c>
      <c r="AI89" s="100">
        <v>0</v>
      </c>
      <c r="AJ89" s="100">
        <v>0</v>
      </c>
      <c r="AK89" s="100">
        <v>0</v>
      </c>
      <c r="AL89" s="100">
        <v>0</v>
      </c>
      <c r="AM89" s="100">
        <v>0</v>
      </c>
      <c r="AN89" s="100">
        <v>0</v>
      </c>
      <c r="AO89" s="100">
        <v>0</v>
      </c>
      <c r="AP89" s="100">
        <v>0</v>
      </c>
      <c r="AQ89" s="100">
        <v>0</v>
      </c>
      <c r="AR89" s="100">
        <v>0</v>
      </c>
      <c r="AS89" s="100">
        <v>0</v>
      </c>
      <c r="AT89" s="100">
        <v>0</v>
      </c>
      <c r="AU89" s="100">
        <v>0</v>
      </c>
      <c r="AV89" s="100">
        <v>0</v>
      </c>
      <c r="AW89" s="100">
        <v>0</v>
      </c>
      <c r="AX89" s="100">
        <v>0</v>
      </c>
      <c r="AY89" s="100">
        <v>0</v>
      </c>
      <c r="AZ89" s="100">
        <v>0</v>
      </c>
      <c r="BA89" s="100">
        <v>0</v>
      </c>
      <c r="BB89" s="100">
        <v>0</v>
      </c>
      <c r="BC89" s="100">
        <v>0</v>
      </c>
      <c r="BD89" s="100">
        <v>0</v>
      </c>
      <c r="BE89" s="100">
        <v>0</v>
      </c>
      <c r="BF89" s="100">
        <v>0</v>
      </c>
      <c r="BG89" s="100">
        <v>0</v>
      </c>
      <c r="BH89" s="100">
        <v>0</v>
      </c>
      <c r="BI89" s="100">
        <v>0</v>
      </c>
      <c r="BJ89" s="100">
        <v>0</v>
      </c>
      <c r="BK89" s="100">
        <v>0</v>
      </c>
      <c r="BL89" s="100">
        <v>0</v>
      </c>
      <c r="BM89" s="100">
        <v>0</v>
      </c>
      <c r="BN89" s="100">
        <v>0</v>
      </c>
      <c r="BO89" s="100">
        <v>0</v>
      </c>
      <c r="BP89" s="101">
        <v>0</v>
      </c>
      <c r="BQ89" s="100" t="s">
        <v>308</v>
      </c>
      <c r="BR89" s="100">
        <v>0</v>
      </c>
      <c r="BS89" s="100" t="s">
        <v>308</v>
      </c>
      <c r="BT89" s="100">
        <v>0</v>
      </c>
      <c r="BU89" s="100" t="s">
        <v>308</v>
      </c>
      <c r="BV89" s="100">
        <v>0</v>
      </c>
      <c r="BW89" s="100" t="s">
        <v>308</v>
      </c>
      <c r="BX89" s="100">
        <v>0</v>
      </c>
      <c r="BY89" s="100" t="s">
        <v>308</v>
      </c>
      <c r="BZ89" s="100">
        <v>0</v>
      </c>
      <c r="CA89" s="100" t="s">
        <v>308</v>
      </c>
      <c r="CB89" s="100">
        <v>0</v>
      </c>
      <c r="CC89" s="100" t="s">
        <v>308</v>
      </c>
      <c r="CD89" s="100">
        <v>0</v>
      </c>
      <c r="CE89" s="100" t="s">
        <v>308</v>
      </c>
      <c r="CF89" s="100">
        <v>0</v>
      </c>
      <c r="CG89" s="100" t="s">
        <v>308</v>
      </c>
      <c r="CH89" s="100">
        <v>0</v>
      </c>
      <c r="CI89" s="100" t="s">
        <v>308</v>
      </c>
      <c r="CJ89" s="100">
        <v>0</v>
      </c>
      <c r="CK89" s="100" t="s">
        <v>308</v>
      </c>
      <c r="CL89" s="100">
        <v>0</v>
      </c>
      <c r="CM89" s="100" t="s">
        <v>308</v>
      </c>
      <c r="CN89" s="100">
        <v>0</v>
      </c>
      <c r="CO89" s="100" t="s">
        <v>308</v>
      </c>
      <c r="CP89" s="100">
        <v>0</v>
      </c>
      <c r="CQ89" s="100" t="s">
        <v>308</v>
      </c>
      <c r="CR89" s="103">
        <v>0</v>
      </c>
      <c r="CS89" s="100" t="s">
        <v>308</v>
      </c>
      <c r="CT89" s="100">
        <v>0</v>
      </c>
      <c r="CU89" s="100" t="s">
        <v>308</v>
      </c>
      <c r="CV89" s="100">
        <v>0</v>
      </c>
      <c r="CW89" s="100" t="s">
        <v>308</v>
      </c>
      <c r="CX89" s="100">
        <v>0</v>
      </c>
      <c r="CY89" s="100" t="s">
        <v>308</v>
      </c>
    </row>
    <row r="90" spans="1:103" ht="14.5" x14ac:dyDescent="0.35">
      <c r="A90" s="94" t="s">
        <v>309</v>
      </c>
      <c r="B90" s="94" t="s">
        <v>402</v>
      </c>
      <c r="C90" s="79"/>
      <c r="D90" s="79"/>
      <c r="E90" s="96">
        <v>0</v>
      </c>
      <c r="F90" s="96">
        <v>0</v>
      </c>
      <c r="G90" s="96">
        <v>0</v>
      </c>
      <c r="H90" s="96">
        <v>0</v>
      </c>
      <c r="I90" s="96">
        <v>0</v>
      </c>
      <c r="J90" s="96">
        <v>0</v>
      </c>
      <c r="K90" s="96">
        <v>0</v>
      </c>
      <c r="L90" s="96">
        <v>0</v>
      </c>
      <c r="M90" s="96">
        <v>0</v>
      </c>
      <c r="N90" s="96">
        <v>0</v>
      </c>
      <c r="O90" s="96">
        <v>0</v>
      </c>
      <c r="P90" s="96">
        <v>0</v>
      </c>
      <c r="Q90" s="96">
        <v>0</v>
      </c>
      <c r="R90" s="96">
        <v>0</v>
      </c>
      <c r="S90" s="96">
        <v>0</v>
      </c>
      <c r="T90" s="96">
        <v>0</v>
      </c>
      <c r="U90" s="96">
        <v>0</v>
      </c>
      <c r="V90" s="96">
        <v>0</v>
      </c>
      <c r="W90" s="96">
        <v>0</v>
      </c>
      <c r="X90" s="96">
        <v>0</v>
      </c>
      <c r="Y90" s="96">
        <v>0</v>
      </c>
      <c r="Z90" s="96">
        <v>0</v>
      </c>
      <c r="AA90" s="96">
        <v>0</v>
      </c>
      <c r="AB90" s="96">
        <v>0</v>
      </c>
      <c r="AC90" s="96">
        <v>0</v>
      </c>
      <c r="AD90" s="96">
        <v>0</v>
      </c>
      <c r="AE90" s="96">
        <v>0</v>
      </c>
      <c r="AF90" s="96">
        <v>0</v>
      </c>
      <c r="AG90" s="96">
        <v>0</v>
      </c>
      <c r="AH90" s="96">
        <v>0</v>
      </c>
      <c r="AI90" s="96">
        <v>0</v>
      </c>
      <c r="AJ90" s="96">
        <v>0</v>
      </c>
      <c r="AK90" s="96">
        <v>0</v>
      </c>
      <c r="AL90" s="96">
        <v>0</v>
      </c>
      <c r="AM90" s="96">
        <v>0</v>
      </c>
      <c r="AN90" s="96">
        <v>0</v>
      </c>
      <c r="AO90" s="96">
        <v>0</v>
      </c>
      <c r="AP90" s="96">
        <v>0</v>
      </c>
      <c r="AQ90" s="96">
        <v>0</v>
      </c>
      <c r="AR90" s="96">
        <v>0</v>
      </c>
      <c r="AS90" s="96">
        <v>0</v>
      </c>
      <c r="AT90" s="96">
        <v>0</v>
      </c>
      <c r="AU90" s="96">
        <v>0</v>
      </c>
      <c r="AV90" s="96">
        <v>0</v>
      </c>
      <c r="AW90" s="96">
        <v>0</v>
      </c>
      <c r="AX90" s="96">
        <v>0</v>
      </c>
      <c r="AY90" s="96">
        <v>0</v>
      </c>
      <c r="AZ90" s="96">
        <v>0</v>
      </c>
      <c r="BA90" s="96">
        <v>0</v>
      </c>
      <c r="BB90" s="96">
        <v>0</v>
      </c>
      <c r="BC90" s="96">
        <v>0</v>
      </c>
      <c r="BD90" s="96">
        <v>0</v>
      </c>
      <c r="BE90" s="96">
        <v>0</v>
      </c>
      <c r="BF90" s="96">
        <v>0</v>
      </c>
      <c r="BG90" s="96">
        <v>0</v>
      </c>
      <c r="BH90" s="96">
        <v>0</v>
      </c>
      <c r="BI90" s="96">
        <v>0</v>
      </c>
      <c r="BJ90" s="96">
        <v>0</v>
      </c>
      <c r="BK90" s="96">
        <v>0</v>
      </c>
      <c r="BL90" s="96">
        <v>0</v>
      </c>
      <c r="BM90" s="96">
        <v>0</v>
      </c>
      <c r="BN90" s="96">
        <v>0</v>
      </c>
      <c r="BO90" s="96">
        <v>0</v>
      </c>
      <c r="BP90" s="97">
        <v>0</v>
      </c>
      <c r="BQ90" s="96" t="s">
        <v>308</v>
      </c>
      <c r="BR90" s="96">
        <v>0</v>
      </c>
      <c r="BS90" s="96" t="s">
        <v>308</v>
      </c>
      <c r="BT90" s="96">
        <v>0</v>
      </c>
      <c r="BU90" s="96" t="s">
        <v>308</v>
      </c>
      <c r="BV90" s="96">
        <v>0</v>
      </c>
      <c r="BW90" s="96" t="s">
        <v>308</v>
      </c>
      <c r="BX90" s="96">
        <v>0</v>
      </c>
      <c r="BY90" s="96" t="s">
        <v>308</v>
      </c>
      <c r="BZ90" s="96">
        <v>0</v>
      </c>
      <c r="CA90" s="96" t="s">
        <v>308</v>
      </c>
      <c r="CB90" s="96">
        <v>0</v>
      </c>
      <c r="CC90" s="96" t="s">
        <v>308</v>
      </c>
      <c r="CD90" s="96">
        <v>0</v>
      </c>
      <c r="CE90" s="96" t="s">
        <v>308</v>
      </c>
      <c r="CF90" s="96">
        <v>0</v>
      </c>
      <c r="CG90" s="96" t="s">
        <v>308</v>
      </c>
      <c r="CH90" s="96">
        <v>0</v>
      </c>
      <c r="CI90" s="96" t="s">
        <v>308</v>
      </c>
      <c r="CJ90" s="96">
        <v>0</v>
      </c>
      <c r="CK90" s="96" t="s">
        <v>308</v>
      </c>
      <c r="CL90" s="96">
        <v>0</v>
      </c>
      <c r="CM90" s="96" t="s">
        <v>308</v>
      </c>
      <c r="CN90" s="96">
        <v>0</v>
      </c>
      <c r="CO90" s="96" t="s">
        <v>308</v>
      </c>
      <c r="CP90" s="96">
        <v>0</v>
      </c>
      <c r="CQ90" s="96" t="s">
        <v>308</v>
      </c>
      <c r="CR90" s="113">
        <v>0</v>
      </c>
      <c r="CS90" s="96" t="s">
        <v>308</v>
      </c>
      <c r="CT90" s="96">
        <v>0</v>
      </c>
      <c r="CU90" s="96" t="s">
        <v>308</v>
      </c>
      <c r="CV90" s="96">
        <v>0</v>
      </c>
      <c r="CW90" s="96" t="s">
        <v>308</v>
      </c>
      <c r="CX90" s="96">
        <v>0</v>
      </c>
      <c r="CY90" s="96" t="s">
        <v>308</v>
      </c>
    </row>
    <row r="91" spans="1:103" s="77" customFormat="1" ht="14.5" x14ac:dyDescent="0.35">
      <c r="A91" s="120" t="s">
        <v>309</v>
      </c>
      <c r="B91" s="120" t="s">
        <v>403</v>
      </c>
      <c r="C91" s="121"/>
      <c r="D91" s="121"/>
      <c r="E91" s="102">
        <v>182852.12</v>
      </c>
      <c r="F91" s="102">
        <v>25524.18</v>
      </c>
      <c r="G91" s="102">
        <v>6743.55</v>
      </c>
      <c r="H91" s="102">
        <v>63671.4</v>
      </c>
      <c r="I91" s="102">
        <v>269049.84999999998</v>
      </c>
      <c r="J91" s="102">
        <v>71142.11</v>
      </c>
      <c r="K91" s="102">
        <v>37279.97</v>
      </c>
      <c r="L91" s="102">
        <v>47101.86</v>
      </c>
      <c r="M91" s="102">
        <v>34179.730000000003</v>
      </c>
      <c r="N91" s="102">
        <v>30751.91</v>
      </c>
      <c r="O91" s="102">
        <v>150149.82</v>
      </c>
      <c r="P91" s="102">
        <v>116019.18</v>
      </c>
      <c r="Q91" s="102">
        <v>96947.87</v>
      </c>
      <c r="R91" s="102">
        <v>69195.91</v>
      </c>
      <c r="S91" s="102">
        <v>70457.05</v>
      </c>
      <c r="T91" s="102">
        <v>184927.41</v>
      </c>
      <c r="U91" s="102">
        <v>151287.07999999999</v>
      </c>
      <c r="V91" s="102">
        <v>96846.48</v>
      </c>
      <c r="W91" s="102">
        <v>224360.09</v>
      </c>
      <c r="X91" s="102">
        <v>224242.28</v>
      </c>
      <c r="Y91" s="102">
        <v>65351.02</v>
      </c>
      <c r="Z91" s="102">
        <v>89707.8</v>
      </c>
      <c r="AA91" s="102">
        <v>84463.82</v>
      </c>
      <c r="AB91" s="102">
        <v>246486.82</v>
      </c>
      <c r="AC91" s="102">
        <v>37178.07</v>
      </c>
      <c r="AD91" s="102">
        <v>96348.31</v>
      </c>
      <c r="AE91" s="102">
        <v>700016.21</v>
      </c>
      <c r="AF91" s="102">
        <v>199714.65</v>
      </c>
      <c r="AG91" s="102">
        <v>682216.43</v>
      </c>
      <c r="AH91" s="102">
        <v>598660.87</v>
      </c>
      <c r="AI91" s="102">
        <v>292645.23</v>
      </c>
      <c r="AJ91" s="103">
        <v>38564</v>
      </c>
      <c r="AK91" s="102">
        <v>38015.629999999997</v>
      </c>
      <c r="AL91" s="102">
        <v>225010.64</v>
      </c>
      <c r="AM91" s="102">
        <v>58265.279999999999</v>
      </c>
      <c r="AN91" s="102">
        <v>362574.3</v>
      </c>
      <c r="AO91" s="102">
        <v>82290.83</v>
      </c>
      <c r="AP91" s="102">
        <v>79265.69</v>
      </c>
      <c r="AQ91" s="102">
        <v>177015.32</v>
      </c>
      <c r="AR91" s="102">
        <v>320443.69</v>
      </c>
      <c r="AS91" s="102">
        <v>477604.54</v>
      </c>
      <c r="AT91" s="102">
        <v>123503.4</v>
      </c>
      <c r="AU91" s="102">
        <v>110477.27</v>
      </c>
      <c r="AV91" s="102">
        <v>1524608.17</v>
      </c>
      <c r="AW91" s="102">
        <v>446141.77</v>
      </c>
      <c r="AX91" s="102">
        <v>181734.28</v>
      </c>
      <c r="AY91" s="102">
        <v>113969.19</v>
      </c>
      <c r="AZ91" s="102">
        <v>74690.53</v>
      </c>
      <c r="BA91" s="102">
        <v>67712.89</v>
      </c>
      <c r="BB91" s="102">
        <v>153131.16</v>
      </c>
      <c r="BC91" s="102">
        <v>153608.64000000001</v>
      </c>
      <c r="BD91" s="102">
        <v>35639.25</v>
      </c>
      <c r="BE91" s="102">
        <v>249803.65</v>
      </c>
      <c r="BF91" s="102">
        <v>830689.64</v>
      </c>
      <c r="BG91" s="102">
        <v>681310.88</v>
      </c>
      <c r="BH91" s="102">
        <v>677524.47999999998</v>
      </c>
      <c r="BI91" s="102">
        <v>302525.02</v>
      </c>
      <c r="BJ91" s="102">
        <v>108616.47</v>
      </c>
      <c r="BK91" s="102">
        <v>74873.62</v>
      </c>
      <c r="BL91" s="102">
        <v>85219.28</v>
      </c>
      <c r="BM91" s="102">
        <v>18367.95</v>
      </c>
      <c r="BN91" s="102">
        <v>122205.54</v>
      </c>
      <c r="BO91" s="102">
        <v>50160.52</v>
      </c>
      <c r="BP91" s="122">
        <v>0</v>
      </c>
      <c r="BQ91" s="103" t="s">
        <v>308</v>
      </c>
      <c r="BR91" s="102">
        <v>13291082.59</v>
      </c>
      <c r="BS91" s="103" t="s">
        <v>308</v>
      </c>
      <c r="BT91" s="103">
        <v>0</v>
      </c>
      <c r="BU91" s="103" t="s">
        <v>308</v>
      </c>
      <c r="BV91" s="103">
        <v>0</v>
      </c>
      <c r="BW91" s="103" t="s">
        <v>308</v>
      </c>
      <c r="BX91" s="103">
        <v>0</v>
      </c>
      <c r="BY91" s="103" t="s">
        <v>308</v>
      </c>
      <c r="BZ91" s="103">
        <v>0</v>
      </c>
      <c r="CA91" s="103" t="s">
        <v>308</v>
      </c>
      <c r="CB91" s="103">
        <v>0</v>
      </c>
      <c r="CC91" s="103" t="s">
        <v>308</v>
      </c>
      <c r="CD91" s="103">
        <v>0</v>
      </c>
      <c r="CE91" s="103" t="s">
        <v>308</v>
      </c>
      <c r="CF91" s="103">
        <v>0</v>
      </c>
      <c r="CG91" s="103" t="s">
        <v>308</v>
      </c>
      <c r="CH91" s="103">
        <v>0</v>
      </c>
      <c r="CI91" s="103" t="s">
        <v>308</v>
      </c>
      <c r="CJ91" s="103">
        <v>0</v>
      </c>
      <c r="CK91" s="103" t="s">
        <v>308</v>
      </c>
      <c r="CL91" s="103">
        <v>0</v>
      </c>
      <c r="CM91" s="103" t="s">
        <v>308</v>
      </c>
      <c r="CN91" s="103">
        <v>0</v>
      </c>
      <c r="CO91" s="103" t="s">
        <v>308</v>
      </c>
      <c r="CP91" s="103">
        <v>0</v>
      </c>
      <c r="CQ91" s="103" t="s">
        <v>308</v>
      </c>
      <c r="CR91" s="103">
        <v>0</v>
      </c>
      <c r="CS91" s="103" t="s">
        <v>308</v>
      </c>
      <c r="CT91" s="103">
        <v>0</v>
      </c>
      <c r="CU91" s="103" t="s">
        <v>308</v>
      </c>
      <c r="CV91" s="103">
        <v>0</v>
      </c>
      <c r="CW91" s="103" t="s">
        <v>308</v>
      </c>
      <c r="CX91" s="103">
        <v>0</v>
      </c>
      <c r="CY91" s="103" t="s">
        <v>308</v>
      </c>
    </row>
    <row r="92" spans="1:103" s="77" customFormat="1" ht="14.5" x14ac:dyDescent="0.35">
      <c r="A92" s="120" t="s">
        <v>309</v>
      </c>
      <c r="B92" s="120" t="s">
        <v>51</v>
      </c>
      <c r="C92" s="121"/>
      <c r="D92" s="121"/>
      <c r="E92" s="98">
        <v>433752.9</v>
      </c>
      <c r="F92" s="98">
        <v>48972.21</v>
      </c>
      <c r="G92" s="98">
        <v>15123.11</v>
      </c>
      <c r="H92" s="98">
        <v>137259.95000000001</v>
      </c>
      <c r="I92" s="98">
        <v>1089480.26</v>
      </c>
      <c r="J92" s="98">
        <v>209121.81</v>
      </c>
      <c r="K92" s="98">
        <v>128077.77</v>
      </c>
      <c r="L92" s="98">
        <v>173129.59</v>
      </c>
      <c r="M92" s="98">
        <v>87500.57</v>
      </c>
      <c r="N92" s="98">
        <v>331940.12</v>
      </c>
      <c r="O92" s="98">
        <v>511682.29</v>
      </c>
      <c r="P92" s="98">
        <v>266672.92</v>
      </c>
      <c r="Q92" s="98">
        <v>289887.27</v>
      </c>
      <c r="R92" s="98">
        <v>197199.69</v>
      </c>
      <c r="S92" s="98">
        <v>352970.51</v>
      </c>
      <c r="T92" s="98">
        <v>473291.74</v>
      </c>
      <c r="U92" s="98">
        <v>346593.45</v>
      </c>
      <c r="V92" s="98">
        <v>278562.52</v>
      </c>
      <c r="W92" s="98">
        <v>628027.75</v>
      </c>
      <c r="X92" s="98">
        <v>855776.95</v>
      </c>
      <c r="Y92" s="98">
        <v>233507.5</v>
      </c>
      <c r="Z92" s="98">
        <v>224965.79</v>
      </c>
      <c r="AA92" s="98">
        <v>199298.34</v>
      </c>
      <c r="AB92" s="98">
        <v>762832.26</v>
      </c>
      <c r="AC92" s="98">
        <v>68959.62</v>
      </c>
      <c r="AD92" s="98">
        <v>226367.86</v>
      </c>
      <c r="AE92" s="98">
        <v>1817096.54</v>
      </c>
      <c r="AF92" s="98">
        <v>351296.52</v>
      </c>
      <c r="AG92" s="98">
        <v>1342880.88</v>
      </c>
      <c r="AH92" s="98">
        <v>1006236.51</v>
      </c>
      <c r="AI92" s="98">
        <v>634021.41</v>
      </c>
      <c r="AJ92" s="98">
        <v>141658.06</v>
      </c>
      <c r="AK92" s="98">
        <v>150001.95000000001</v>
      </c>
      <c r="AL92" s="98">
        <v>529965.5</v>
      </c>
      <c r="AM92" s="98">
        <v>114328.05</v>
      </c>
      <c r="AN92" s="98">
        <v>714833.73</v>
      </c>
      <c r="AO92" s="98">
        <v>168748.28</v>
      </c>
      <c r="AP92" s="98">
        <v>175653.17</v>
      </c>
      <c r="AQ92" s="98">
        <v>369662.5</v>
      </c>
      <c r="AR92" s="98">
        <v>626825.89</v>
      </c>
      <c r="AS92" s="98">
        <v>906288.87</v>
      </c>
      <c r="AT92" s="98">
        <v>382046.8</v>
      </c>
      <c r="AU92" s="98">
        <v>235875.37</v>
      </c>
      <c r="AV92" s="98">
        <v>1976988.51</v>
      </c>
      <c r="AW92" s="98">
        <v>777535.3</v>
      </c>
      <c r="AX92" s="98">
        <v>346107.75</v>
      </c>
      <c r="AY92" s="98">
        <v>200569.77</v>
      </c>
      <c r="AZ92" s="98">
        <v>157777.5</v>
      </c>
      <c r="BA92" s="98">
        <v>135676.76999999999</v>
      </c>
      <c r="BB92" s="98">
        <v>259537.34</v>
      </c>
      <c r="BC92" s="98">
        <v>193256.9</v>
      </c>
      <c r="BD92" s="98">
        <v>131127.85999999999</v>
      </c>
      <c r="BE92" s="98">
        <v>459752.39</v>
      </c>
      <c r="BF92" s="98">
        <v>1255169.24</v>
      </c>
      <c r="BG92" s="98">
        <v>884666.52</v>
      </c>
      <c r="BH92" s="98">
        <v>1059193.5900000001</v>
      </c>
      <c r="BI92" s="98">
        <v>430189.36</v>
      </c>
      <c r="BJ92" s="98">
        <v>196598.39999999999</v>
      </c>
      <c r="BK92" s="98">
        <v>138693.57</v>
      </c>
      <c r="BL92" s="98">
        <v>138859.67000000001</v>
      </c>
      <c r="BM92" s="98">
        <v>31034.85</v>
      </c>
      <c r="BN92" s="98">
        <v>178809.61</v>
      </c>
      <c r="BO92" s="98">
        <v>50160.67</v>
      </c>
      <c r="BP92" s="123">
        <v>0</v>
      </c>
      <c r="BQ92" s="113" t="s">
        <v>308</v>
      </c>
      <c r="BR92" s="98">
        <v>27240080.34</v>
      </c>
      <c r="BS92" s="113" t="s">
        <v>308</v>
      </c>
      <c r="BT92" s="113">
        <v>0</v>
      </c>
      <c r="BU92" s="113" t="s">
        <v>308</v>
      </c>
      <c r="BV92" s="113">
        <v>0</v>
      </c>
      <c r="BW92" s="113" t="s">
        <v>308</v>
      </c>
      <c r="BX92" s="113">
        <v>0</v>
      </c>
      <c r="BY92" s="113" t="s">
        <v>308</v>
      </c>
      <c r="BZ92" s="113">
        <v>0</v>
      </c>
      <c r="CA92" s="113" t="s">
        <v>308</v>
      </c>
      <c r="CB92" s="113">
        <v>0</v>
      </c>
      <c r="CC92" s="113" t="s">
        <v>308</v>
      </c>
      <c r="CD92" s="113">
        <v>0</v>
      </c>
      <c r="CE92" s="113" t="s">
        <v>308</v>
      </c>
      <c r="CF92" s="113">
        <v>0</v>
      </c>
      <c r="CG92" s="113" t="s">
        <v>308</v>
      </c>
      <c r="CH92" s="113">
        <v>0</v>
      </c>
      <c r="CI92" s="113" t="s">
        <v>308</v>
      </c>
      <c r="CJ92" s="113">
        <v>0</v>
      </c>
      <c r="CK92" s="113" t="s">
        <v>308</v>
      </c>
      <c r="CL92" s="113">
        <v>0</v>
      </c>
      <c r="CM92" s="113" t="s">
        <v>308</v>
      </c>
      <c r="CN92" s="113">
        <v>0</v>
      </c>
      <c r="CO92" s="113" t="s">
        <v>308</v>
      </c>
      <c r="CP92" s="113">
        <v>0</v>
      </c>
      <c r="CQ92" s="113" t="s">
        <v>308</v>
      </c>
      <c r="CR92" s="113">
        <v>0</v>
      </c>
      <c r="CS92" s="113" t="s">
        <v>308</v>
      </c>
      <c r="CT92" s="113">
        <v>0</v>
      </c>
      <c r="CU92" s="113" t="s">
        <v>308</v>
      </c>
      <c r="CV92" s="113">
        <v>0</v>
      </c>
      <c r="CW92" s="113" t="s">
        <v>308</v>
      </c>
      <c r="CX92" s="113">
        <v>0</v>
      </c>
      <c r="CY92" s="113" t="s">
        <v>308</v>
      </c>
    </row>
    <row r="93" spans="1:103" ht="14.5" x14ac:dyDescent="0.35">
      <c r="A93" s="94" t="s">
        <v>309</v>
      </c>
      <c r="B93" s="94" t="s">
        <v>404</v>
      </c>
      <c r="C93" s="79"/>
      <c r="D93" s="79"/>
      <c r="E93" s="100" t="s">
        <v>392</v>
      </c>
      <c r="F93" s="100" t="s">
        <v>392</v>
      </c>
      <c r="G93" s="100" t="s">
        <v>392</v>
      </c>
      <c r="H93" s="100" t="s">
        <v>392</v>
      </c>
      <c r="I93" s="100" t="s">
        <v>392</v>
      </c>
      <c r="J93" s="100" t="s">
        <v>392</v>
      </c>
      <c r="K93" s="100" t="s">
        <v>392</v>
      </c>
      <c r="L93" s="100" t="s">
        <v>392</v>
      </c>
      <c r="M93" s="100" t="s">
        <v>392</v>
      </c>
      <c r="N93" s="100" t="s">
        <v>392</v>
      </c>
      <c r="O93" s="100" t="s">
        <v>392</v>
      </c>
      <c r="P93" s="100" t="s">
        <v>392</v>
      </c>
      <c r="Q93" s="100" t="s">
        <v>392</v>
      </c>
      <c r="R93" s="100" t="s">
        <v>392</v>
      </c>
      <c r="S93" s="100" t="s">
        <v>392</v>
      </c>
      <c r="T93" s="100" t="s">
        <v>392</v>
      </c>
      <c r="U93" s="100" t="s">
        <v>392</v>
      </c>
      <c r="V93" s="100" t="s">
        <v>392</v>
      </c>
      <c r="W93" s="100" t="s">
        <v>392</v>
      </c>
      <c r="X93" s="100" t="s">
        <v>392</v>
      </c>
      <c r="Y93" s="100" t="s">
        <v>392</v>
      </c>
      <c r="Z93" s="100" t="s">
        <v>392</v>
      </c>
      <c r="AA93" s="100" t="s">
        <v>392</v>
      </c>
      <c r="AB93" s="100" t="s">
        <v>392</v>
      </c>
      <c r="AC93" s="100" t="s">
        <v>392</v>
      </c>
      <c r="AD93" s="100" t="s">
        <v>392</v>
      </c>
      <c r="AE93" s="100" t="s">
        <v>392</v>
      </c>
      <c r="AF93" s="100" t="s">
        <v>392</v>
      </c>
      <c r="AG93" s="100" t="s">
        <v>392</v>
      </c>
      <c r="AH93" s="100" t="s">
        <v>392</v>
      </c>
      <c r="AI93" s="100" t="s">
        <v>392</v>
      </c>
      <c r="AJ93" s="100" t="s">
        <v>392</v>
      </c>
      <c r="AK93" s="100" t="s">
        <v>392</v>
      </c>
      <c r="AL93" s="100" t="s">
        <v>392</v>
      </c>
      <c r="AM93" s="100" t="s">
        <v>392</v>
      </c>
      <c r="AN93" s="100" t="s">
        <v>392</v>
      </c>
      <c r="AO93" s="100" t="s">
        <v>392</v>
      </c>
      <c r="AP93" s="100" t="s">
        <v>392</v>
      </c>
      <c r="AQ93" s="100" t="s">
        <v>392</v>
      </c>
      <c r="AR93" s="100" t="s">
        <v>392</v>
      </c>
      <c r="AS93" s="100" t="s">
        <v>392</v>
      </c>
      <c r="AT93" s="100" t="s">
        <v>392</v>
      </c>
      <c r="AU93" s="100" t="s">
        <v>392</v>
      </c>
      <c r="AV93" s="100" t="s">
        <v>392</v>
      </c>
      <c r="AW93" s="100" t="s">
        <v>392</v>
      </c>
      <c r="AX93" s="100" t="s">
        <v>392</v>
      </c>
      <c r="AY93" s="100" t="s">
        <v>392</v>
      </c>
      <c r="AZ93" s="100" t="s">
        <v>392</v>
      </c>
      <c r="BA93" s="100" t="s">
        <v>392</v>
      </c>
      <c r="BB93" s="100" t="s">
        <v>392</v>
      </c>
      <c r="BC93" s="100" t="s">
        <v>392</v>
      </c>
      <c r="BD93" s="100" t="s">
        <v>392</v>
      </c>
      <c r="BE93" s="100" t="s">
        <v>392</v>
      </c>
      <c r="BF93" s="100" t="s">
        <v>392</v>
      </c>
      <c r="BG93" s="100" t="s">
        <v>392</v>
      </c>
      <c r="BH93" s="100" t="s">
        <v>392</v>
      </c>
      <c r="BI93" s="100" t="s">
        <v>392</v>
      </c>
      <c r="BJ93" s="100" t="s">
        <v>392</v>
      </c>
      <c r="BK93" s="100" t="s">
        <v>392</v>
      </c>
      <c r="BL93" s="100" t="s">
        <v>392</v>
      </c>
      <c r="BM93" s="100" t="s">
        <v>392</v>
      </c>
      <c r="BN93" s="100" t="s">
        <v>392</v>
      </c>
      <c r="BO93" s="100" t="s">
        <v>392</v>
      </c>
      <c r="BP93" s="101" t="s">
        <v>392</v>
      </c>
      <c r="BQ93" s="100" t="s">
        <v>308</v>
      </c>
      <c r="BR93" s="100" t="s">
        <v>392</v>
      </c>
      <c r="BS93" s="100" t="s">
        <v>308</v>
      </c>
      <c r="BT93" s="100" t="s">
        <v>392</v>
      </c>
      <c r="BU93" s="100" t="s">
        <v>308</v>
      </c>
      <c r="BV93" s="100" t="s">
        <v>392</v>
      </c>
      <c r="BW93" s="100" t="s">
        <v>308</v>
      </c>
      <c r="BX93" s="100" t="s">
        <v>392</v>
      </c>
      <c r="BY93" s="100" t="s">
        <v>308</v>
      </c>
      <c r="BZ93" s="100" t="s">
        <v>392</v>
      </c>
      <c r="CA93" s="100" t="s">
        <v>308</v>
      </c>
      <c r="CB93" s="100" t="s">
        <v>392</v>
      </c>
      <c r="CC93" s="100" t="s">
        <v>308</v>
      </c>
      <c r="CD93" s="100" t="s">
        <v>392</v>
      </c>
      <c r="CE93" s="100" t="s">
        <v>308</v>
      </c>
      <c r="CF93" s="100" t="s">
        <v>392</v>
      </c>
      <c r="CG93" s="100" t="s">
        <v>308</v>
      </c>
      <c r="CH93" s="100" t="s">
        <v>392</v>
      </c>
      <c r="CI93" s="100" t="s">
        <v>308</v>
      </c>
      <c r="CJ93" s="100" t="s">
        <v>392</v>
      </c>
      <c r="CK93" s="100" t="s">
        <v>308</v>
      </c>
      <c r="CL93" s="100" t="s">
        <v>392</v>
      </c>
      <c r="CM93" s="100" t="s">
        <v>308</v>
      </c>
      <c r="CN93" s="100" t="s">
        <v>392</v>
      </c>
      <c r="CO93" s="100" t="s">
        <v>308</v>
      </c>
      <c r="CP93" s="100" t="s">
        <v>392</v>
      </c>
      <c r="CQ93" s="100" t="s">
        <v>308</v>
      </c>
      <c r="CR93" s="103" t="s">
        <v>392</v>
      </c>
      <c r="CS93" s="100" t="s">
        <v>308</v>
      </c>
      <c r="CT93" s="100" t="s">
        <v>392</v>
      </c>
      <c r="CU93" s="100" t="s">
        <v>308</v>
      </c>
      <c r="CV93" s="100" t="s">
        <v>392</v>
      </c>
      <c r="CW93" s="100" t="s">
        <v>308</v>
      </c>
      <c r="CX93" s="100" t="s">
        <v>392</v>
      </c>
      <c r="CY93" s="100" t="s">
        <v>308</v>
      </c>
    </row>
    <row r="94" spans="1:103" s="119" customFormat="1" ht="14.5" x14ac:dyDescent="0.35">
      <c r="A94" s="114" t="s">
        <v>309</v>
      </c>
      <c r="B94" s="114" t="s">
        <v>405</v>
      </c>
      <c r="C94" s="115"/>
      <c r="D94" s="115"/>
      <c r="E94" s="116">
        <v>8959.35</v>
      </c>
      <c r="F94" s="116">
        <v>678.25</v>
      </c>
      <c r="G94" s="116">
        <v>272.73</v>
      </c>
      <c r="H94" s="116">
        <v>1481.16</v>
      </c>
      <c r="I94" s="116">
        <v>6339.42</v>
      </c>
      <c r="J94" s="116">
        <v>1599.62</v>
      </c>
      <c r="K94" s="116">
        <v>684.63</v>
      </c>
      <c r="L94" s="116">
        <v>933.94</v>
      </c>
      <c r="M94" s="116">
        <v>376.23</v>
      </c>
      <c r="N94" s="116">
        <v>4106.7299999999996</v>
      </c>
      <c r="O94" s="116">
        <v>5756.47</v>
      </c>
      <c r="P94" s="116">
        <v>794.62</v>
      </c>
      <c r="Q94" s="116">
        <v>1635.33</v>
      </c>
      <c r="R94" s="116">
        <v>1805.4</v>
      </c>
      <c r="S94" s="116">
        <v>1859.53</v>
      </c>
      <c r="T94" s="116">
        <v>1726.69</v>
      </c>
      <c r="U94" s="116">
        <v>1303.83</v>
      </c>
      <c r="V94" s="116">
        <v>1316.71</v>
      </c>
      <c r="W94" s="116">
        <v>2502.08</v>
      </c>
      <c r="X94" s="116">
        <v>3511.85</v>
      </c>
      <c r="Y94" s="116">
        <v>174.98</v>
      </c>
      <c r="Z94" s="116">
        <v>1285.69</v>
      </c>
      <c r="AA94" s="116">
        <v>977.55</v>
      </c>
      <c r="AB94" s="116">
        <v>2003.29</v>
      </c>
      <c r="AC94" s="116">
        <v>835.14</v>
      </c>
      <c r="AD94" s="116">
        <v>6004.14</v>
      </c>
      <c r="AE94" s="116">
        <v>19957.14</v>
      </c>
      <c r="AF94" s="116">
        <v>2432.96</v>
      </c>
      <c r="AG94" s="116">
        <v>12358.23</v>
      </c>
      <c r="AH94" s="116">
        <v>7066.78</v>
      </c>
      <c r="AI94" s="116">
        <v>22675.62</v>
      </c>
      <c r="AJ94" s="116">
        <v>2412.0700000000002</v>
      </c>
      <c r="AK94" s="116">
        <v>5866.24</v>
      </c>
      <c r="AL94" s="116">
        <v>7628.38</v>
      </c>
      <c r="AM94" s="116">
        <v>3738.85</v>
      </c>
      <c r="AN94" s="116">
        <v>14670.94</v>
      </c>
      <c r="AO94" s="116">
        <v>449.98</v>
      </c>
      <c r="AP94" s="116">
        <v>1029.58</v>
      </c>
      <c r="AQ94" s="116">
        <v>1881.39</v>
      </c>
      <c r="AR94" s="116">
        <v>2157.41</v>
      </c>
      <c r="AS94" s="116">
        <v>32181.93</v>
      </c>
      <c r="AT94" s="116">
        <v>19580.02</v>
      </c>
      <c r="AU94" s="116">
        <v>8490.86</v>
      </c>
      <c r="AV94" s="116">
        <v>22318.03</v>
      </c>
      <c r="AW94" s="116">
        <v>5888.76</v>
      </c>
      <c r="AX94" s="116">
        <v>2222.11</v>
      </c>
      <c r="AY94" s="116">
        <v>4147.46</v>
      </c>
      <c r="AZ94" s="116">
        <v>695.12</v>
      </c>
      <c r="BA94" s="116">
        <v>956.49</v>
      </c>
      <c r="BB94" s="116">
        <v>1848.08</v>
      </c>
      <c r="BC94" s="116">
        <v>312.75</v>
      </c>
      <c r="BD94" s="116">
        <v>1498.88</v>
      </c>
      <c r="BE94" s="116">
        <v>3168.38</v>
      </c>
      <c r="BF94" s="116">
        <v>50474.34</v>
      </c>
      <c r="BG94" s="116">
        <v>17751.88</v>
      </c>
      <c r="BH94" s="116">
        <v>37120.129999999997</v>
      </c>
      <c r="BI94" s="116">
        <v>13782.34</v>
      </c>
      <c r="BJ94" s="116">
        <v>6740.15</v>
      </c>
      <c r="BK94" s="116">
        <v>5145.08</v>
      </c>
      <c r="BL94" s="116">
        <v>5252.08</v>
      </c>
      <c r="BM94" s="116">
        <v>205.57</v>
      </c>
      <c r="BN94" s="116">
        <v>2026.3</v>
      </c>
      <c r="BO94" s="118">
        <v>0</v>
      </c>
      <c r="BP94" s="117">
        <v>0</v>
      </c>
      <c r="BQ94" s="118" t="s">
        <v>308</v>
      </c>
      <c r="BR94" s="116">
        <v>405057.7</v>
      </c>
      <c r="BS94" s="118" t="s">
        <v>308</v>
      </c>
      <c r="BT94" s="116">
        <v>920717.39</v>
      </c>
      <c r="BU94" s="118" t="s">
        <v>308</v>
      </c>
      <c r="BV94" s="116">
        <v>-441.62</v>
      </c>
      <c r="BW94" s="118" t="s">
        <v>308</v>
      </c>
      <c r="BX94" s="116">
        <v>13573.42</v>
      </c>
      <c r="BY94" s="118" t="s">
        <v>308</v>
      </c>
      <c r="BZ94" s="116">
        <v>933849.19</v>
      </c>
      <c r="CA94" s="118" t="s">
        <v>308</v>
      </c>
      <c r="CB94" s="116">
        <v>213042.59</v>
      </c>
      <c r="CC94" s="118" t="s">
        <v>308</v>
      </c>
      <c r="CD94" s="116">
        <v>562.78</v>
      </c>
      <c r="CE94" s="118" t="s">
        <v>308</v>
      </c>
      <c r="CF94" s="116">
        <v>357.06</v>
      </c>
      <c r="CG94" s="118" t="s">
        <v>308</v>
      </c>
      <c r="CH94" s="116">
        <v>919.84</v>
      </c>
      <c r="CI94" s="118" t="s">
        <v>308</v>
      </c>
      <c r="CJ94" s="116">
        <v>213962.43</v>
      </c>
      <c r="CK94" s="118" t="s">
        <v>308</v>
      </c>
      <c r="CL94" s="118">
        <v>0</v>
      </c>
      <c r="CM94" s="118" t="s">
        <v>308</v>
      </c>
      <c r="CN94" s="118">
        <v>0</v>
      </c>
      <c r="CO94" s="118" t="s">
        <v>308</v>
      </c>
      <c r="CP94" s="118">
        <v>0</v>
      </c>
      <c r="CQ94" s="118" t="s">
        <v>308</v>
      </c>
      <c r="CR94" s="116">
        <v>9991.65</v>
      </c>
      <c r="CS94" s="118" t="s">
        <v>308</v>
      </c>
      <c r="CT94" s="116">
        <v>9991.65</v>
      </c>
      <c r="CU94" s="118" t="s">
        <v>308</v>
      </c>
      <c r="CV94" s="116">
        <v>1157803.27</v>
      </c>
      <c r="CW94" s="118" t="s">
        <v>308</v>
      </c>
      <c r="CX94" s="116">
        <v>1562860.98</v>
      </c>
      <c r="CY94" s="118" t="s">
        <v>308</v>
      </c>
    </row>
    <row r="95" spans="1:103" ht="14.5" x14ac:dyDescent="0.35">
      <c r="A95" s="94" t="s">
        <v>309</v>
      </c>
      <c r="B95" s="94" t="s">
        <v>406</v>
      </c>
      <c r="C95" s="79"/>
      <c r="D95" s="79"/>
      <c r="E95" s="99">
        <v>250900.78</v>
      </c>
      <c r="F95" s="99">
        <v>23448.03</v>
      </c>
      <c r="G95" s="99">
        <v>8379.56</v>
      </c>
      <c r="H95" s="99">
        <v>73588.55</v>
      </c>
      <c r="I95" s="99">
        <v>820430.41</v>
      </c>
      <c r="J95" s="99">
        <v>137979.70000000001</v>
      </c>
      <c r="K95" s="99">
        <v>90797.8</v>
      </c>
      <c r="L95" s="99">
        <v>126027.73</v>
      </c>
      <c r="M95" s="99">
        <v>53320.84</v>
      </c>
      <c r="N95" s="99">
        <v>301188.21000000002</v>
      </c>
      <c r="O95" s="99">
        <v>361532.47</v>
      </c>
      <c r="P95" s="99">
        <v>150653.75</v>
      </c>
      <c r="Q95" s="99">
        <v>192939.39</v>
      </c>
      <c r="R95" s="99">
        <v>128003.78</v>
      </c>
      <c r="S95" s="99">
        <v>282513.46000000002</v>
      </c>
      <c r="T95" s="99">
        <v>288364.32</v>
      </c>
      <c r="U95" s="99">
        <v>195306.37</v>
      </c>
      <c r="V95" s="99">
        <v>181716.04</v>
      </c>
      <c r="W95" s="99">
        <v>403667.66</v>
      </c>
      <c r="X95" s="99">
        <v>631534.67000000004</v>
      </c>
      <c r="Y95" s="99">
        <v>168156.48</v>
      </c>
      <c r="Z95" s="99">
        <v>135257.99</v>
      </c>
      <c r="AA95" s="99">
        <v>114834.52</v>
      </c>
      <c r="AB95" s="99">
        <v>516345.44</v>
      </c>
      <c r="AC95" s="99">
        <v>31781.55</v>
      </c>
      <c r="AD95" s="99">
        <v>130019.56</v>
      </c>
      <c r="AE95" s="99">
        <v>1117080.33</v>
      </c>
      <c r="AF95" s="99">
        <v>151581.87</v>
      </c>
      <c r="AG95" s="99">
        <v>660664.44999999995</v>
      </c>
      <c r="AH95" s="99">
        <v>407575.64</v>
      </c>
      <c r="AI95" s="99">
        <v>341376.18</v>
      </c>
      <c r="AJ95" s="99">
        <v>103094.06</v>
      </c>
      <c r="AK95" s="99">
        <v>111986.33</v>
      </c>
      <c r="AL95" s="99">
        <v>304954.86</v>
      </c>
      <c r="AM95" s="99">
        <v>56062.77</v>
      </c>
      <c r="AN95" s="99">
        <v>352259.42</v>
      </c>
      <c r="AO95" s="99">
        <v>86457.45</v>
      </c>
      <c r="AP95" s="99">
        <v>96387.48</v>
      </c>
      <c r="AQ95" s="99">
        <v>192647.18</v>
      </c>
      <c r="AR95" s="99">
        <v>306382.2</v>
      </c>
      <c r="AS95" s="99">
        <v>428684.33</v>
      </c>
      <c r="AT95" s="99">
        <v>258543.4</v>
      </c>
      <c r="AU95" s="99">
        <v>125398.09</v>
      </c>
      <c r="AV95" s="99">
        <v>452380.34</v>
      </c>
      <c r="AW95" s="99">
        <v>331393.53000000003</v>
      </c>
      <c r="AX95" s="99">
        <v>164373.47</v>
      </c>
      <c r="AY95" s="99">
        <v>86600.58</v>
      </c>
      <c r="AZ95" s="99">
        <v>83086.98</v>
      </c>
      <c r="BA95" s="99">
        <v>67963.89</v>
      </c>
      <c r="BB95" s="99">
        <v>106406.17</v>
      </c>
      <c r="BC95" s="99">
        <v>39648.26</v>
      </c>
      <c r="BD95" s="99">
        <v>95488.6</v>
      </c>
      <c r="BE95" s="99">
        <v>209948.74</v>
      </c>
      <c r="BF95" s="99">
        <v>424479.6</v>
      </c>
      <c r="BG95" s="99">
        <v>203355.64</v>
      </c>
      <c r="BH95" s="99">
        <v>381669.11</v>
      </c>
      <c r="BI95" s="99">
        <v>127664.35</v>
      </c>
      <c r="BJ95" s="99">
        <v>87981.93</v>
      </c>
      <c r="BK95" s="99">
        <v>63819.95</v>
      </c>
      <c r="BL95" s="99">
        <v>53640.39</v>
      </c>
      <c r="BM95" s="99">
        <v>12666.9</v>
      </c>
      <c r="BN95" s="99">
        <v>56604.06</v>
      </c>
      <c r="BO95" s="99">
        <v>0.15</v>
      </c>
      <c r="BP95" s="101">
        <v>0</v>
      </c>
      <c r="BQ95" s="100" t="s">
        <v>308</v>
      </c>
      <c r="BR95" s="99">
        <v>13948997.75</v>
      </c>
      <c r="BS95" s="100" t="s">
        <v>308</v>
      </c>
      <c r="BT95" s="99">
        <v>8071311.5</v>
      </c>
      <c r="BU95" s="100" t="s">
        <v>308</v>
      </c>
      <c r="BV95" s="99">
        <v>227126.71</v>
      </c>
      <c r="BW95" s="100" t="s">
        <v>308</v>
      </c>
      <c r="BX95" s="99">
        <v>3055497.88</v>
      </c>
      <c r="BY95" s="100" t="s">
        <v>308</v>
      </c>
      <c r="BZ95" s="99">
        <v>11353936.09</v>
      </c>
      <c r="CA95" s="100" t="s">
        <v>308</v>
      </c>
      <c r="CB95" s="99">
        <v>2917273.29</v>
      </c>
      <c r="CC95" s="100" t="s">
        <v>308</v>
      </c>
      <c r="CD95" s="99">
        <v>12360.9</v>
      </c>
      <c r="CE95" s="100" t="s">
        <v>308</v>
      </c>
      <c r="CF95" s="99">
        <v>67422.58</v>
      </c>
      <c r="CG95" s="100" t="s">
        <v>308</v>
      </c>
      <c r="CH95" s="99">
        <v>79783.48</v>
      </c>
      <c r="CI95" s="100" t="s">
        <v>308</v>
      </c>
      <c r="CJ95" s="99">
        <v>2997056.78</v>
      </c>
      <c r="CK95" s="100" t="s">
        <v>308</v>
      </c>
      <c r="CL95" s="100">
        <v>0</v>
      </c>
      <c r="CM95" s="100" t="s">
        <v>308</v>
      </c>
      <c r="CN95" s="100">
        <v>0</v>
      </c>
      <c r="CO95" s="100" t="s">
        <v>308</v>
      </c>
      <c r="CP95" s="100">
        <v>0</v>
      </c>
      <c r="CQ95" s="100" t="s">
        <v>308</v>
      </c>
      <c r="CR95" s="102">
        <v>2704953.02</v>
      </c>
      <c r="CS95" s="100" t="s">
        <v>308</v>
      </c>
      <c r="CT95" s="99">
        <v>2704953.02</v>
      </c>
      <c r="CU95" s="100" t="s">
        <v>308</v>
      </c>
      <c r="CV95" s="99">
        <v>17055945.890000001</v>
      </c>
      <c r="CW95" s="100" t="s">
        <v>308</v>
      </c>
      <c r="CX95" s="99">
        <v>31004943.640000001</v>
      </c>
      <c r="CY95" s="100" t="s">
        <v>308</v>
      </c>
    </row>
    <row r="96" spans="1:103" ht="14.5" x14ac:dyDescent="0.35">
      <c r="A96" s="94" t="s">
        <v>309</v>
      </c>
      <c r="B96" s="94" t="s">
        <v>407</v>
      </c>
      <c r="C96" s="79"/>
      <c r="D96" s="79"/>
      <c r="E96" s="96" t="s">
        <v>392</v>
      </c>
      <c r="F96" s="96" t="s">
        <v>392</v>
      </c>
      <c r="G96" s="96" t="s">
        <v>392</v>
      </c>
      <c r="H96" s="96" t="s">
        <v>392</v>
      </c>
      <c r="I96" s="96" t="s">
        <v>392</v>
      </c>
      <c r="J96" s="96" t="s">
        <v>392</v>
      </c>
      <c r="K96" s="96" t="s">
        <v>392</v>
      </c>
      <c r="L96" s="96" t="s">
        <v>392</v>
      </c>
      <c r="M96" s="96" t="s">
        <v>392</v>
      </c>
      <c r="N96" s="96" t="s">
        <v>392</v>
      </c>
      <c r="O96" s="96" t="s">
        <v>392</v>
      </c>
      <c r="P96" s="96" t="s">
        <v>392</v>
      </c>
      <c r="Q96" s="96" t="s">
        <v>392</v>
      </c>
      <c r="R96" s="96" t="s">
        <v>392</v>
      </c>
      <c r="S96" s="96" t="s">
        <v>392</v>
      </c>
      <c r="T96" s="96" t="s">
        <v>392</v>
      </c>
      <c r="U96" s="96" t="s">
        <v>392</v>
      </c>
      <c r="V96" s="96" t="s">
        <v>392</v>
      </c>
      <c r="W96" s="96" t="s">
        <v>392</v>
      </c>
      <c r="X96" s="96" t="s">
        <v>392</v>
      </c>
      <c r="Y96" s="96" t="s">
        <v>392</v>
      </c>
      <c r="Z96" s="96" t="s">
        <v>392</v>
      </c>
      <c r="AA96" s="96" t="s">
        <v>392</v>
      </c>
      <c r="AB96" s="96" t="s">
        <v>392</v>
      </c>
      <c r="AC96" s="96" t="s">
        <v>392</v>
      </c>
      <c r="AD96" s="96" t="s">
        <v>392</v>
      </c>
      <c r="AE96" s="96" t="s">
        <v>392</v>
      </c>
      <c r="AF96" s="96" t="s">
        <v>392</v>
      </c>
      <c r="AG96" s="96" t="s">
        <v>392</v>
      </c>
      <c r="AH96" s="96" t="s">
        <v>392</v>
      </c>
      <c r="AI96" s="96" t="s">
        <v>392</v>
      </c>
      <c r="AJ96" s="96" t="s">
        <v>392</v>
      </c>
      <c r="AK96" s="96" t="s">
        <v>392</v>
      </c>
      <c r="AL96" s="96" t="s">
        <v>392</v>
      </c>
      <c r="AM96" s="96" t="s">
        <v>392</v>
      </c>
      <c r="AN96" s="96" t="s">
        <v>392</v>
      </c>
      <c r="AO96" s="96" t="s">
        <v>392</v>
      </c>
      <c r="AP96" s="96" t="s">
        <v>392</v>
      </c>
      <c r="AQ96" s="96" t="s">
        <v>392</v>
      </c>
      <c r="AR96" s="96" t="s">
        <v>392</v>
      </c>
      <c r="AS96" s="96" t="s">
        <v>392</v>
      </c>
      <c r="AT96" s="96" t="s">
        <v>392</v>
      </c>
      <c r="AU96" s="96" t="s">
        <v>392</v>
      </c>
      <c r="AV96" s="96" t="s">
        <v>392</v>
      </c>
      <c r="AW96" s="96" t="s">
        <v>392</v>
      </c>
      <c r="AX96" s="96" t="s">
        <v>392</v>
      </c>
      <c r="AY96" s="96" t="s">
        <v>392</v>
      </c>
      <c r="AZ96" s="96" t="s">
        <v>392</v>
      </c>
      <c r="BA96" s="96" t="s">
        <v>392</v>
      </c>
      <c r="BB96" s="96" t="s">
        <v>392</v>
      </c>
      <c r="BC96" s="96" t="s">
        <v>392</v>
      </c>
      <c r="BD96" s="96" t="s">
        <v>392</v>
      </c>
      <c r="BE96" s="96" t="s">
        <v>392</v>
      </c>
      <c r="BF96" s="96" t="s">
        <v>392</v>
      </c>
      <c r="BG96" s="96" t="s">
        <v>392</v>
      </c>
      <c r="BH96" s="96" t="s">
        <v>392</v>
      </c>
      <c r="BI96" s="96" t="s">
        <v>392</v>
      </c>
      <c r="BJ96" s="96" t="s">
        <v>392</v>
      </c>
      <c r="BK96" s="96" t="s">
        <v>392</v>
      </c>
      <c r="BL96" s="96" t="s">
        <v>392</v>
      </c>
      <c r="BM96" s="96" t="s">
        <v>392</v>
      </c>
      <c r="BN96" s="96" t="s">
        <v>392</v>
      </c>
      <c r="BO96" s="96" t="s">
        <v>392</v>
      </c>
      <c r="BP96" s="97" t="s">
        <v>392</v>
      </c>
      <c r="BQ96" s="96" t="s">
        <v>308</v>
      </c>
      <c r="BR96" s="96" t="s">
        <v>392</v>
      </c>
      <c r="BS96" s="96" t="s">
        <v>308</v>
      </c>
      <c r="BT96" s="96" t="s">
        <v>392</v>
      </c>
      <c r="BU96" s="96" t="s">
        <v>308</v>
      </c>
      <c r="BV96" s="96" t="s">
        <v>392</v>
      </c>
      <c r="BW96" s="96" t="s">
        <v>308</v>
      </c>
      <c r="BX96" s="96" t="s">
        <v>392</v>
      </c>
      <c r="BY96" s="96" t="s">
        <v>308</v>
      </c>
      <c r="BZ96" s="96" t="s">
        <v>392</v>
      </c>
      <c r="CA96" s="96" t="s">
        <v>308</v>
      </c>
      <c r="CB96" s="96" t="s">
        <v>392</v>
      </c>
      <c r="CC96" s="96" t="s">
        <v>308</v>
      </c>
      <c r="CD96" s="96" t="s">
        <v>392</v>
      </c>
      <c r="CE96" s="96" t="s">
        <v>308</v>
      </c>
      <c r="CF96" s="96" t="s">
        <v>392</v>
      </c>
      <c r="CG96" s="96" t="s">
        <v>308</v>
      </c>
      <c r="CH96" s="96" t="s">
        <v>392</v>
      </c>
      <c r="CI96" s="96" t="s">
        <v>308</v>
      </c>
      <c r="CJ96" s="96" t="s">
        <v>392</v>
      </c>
      <c r="CK96" s="96" t="s">
        <v>308</v>
      </c>
      <c r="CL96" s="96" t="s">
        <v>392</v>
      </c>
      <c r="CM96" s="96" t="s">
        <v>308</v>
      </c>
      <c r="CN96" s="96" t="s">
        <v>392</v>
      </c>
      <c r="CO96" s="96" t="s">
        <v>308</v>
      </c>
      <c r="CP96" s="96" t="s">
        <v>392</v>
      </c>
      <c r="CQ96" s="96" t="s">
        <v>308</v>
      </c>
      <c r="CR96" s="113" t="s">
        <v>392</v>
      </c>
      <c r="CS96" s="96" t="s">
        <v>308</v>
      </c>
      <c r="CT96" s="96" t="s">
        <v>392</v>
      </c>
      <c r="CU96" s="96" t="s">
        <v>308</v>
      </c>
      <c r="CV96" s="96" t="s">
        <v>392</v>
      </c>
      <c r="CW96" s="96" t="s">
        <v>308</v>
      </c>
      <c r="CX96" s="96" t="s">
        <v>392</v>
      </c>
      <c r="CY96" s="96" t="s">
        <v>308</v>
      </c>
    </row>
    <row r="97" spans="1:103" ht="14.5" x14ac:dyDescent="0.35">
      <c r="A97" s="94" t="s">
        <v>408</v>
      </c>
      <c r="B97" s="94" t="s">
        <v>328</v>
      </c>
      <c r="C97" s="79" t="str">
        <f>'Correspondance tables'!K3</f>
        <v>ISIC 1</v>
      </c>
      <c r="D97" s="79" t="str">
        <f>VLOOKUP(C97, 'Correspondance tables'!$O$3:$P$73, 2, FALSE)</f>
        <v>ISIC 01T03</v>
      </c>
      <c r="E97" s="99">
        <v>3151.73</v>
      </c>
      <c r="F97" s="99">
        <v>53.84</v>
      </c>
      <c r="G97" s="99">
        <v>2.37</v>
      </c>
      <c r="H97" s="99">
        <v>0.32</v>
      </c>
      <c r="I97" s="100">
        <v>21922</v>
      </c>
      <c r="J97" s="99">
        <v>381.4</v>
      </c>
      <c r="K97" s="99">
        <v>4.6399999999999997</v>
      </c>
      <c r="L97" s="99">
        <v>7.24</v>
      </c>
      <c r="M97" s="99">
        <v>0.25</v>
      </c>
      <c r="N97" s="99">
        <v>1.23</v>
      </c>
      <c r="O97" s="99">
        <v>163.41</v>
      </c>
      <c r="P97" s="99">
        <v>33.369999999999997</v>
      </c>
      <c r="Q97" s="99">
        <v>312.97000000000003</v>
      </c>
      <c r="R97" s="99">
        <v>1.62</v>
      </c>
      <c r="S97" s="99">
        <v>0.26</v>
      </c>
      <c r="T97" s="99">
        <v>1.3</v>
      </c>
      <c r="U97" s="99">
        <v>50.91</v>
      </c>
      <c r="V97" s="99">
        <v>0.34</v>
      </c>
      <c r="W97" s="99">
        <v>0.72</v>
      </c>
      <c r="X97" s="99">
        <v>1.19</v>
      </c>
      <c r="Y97" s="99">
        <v>0.03</v>
      </c>
      <c r="Z97" s="99">
        <v>21.03</v>
      </c>
      <c r="AA97" s="99">
        <v>0.19</v>
      </c>
      <c r="AB97" s="99">
        <v>22.59</v>
      </c>
      <c r="AC97" s="99">
        <v>0.87</v>
      </c>
      <c r="AD97" s="99">
        <v>3.68</v>
      </c>
      <c r="AE97" s="99">
        <v>16.53</v>
      </c>
      <c r="AF97" s="99">
        <v>0.76</v>
      </c>
      <c r="AG97" s="100">
        <v>315</v>
      </c>
      <c r="AH97" s="99">
        <v>43.49</v>
      </c>
      <c r="AI97" s="99">
        <v>3.78</v>
      </c>
      <c r="AJ97" s="99">
        <v>7.02</v>
      </c>
      <c r="AK97" s="100">
        <v>0</v>
      </c>
      <c r="AL97" s="99">
        <v>4.7</v>
      </c>
      <c r="AM97" s="99">
        <v>0.01</v>
      </c>
      <c r="AN97" s="99">
        <v>624.03</v>
      </c>
      <c r="AO97" s="99">
        <v>0.05</v>
      </c>
      <c r="AP97" s="99">
        <v>0.66</v>
      </c>
      <c r="AQ97" s="99">
        <v>0.32</v>
      </c>
      <c r="AR97" s="99">
        <v>0.78</v>
      </c>
      <c r="AS97" s="99">
        <v>0.45</v>
      </c>
      <c r="AT97" s="99">
        <v>17.399999999999999</v>
      </c>
      <c r="AU97" s="99">
        <v>0.04</v>
      </c>
      <c r="AV97" s="99">
        <v>6.55</v>
      </c>
      <c r="AW97" s="99">
        <v>4.03</v>
      </c>
      <c r="AX97" s="99">
        <v>71.3</v>
      </c>
      <c r="AY97" s="99">
        <v>3.37</v>
      </c>
      <c r="AZ97" s="99">
        <v>0.25</v>
      </c>
      <c r="BA97" s="99">
        <v>3.83</v>
      </c>
      <c r="BB97" s="99">
        <v>0.34</v>
      </c>
      <c r="BC97" s="99">
        <v>0.19</v>
      </c>
      <c r="BD97" s="99">
        <v>1.19</v>
      </c>
      <c r="BE97" s="99">
        <v>157.52000000000001</v>
      </c>
      <c r="BF97" s="99">
        <v>157.34</v>
      </c>
      <c r="BG97" s="99">
        <v>24.83</v>
      </c>
      <c r="BH97" s="99">
        <v>115.15</v>
      </c>
      <c r="BI97" s="99">
        <v>123.4</v>
      </c>
      <c r="BJ97" s="99">
        <v>12.11</v>
      </c>
      <c r="BK97" s="99">
        <v>14.27</v>
      </c>
      <c r="BL97" s="99">
        <v>8.43</v>
      </c>
      <c r="BM97" s="100">
        <v>0</v>
      </c>
      <c r="BN97" s="99">
        <v>17.29</v>
      </c>
      <c r="BO97" s="99">
        <v>0.03</v>
      </c>
      <c r="BP97" s="101">
        <v>0</v>
      </c>
      <c r="BQ97" s="100" t="s">
        <v>308</v>
      </c>
      <c r="BR97" s="99">
        <v>27895.98</v>
      </c>
      <c r="BS97" s="100" t="s">
        <v>308</v>
      </c>
      <c r="BT97" s="99">
        <v>19596.68</v>
      </c>
      <c r="BU97" s="100" t="s">
        <v>308</v>
      </c>
      <c r="BV97" s="99">
        <v>0.01</v>
      </c>
      <c r="BW97" s="100" t="s">
        <v>308</v>
      </c>
      <c r="BX97" s="99">
        <v>0.28999999999999998</v>
      </c>
      <c r="BY97" s="100" t="s">
        <v>308</v>
      </c>
      <c r="BZ97" s="99">
        <v>19596.990000000002</v>
      </c>
      <c r="CA97" s="100" t="s">
        <v>308</v>
      </c>
      <c r="CB97" s="99">
        <v>470.9</v>
      </c>
      <c r="CC97" s="100" t="s">
        <v>308</v>
      </c>
      <c r="CD97" s="100">
        <v>0</v>
      </c>
      <c r="CE97" s="100" t="s">
        <v>308</v>
      </c>
      <c r="CF97" s="99">
        <v>1398.63</v>
      </c>
      <c r="CG97" s="100" t="s">
        <v>308</v>
      </c>
      <c r="CH97" s="99">
        <v>1398.63</v>
      </c>
      <c r="CI97" s="100" t="s">
        <v>308</v>
      </c>
      <c r="CJ97" s="99">
        <v>1869.53</v>
      </c>
      <c r="CK97" s="100" t="s">
        <v>308</v>
      </c>
      <c r="CL97" s="100">
        <v>0</v>
      </c>
      <c r="CM97" s="100" t="s">
        <v>308</v>
      </c>
      <c r="CN97" s="100">
        <v>0</v>
      </c>
      <c r="CO97" s="100" t="s">
        <v>308</v>
      </c>
      <c r="CP97" s="100">
        <v>0</v>
      </c>
      <c r="CQ97" s="100" t="s">
        <v>308</v>
      </c>
      <c r="CR97" s="102">
        <v>703.41</v>
      </c>
      <c r="CS97" s="100" t="s">
        <v>308</v>
      </c>
      <c r="CT97" s="99">
        <v>703.41</v>
      </c>
      <c r="CU97" s="100" t="s">
        <v>308</v>
      </c>
      <c r="CV97" s="99">
        <v>22169.93</v>
      </c>
      <c r="CW97" s="100" t="s">
        <v>308</v>
      </c>
      <c r="CX97" s="99">
        <v>50065.91</v>
      </c>
      <c r="CY97" s="100" t="s">
        <v>308</v>
      </c>
    </row>
    <row r="98" spans="1:103" ht="14.5" x14ac:dyDescent="0.35">
      <c r="A98" s="94" t="s">
        <v>408</v>
      </c>
      <c r="B98" s="94" t="s">
        <v>329</v>
      </c>
      <c r="C98" s="79" t="str">
        <f>'Correspondance tables'!K4</f>
        <v>ISIC 2</v>
      </c>
      <c r="D98" s="79" t="str">
        <f>VLOOKUP(C98, 'Correspondance tables'!$O$3:$P$73, 2, FALSE)</f>
        <v>ISIC 01T03</v>
      </c>
      <c r="E98" s="95">
        <v>12.08</v>
      </c>
      <c r="F98" s="95">
        <v>112.37</v>
      </c>
      <c r="G98" s="95">
        <v>1.34</v>
      </c>
      <c r="H98" s="95">
        <v>0.4</v>
      </c>
      <c r="I98" s="95">
        <v>20.190000000000001</v>
      </c>
      <c r="J98" s="95">
        <v>0.13</v>
      </c>
      <c r="K98" s="95">
        <v>450.02</v>
      </c>
      <c r="L98" s="95">
        <v>303.99</v>
      </c>
      <c r="M98" s="95">
        <v>0.37</v>
      </c>
      <c r="N98" s="95">
        <v>0.05</v>
      </c>
      <c r="O98" s="95">
        <v>9.08</v>
      </c>
      <c r="P98" s="95">
        <v>0.28999999999999998</v>
      </c>
      <c r="Q98" s="95">
        <v>2.94</v>
      </c>
      <c r="R98" s="95">
        <v>0.36</v>
      </c>
      <c r="S98" s="95">
        <v>0.27</v>
      </c>
      <c r="T98" s="95">
        <v>0.43</v>
      </c>
      <c r="U98" s="96">
        <v>0</v>
      </c>
      <c r="V98" s="95">
        <v>7.0000000000000007E-2</v>
      </c>
      <c r="W98" s="95">
        <v>0.09</v>
      </c>
      <c r="X98" s="95">
        <v>0.06</v>
      </c>
      <c r="Y98" s="95">
        <v>0.25</v>
      </c>
      <c r="Z98" s="95">
        <v>25.64</v>
      </c>
      <c r="AA98" s="95">
        <v>0.01</v>
      </c>
      <c r="AB98" s="95">
        <v>7.38</v>
      </c>
      <c r="AC98" s="95">
        <v>0.08</v>
      </c>
      <c r="AD98" s="95">
        <v>0.03</v>
      </c>
      <c r="AE98" s="95">
        <v>9.32</v>
      </c>
      <c r="AF98" s="95">
        <v>0.2</v>
      </c>
      <c r="AG98" s="95">
        <v>7.32</v>
      </c>
      <c r="AH98" s="95">
        <v>1.25</v>
      </c>
      <c r="AI98" s="95">
        <v>1.34</v>
      </c>
      <c r="AJ98" s="96">
        <v>0</v>
      </c>
      <c r="AK98" s="95">
        <v>0.1</v>
      </c>
      <c r="AL98" s="95">
        <v>0.04</v>
      </c>
      <c r="AM98" s="96">
        <v>0</v>
      </c>
      <c r="AN98" s="95">
        <v>2.5299999999999998</v>
      </c>
      <c r="AO98" s="95">
        <v>0.01</v>
      </c>
      <c r="AP98" s="95">
        <v>0.11</v>
      </c>
      <c r="AQ98" s="96">
        <v>0</v>
      </c>
      <c r="AR98" s="95">
        <v>0.01</v>
      </c>
      <c r="AS98" s="95">
        <v>0.03</v>
      </c>
      <c r="AT98" s="96">
        <v>0</v>
      </c>
      <c r="AU98" s="95">
        <v>0.04</v>
      </c>
      <c r="AV98" s="95">
        <v>0.22</v>
      </c>
      <c r="AW98" s="95">
        <v>0.02</v>
      </c>
      <c r="AX98" s="95">
        <v>1.89</v>
      </c>
      <c r="AY98" s="95">
        <v>0.06</v>
      </c>
      <c r="AZ98" s="95">
        <v>0.04</v>
      </c>
      <c r="BA98" s="95">
        <v>0.05</v>
      </c>
      <c r="BB98" s="95">
        <v>0.03</v>
      </c>
      <c r="BC98" s="95">
        <v>0.02</v>
      </c>
      <c r="BD98" s="96">
        <v>0</v>
      </c>
      <c r="BE98" s="95">
        <v>4.72</v>
      </c>
      <c r="BF98" s="95">
        <v>6.91</v>
      </c>
      <c r="BG98" s="95">
        <v>0.28999999999999998</v>
      </c>
      <c r="BH98" s="95">
        <v>1.43</v>
      </c>
      <c r="BI98" s="95">
        <v>7.0000000000000007E-2</v>
      </c>
      <c r="BJ98" s="95">
        <v>3.53</v>
      </c>
      <c r="BK98" s="95">
        <v>0.49</v>
      </c>
      <c r="BL98" s="95">
        <v>1.36</v>
      </c>
      <c r="BM98" s="95">
        <v>0.16</v>
      </c>
      <c r="BN98" s="95">
        <v>1.24</v>
      </c>
      <c r="BO98" s="96">
        <v>0</v>
      </c>
      <c r="BP98" s="97">
        <v>0</v>
      </c>
      <c r="BQ98" s="96" t="s">
        <v>308</v>
      </c>
      <c r="BR98" s="95">
        <v>992.75</v>
      </c>
      <c r="BS98" s="96" t="s">
        <v>308</v>
      </c>
      <c r="BT98" s="95">
        <v>115.36</v>
      </c>
      <c r="BU98" s="96" t="s">
        <v>308</v>
      </c>
      <c r="BV98" s="96">
        <v>0</v>
      </c>
      <c r="BW98" s="96" t="s">
        <v>308</v>
      </c>
      <c r="BX98" s="95">
        <v>0.04</v>
      </c>
      <c r="BY98" s="96" t="s">
        <v>308</v>
      </c>
      <c r="BZ98" s="95">
        <v>115.4</v>
      </c>
      <c r="CA98" s="96" t="s">
        <v>308</v>
      </c>
      <c r="CB98" s="95">
        <v>1.37</v>
      </c>
      <c r="CC98" s="96" t="s">
        <v>308</v>
      </c>
      <c r="CD98" s="96">
        <v>0</v>
      </c>
      <c r="CE98" s="96" t="s">
        <v>308</v>
      </c>
      <c r="CF98" s="95">
        <v>49.63</v>
      </c>
      <c r="CG98" s="96" t="s">
        <v>308</v>
      </c>
      <c r="CH98" s="95">
        <v>49.63</v>
      </c>
      <c r="CI98" s="96" t="s">
        <v>308</v>
      </c>
      <c r="CJ98" s="96">
        <v>51</v>
      </c>
      <c r="CK98" s="96" t="s">
        <v>308</v>
      </c>
      <c r="CL98" s="96">
        <v>0</v>
      </c>
      <c r="CM98" s="96" t="s">
        <v>308</v>
      </c>
      <c r="CN98" s="96">
        <v>0</v>
      </c>
      <c r="CO98" s="96" t="s">
        <v>308</v>
      </c>
      <c r="CP98" s="96">
        <v>0</v>
      </c>
      <c r="CQ98" s="96" t="s">
        <v>308</v>
      </c>
      <c r="CR98" s="98">
        <v>7.07</v>
      </c>
      <c r="CS98" s="96" t="s">
        <v>308</v>
      </c>
      <c r="CT98" s="95">
        <v>7.07</v>
      </c>
      <c r="CU98" s="96" t="s">
        <v>308</v>
      </c>
      <c r="CV98" s="95">
        <v>173.47</v>
      </c>
      <c r="CW98" s="96" t="s">
        <v>308</v>
      </c>
      <c r="CX98" s="95">
        <v>1166.22</v>
      </c>
      <c r="CY98" s="96" t="s">
        <v>308</v>
      </c>
    </row>
    <row r="99" spans="1:103" ht="14.5" x14ac:dyDescent="0.35">
      <c r="A99" s="94" t="s">
        <v>408</v>
      </c>
      <c r="B99" s="94" t="s">
        <v>330</v>
      </c>
      <c r="C99" s="79" t="str">
        <f>'Correspondance tables'!K5</f>
        <v>ISIC 3</v>
      </c>
      <c r="D99" s="79" t="str">
        <f>VLOOKUP(C99, 'Correspondance tables'!$O$3:$P$73, 2, FALSE)</f>
        <v>ISIC 01T03</v>
      </c>
      <c r="E99" s="99">
        <v>5.45</v>
      </c>
      <c r="F99" s="99">
        <v>1.1000000000000001</v>
      </c>
      <c r="G99" s="99">
        <v>171.39</v>
      </c>
      <c r="H99" s="99">
        <v>0.49</v>
      </c>
      <c r="I99" s="99">
        <v>813.4</v>
      </c>
      <c r="J99" s="99">
        <v>1.5</v>
      </c>
      <c r="K99" s="99">
        <v>0.02</v>
      </c>
      <c r="L99" s="100">
        <v>0</v>
      </c>
      <c r="M99" s="100">
        <v>0</v>
      </c>
      <c r="N99" s="100">
        <v>0</v>
      </c>
      <c r="O99" s="99">
        <v>11.09</v>
      </c>
      <c r="P99" s="99">
        <v>0.02</v>
      </c>
      <c r="Q99" s="100">
        <v>0</v>
      </c>
      <c r="R99" s="99">
        <v>0.01</v>
      </c>
      <c r="S99" s="100">
        <v>0</v>
      </c>
      <c r="T99" s="99">
        <v>0.04</v>
      </c>
      <c r="U99" s="99">
        <v>0.01</v>
      </c>
      <c r="V99" s="100">
        <v>0</v>
      </c>
      <c r="W99" s="99">
        <v>0.01</v>
      </c>
      <c r="X99" s="100">
        <v>0</v>
      </c>
      <c r="Y99" s="100">
        <v>0</v>
      </c>
      <c r="Z99" s="99">
        <v>3.04</v>
      </c>
      <c r="AA99" s="100">
        <v>0</v>
      </c>
      <c r="AB99" s="99">
        <v>3.58</v>
      </c>
      <c r="AC99" s="100">
        <v>0</v>
      </c>
      <c r="AD99" s="99">
        <v>0.54</v>
      </c>
      <c r="AE99" s="99">
        <v>20.28</v>
      </c>
      <c r="AF99" s="99">
        <v>0.1</v>
      </c>
      <c r="AG99" s="99">
        <v>8.39</v>
      </c>
      <c r="AH99" s="99">
        <v>0.47</v>
      </c>
      <c r="AI99" s="99">
        <v>0.27</v>
      </c>
      <c r="AJ99" s="99">
        <v>1.65</v>
      </c>
      <c r="AK99" s="99">
        <v>0.19</v>
      </c>
      <c r="AL99" s="99">
        <v>1.79</v>
      </c>
      <c r="AM99" s="99">
        <v>0.04</v>
      </c>
      <c r="AN99" s="99">
        <v>286.13</v>
      </c>
      <c r="AO99" s="99">
        <v>0.18</v>
      </c>
      <c r="AP99" s="99">
        <v>1.01</v>
      </c>
      <c r="AQ99" s="99">
        <v>0.59</v>
      </c>
      <c r="AR99" s="99">
        <v>1.21</v>
      </c>
      <c r="AS99" s="99">
        <v>0.15</v>
      </c>
      <c r="AT99" s="99">
        <v>0.56000000000000005</v>
      </c>
      <c r="AU99" s="99">
        <v>0.25</v>
      </c>
      <c r="AV99" s="99">
        <v>1.77</v>
      </c>
      <c r="AW99" s="99">
        <v>0.63</v>
      </c>
      <c r="AX99" s="99">
        <v>0.56000000000000005</v>
      </c>
      <c r="AY99" s="99">
        <v>0.16</v>
      </c>
      <c r="AZ99" s="99">
        <v>0.64</v>
      </c>
      <c r="BA99" s="99">
        <v>0.31</v>
      </c>
      <c r="BB99" s="99">
        <v>0.97</v>
      </c>
      <c r="BC99" s="99">
        <v>7.0000000000000007E-2</v>
      </c>
      <c r="BD99" s="99">
        <v>0.19</v>
      </c>
      <c r="BE99" s="99">
        <v>1.1499999999999999</v>
      </c>
      <c r="BF99" s="99">
        <v>3.4</v>
      </c>
      <c r="BG99" s="99">
        <v>1.85</v>
      </c>
      <c r="BH99" s="99">
        <v>10.54</v>
      </c>
      <c r="BI99" s="99">
        <v>6.93</v>
      </c>
      <c r="BJ99" s="99">
        <v>1.1100000000000001</v>
      </c>
      <c r="BK99" s="99">
        <v>1.75</v>
      </c>
      <c r="BL99" s="99">
        <v>4.01</v>
      </c>
      <c r="BM99" s="100">
        <v>0</v>
      </c>
      <c r="BN99" s="99">
        <v>0.25</v>
      </c>
      <c r="BO99" s="100">
        <v>0</v>
      </c>
      <c r="BP99" s="101">
        <v>0</v>
      </c>
      <c r="BQ99" s="100" t="s">
        <v>308</v>
      </c>
      <c r="BR99" s="99">
        <v>1371.22</v>
      </c>
      <c r="BS99" s="100" t="s">
        <v>308</v>
      </c>
      <c r="BT99" s="99">
        <v>1051.67</v>
      </c>
      <c r="BU99" s="100" t="s">
        <v>308</v>
      </c>
      <c r="BV99" s="100">
        <v>0</v>
      </c>
      <c r="BW99" s="100" t="s">
        <v>308</v>
      </c>
      <c r="BX99" s="99">
        <v>0.18</v>
      </c>
      <c r="BY99" s="100" t="s">
        <v>308</v>
      </c>
      <c r="BZ99" s="99">
        <v>1051.8499999999999</v>
      </c>
      <c r="CA99" s="100" t="s">
        <v>308</v>
      </c>
      <c r="CB99" s="99">
        <v>7.34</v>
      </c>
      <c r="CC99" s="100" t="s">
        <v>308</v>
      </c>
      <c r="CD99" s="100">
        <v>0</v>
      </c>
      <c r="CE99" s="100" t="s">
        <v>308</v>
      </c>
      <c r="CF99" s="99">
        <v>8.2100000000000009</v>
      </c>
      <c r="CG99" s="100" t="s">
        <v>308</v>
      </c>
      <c r="CH99" s="99">
        <v>8.2100000000000009</v>
      </c>
      <c r="CI99" s="100" t="s">
        <v>308</v>
      </c>
      <c r="CJ99" s="99">
        <v>15.56</v>
      </c>
      <c r="CK99" s="100" t="s">
        <v>308</v>
      </c>
      <c r="CL99" s="100">
        <v>0</v>
      </c>
      <c r="CM99" s="100" t="s">
        <v>308</v>
      </c>
      <c r="CN99" s="100">
        <v>0</v>
      </c>
      <c r="CO99" s="100" t="s">
        <v>308</v>
      </c>
      <c r="CP99" s="100">
        <v>0</v>
      </c>
      <c r="CQ99" s="100" t="s">
        <v>308</v>
      </c>
      <c r="CR99" s="102">
        <v>307.62</v>
      </c>
      <c r="CS99" s="100" t="s">
        <v>308</v>
      </c>
      <c r="CT99" s="99">
        <v>307.62</v>
      </c>
      <c r="CU99" s="100" t="s">
        <v>308</v>
      </c>
      <c r="CV99" s="99">
        <v>1375.03</v>
      </c>
      <c r="CW99" s="100" t="s">
        <v>308</v>
      </c>
      <c r="CX99" s="99">
        <v>2746.24</v>
      </c>
      <c r="CY99" s="100" t="s">
        <v>308</v>
      </c>
    </row>
    <row r="100" spans="1:103" ht="14.5" x14ac:dyDescent="0.35">
      <c r="A100" s="94" t="s">
        <v>408</v>
      </c>
      <c r="B100" s="94" t="s">
        <v>247</v>
      </c>
      <c r="C100" s="79" t="str">
        <f>'Correspondance tables'!K6</f>
        <v>ISIC 05-09</v>
      </c>
      <c r="D100" s="79" t="str">
        <f>VLOOKUP(C100, 'Correspondance tables'!$O$3:$P$73, 2, FALSE)</f>
        <v>ISIC 05T09</v>
      </c>
      <c r="E100" s="95">
        <v>508.81</v>
      </c>
      <c r="F100" s="95">
        <v>7.11</v>
      </c>
      <c r="G100" s="95">
        <v>11.09</v>
      </c>
      <c r="H100" s="95">
        <v>3454.75</v>
      </c>
      <c r="I100" s="95">
        <v>1518.89</v>
      </c>
      <c r="J100" s="95">
        <v>239.26</v>
      </c>
      <c r="K100" s="95">
        <v>49.57</v>
      </c>
      <c r="L100" s="95">
        <v>928.14</v>
      </c>
      <c r="M100" s="95">
        <v>39.35</v>
      </c>
      <c r="N100" s="95">
        <v>149586.21</v>
      </c>
      <c r="O100" s="95">
        <v>5870.44</v>
      </c>
      <c r="P100" s="95">
        <v>126.36</v>
      </c>
      <c r="Q100" s="95">
        <v>375.7</v>
      </c>
      <c r="R100" s="95">
        <v>3754.52</v>
      </c>
      <c r="S100" s="95">
        <v>16972.240000000002</v>
      </c>
      <c r="T100" s="95">
        <v>555.34</v>
      </c>
      <c r="U100" s="95">
        <v>135.59</v>
      </c>
      <c r="V100" s="95">
        <v>577.52</v>
      </c>
      <c r="W100" s="95">
        <v>948.75</v>
      </c>
      <c r="X100" s="95">
        <v>1159.3399999999999</v>
      </c>
      <c r="Y100" s="95">
        <v>206.89</v>
      </c>
      <c r="Z100" s="95">
        <v>420.92</v>
      </c>
      <c r="AA100" s="95">
        <v>196.85</v>
      </c>
      <c r="AB100" s="95">
        <v>45980.39</v>
      </c>
      <c r="AC100" s="95">
        <v>83.94</v>
      </c>
      <c r="AD100" s="95">
        <v>87.14</v>
      </c>
      <c r="AE100" s="95">
        <v>2407.92</v>
      </c>
      <c r="AF100" s="95">
        <v>88.87</v>
      </c>
      <c r="AG100" s="95">
        <v>2213.8000000000002</v>
      </c>
      <c r="AH100" s="95">
        <v>480.1</v>
      </c>
      <c r="AI100" s="95">
        <v>482.88</v>
      </c>
      <c r="AJ100" s="95">
        <v>5.95</v>
      </c>
      <c r="AK100" s="95">
        <v>12.55</v>
      </c>
      <c r="AL100" s="95">
        <v>340.71</v>
      </c>
      <c r="AM100" s="95">
        <v>21.05</v>
      </c>
      <c r="AN100" s="95">
        <v>434.16</v>
      </c>
      <c r="AO100" s="95">
        <v>7.66</v>
      </c>
      <c r="AP100" s="95">
        <v>13.36</v>
      </c>
      <c r="AQ100" s="95">
        <v>15.74</v>
      </c>
      <c r="AR100" s="95">
        <v>27.28</v>
      </c>
      <c r="AS100" s="95">
        <v>65.95</v>
      </c>
      <c r="AT100" s="95">
        <v>19.43</v>
      </c>
      <c r="AU100" s="95">
        <v>12.87</v>
      </c>
      <c r="AV100" s="95">
        <v>135.46</v>
      </c>
      <c r="AW100" s="95">
        <v>113.76</v>
      </c>
      <c r="AX100" s="95">
        <v>192.12</v>
      </c>
      <c r="AY100" s="95">
        <v>42.72</v>
      </c>
      <c r="AZ100" s="95">
        <v>10.09</v>
      </c>
      <c r="BA100" s="95">
        <v>21.2</v>
      </c>
      <c r="BB100" s="95">
        <v>15.96</v>
      </c>
      <c r="BC100" s="95">
        <v>11.85</v>
      </c>
      <c r="BD100" s="95">
        <v>4.95</v>
      </c>
      <c r="BE100" s="95">
        <v>162.97</v>
      </c>
      <c r="BF100" s="95">
        <v>556.46</v>
      </c>
      <c r="BG100" s="95">
        <v>185.11</v>
      </c>
      <c r="BH100" s="95">
        <v>388.85</v>
      </c>
      <c r="BI100" s="95">
        <v>171.52</v>
      </c>
      <c r="BJ100" s="95">
        <v>52.16</v>
      </c>
      <c r="BK100" s="95">
        <v>77.510000000000005</v>
      </c>
      <c r="BL100" s="95">
        <v>47.32</v>
      </c>
      <c r="BM100" s="95">
        <v>18.34</v>
      </c>
      <c r="BN100" s="95">
        <v>74.569999999999993</v>
      </c>
      <c r="BO100" s="96">
        <v>0</v>
      </c>
      <c r="BP100" s="97">
        <v>0</v>
      </c>
      <c r="BQ100" s="96" t="s">
        <v>308</v>
      </c>
      <c r="BR100" s="95">
        <v>242728.29</v>
      </c>
      <c r="BS100" s="96" t="s">
        <v>308</v>
      </c>
      <c r="BT100" s="95">
        <v>11489.61</v>
      </c>
      <c r="BU100" s="96" t="s">
        <v>308</v>
      </c>
      <c r="BV100" s="96">
        <v>0</v>
      </c>
      <c r="BW100" s="96" t="s">
        <v>308</v>
      </c>
      <c r="BX100" s="95">
        <v>130.32</v>
      </c>
      <c r="BY100" s="96" t="s">
        <v>308</v>
      </c>
      <c r="BZ100" s="95">
        <v>11619.92</v>
      </c>
      <c r="CA100" s="96" t="s">
        <v>308</v>
      </c>
      <c r="CB100" s="95">
        <v>347.52</v>
      </c>
      <c r="CC100" s="96" t="s">
        <v>308</v>
      </c>
      <c r="CD100" s="95">
        <v>7.0000000000000007E-2</v>
      </c>
      <c r="CE100" s="96" t="s">
        <v>308</v>
      </c>
      <c r="CF100" s="95">
        <v>3116.9</v>
      </c>
      <c r="CG100" s="96" t="s">
        <v>308</v>
      </c>
      <c r="CH100" s="95">
        <v>3116.97</v>
      </c>
      <c r="CI100" s="96" t="s">
        <v>308</v>
      </c>
      <c r="CJ100" s="95">
        <v>3464.49</v>
      </c>
      <c r="CK100" s="96" t="s">
        <v>308</v>
      </c>
      <c r="CL100" s="96">
        <v>0</v>
      </c>
      <c r="CM100" s="96" t="s">
        <v>308</v>
      </c>
      <c r="CN100" s="96">
        <v>0</v>
      </c>
      <c r="CO100" s="96" t="s">
        <v>308</v>
      </c>
      <c r="CP100" s="96">
        <v>0</v>
      </c>
      <c r="CQ100" s="96" t="s">
        <v>308</v>
      </c>
      <c r="CR100" s="98">
        <v>5839.13</v>
      </c>
      <c r="CS100" s="96" t="s">
        <v>308</v>
      </c>
      <c r="CT100" s="95">
        <v>5839.13</v>
      </c>
      <c r="CU100" s="96" t="s">
        <v>308</v>
      </c>
      <c r="CV100" s="95">
        <v>20923.55</v>
      </c>
      <c r="CW100" s="96" t="s">
        <v>308</v>
      </c>
      <c r="CX100" s="95">
        <v>263651.84000000003</v>
      </c>
      <c r="CY100" s="96" t="s">
        <v>308</v>
      </c>
    </row>
    <row r="101" spans="1:103" ht="14.5" x14ac:dyDescent="0.35">
      <c r="A101" s="94" t="s">
        <v>408</v>
      </c>
      <c r="B101" s="94" t="s">
        <v>331</v>
      </c>
      <c r="C101" s="79" t="str">
        <f>'Correspondance tables'!K7</f>
        <v>ISIC 10-12</v>
      </c>
      <c r="D101" s="79" t="str">
        <f>VLOOKUP(C101, 'Correspondance tables'!$O$3:$P$73, 2, FALSE)</f>
        <v>ISIC 10T12</v>
      </c>
      <c r="E101" s="99">
        <v>1484.59</v>
      </c>
      <c r="F101" s="99">
        <v>1.69</v>
      </c>
      <c r="G101" s="99">
        <v>44.41</v>
      </c>
      <c r="H101" s="99">
        <v>4.42</v>
      </c>
      <c r="I101" s="99">
        <v>16252.14</v>
      </c>
      <c r="J101" s="99">
        <v>317.35000000000002</v>
      </c>
      <c r="K101" s="99">
        <v>2.64</v>
      </c>
      <c r="L101" s="99">
        <v>68.83</v>
      </c>
      <c r="M101" s="99">
        <v>0.97</v>
      </c>
      <c r="N101" s="99">
        <v>64.42</v>
      </c>
      <c r="O101" s="99">
        <v>851.98</v>
      </c>
      <c r="P101" s="99">
        <v>244.95</v>
      </c>
      <c r="Q101" s="99">
        <v>15.17</v>
      </c>
      <c r="R101" s="99">
        <v>4.93</v>
      </c>
      <c r="S101" s="99">
        <v>5.1100000000000003</v>
      </c>
      <c r="T101" s="99">
        <v>7.33</v>
      </c>
      <c r="U101" s="99">
        <v>5.41</v>
      </c>
      <c r="V101" s="99">
        <v>4.1100000000000003</v>
      </c>
      <c r="W101" s="99">
        <v>18.22</v>
      </c>
      <c r="X101" s="99">
        <v>5.53</v>
      </c>
      <c r="Y101" s="99">
        <v>1.27</v>
      </c>
      <c r="Z101" s="99">
        <v>55.06</v>
      </c>
      <c r="AA101" s="99">
        <v>7.11</v>
      </c>
      <c r="AB101" s="99">
        <v>131.81</v>
      </c>
      <c r="AC101" s="99">
        <v>0.94</v>
      </c>
      <c r="AD101" s="99">
        <v>85.11</v>
      </c>
      <c r="AE101" s="99">
        <v>50.07</v>
      </c>
      <c r="AF101" s="99">
        <v>17.12</v>
      </c>
      <c r="AG101" s="99">
        <v>463.11</v>
      </c>
      <c r="AH101" s="99">
        <v>189.06</v>
      </c>
      <c r="AI101" s="99">
        <v>42.84</v>
      </c>
      <c r="AJ101" s="99">
        <v>43.46</v>
      </c>
      <c r="AK101" s="100">
        <v>25</v>
      </c>
      <c r="AL101" s="99">
        <v>28.84</v>
      </c>
      <c r="AM101" s="99">
        <v>4.16</v>
      </c>
      <c r="AN101" s="99">
        <v>5182.3999999999996</v>
      </c>
      <c r="AO101" s="99">
        <v>4.2699999999999996</v>
      </c>
      <c r="AP101" s="99">
        <v>22.23</v>
      </c>
      <c r="AQ101" s="99">
        <v>19.760000000000002</v>
      </c>
      <c r="AR101" s="99">
        <v>39.200000000000003</v>
      </c>
      <c r="AS101" s="99">
        <v>56.19</v>
      </c>
      <c r="AT101" s="99">
        <v>6.37</v>
      </c>
      <c r="AU101" s="99">
        <v>5.96</v>
      </c>
      <c r="AV101" s="99">
        <v>24.23</v>
      </c>
      <c r="AW101" s="99">
        <v>54.5</v>
      </c>
      <c r="AX101" s="99">
        <v>21.89</v>
      </c>
      <c r="AY101" s="99">
        <v>44.34</v>
      </c>
      <c r="AZ101" s="99">
        <v>15.83</v>
      </c>
      <c r="BA101" s="99">
        <v>13.96</v>
      </c>
      <c r="BB101" s="99">
        <v>25.86</v>
      </c>
      <c r="BC101" s="99">
        <v>7.72</v>
      </c>
      <c r="BD101" s="99">
        <v>9.42</v>
      </c>
      <c r="BE101" s="99">
        <v>69.67</v>
      </c>
      <c r="BF101" s="99">
        <v>296.79000000000002</v>
      </c>
      <c r="BG101" s="99">
        <v>247.3</v>
      </c>
      <c r="BH101" s="99">
        <v>651.23</v>
      </c>
      <c r="BI101" s="99">
        <v>411.27</v>
      </c>
      <c r="BJ101" s="99">
        <v>35.39</v>
      </c>
      <c r="BK101" s="99">
        <v>116.77</v>
      </c>
      <c r="BL101" s="99">
        <v>60.92</v>
      </c>
      <c r="BM101" s="99">
        <v>2.56</v>
      </c>
      <c r="BN101" s="99">
        <v>26.14</v>
      </c>
      <c r="BO101" s="100">
        <v>0</v>
      </c>
      <c r="BP101" s="101">
        <v>0</v>
      </c>
      <c r="BQ101" s="100" t="s">
        <v>308</v>
      </c>
      <c r="BR101" s="99">
        <v>28021.360000000001</v>
      </c>
      <c r="BS101" s="100" t="s">
        <v>308</v>
      </c>
      <c r="BT101" s="99">
        <v>45467.93</v>
      </c>
      <c r="BU101" s="100" t="s">
        <v>308</v>
      </c>
      <c r="BV101" s="99">
        <v>0.28999999999999998</v>
      </c>
      <c r="BW101" s="100" t="s">
        <v>308</v>
      </c>
      <c r="BX101" s="99">
        <v>45.16</v>
      </c>
      <c r="BY101" s="100" t="s">
        <v>308</v>
      </c>
      <c r="BZ101" s="99">
        <v>45513.37</v>
      </c>
      <c r="CA101" s="100" t="s">
        <v>308</v>
      </c>
      <c r="CB101" s="99">
        <v>6.67</v>
      </c>
      <c r="CC101" s="100" t="s">
        <v>308</v>
      </c>
      <c r="CD101" s="100">
        <v>0</v>
      </c>
      <c r="CE101" s="100" t="s">
        <v>308</v>
      </c>
      <c r="CF101" s="99">
        <v>229.37</v>
      </c>
      <c r="CG101" s="100" t="s">
        <v>308</v>
      </c>
      <c r="CH101" s="99">
        <v>229.37</v>
      </c>
      <c r="CI101" s="100" t="s">
        <v>308</v>
      </c>
      <c r="CJ101" s="99">
        <v>236.04</v>
      </c>
      <c r="CK101" s="100" t="s">
        <v>308</v>
      </c>
      <c r="CL101" s="100">
        <v>0</v>
      </c>
      <c r="CM101" s="100" t="s">
        <v>308</v>
      </c>
      <c r="CN101" s="100">
        <v>0</v>
      </c>
      <c r="CO101" s="100" t="s">
        <v>308</v>
      </c>
      <c r="CP101" s="100">
        <v>0</v>
      </c>
      <c r="CQ101" s="100" t="s">
        <v>308</v>
      </c>
      <c r="CR101" s="102">
        <v>2210.23</v>
      </c>
      <c r="CS101" s="100" t="s">
        <v>308</v>
      </c>
      <c r="CT101" s="99">
        <v>2210.23</v>
      </c>
      <c r="CU101" s="100" t="s">
        <v>308</v>
      </c>
      <c r="CV101" s="99">
        <v>47959.65</v>
      </c>
      <c r="CW101" s="100" t="s">
        <v>308</v>
      </c>
      <c r="CX101" s="99">
        <v>75981.009999999995</v>
      </c>
      <c r="CY101" s="100" t="s">
        <v>308</v>
      </c>
    </row>
    <row r="102" spans="1:103" ht="14.5" x14ac:dyDescent="0.35">
      <c r="A102" s="94" t="s">
        <v>408</v>
      </c>
      <c r="B102" s="94" t="s">
        <v>332</v>
      </c>
      <c r="C102" s="79" t="str">
        <f>'Correspondance tables'!K8</f>
        <v>ISIC 13-15</v>
      </c>
      <c r="D102" s="79" t="str">
        <f>VLOOKUP(C102, 'Correspondance tables'!$O$3:$P$73, 2, FALSE)</f>
        <v>ISIC 13T15</v>
      </c>
      <c r="E102" s="95">
        <v>151.57</v>
      </c>
      <c r="F102" s="95">
        <v>22.76</v>
      </c>
      <c r="G102" s="95">
        <v>57.22</v>
      </c>
      <c r="H102" s="95">
        <v>27.57</v>
      </c>
      <c r="I102" s="95">
        <v>401.5</v>
      </c>
      <c r="J102" s="95">
        <v>19565.439999999999</v>
      </c>
      <c r="K102" s="95">
        <v>73.88</v>
      </c>
      <c r="L102" s="95">
        <v>670.65</v>
      </c>
      <c r="M102" s="95">
        <v>298.3</v>
      </c>
      <c r="N102" s="96">
        <v>27</v>
      </c>
      <c r="O102" s="95">
        <v>379.98</v>
      </c>
      <c r="P102" s="95">
        <v>143.11000000000001</v>
      </c>
      <c r="Q102" s="95">
        <v>1134.0999999999999</v>
      </c>
      <c r="R102" s="95">
        <v>113.62</v>
      </c>
      <c r="S102" s="95">
        <v>88.9</v>
      </c>
      <c r="T102" s="95">
        <v>296.27999999999997</v>
      </c>
      <c r="U102" s="95">
        <v>132.49</v>
      </c>
      <c r="V102" s="95">
        <v>108.86</v>
      </c>
      <c r="W102" s="95">
        <v>315.06</v>
      </c>
      <c r="X102" s="95">
        <v>1737.14</v>
      </c>
      <c r="Y102" s="95">
        <v>230.57</v>
      </c>
      <c r="Z102" s="95">
        <v>1458.05</v>
      </c>
      <c r="AA102" s="95">
        <v>192.95</v>
      </c>
      <c r="AB102" s="95">
        <v>55.15</v>
      </c>
      <c r="AC102" s="95">
        <v>13.45</v>
      </c>
      <c r="AD102" s="95">
        <v>88.71</v>
      </c>
      <c r="AE102" s="95">
        <v>936.31</v>
      </c>
      <c r="AF102" s="95">
        <v>192.32</v>
      </c>
      <c r="AG102" s="95">
        <v>1844.49</v>
      </c>
      <c r="AH102" s="95">
        <v>745.54</v>
      </c>
      <c r="AI102" s="95">
        <v>63.93</v>
      </c>
      <c r="AJ102" s="95">
        <v>61.28</v>
      </c>
      <c r="AK102" s="95">
        <v>29.58</v>
      </c>
      <c r="AL102" s="95">
        <v>83.75</v>
      </c>
      <c r="AM102" s="95">
        <v>45.76</v>
      </c>
      <c r="AN102" s="95">
        <v>659.54</v>
      </c>
      <c r="AO102" s="95">
        <v>23.86</v>
      </c>
      <c r="AP102" s="95">
        <v>453.24</v>
      </c>
      <c r="AQ102" s="95">
        <v>114.48</v>
      </c>
      <c r="AR102" s="95">
        <v>48.88</v>
      </c>
      <c r="AS102" s="95">
        <v>72.95</v>
      </c>
      <c r="AT102" s="95">
        <v>13.5</v>
      </c>
      <c r="AU102" s="95">
        <v>13.03</v>
      </c>
      <c r="AV102" s="95">
        <v>100.54</v>
      </c>
      <c r="AW102" s="95">
        <v>131.15</v>
      </c>
      <c r="AX102" s="95">
        <v>109.22</v>
      </c>
      <c r="AY102" s="95">
        <v>37.93</v>
      </c>
      <c r="AZ102" s="95">
        <v>20.96</v>
      </c>
      <c r="BA102" s="95">
        <v>107.67</v>
      </c>
      <c r="BB102" s="95">
        <v>86.88</v>
      </c>
      <c r="BC102" s="95">
        <v>36.89</v>
      </c>
      <c r="BD102" s="96">
        <v>10</v>
      </c>
      <c r="BE102" s="95">
        <v>245.68</v>
      </c>
      <c r="BF102" s="95">
        <v>601.61</v>
      </c>
      <c r="BG102" s="95">
        <v>161.16999999999999</v>
      </c>
      <c r="BH102" s="95">
        <v>656.93</v>
      </c>
      <c r="BI102" s="95">
        <v>247.82</v>
      </c>
      <c r="BJ102" s="95">
        <v>144.13999999999999</v>
      </c>
      <c r="BK102" s="95">
        <v>150.36000000000001</v>
      </c>
      <c r="BL102" s="95">
        <v>100.08</v>
      </c>
      <c r="BM102" s="95">
        <v>111.72</v>
      </c>
      <c r="BN102" s="95">
        <v>144.97999999999999</v>
      </c>
      <c r="BO102" s="96">
        <v>0</v>
      </c>
      <c r="BP102" s="97">
        <v>0</v>
      </c>
      <c r="BQ102" s="96" t="s">
        <v>308</v>
      </c>
      <c r="BR102" s="95">
        <v>36392.44</v>
      </c>
      <c r="BS102" s="96" t="s">
        <v>308</v>
      </c>
      <c r="BT102" s="95">
        <v>78457.63</v>
      </c>
      <c r="BU102" s="96" t="s">
        <v>308</v>
      </c>
      <c r="BV102" s="95">
        <v>0.63</v>
      </c>
      <c r="BW102" s="96" t="s">
        <v>308</v>
      </c>
      <c r="BX102" s="95">
        <v>46.52</v>
      </c>
      <c r="BY102" s="96" t="s">
        <v>308</v>
      </c>
      <c r="BZ102" s="95">
        <v>78504.78</v>
      </c>
      <c r="CA102" s="96" t="s">
        <v>308</v>
      </c>
      <c r="CB102" s="95">
        <v>462.33</v>
      </c>
      <c r="CC102" s="96" t="s">
        <v>308</v>
      </c>
      <c r="CD102" s="95">
        <v>0.65</v>
      </c>
      <c r="CE102" s="96" t="s">
        <v>308</v>
      </c>
      <c r="CF102" s="95">
        <v>7691.42</v>
      </c>
      <c r="CG102" s="96" t="s">
        <v>308</v>
      </c>
      <c r="CH102" s="95">
        <v>7692.07</v>
      </c>
      <c r="CI102" s="96" t="s">
        <v>308</v>
      </c>
      <c r="CJ102" s="95">
        <v>8154.4</v>
      </c>
      <c r="CK102" s="96" t="s">
        <v>308</v>
      </c>
      <c r="CL102" s="96">
        <v>0</v>
      </c>
      <c r="CM102" s="96" t="s">
        <v>308</v>
      </c>
      <c r="CN102" s="96">
        <v>0</v>
      </c>
      <c r="CO102" s="96" t="s">
        <v>308</v>
      </c>
      <c r="CP102" s="96">
        <v>0</v>
      </c>
      <c r="CQ102" s="96" t="s">
        <v>308</v>
      </c>
      <c r="CR102" s="98">
        <v>10056.969999999999</v>
      </c>
      <c r="CS102" s="96" t="s">
        <v>308</v>
      </c>
      <c r="CT102" s="95">
        <v>10056.969999999999</v>
      </c>
      <c r="CU102" s="96" t="s">
        <v>308</v>
      </c>
      <c r="CV102" s="95">
        <v>96716.15</v>
      </c>
      <c r="CW102" s="96" t="s">
        <v>308</v>
      </c>
      <c r="CX102" s="95">
        <v>133108.59</v>
      </c>
      <c r="CY102" s="96" t="s">
        <v>308</v>
      </c>
    </row>
    <row r="103" spans="1:103" ht="14.5" x14ac:dyDescent="0.35">
      <c r="A103" s="94" t="s">
        <v>408</v>
      </c>
      <c r="B103" s="94" t="s">
        <v>333</v>
      </c>
      <c r="C103" s="79" t="str">
        <f>'Correspondance tables'!K9</f>
        <v>ISIC 16</v>
      </c>
      <c r="D103" s="79" t="str">
        <f>VLOOKUP(C103, 'Correspondance tables'!$O$3:$P$73, 2, FALSE)</f>
        <v>ISIC 16</v>
      </c>
      <c r="E103" s="99">
        <v>70.78</v>
      </c>
      <c r="F103" s="99">
        <v>8.7899999999999991</v>
      </c>
      <c r="G103" s="99">
        <v>3.7</v>
      </c>
      <c r="H103" s="99">
        <v>14.61</v>
      </c>
      <c r="I103" s="99">
        <v>135.11000000000001</v>
      </c>
      <c r="J103" s="99">
        <v>11.02</v>
      </c>
      <c r="K103" s="99">
        <v>3000.22</v>
      </c>
      <c r="L103" s="99">
        <v>118.55</v>
      </c>
      <c r="M103" s="99">
        <v>6.25</v>
      </c>
      <c r="N103" s="99">
        <v>4.53</v>
      </c>
      <c r="O103" s="99">
        <v>42.8</v>
      </c>
      <c r="P103" s="99">
        <v>10.54</v>
      </c>
      <c r="Q103" s="99">
        <v>32.65</v>
      </c>
      <c r="R103" s="99">
        <v>68.17</v>
      </c>
      <c r="S103" s="99">
        <v>35.81</v>
      </c>
      <c r="T103" s="99">
        <v>124.46</v>
      </c>
      <c r="U103" s="99">
        <v>19.46</v>
      </c>
      <c r="V103" s="99">
        <v>30.59</v>
      </c>
      <c r="W103" s="99">
        <v>63.63</v>
      </c>
      <c r="X103" s="99">
        <v>119.47</v>
      </c>
      <c r="Y103" s="99">
        <v>59.49</v>
      </c>
      <c r="Z103" s="99">
        <v>1075.4000000000001</v>
      </c>
      <c r="AA103" s="99">
        <v>21.49</v>
      </c>
      <c r="AB103" s="99">
        <v>107.16</v>
      </c>
      <c r="AC103" s="99">
        <v>1.41</v>
      </c>
      <c r="AD103" s="99">
        <v>13.59</v>
      </c>
      <c r="AE103" s="99">
        <v>1884.69</v>
      </c>
      <c r="AF103" s="99">
        <v>6.59</v>
      </c>
      <c r="AG103" s="99">
        <v>158.93</v>
      </c>
      <c r="AH103" s="99">
        <v>52.15</v>
      </c>
      <c r="AI103" s="99">
        <v>15.92</v>
      </c>
      <c r="AJ103" s="99">
        <v>1.64</v>
      </c>
      <c r="AK103" s="99">
        <v>1.06</v>
      </c>
      <c r="AL103" s="99">
        <v>28.16</v>
      </c>
      <c r="AM103" s="99">
        <v>1.1100000000000001</v>
      </c>
      <c r="AN103" s="99">
        <v>31.25</v>
      </c>
      <c r="AO103" s="99">
        <v>6.39</v>
      </c>
      <c r="AP103" s="99">
        <v>18.54</v>
      </c>
      <c r="AQ103" s="99">
        <v>11.68</v>
      </c>
      <c r="AR103" s="99">
        <v>5.86</v>
      </c>
      <c r="AS103" s="99">
        <v>3.99</v>
      </c>
      <c r="AT103" s="99">
        <v>1.94</v>
      </c>
      <c r="AU103" s="99">
        <v>1.03</v>
      </c>
      <c r="AV103" s="99">
        <v>125.44</v>
      </c>
      <c r="AW103" s="99">
        <v>8.76</v>
      </c>
      <c r="AX103" s="99">
        <v>15.09</v>
      </c>
      <c r="AY103" s="99">
        <v>2.2599999999999998</v>
      </c>
      <c r="AZ103" s="99">
        <v>8.02</v>
      </c>
      <c r="BA103" s="99">
        <v>14.77</v>
      </c>
      <c r="BB103" s="99">
        <v>7.83</v>
      </c>
      <c r="BC103" s="99">
        <v>0.84</v>
      </c>
      <c r="BD103" s="99">
        <v>0.38</v>
      </c>
      <c r="BE103" s="99">
        <v>228.21</v>
      </c>
      <c r="BF103" s="99">
        <v>14.11</v>
      </c>
      <c r="BG103" s="99">
        <v>17.54</v>
      </c>
      <c r="BH103" s="99">
        <v>4.09</v>
      </c>
      <c r="BI103" s="99">
        <v>7.95</v>
      </c>
      <c r="BJ103" s="99">
        <v>11.04</v>
      </c>
      <c r="BK103" s="100">
        <v>6</v>
      </c>
      <c r="BL103" s="99">
        <v>4.57</v>
      </c>
      <c r="BM103" s="99">
        <v>9.5399999999999991</v>
      </c>
      <c r="BN103" s="99">
        <v>39.549999999999997</v>
      </c>
      <c r="BO103" s="100">
        <v>0</v>
      </c>
      <c r="BP103" s="101">
        <v>0</v>
      </c>
      <c r="BQ103" s="100" t="s">
        <v>308</v>
      </c>
      <c r="BR103" s="99">
        <v>7956.63</v>
      </c>
      <c r="BS103" s="100" t="s">
        <v>308</v>
      </c>
      <c r="BT103" s="99">
        <v>872.99</v>
      </c>
      <c r="BU103" s="100" t="s">
        <v>308</v>
      </c>
      <c r="BV103" s="100">
        <v>0</v>
      </c>
      <c r="BW103" s="100" t="s">
        <v>308</v>
      </c>
      <c r="BX103" s="100">
        <v>0</v>
      </c>
      <c r="BY103" s="100" t="s">
        <v>308</v>
      </c>
      <c r="BZ103" s="99">
        <v>872.99</v>
      </c>
      <c r="CA103" s="100" t="s">
        <v>308</v>
      </c>
      <c r="CB103" s="99">
        <v>216.36</v>
      </c>
      <c r="CC103" s="100" t="s">
        <v>308</v>
      </c>
      <c r="CD103" s="100">
        <v>0</v>
      </c>
      <c r="CE103" s="100" t="s">
        <v>308</v>
      </c>
      <c r="CF103" s="99">
        <v>122.16</v>
      </c>
      <c r="CG103" s="100" t="s">
        <v>308</v>
      </c>
      <c r="CH103" s="99">
        <v>122.16</v>
      </c>
      <c r="CI103" s="100" t="s">
        <v>308</v>
      </c>
      <c r="CJ103" s="99">
        <v>338.52</v>
      </c>
      <c r="CK103" s="100" t="s">
        <v>308</v>
      </c>
      <c r="CL103" s="100">
        <v>0</v>
      </c>
      <c r="CM103" s="100" t="s">
        <v>308</v>
      </c>
      <c r="CN103" s="100">
        <v>0</v>
      </c>
      <c r="CO103" s="100" t="s">
        <v>308</v>
      </c>
      <c r="CP103" s="100">
        <v>0</v>
      </c>
      <c r="CQ103" s="100" t="s">
        <v>308</v>
      </c>
      <c r="CR103" s="102">
        <v>127.49</v>
      </c>
      <c r="CS103" s="100" t="s">
        <v>308</v>
      </c>
      <c r="CT103" s="99">
        <v>127.49</v>
      </c>
      <c r="CU103" s="100" t="s">
        <v>308</v>
      </c>
      <c r="CV103" s="100">
        <v>1339</v>
      </c>
      <c r="CW103" s="100" t="s">
        <v>308</v>
      </c>
      <c r="CX103" s="99">
        <v>9295.6299999999992</v>
      </c>
      <c r="CY103" s="100" t="s">
        <v>308</v>
      </c>
    </row>
    <row r="104" spans="1:103" ht="14.5" x14ac:dyDescent="0.35">
      <c r="A104" s="94" t="s">
        <v>408</v>
      </c>
      <c r="B104" s="94" t="s">
        <v>334</v>
      </c>
      <c r="C104" s="79" t="str">
        <f>'Correspondance tables'!K10</f>
        <v>ISIC 17</v>
      </c>
      <c r="D104" s="79" t="str">
        <f>VLOOKUP(C104, 'Correspondance tables'!$O$3:$P$73, 2, FALSE)</f>
        <v>ISIC 17T18</v>
      </c>
      <c r="E104" s="95">
        <v>20.73</v>
      </c>
      <c r="F104" s="95">
        <v>1.39</v>
      </c>
      <c r="G104" s="95">
        <v>1.63</v>
      </c>
      <c r="H104" s="95">
        <v>8.51</v>
      </c>
      <c r="I104" s="95">
        <v>658.22</v>
      </c>
      <c r="J104" s="95">
        <v>55.72</v>
      </c>
      <c r="K104" s="95">
        <v>97.48</v>
      </c>
      <c r="L104" s="95">
        <v>4294.5600000000004</v>
      </c>
      <c r="M104" s="95">
        <v>1509.61</v>
      </c>
      <c r="N104" s="95">
        <v>6.42</v>
      </c>
      <c r="O104" s="95">
        <v>195.04</v>
      </c>
      <c r="P104" s="95">
        <v>89.7</v>
      </c>
      <c r="Q104" s="95">
        <v>190.98</v>
      </c>
      <c r="R104" s="95">
        <v>83.79</v>
      </c>
      <c r="S104" s="95">
        <v>20.010000000000002</v>
      </c>
      <c r="T104" s="95">
        <v>40.15</v>
      </c>
      <c r="U104" s="95">
        <v>35.659999999999997</v>
      </c>
      <c r="V104" s="95">
        <v>42.56</v>
      </c>
      <c r="W104" s="95">
        <v>64.27</v>
      </c>
      <c r="X104" s="95">
        <v>60.05</v>
      </c>
      <c r="Y104" s="95">
        <v>8.8800000000000008</v>
      </c>
      <c r="Z104" s="95">
        <v>154.18</v>
      </c>
      <c r="AA104" s="95">
        <v>12.26</v>
      </c>
      <c r="AB104" s="95">
        <v>8.1</v>
      </c>
      <c r="AC104" s="95">
        <v>2.31</v>
      </c>
      <c r="AD104" s="95">
        <v>47.96</v>
      </c>
      <c r="AE104" s="95">
        <v>104.81</v>
      </c>
      <c r="AF104" s="95">
        <v>19.760000000000002</v>
      </c>
      <c r="AG104" s="95">
        <v>392.23</v>
      </c>
      <c r="AH104" s="95">
        <v>186.26</v>
      </c>
      <c r="AI104" s="95">
        <v>13.87</v>
      </c>
      <c r="AJ104" s="95">
        <v>4.24</v>
      </c>
      <c r="AK104" s="95">
        <v>1.66</v>
      </c>
      <c r="AL104" s="95">
        <v>56.97</v>
      </c>
      <c r="AM104" s="95">
        <v>7.9</v>
      </c>
      <c r="AN104" s="95">
        <v>58.32</v>
      </c>
      <c r="AO104" s="95">
        <v>390.87</v>
      </c>
      <c r="AP104" s="95">
        <v>65.010000000000005</v>
      </c>
      <c r="AQ104" s="95">
        <v>14.44</v>
      </c>
      <c r="AR104" s="95">
        <v>74.930000000000007</v>
      </c>
      <c r="AS104" s="95">
        <v>117.37</v>
      </c>
      <c r="AT104" s="95">
        <v>18.71</v>
      </c>
      <c r="AU104" s="95">
        <v>22.56</v>
      </c>
      <c r="AV104" s="95">
        <v>52.18</v>
      </c>
      <c r="AW104" s="95">
        <v>121.9</v>
      </c>
      <c r="AX104" s="95">
        <v>47.63</v>
      </c>
      <c r="AY104" s="95">
        <v>17.149999999999999</v>
      </c>
      <c r="AZ104" s="95">
        <v>29.02</v>
      </c>
      <c r="BA104" s="95">
        <v>28.51</v>
      </c>
      <c r="BB104" s="95">
        <v>26.44</v>
      </c>
      <c r="BC104" s="95">
        <v>3.91</v>
      </c>
      <c r="BD104" s="95">
        <v>8.23</v>
      </c>
      <c r="BE104" s="95">
        <v>104.77</v>
      </c>
      <c r="BF104" s="95">
        <v>79.739999999999995</v>
      </c>
      <c r="BG104" s="95">
        <v>59.31</v>
      </c>
      <c r="BH104" s="95">
        <v>70.73</v>
      </c>
      <c r="BI104" s="95">
        <v>41.01</v>
      </c>
      <c r="BJ104" s="95">
        <v>18.36</v>
      </c>
      <c r="BK104" s="95">
        <v>11.22</v>
      </c>
      <c r="BL104" s="95">
        <v>22.65</v>
      </c>
      <c r="BM104" s="95">
        <v>3.04</v>
      </c>
      <c r="BN104" s="95">
        <v>19.36</v>
      </c>
      <c r="BO104" s="96">
        <v>0</v>
      </c>
      <c r="BP104" s="97">
        <v>0</v>
      </c>
      <c r="BQ104" s="96" t="s">
        <v>308</v>
      </c>
      <c r="BR104" s="95">
        <v>10025.25</v>
      </c>
      <c r="BS104" s="96" t="s">
        <v>308</v>
      </c>
      <c r="BT104" s="95">
        <v>1667.55</v>
      </c>
      <c r="BU104" s="96" t="s">
        <v>308</v>
      </c>
      <c r="BV104" s="96">
        <v>0</v>
      </c>
      <c r="BW104" s="96" t="s">
        <v>308</v>
      </c>
      <c r="BX104" s="95">
        <v>20.25</v>
      </c>
      <c r="BY104" s="96" t="s">
        <v>308</v>
      </c>
      <c r="BZ104" s="95">
        <v>1687.8</v>
      </c>
      <c r="CA104" s="96" t="s">
        <v>308</v>
      </c>
      <c r="CB104" s="95">
        <v>0.02</v>
      </c>
      <c r="CC104" s="96" t="s">
        <v>308</v>
      </c>
      <c r="CD104" s="96">
        <v>0</v>
      </c>
      <c r="CE104" s="96" t="s">
        <v>308</v>
      </c>
      <c r="CF104" s="95">
        <v>180.94</v>
      </c>
      <c r="CG104" s="96" t="s">
        <v>308</v>
      </c>
      <c r="CH104" s="95">
        <v>180.94</v>
      </c>
      <c r="CI104" s="96" t="s">
        <v>308</v>
      </c>
      <c r="CJ104" s="95">
        <v>180.96</v>
      </c>
      <c r="CK104" s="96" t="s">
        <v>308</v>
      </c>
      <c r="CL104" s="96">
        <v>0</v>
      </c>
      <c r="CM104" s="96" t="s">
        <v>308</v>
      </c>
      <c r="CN104" s="96">
        <v>0</v>
      </c>
      <c r="CO104" s="96" t="s">
        <v>308</v>
      </c>
      <c r="CP104" s="96">
        <v>0</v>
      </c>
      <c r="CQ104" s="96" t="s">
        <v>308</v>
      </c>
      <c r="CR104" s="98">
        <v>206.98</v>
      </c>
      <c r="CS104" s="96" t="s">
        <v>308</v>
      </c>
      <c r="CT104" s="95">
        <v>206.98</v>
      </c>
      <c r="CU104" s="96" t="s">
        <v>308</v>
      </c>
      <c r="CV104" s="95">
        <v>2075.7399999999998</v>
      </c>
      <c r="CW104" s="96" t="s">
        <v>308</v>
      </c>
      <c r="CX104" s="95">
        <v>12100.98</v>
      </c>
      <c r="CY104" s="96" t="s">
        <v>308</v>
      </c>
    </row>
    <row r="105" spans="1:103" ht="14.5" x14ac:dyDescent="0.35">
      <c r="A105" s="94" t="s">
        <v>408</v>
      </c>
      <c r="B105" s="94" t="s">
        <v>335</v>
      </c>
      <c r="C105" s="79" t="str">
        <f>'Correspondance tables'!K11</f>
        <v>ISIC 18</v>
      </c>
      <c r="D105" s="79" t="str">
        <f>VLOOKUP(C105, 'Correspondance tables'!$O$3:$P$73, 2, FALSE)</f>
        <v>ISIC 17T18</v>
      </c>
      <c r="E105" s="99">
        <v>0.17</v>
      </c>
      <c r="F105" s="99">
        <v>0.04</v>
      </c>
      <c r="G105" s="99">
        <v>0.01</v>
      </c>
      <c r="H105" s="99">
        <v>0.04</v>
      </c>
      <c r="I105" s="99">
        <v>2.54</v>
      </c>
      <c r="J105" s="99">
        <v>0.72</v>
      </c>
      <c r="K105" s="99">
        <v>0.24</v>
      </c>
      <c r="L105" s="99">
        <v>5.55</v>
      </c>
      <c r="M105" s="99">
        <v>34.840000000000003</v>
      </c>
      <c r="N105" s="99">
        <v>0.05</v>
      </c>
      <c r="O105" s="99">
        <v>4.07</v>
      </c>
      <c r="P105" s="99">
        <v>1.77</v>
      </c>
      <c r="Q105" s="100">
        <v>6</v>
      </c>
      <c r="R105" s="99">
        <v>0.55000000000000004</v>
      </c>
      <c r="S105" s="99">
        <v>0.76</v>
      </c>
      <c r="T105" s="99">
        <v>0.8</v>
      </c>
      <c r="U105" s="99">
        <v>1.1100000000000001</v>
      </c>
      <c r="V105" s="99">
        <v>0.91</v>
      </c>
      <c r="W105" s="99">
        <v>3.84</v>
      </c>
      <c r="X105" s="99">
        <v>2.3199999999999998</v>
      </c>
      <c r="Y105" s="99">
        <v>0.13</v>
      </c>
      <c r="Z105" s="99">
        <v>0.95</v>
      </c>
      <c r="AA105" s="99">
        <v>0.51</v>
      </c>
      <c r="AB105" s="99">
        <v>0.52</v>
      </c>
      <c r="AC105" s="99">
        <v>0.09</v>
      </c>
      <c r="AD105" s="99">
        <v>0.28999999999999998</v>
      </c>
      <c r="AE105" s="99">
        <v>1.1200000000000001</v>
      </c>
      <c r="AF105" s="99">
        <v>1.51</v>
      </c>
      <c r="AG105" s="99">
        <v>17.440000000000001</v>
      </c>
      <c r="AH105" s="99">
        <v>13.61</v>
      </c>
      <c r="AI105" s="99">
        <v>0.69</v>
      </c>
      <c r="AJ105" s="99">
        <v>0.02</v>
      </c>
      <c r="AK105" s="99">
        <v>0.11</v>
      </c>
      <c r="AL105" s="99">
        <v>0.46</v>
      </c>
      <c r="AM105" s="99">
        <v>0.49</v>
      </c>
      <c r="AN105" s="99">
        <v>1.77</v>
      </c>
      <c r="AO105" s="99">
        <v>48.37</v>
      </c>
      <c r="AP105" s="99">
        <v>41.95</v>
      </c>
      <c r="AQ105" s="99">
        <v>1.67</v>
      </c>
      <c r="AR105" s="99">
        <v>5.32</v>
      </c>
      <c r="AS105" s="99">
        <v>5.01</v>
      </c>
      <c r="AT105" s="99">
        <v>2.5299999999999998</v>
      </c>
      <c r="AU105" s="99">
        <v>1.51</v>
      </c>
      <c r="AV105" s="99">
        <v>1.28</v>
      </c>
      <c r="AW105" s="99">
        <v>5.29</v>
      </c>
      <c r="AX105" s="99">
        <v>3.1</v>
      </c>
      <c r="AY105" s="99">
        <v>0.98</v>
      </c>
      <c r="AZ105" s="99">
        <v>7.21</v>
      </c>
      <c r="BA105" s="99">
        <v>2.38</v>
      </c>
      <c r="BB105" s="99">
        <v>0.52</v>
      </c>
      <c r="BC105" s="99">
        <v>0.18</v>
      </c>
      <c r="BD105" s="99">
        <v>0.89</v>
      </c>
      <c r="BE105" s="99">
        <v>3.46</v>
      </c>
      <c r="BF105" s="99">
        <v>8.8800000000000008</v>
      </c>
      <c r="BG105" s="99">
        <v>9.0399999999999991</v>
      </c>
      <c r="BH105" s="99">
        <v>1.03</v>
      </c>
      <c r="BI105" s="99">
        <v>0.64</v>
      </c>
      <c r="BJ105" s="99">
        <v>1.74</v>
      </c>
      <c r="BK105" s="99">
        <v>1.24</v>
      </c>
      <c r="BL105" s="99">
        <v>1.49</v>
      </c>
      <c r="BM105" s="99">
        <v>0.13</v>
      </c>
      <c r="BN105" s="99">
        <v>0.1</v>
      </c>
      <c r="BO105" s="100">
        <v>0</v>
      </c>
      <c r="BP105" s="101">
        <v>0</v>
      </c>
      <c r="BQ105" s="100" t="s">
        <v>308</v>
      </c>
      <c r="BR105" s="99">
        <v>261.99</v>
      </c>
      <c r="BS105" s="100" t="s">
        <v>308</v>
      </c>
      <c r="BT105" s="99">
        <v>6.18</v>
      </c>
      <c r="BU105" s="100" t="s">
        <v>308</v>
      </c>
      <c r="BV105" s="100">
        <v>0</v>
      </c>
      <c r="BW105" s="100" t="s">
        <v>308</v>
      </c>
      <c r="BX105" s="100">
        <v>0</v>
      </c>
      <c r="BY105" s="100" t="s">
        <v>308</v>
      </c>
      <c r="BZ105" s="99">
        <v>6.18</v>
      </c>
      <c r="CA105" s="100" t="s">
        <v>308</v>
      </c>
      <c r="CB105" s="99">
        <v>0.13</v>
      </c>
      <c r="CC105" s="100" t="s">
        <v>308</v>
      </c>
      <c r="CD105" s="100">
        <v>0</v>
      </c>
      <c r="CE105" s="100" t="s">
        <v>308</v>
      </c>
      <c r="CF105" s="99">
        <v>3.66</v>
      </c>
      <c r="CG105" s="100" t="s">
        <v>308</v>
      </c>
      <c r="CH105" s="99">
        <v>3.66</v>
      </c>
      <c r="CI105" s="100" t="s">
        <v>308</v>
      </c>
      <c r="CJ105" s="99">
        <v>3.79</v>
      </c>
      <c r="CK105" s="100" t="s">
        <v>308</v>
      </c>
      <c r="CL105" s="100">
        <v>0</v>
      </c>
      <c r="CM105" s="100" t="s">
        <v>308</v>
      </c>
      <c r="CN105" s="100">
        <v>0</v>
      </c>
      <c r="CO105" s="100" t="s">
        <v>308</v>
      </c>
      <c r="CP105" s="100">
        <v>0</v>
      </c>
      <c r="CQ105" s="100" t="s">
        <v>308</v>
      </c>
      <c r="CR105" s="102">
        <v>16.36</v>
      </c>
      <c r="CS105" s="100" t="s">
        <v>308</v>
      </c>
      <c r="CT105" s="99">
        <v>16.36</v>
      </c>
      <c r="CU105" s="100" t="s">
        <v>308</v>
      </c>
      <c r="CV105" s="99">
        <v>26.33</v>
      </c>
      <c r="CW105" s="100" t="s">
        <v>308</v>
      </c>
      <c r="CX105" s="99">
        <v>288.32</v>
      </c>
      <c r="CY105" s="100" t="s">
        <v>308</v>
      </c>
    </row>
    <row r="106" spans="1:103" ht="14.5" x14ac:dyDescent="0.35">
      <c r="A106" s="94" t="s">
        <v>408</v>
      </c>
      <c r="B106" s="94" t="s">
        <v>336</v>
      </c>
      <c r="C106" s="79" t="str">
        <f>'Correspondance tables'!K12</f>
        <v>ISIC 19</v>
      </c>
      <c r="D106" s="79" t="str">
        <f>VLOOKUP(C106, 'Correspondance tables'!$O$3:$P$73, 2, FALSE)</f>
        <v>ISIC 19</v>
      </c>
      <c r="E106" s="95">
        <v>1293.27</v>
      </c>
      <c r="F106" s="96">
        <v>95</v>
      </c>
      <c r="G106" s="95">
        <v>120.61</v>
      </c>
      <c r="H106" s="95">
        <v>175.78</v>
      </c>
      <c r="I106" s="95">
        <v>364.01</v>
      </c>
      <c r="J106" s="95">
        <v>41.77</v>
      </c>
      <c r="K106" s="95">
        <v>59.58</v>
      </c>
      <c r="L106" s="95">
        <v>84.2</v>
      </c>
      <c r="M106" s="95">
        <v>16.86</v>
      </c>
      <c r="N106" s="95">
        <v>7699.81</v>
      </c>
      <c r="O106" s="95">
        <v>5185.7700000000004</v>
      </c>
      <c r="P106" s="95">
        <v>66.489999999999995</v>
      </c>
      <c r="Q106" s="95">
        <v>97.39</v>
      </c>
      <c r="R106" s="95">
        <v>484.28</v>
      </c>
      <c r="S106" s="95">
        <v>718.04</v>
      </c>
      <c r="T106" s="95">
        <v>129.72</v>
      </c>
      <c r="U106" s="95">
        <v>28.88</v>
      </c>
      <c r="V106" s="95">
        <v>107.89</v>
      </c>
      <c r="W106" s="95">
        <v>140.24</v>
      </c>
      <c r="X106" s="95">
        <v>121.48</v>
      </c>
      <c r="Y106" s="95">
        <v>24.95</v>
      </c>
      <c r="Z106" s="95">
        <v>151.6</v>
      </c>
      <c r="AA106" s="95">
        <v>57.44</v>
      </c>
      <c r="AB106" s="95">
        <v>2264.81</v>
      </c>
      <c r="AC106" s="95">
        <v>31.41</v>
      </c>
      <c r="AD106" s="95">
        <v>213.24</v>
      </c>
      <c r="AE106" s="95">
        <v>1334.21</v>
      </c>
      <c r="AF106" s="95">
        <v>188.62</v>
      </c>
      <c r="AG106" s="95">
        <v>1593.15</v>
      </c>
      <c r="AH106" s="95">
        <v>835.71</v>
      </c>
      <c r="AI106" s="95">
        <v>5515.21</v>
      </c>
      <c r="AJ106" s="95">
        <v>3752.92</v>
      </c>
      <c r="AK106" s="95">
        <v>8254.5</v>
      </c>
      <c r="AL106" s="95">
        <v>871.01</v>
      </c>
      <c r="AM106" s="95">
        <v>127.06</v>
      </c>
      <c r="AN106" s="95">
        <v>183.97</v>
      </c>
      <c r="AO106" s="95">
        <v>23.97</v>
      </c>
      <c r="AP106" s="95">
        <v>61.07</v>
      </c>
      <c r="AQ106" s="95">
        <v>73.489999999999995</v>
      </c>
      <c r="AR106" s="95">
        <v>80.650000000000006</v>
      </c>
      <c r="AS106" s="95">
        <v>405.12</v>
      </c>
      <c r="AT106" s="95">
        <v>54.4</v>
      </c>
      <c r="AU106" s="95">
        <v>147.07</v>
      </c>
      <c r="AV106" s="95">
        <v>126.03</v>
      </c>
      <c r="AW106" s="95">
        <v>185.77</v>
      </c>
      <c r="AX106" s="95">
        <v>81.93</v>
      </c>
      <c r="AY106" s="95">
        <v>55.79</v>
      </c>
      <c r="AZ106" s="95">
        <v>54.07</v>
      </c>
      <c r="BA106" s="95">
        <v>45.09</v>
      </c>
      <c r="BB106" s="95">
        <v>166.07</v>
      </c>
      <c r="BC106" s="95">
        <v>18.399999999999999</v>
      </c>
      <c r="BD106" s="95">
        <v>40.01</v>
      </c>
      <c r="BE106" s="95">
        <v>244.9</v>
      </c>
      <c r="BF106" s="95">
        <v>1075.02</v>
      </c>
      <c r="BG106" s="95">
        <v>154.88</v>
      </c>
      <c r="BH106" s="95">
        <v>128.99</v>
      </c>
      <c r="BI106" s="95">
        <v>89.09</v>
      </c>
      <c r="BJ106" s="95">
        <v>59.93</v>
      </c>
      <c r="BK106" s="95">
        <v>78.55</v>
      </c>
      <c r="BL106" s="95">
        <v>63.25</v>
      </c>
      <c r="BM106" s="95">
        <v>10.86</v>
      </c>
      <c r="BN106" s="95">
        <v>73.25</v>
      </c>
      <c r="BO106" s="96">
        <v>0</v>
      </c>
      <c r="BP106" s="97">
        <v>0</v>
      </c>
      <c r="BQ106" s="96" t="s">
        <v>308</v>
      </c>
      <c r="BR106" s="95">
        <v>46028.53</v>
      </c>
      <c r="BS106" s="96" t="s">
        <v>308</v>
      </c>
      <c r="BT106" s="95">
        <v>21816.59</v>
      </c>
      <c r="BU106" s="96" t="s">
        <v>308</v>
      </c>
      <c r="BV106" s="96">
        <v>0</v>
      </c>
      <c r="BW106" s="96" t="s">
        <v>308</v>
      </c>
      <c r="BX106" s="95">
        <v>2.56</v>
      </c>
      <c r="BY106" s="96" t="s">
        <v>308</v>
      </c>
      <c r="BZ106" s="95">
        <v>21819.15</v>
      </c>
      <c r="CA106" s="96" t="s">
        <v>308</v>
      </c>
      <c r="CB106" s="96">
        <v>0</v>
      </c>
      <c r="CC106" s="96" t="s">
        <v>308</v>
      </c>
      <c r="CD106" s="96">
        <v>0</v>
      </c>
      <c r="CE106" s="96" t="s">
        <v>308</v>
      </c>
      <c r="CF106" s="95">
        <v>1473.71</v>
      </c>
      <c r="CG106" s="96" t="s">
        <v>308</v>
      </c>
      <c r="CH106" s="95">
        <v>1473.71</v>
      </c>
      <c r="CI106" s="96" t="s">
        <v>308</v>
      </c>
      <c r="CJ106" s="95">
        <v>1473.71</v>
      </c>
      <c r="CK106" s="96" t="s">
        <v>308</v>
      </c>
      <c r="CL106" s="96">
        <v>0</v>
      </c>
      <c r="CM106" s="96" t="s">
        <v>308</v>
      </c>
      <c r="CN106" s="96">
        <v>0</v>
      </c>
      <c r="CO106" s="96" t="s">
        <v>308</v>
      </c>
      <c r="CP106" s="96">
        <v>0</v>
      </c>
      <c r="CQ106" s="96" t="s">
        <v>308</v>
      </c>
      <c r="CR106" s="98">
        <v>3524.17</v>
      </c>
      <c r="CS106" s="96" t="s">
        <v>308</v>
      </c>
      <c r="CT106" s="95">
        <v>3524.17</v>
      </c>
      <c r="CU106" s="96" t="s">
        <v>308</v>
      </c>
      <c r="CV106" s="95">
        <v>26817.03</v>
      </c>
      <c r="CW106" s="96" t="s">
        <v>308</v>
      </c>
      <c r="CX106" s="95">
        <v>72845.56</v>
      </c>
      <c r="CY106" s="96" t="s">
        <v>308</v>
      </c>
    </row>
    <row r="107" spans="1:103" ht="14.5" x14ac:dyDescent="0.35">
      <c r="A107" s="94" t="s">
        <v>408</v>
      </c>
      <c r="B107" s="94" t="s">
        <v>337</v>
      </c>
      <c r="C107" s="79" t="str">
        <f>'Correspondance tables'!K13</f>
        <v>ISIC 20</v>
      </c>
      <c r="D107" s="79" t="str">
        <f>VLOOKUP(C107, 'Correspondance tables'!$O$3:$P$73, 2, FALSE)</f>
        <v>ISIC 20</v>
      </c>
      <c r="E107" s="99">
        <v>3635.9</v>
      </c>
      <c r="F107" s="99">
        <v>51.72</v>
      </c>
      <c r="G107" s="99">
        <v>56.32</v>
      </c>
      <c r="H107" s="99">
        <v>240.29</v>
      </c>
      <c r="I107" s="99">
        <v>1991.83</v>
      </c>
      <c r="J107" s="99">
        <v>1766.6</v>
      </c>
      <c r="K107" s="99">
        <v>449.52</v>
      </c>
      <c r="L107" s="99">
        <v>1570.49</v>
      </c>
      <c r="M107" s="99">
        <v>565.36</v>
      </c>
      <c r="N107" s="99">
        <v>1802.02</v>
      </c>
      <c r="O107" s="99">
        <v>28584.86</v>
      </c>
      <c r="P107" s="99">
        <v>3483.09</v>
      </c>
      <c r="Q107" s="99">
        <v>11685.35</v>
      </c>
      <c r="R107" s="99">
        <v>846.79</v>
      </c>
      <c r="S107" s="99">
        <v>937.34</v>
      </c>
      <c r="T107" s="99">
        <v>1214.42</v>
      </c>
      <c r="U107" s="99">
        <v>896.21</v>
      </c>
      <c r="V107" s="99">
        <v>834.35</v>
      </c>
      <c r="W107" s="99">
        <v>937.64</v>
      </c>
      <c r="X107" s="99">
        <v>1715.9</v>
      </c>
      <c r="Y107" s="99">
        <v>348.09</v>
      </c>
      <c r="Z107" s="99">
        <v>795.94</v>
      </c>
      <c r="AA107" s="100">
        <v>343</v>
      </c>
      <c r="AB107" s="99">
        <v>1110.04</v>
      </c>
      <c r="AC107" s="99">
        <v>126.33</v>
      </c>
      <c r="AD107" s="99">
        <v>173.87</v>
      </c>
      <c r="AE107" s="99">
        <v>1889.04</v>
      </c>
      <c r="AF107" s="99">
        <v>232.7</v>
      </c>
      <c r="AG107" s="99">
        <v>718.76</v>
      </c>
      <c r="AH107" s="99">
        <v>192.71</v>
      </c>
      <c r="AI107" s="99">
        <v>151.78</v>
      </c>
      <c r="AJ107" s="99">
        <v>21.02</v>
      </c>
      <c r="AK107" s="99">
        <v>35.729999999999997</v>
      </c>
      <c r="AL107" s="99">
        <v>99.9</v>
      </c>
      <c r="AM107" s="99">
        <v>5.65</v>
      </c>
      <c r="AN107" s="99">
        <v>320.95999999999998</v>
      </c>
      <c r="AO107" s="99">
        <v>100.86</v>
      </c>
      <c r="AP107" s="99">
        <v>99.71</v>
      </c>
      <c r="AQ107" s="99">
        <v>26.53</v>
      </c>
      <c r="AR107" s="99">
        <v>52.93</v>
      </c>
      <c r="AS107" s="99">
        <v>27.09</v>
      </c>
      <c r="AT107" s="99">
        <v>6.79</v>
      </c>
      <c r="AU107" s="99">
        <v>9.91</v>
      </c>
      <c r="AV107" s="99">
        <v>338.02</v>
      </c>
      <c r="AW107" s="99">
        <v>50.78</v>
      </c>
      <c r="AX107" s="99">
        <v>253.9</v>
      </c>
      <c r="AY107" s="99">
        <v>258.62</v>
      </c>
      <c r="AZ107" s="99">
        <v>33.08</v>
      </c>
      <c r="BA107" s="100">
        <v>115</v>
      </c>
      <c r="BB107" s="99">
        <v>52.94</v>
      </c>
      <c r="BC107" s="99">
        <v>13.15</v>
      </c>
      <c r="BD107" s="99">
        <v>6.59</v>
      </c>
      <c r="BE107" s="99">
        <v>456.95</v>
      </c>
      <c r="BF107" s="99">
        <v>182.72</v>
      </c>
      <c r="BG107" s="99">
        <v>111.64</v>
      </c>
      <c r="BH107" s="99">
        <v>1074.3</v>
      </c>
      <c r="BI107" s="100">
        <v>96</v>
      </c>
      <c r="BJ107" s="99">
        <v>50.28</v>
      </c>
      <c r="BK107" s="99">
        <v>66.319999999999993</v>
      </c>
      <c r="BL107" s="99">
        <v>58.11</v>
      </c>
      <c r="BM107" s="99">
        <v>15.55</v>
      </c>
      <c r="BN107" s="99">
        <v>257.77999999999997</v>
      </c>
      <c r="BO107" s="99">
        <v>0.04</v>
      </c>
      <c r="BP107" s="101">
        <v>0</v>
      </c>
      <c r="BQ107" s="100" t="s">
        <v>308</v>
      </c>
      <c r="BR107" s="99">
        <v>73647.11</v>
      </c>
      <c r="BS107" s="100" t="s">
        <v>308</v>
      </c>
      <c r="BT107" s="99">
        <v>8640.23</v>
      </c>
      <c r="BU107" s="100" t="s">
        <v>308</v>
      </c>
      <c r="BV107" s="99">
        <v>0.01</v>
      </c>
      <c r="BW107" s="100" t="s">
        <v>308</v>
      </c>
      <c r="BX107" s="99">
        <v>25.09</v>
      </c>
      <c r="BY107" s="100" t="s">
        <v>308</v>
      </c>
      <c r="BZ107" s="99">
        <v>8665.33</v>
      </c>
      <c r="CA107" s="100" t="s">
        <v>308</v>
      </c>
      <c r="CB107" s="99">
        <v>575.39</v>
      </c>
      <c r="CC107" s="100" t="s">
        <v>308</v>
      </c>
      <c r="CD107" s="100">
        <v>0</v>
      </c>
      <c r="CE107" s="100" t="s">
        <v>308</v>
      </c>
      <c r="CF107" s="99">
        <v>1890.59</v>
      </c>
      <c r="CG107" s="100" t="s">
        <v>308</v>
      </c>
      <c r="CH107" s="99">
        <v>1890.59</v>
      </c>
      <c r="CI107" s="100" t="s">
        <v>308</v>
      </c>
      <c r="CJ107" s="99">
        <v>2465.9699999999998</v>
      </c>
      <c r="CK107" s="100" t="s">
        <v>308</v>
      </c>
      <c r="CL107" s="100">
        <v>0</v>
      </c>
      <c r="CM107" s="100" t="s">
        <v>308</v>
      </c>
      <c r="CN107" s="100">
        <v>0</v>
      </c>
      <c r="CO107" s="100" t="s">
        <v>308</v>
      </c>
      <c r="CP107" s="100">
        <v>0</v>
      </c>
      <c r="CQ107" s="100" t="s">
        <v>308</v>
      </c>
      <c r="CR107" s="102">
        <v>6287.2</v>
      </c>
      <c r="CS107" s="100" t="s">
        <v>308</v>
      </c>
      <c r="CT107" s="99">
        <v>6287.2</v>
      </c>
      <c r="CU107" s="100" t="s">
        <v>308</v>
      </c>
      <c r="CV107" s="99">
        <v>17418.5</v>
      </c>
      <c r="CW107" s="100" t="s">
        <v>308</v>
      </c>
      <c r="CX107" s="99">
        <v>91065.62</v>
      </c>
      <c r="CY107" s="100" t="s">
        <v>308</v>
      </c>
    </row>
    <row r="108" spans="1:103" ht="14.5" x14ac:dyDescent="0.35">
      <c r="A108" s="94" t="s">
        <v>408</v>
      </c>
      <c r="B108" s="94" t="s">
        <v>338</v>
      </c>
      <c r="C108" s="79" t="str">
        <f>'Correspondance tables'!K14</f>
        <v>ISIC 21</v>
      </c>
      <c r="D108" s="79" t="str">
        <f>VLOOKUP(C108, 'Correspondance tables'!$O$3:$P$73, 2, FALSE)</f>
        <v>ISIC 21</v>
      </c>
      <c r="E108" s="95">
        <v>491.9</v>
      </c>
      <c r="F108" s="95">
        <v>0.08</v>
      </c>
      <c r="G108" s="95">
        <v>17.95</v>
      </c>
      <c r="H108" s="95">
        <v>0.18</v>
      </c>
      <c r="I108" s="95">
        <v>429.02</v>
      </c>
      <c r="J108" s="95">
        <v>2.97</v>
      </c>
      <c r="K108" s="95">
        <v>0.52</v>
      </c>
      <c r="L108" s="95">
        <v>1.74</v>
      </c>
      <c r="M108" s="95">
        <v>0.1</v>
      </c>
      <c r="N108" s="95">
        <v>1.1499999999999999</v>
      </c>
      <c r="O108" s="95">
        <v>378.96</v>
      </c>
      <c r="P108" s="95">
        <v>9323.27</v>
      </c>
      <c r="Q108" s="95">
        <v>61.32</v>
      </c>
      <c r="R108" s="95">
        <v>15.57</v>
      </c>
      <c r="S108" s="95">
        <v>0.93</v>
      </c>
      <c r="T108" s="95">
        <v>0.72</v>
      </c>
      <c r="U108" s="95">
        <v>2.52</v>
      </c>
      <c r="V108" s="95">
        <v>1.83</v>
      </c>
      <c r="W108" s="95">
        <v>1.1000000000000001</v>
      </c>
      <c r="X108" s="95">
        <v>7.85</v>
      </c>
      <c r="Y108" s="95">
        <v>0.53</v>
      </c>
      <c r="Z108" s="95">
        <v>58.27</v>
      </c>
      <c r="AA108" s="95">
        <v>0.73</v>
      </c>
      <c r="AB108" s="95">
        <v>0.9</v>
      </c>
      <c r="AC108" s="95">
        <v>1.1299999999999999</v>
      </c>
      <c r="AD108" s="95">
        <v>5.36</v>
      </c>
      <c r="AE108" s="95">
        <v>2.4700000000000002</v>
      </c>
      <c r="AF108" s="95">
        <v>0.85</v>
      </c>
      <c r="AG108" s="95">
        <v>107.67</v>
      </c>
      <c r="AH108" s="95">
        <v>12.06</v>
      </c>
      <c r="AI108" s="95">
        <v>1.28</v>
      </c>
      <c r="AJ108" s="95">
        <v>0.87</v>
      </c>
      <c r="AK108" s="95">
        <v>0.49</v>
      </c>
      <c r="AL108" s="95">
        <v>3.87</v>
      </c>
      <c r="AM108" s="95">
        <v>0.46</v>
      </c>
      <c r="AN108" s="95">
        <v>2.76</v>
      </c>
      <c r="AO108" s="95">
        <v>0.22</v>
      </c>
      <c r="AP108" s="95">
        <v>0.37</v>
      </c>
      <c r="AQ108" s="95">
        <v>0.45</v>
      </c>
      <c r="AR108" s="95">
        <v>3.17</v>
      </c>
      <c r="AS108" s="95">
        <v>2.69</v>
      </c>
      <c r="AT108" s="95">
        <v>2.42</v>
      </c>
      <c r="AU108" s="95">
        <v>0.05</v>
      </c>
      <c r="AV108" s="95">
        <v>0.69</v>
      </c>
      <c r="AW108" s="95">
        <v>39.29</v>
      </c>
      <c r="AX108" s="95">
        <v>10.09</v>
      </c>
      <c r="AY108" s="95">
        <v>160.72999999999999</v>
      </c>
      <c r="AZ108" s="95">
        <v>4.7699999999999996</v>
      </c>
      <c r="BA108" s="95">
        <v>239.24</v>
      </c>
      <c r="BB108" s="95">
        <v>9.75</v>
      </c>
      <c r="BC108" s="95">
        <v>1.23</v>
      </c>
      <c r="BD108" s="95">
        <v>0.06</v>
      </c>
      <c r="BE108" s="95">
        <v>17.510000000000002</v>
      </c>
      <c r="BF108" s="95">
        <v>228.54</v>
      </c>
      <c r="BG108" s="95">
        <v>79.89</v>
      </c>
      <c r="BH108" s="95">
        <v>10351.11</v>
      </c>
      <c r="BI108" s="95">
        <v>538.95000000000005</v>
      </c>
      <c r="BJ108" s="95">
        <v>2.31</v>
      </c>
      <c r="BK108" s="95">
        <v>3.24</v>
      </c>
      <c r="BL108" s="95">
        <v>9.92</v>
      </c>
      <c r="BM108" s="95">
        <v>0.19</v>
      </c>
      <c r="BN108" s="95">
        <v>2.5099999999999998</v>
      </c>
      <c r="BO108" s="96">
        <v>0</v>
      </c>
      <c r="BP108" s="97">
        <v>0</v>
      </c>
      <c r="BQ108" s="96" t="s">
        <v>308</v>
      </c>
      <c r="BR108" s="95">
        <v>22648.78</v>
      </c>
      <c r="BS108" s="96" t="s">
        <v>308</v>
      </c>
      <c r="BT108" s="95">
        <v>10956.74</v>
      </c>
      <c r="BU108" s="96" t="s">
        <v>308</v>
      </c>
      <c r="BV108" s="95">
        <v>0.36</v>
      </c>
      <c r="BW108" s="96" t="s">
        <v>308</v>
      </c>
      <c r="BX108" s="95">
        <v>20368.240000000002</v>
      </c>
      <c r="BY108" s="96" t="s">
        <v>308</v>
      </c>
      <c r="BZ108" s="95">
        <v>31325.34</v>
      </c>
      <c r="CA108" s="96" t="s">
        <v>308</v>
      </c>
      <c r="CB108" s="95">
        <v>710.4</v>
      </c>
      <c r="CC108" s="96" t="s">
        <v>308</v>
      </c>
      <c r="CD108" s="96">
        <v>0</v>
      </c>
      <c r="CE108" s="96" t="s">
        <v>308</v>
      </c>
      <c r="CF108" s="95">
        <v>320.02</v>
      </c>
      <c r="CG108" s="96" t="s">
        <v>308</v>
      </c>
      <c r="CH108" s="95">
        <v>320.02</v>
      </c>
      <c r="CI108" s="96" t="s">
        <v>308</v>
      </c>
      <c r="CJ108" s="95">
        <v>1030.42</v>
      </c>
      <c r="CK108" s="96" t="s">
        <v>308</v>
      </c>
      <c r="CL108" s="96">
        <v>0</v>
      </c>
      <c r="CM108" s="96" t="s">
        <v>308</v>
      </c>
      <c r="CN108" s="96">
        <v>0</v>
      </c>
      <c r="CO108" s="96" t="s">
        <v>308</v>
      </c>
      <c r="CP108" s="96">
        <v>0</v>
      </c>
      <c r="CQ108" s="96" t="s">
        <v>308</v>
      </c>
      <c r="CR108" s="98">
        <v>9218.15</v>
      </c>
      <c r="CS108" s="96" t="s">
        <v>308</v>
      </c>
      <c r="CT108" s="95">
        <v>9218.15</v>
      </c>
      <c r="CU108" s="96" t="s">
        <v>308</v>
      </c>
      <c r="CV108" s="95">
        <v>41573.9</v>
      </c>
      <c r="CW108" s="96" t="s">
        <v>308</v>
      </c>
      <c r="CX108" s="95">
        <v>64222.69</v>
      </c>
      <c r="CY108" s="96" t="s">
        <v>308</v>
      </c>
    </row>
    <row r="109" spans="1:103" ht="14.5" x14ac:dyDescent="0.35">
      <c r="A109" s="94" t="s">
        <v>408</v>
      </c>
      <c r="B109" s="94" t="s">
        <v>339</v>
      </c>
      <c r="C109" s="79" t="str">
        <f>'Correspondance tables'!K15</f>
        <v>ISIC 22</v>
      </c>
      <c r="D109" s="79" t="str">
        <f>VLOOKUP(C109, 'Correspondance tables'!$O$3:$P$73, 2, FALSE)</f>
        <v>ISIC 22</v>
      </c>
      <c r="E109" s="99">
        <v>201.28</v>
      </c>
      <c r="F109" s="99">
        <v>9.67</v>
      </c>
      <c r="G109" s="99">
        <v>10.91</v>
      </c>
      <c r="H109" s="99">
        <v>47.75</v>
      </c>
      <c r="I109" s="99">
        <v>1919.59</v>
      </c>
      <c r="J109" s="99">
        <v>236.1</v>
      </c>
      <c r="K109" s="99">
        <v>129.41</v>
      </c>
      <c r="L109" s="99">
        <v>555.72</v>
      </c>
      <c r="M109" s="99">
        <v>217.16</v>
      </c>
      <c r="N109" s="99">
        <v>126.87</v>
      </c>
      <c r="O109" s="99">
        <v>902.42</v>
      </c>
      <c r="P109" s="99">
        <v>491.17</v>
      </c>
      <c r="Q109" s="99">
        <v>5335.02</v>
      </c>
      <c r="R109" s="99">
        <v>267.45999999999998</v>
      </c>
      <c r="S109" s="99">
        <v>145.57</v>
      </c>
      <c r="T109" s="99">
        <v>529.33000000000004</v>
      </c>
      <c r="U109" s="99">
        <v>443.63</v>
      </c>
      <c r="V109" s="99">
        <v>606.09</v>
      </c>
      <c r="W109" s="99">
        <v>1103.6500000000001</v>
      </c>
      <c r="X109" s="99">
        <v>3813.17</v>
      </c>
      <c r="Y109" s="99">
        <v>350.19</v>
      </c>
      <c r="Z109" s="99">
        <v>678.71</v>
      </c>
      <c r="AA109" s="99">
        <v>318.87</v>
      </c>
      <c r="AB109" s="99">
        <v>82.83</v>
      </c>
      <c r="AC109" s="99">
        <v>13.88</v>
      </c>
      <c r="AD109" s="99">
        <v>119.53</v>
      </c>
      <c r="AE109" s="99">
        <v>3420.96</v>
      </c>
      <c r="AF109" s="99">
        <v>637.95000000000005</v>
      </c>
      <c r="AG109" s="99">
        <v>977.88</v>
      </c>
      <c r="AH109" s="99">
        <v>618.5</v>
      </c>
      <c r="AI109" s="99">
        <v>464.28</v>
      </c>
      <c r="AJ109" s="99">
        <v>19.28</v>
      </c>
      <c r="AK109" s="99">
        <v>24.5</v>
      </c>
      <c r="AL109" s="99">
        <v>116.89</v>
      </c>
      <c r="AM109" s="99">
        <v>26.08</v>
      </c>
      <c r="AN109" s="99">
        <v>60.61</v>
      </c>
      <c r="AO109" s="99">
        <v>33.85</v>
      </c>
      <c r="AP109" s="99">
        <v>33.35</v>
      </c>
      <c r="AQ109" s="99">
        <v>118.53</v>
      </c>
      <c r="AR109" s="99">
        <v>78.739999999999995</v>
      </c>
      <c r="AS109" s="99">
        <v>105.86</v>
      </c>
      <c r="AT109" s="99">
        <v>19.670000000000002</v>
      </c>
      <c r="AU109" s="99">
        <v>13.55</v>
      </c>
      <c r="AV109" s="99">
        <v>126.25</v>
      </c>
      <c r="AW109" s="100">
        <v>66</v>
      </c>
      <c r="AX109" s="99">
        <v>89.92</v>
      </c>
      <c r="AY109" s="99">
        <v>43.84</v>
      </c>
      <c r="AZ109" s="99">
        <v>29.44</v>
      </c>
      <c r="BA109" s="99">
        <v>48.08</v>
      </c>
      <c r="BB109" s="99">
        <v>50.2</v>
      </c>
      <c r="BC109" s="99">
        <v>6.81</v>
      </c>
      <c r="BD109" s="99">
        <v>4.76</v>
      </c>
      <c r="BE109" s="99">
        <v>355.38</v>
      </c>
      <c r="BF109" s="99">
        <v>130.9</v>
      </c>
      <c r="BG109" s="99">
        <v>32.39</v>
      </c>
      <c r="BH109" s="99">
        <v>295.83999999999997</v>
      </c>
      <c r="BI109" s="99">
        <v>49.56</v>
      </c>
      <c r="BJ109" s="99">
        <v>15.23</v>
      </c>
      <c r="BK109" s="99">
        <v>18.87</v>
      </c>
      <c r="BL109" s="99">
        <v>21.08</v>
      </c>
      <c r="BM109" s="99">
        <v>34.049999999999997</v>
      </c>
      <c r="BN109" s="99">
        <v>54.67</v>
      </c>
      <c r="BO109" s="99">
        <v>0.05</v>
      </c>
      <c r="BP109" s="101">
        <v>0</v>
      </c>
      <c r="BQ109" s="100" t="s">
        <v>308</v>
      </c>
      <c r="BR109" s="99">
        <v>26899.78</v>
      </c>
      <c r="BS109" s="100" t="s">
        <v>308</v>
      </c>
      <c r="BT109" s="99">
        <v>5124.9399999999996</v>
      </c>
      <c r="BU109" s="100" t="s">
        <v>308</v>
      </c>
      <c r="BV109" s="100">
        <v>0</v>
      </c>
      <c r="BW109" s="100" t="s">
        <v>308</v>
      </c>
      <c r="BX109" s="99">
        <v>7.74</v>
      </c>
      <c r="BY109" s="100" t="s">
        <v>308</v>
      </c>
      <c r="BZ109" s="99">
        <v>5132.68</v>
      </c>
      <c r="CA109" s="100" t="s">
        <v>308</v>
      </c>
      <c r="CB109" s="99">
        <v>178.96</v>
      </c>
      <c r="CC109" s="100" t="s">
        <v>308</v>
      </c>
      <c r="CD109" s="100">
        <v>0</v>
      </c>
      <c r="CE109" s="100" t="s">
        <v>308</v>
      </c>
      <c r="CF109" s="99">
        <v>327.22000000000003</v>
      </c>
      <c r="CG109" s="100" t="s">
        <v>308</v>
      </c>
      <c r="CH109" s="99">
        <v>327.22000000000003</v>
      </c>
      <c r="CI109" s="100" t="s">
        <v>308</v>
      </c>
      <c r="CJ109" s="99">
        <v>506.17</v>
      </c>
      <c r="CK109" s="100" t="s">
        <v>308</v>
      </c>
      <c r="CL109" s="100">
        <v>0</v>
      </c>
      <c r="CM109" s="100" t="s">
        <v>308</v>
      </c>
      <c r="CN109" s="100">
        <v>0</v>
      </c>
      <c r="CO109" s="100" t="s">
        <v>308</v>
      </c>
      <c r="CP109" s="100">
        <v>0</v>
      </c>
      <c r="CQ109" s="100" t="s">
        <v>308</v>
      </c>
      <c r="CR109" s="102">
        <v>1486.48</v>
      </c>
      <c r="CS109" s="100" t="s">
        <v>308</v>
      </c>
      <c r="CT109" s="99">
        <v>1486.48</v>
      </c>
      <c r="CU109" s="100" t="s">
        <v>308</v>
      </c>
      <c r="CV109" s="99">
        <v>7125.34</v>
      </c>
      <c r="CW109" s="100" t="s">
        <v>308</v>
      </c>
      <c r="CX109" s="99">
        <v>34025.120000000003</v>
      </c>
      <c r="CY109" s="100" t="s">
        <v>308</v>
      </c>
    </row>
    <row r="110" spans="1:103" ht="14.5" x14ac:dyDescent="0.35">
      <c r="A110" s="94" t="s">
        <v>408</v>
      </c>
      <c r="B110" s="94" t="s">
        <v>340</v>
      </c>
      <c r="C110" s="79" t="str">
        <f>'Correspondance tables'!K16</f>
        <v>ISIC 23</v>
      </c>
      <c r="D110" s="79" t="str">
        <f>VLOOKUP(C110, 'Correspondance tables'!$O$3:$P$73, 2, FALSE)</f>
        <v>ISIC 23</v>
      </c>
      <c r="E110" s="95">
        <v>85.86</v>
      </c>
      <c r="F110" s="95">
        <v>1.84</v>
      </c>
      <c r="G110" s="95">
        <v>3.44</v>
      </c>
      <c r="H110" s="95">
        <v>90.19</v>
      </c>
      <c r="I110" s="95">
        <v>403.37</v>
      </c>
      <c r="J110" s="95">
        <v>45.26</v>
      </c>
      <c r="K110" s="95">
        <v>163.04</v>
      </c>
      <c r="L110" s="95">
        <v>9.23</v>
      </c>
      <c r="M110" s="95">
        <v>1.94</v>
      </c>
      <c r="N110" s="95">
        <v>3.66</v>
      </c>
      <c r="O110" s="95">
        <v>363.09</v>
      </c>
      <c r="P110" s="95">
        <v>121.86</v>
      </c>
      <c r="Q110" s="95">
        <v>231.26</v>
      </c>
      <c r="R110" s="95">
        <v>2035.85</v>
      </c>
      <c r="S110" s="95">
        <v>218.04</v>
      </c>
      <c r="T110" s="95">
        <v>249.36</v>
      </c>
      <c r="U110" s="95">
        <v>196.33</v>
      </c>
      <c r="V110" s="95">
        <v>244.89</v>
      </c>
      <c r="W110" s="95">
        <v>262.69</v>
      </c>
      <c r="X110" s="95">
        <v>1068.05</v>
      </c>
      <c r="Y110" s="95">
        <v>124.92</v>
      </c>
      <c r="Z110" s="95">
        <v>191.77</v>
      </c>
      <c r="AA110" s="95">
        <v>73.05</v>
      </c>
      <c r="AB110" s="95">
        <v>53.13</v>
      </c>
      <c r="AC110" s="95">
        <v>5.68</v>
      </c>
      <c r="AD110" s="95">
        <v>38.5</v>
      </c>
      <c r="AE110" s="95">
        <v>3671.9</v>
      </c>
      <c r="AF110" s="95">
        <v>95.84</v>
      </c>
      <c r="AG110" s="95">
        <v>224.22</v>
      </c>
      <c r="AH110" s="95">
        <v>87.98</v>
      </c>
      <c r="AI110" s="95">
        <v>19.13</v>
      </c>
      <c r="AJ110" s="95">
        <v>1.41</v>
      </c>
      <c r="AK110" s="95">
        <v>1.34</v>
      </c>
      <c r="AL110" s="95">
        <v>15.01</v>
      </c>
      <c r="AM110" s="95">
        <v>0.19</v>
      </c>
      <c r="AN110" s="95">
        <v>58.09</v>
      </c>
      <c r="AO110" s="95">
        <v>1.1200000000000001</v>
      </c>
      <c r="AP110" s="95">
        <v>0.67</v>
      </c>
      <c r="AQ110" s="95">
        <v>7.77</v>
      </c>
      <c r="AR110" s="95">
        <v>4.3899999999999997</v>
      </c>
      <c r="AS110" s="95">
        <v>3.9</v>
      </c>
      <c r="AT110" s="95">
        <v>0.22</v>
      </c>
      <c r="AU110" s="95">
        <v>0.43</v>
      </c>
      <c r="AV110" s="95">
        <v>136.43</v>
      </c>
      <c r="AW110" s="95">
        <v>12.61</v>
      </c>
      <c r="AX110" s="95">
        <v>16.260000000000002</v>
      </c>
      <c r="AY110" s="95">
        <v>35.26</v>
      </c>
      <c r="AZ110" s="95">
        <v>2.42</v>
      </c>
      <c r="BA110" s="95">
        <v>4.3899999999999997</v>
      </c>
      <c r="BB110" s="95">
        <v>8.3800000000000008</v>
      </c>
      <c r="BC110" s="95">
        <v>1.86</v>
      </c>
      <c r="BD110" s="95">
        <v>0.28999999999999998</v>
      </c>
      <c r="BE110" s="95">
        <v>57.23</v>
      </c>
      <c r="BF110" s="95">
        <v>22.93</v>
      </c>
      <c r="BG110" s="95">
        <v>23.63</v>
      </c>
      <c r="BH110" s="95">
        <v>50.36</v>
      </c>
      <c r="BI110" s="95">
        <v>6.12</v>
      </c>
      <c r="BJ110" s="95">
        <v>5.58</v>
      </c>
      <c r="BK110" s="95">
        <v>3.56</v>
      </c>
      <c r="BL110" s="95">
        <v>4.46</v>
      </c>
      <c r="BM110" s="95">
        <v>7.87</v>
      </c>
      <c r="BN110" s="95">
        <v>97.52</v>
      </c>
      <c r="BO110" s="96">
        <v>0</v>
      </c>
      <c r="BP110" s="97">
        <v>0</v>
      </c>
      <c r="BQ110" s="96" t="s">
        <v>308</v>
      </c>
      <c r="BR110" s="95">
        <v>10977.04</v>
      </c>
      <c r="BS110" s="96" t="s">
        <v>308</v>
      </c>
      <c r="BT110" s="95">
        <v>2127.5500000000002</v>
      </c>
      <c r="BU110" s="96" t="s">
        <v>308</v>
      </c>
      <c r="BV110" s="96">
        <v>0</v>
      </c>
      <c r="BW110" s="96" t="s">
        <v>308</v>
      </c>
      <c r="BX110" s="96">
        <v>0</v>
      </c>
      <c r="BY110" s="96" t="s">
        <v>308</v>
      </c>
      <c r="BZ110" s="95">
        <v>2127.5500000000002</v>
      </c>
      <c r="CA110" s="96" t="s">
        <v>308</v>
      </c>
      <c r="CB110" s="95">
        <v>160.72</v>
      </c>
      <c r="CC110" s="96" t="s">
        <v>308</v>
      </c>
      <c r="CD110" s="96">
        <v>0</v>
      </c>
      <c r="CE110" s="96" t="s">
        <v>308</v>
      </c>
      <c r="CF110" s="95">
        <v>-189.62</v>
      </c>
      <c r="CG110" s="96" t="s">
        <v>308</v>
      </c>
      <c r="CH110" s="95">
        <v>-189.62</v>
      </c>
      <c r="CI110" s="96" t="s">
        <v>308</v>
      </c>
      <c r="CJ110" s="95">
        <v>-28.9</v>
      </c>
      <c r="CK110" s="96" t="s">
        <v>308</v>
      </c>
      <c r="CL110" s="96">
        <v>0</v>
      </c>
      <c r="CM110" s="96" t="s">
        <v>308</v>
      </c>
      <c r="CN110" s="96">
        <v>0</v>
      </c>
      <c r="CO110" s="96" t="s">
        <v>308</v>
      </c>
      <c r="CP110" s="96">
        <v>0</v>
      </c>
      <c r="CQ110" s="96" t="s">
        <v>308</v>
      </c>
      <c r="CR110" s="98">
        <v>483.5</v>
      </c>
      <c r="CS110" s="96" t="s">
        <v>308</v>
      </c>
      <c r="CT110" s="95">
        <v>483.5</v>
      </c>
      <c r="CU110" s="96" t="s">
        <v>308</v>
      </c>
      <c r="CV110" s="95">
        <v>2582.15</v>
      </c>
      <c r="CW110" s="96" t="s">
        <v>308</v>
      </c>
      <c r="CX110" s="95">
        <v>13559.19</v>
      </c>
      <c r="CY110" s="96" t="s">
        <v>308</v>
      </c>
    </row>
    <row r="111" spans="1:103" ht="14.5" x14ac:dyDescent="0.35">
      <c r="A111" s="94" t="s">
        <v>408</v>
      </c>
      <c r="B111" s="94" t="s">
        <v>341</v>
      </c>
      <c r="C111" s="79" t="str">
        <f>'Correspondance tables'!K17</f>
        <v>ISIC 24</v>
      </c>
      <c r="D111" s="79" t="str">
        <f>VLOOKUP(C111, 'Correspondance tables'!$O$3:$P$73, 2, FALSE)</f>
        <v>ISIC 24</v>
      </c>
      <c r="E111" s="99">
        <v>29.54</v>
      </c>
      <c r="F111" s="99">
        <v>4.41</v>
      </c>
      <c r="G111" s="99">
        <v>0.83</v>
      </c>
      <c r="H111" s="99">
        <v>169.97</v>
      </c>
      <c r="I111" s="99">
        <v>280.58</v>
      </c>
      <c r="J111" s="99">
        <v>21.98</v>
      </c>
      <c r="K111" s="99">
        <v>73.22</v>
      </c>
      <c r="L111" s="99">
        <v>88.56</v>
      </c>
      <c r="M111" s="99">
        <v>21.31</v>
      </c>
      <c r="N111" s="99">
        <v>67.91</v>
      </c>
      <c r="O111" s="99">
        <v>1164.26</v>
      </c>
      <c r="P111" s="99">
        <v>216.6</v>
      </c>
      <c r="Q111" s="99">
        <v>529.73</v>
      </c>
      <c r="R111" s="99">
        <v>459.23</v>
      </c>
      <c r="S111" s="99">
        <v>22744.79</v>
      </c>
      <c r="T111" s="99">
        <v>12607.9</v>
      </c>
      <c r="U111" s="99">
        <v>755.15</v>
      </c>
      <c r="V111" s="99">
        <v>3961.82</v>
      </c>
      <c r="W111" s="99">
        <v>6272.53</v>
      </c>
      <c r="X111" s="99">
        <v>5318.05</v>
      </c>
      <c r="Y111" s="99">
        <v>1021.73</v>
      </c>
      <c r="Z111" s="99">
        <v>1617.38</v>
      </c>
      <c r="AA111" s="99">
        <v>925.02</v>
      </c>
      <c r="AB111" s="99">
        <v>139.94999999999999</v>
      </c>
      <c r="AC111" s="99">
        <v>33.880000000000003</v>
      </c>
      <c r="AD111" s="99">
        <v>413.45</v>
      </c>
      <c r="AE111" s="99">
        <v>3216.45</v>
      </c>
      <c r="AF111" s="99">
        <v>33.119999999999997</v>
      </c>
      <c r="AG111" s="99">
        <v>393.29</v>
      </c>
      <c r="AH111" s="99">
        <v>65.349999999999994</v>
      </c>
      <c r="AI111" s="99">
        <v>81.59</v>
      </c>
      <c r="AJ111" s="99">
        <v>2.4700000000000002</v>
      </c>
      <c r="AK111" s="99">
        <v>0.47</v>
      </c>
      <c r="AL111" s="99">
        <v>61.98</v>
      </c>
      <c r="AM111" s="99">
        <v>1.38</v>
      </c>
      <c r="AN111" s="99">
        <v>3.12</v>
      </c>
      <c r="AO111" s="99">
        <v>16.62</v>
      </c>
      <c r="AP111" s="99">
        <v>5.78</v>
      </c>
      <c r="AQ111" s="99">
        <v>43.33</v>
      </c>
      <c r="AR111" s="99">
        <v>9.08</v>
      </c>
      <c r="AS111" s="99">
        <v>2.9</v>
      </c>
      <c r="AT111" s="99">
        <v>0.03</v>
      </c>
      <c r="AU111" s="99">
        <v>3.85</v>
      </c>
      <c r="AV111" s="99">
        <v>74.91</v>
      </c>
      <c r="AW111" s="99">
        <v>33.14</v>
      </c>
      <c r="AX111" s="99">
        <v>148.94</v>
      </c>
      <c r="AY111" s="99">
        <v>37.53</v>
      </c>
      <c r="AZ111" s="99">
        <v>12.03</v>
      </c>
      <c r="BA111" s="99">
        <v>9.0500000000000007</v>
      </c>
      <c r="BB111" s="99">
        <v>25.08</v>
      </c>
      <c r="BC111" s="99">
        <v>2.12</v>
      </c>
      <c r="BD111" s="99">
        <v>0.08</v>
      </c>
      <c r="BE111" s="99">
        <v>85.24</v>
      </c>
      <c r="BF111" s="99">
        <v>29.28</v>
      </c>
      <c r="BG111" s="99">
        <v>14.48</v>
      </c>
      <c r="BH111" s="99">
        <v>1.1499999999999999</v>
      </c>
      <c r="BI111" s="99">
        <v>0.44</v>
      </c>
      <c r="BJ111" s="99">
        <v>5.29</v>
      </c>
      <c r="BK111" s="99">
        <v>0.88</v>
      </c>
      <c r="BL111" s="100">
        <v>2</v>
      </c>
      <c r="BM111" s="99">
        <v>32.65</v>
      </c>
      <c r="BN111" s="99">
        <v>7.05</v>
      </c>
      <c r="BO111" s="100">
        <v>0</v>
      </c>
      <c r="BP111" s="101">
        <v>0</v>
      </c>
      <c r="BQ111" s="100" t="s">
        <v>308</v>
      </c>
      <c r="BR111" s="99">
        <v>63401.94</v>
      </c>
      <c r="BS111" s="100" t="s">
        <v>308</v>
      </c>
      <c r="BT111" s="99">
        <v>32.33</v>
      </c>
      <c r="BU111" s="100" t="s">
        <v>308</v>
      </c>
      <c r="BV111" s="100">
        <v>0</v>
      </c>
      <c r="BW111" s="100" t="s">
        <v>308</v>
      </c>
      <c r="BX111" s="100">
        <v>0</v>
      </c>
      <c r="BY111" s="100" t="s">
        <v>308</v>
      </c>
      <c r="BZ111" s="99">
        <v>32.33</v>
      </c>
      <c r="CA111" s="100" t="s">
        <v>308</v>
      </c>
      <c r="CB111" s="99">
        <v>375.86</v>
      </c>
      <c r="CC111" s="100" t="s">
        <v>308</v>
      </c>
      <c r="CD111" s="99">
        <v>268.83999999999997</v>
      </c>
      <c r="CE111" s="100" t="s">
        <v>308</v>
      </c>
      <c r="CF111" s="99">
        <v>723.23</v>
      </c>
      <c r="CG111" s="100" t="s">
        <v>308</v>
      </c>
      <c r="CH111" s="99">
        <v>992.06</v>
      </c>
      <c r="CI111" s="100" t="s">
        <v>308</v>
      </c>
      <c r="CJ111" s="99">
        <v>1367.93</v>
      </c>
      <c r="CK111" s="100" t="s">
        <v>308</v>
      </c>
      <c r="CL111" s="100">
        <v>0</v>
      </c>
      <c r="CM111" s="100" t="s">
        <v>308</v>
      </c>
      <c r="CN111" s="100">
        <v>0</v>
      </c>
      <c r="CO111" s="100" t="s">
        <v>308</v>
      </c>
      <c r="CP111" s="100">
        <v>0</v>
      </c>
      <c r="CQ111" s="100" t="s">
        <v>308</v>
      </c>
      <c r="CR111" s="102">
        <v>6278.51</v>
      </c>
      <c r="CS111" s="100" t="s">
        <v>308</v>
      </c>
      <c r="CT111" s="99">
        <v>6278.51</v>
      </c>
      <c r="CU111" s="100" t="s">
        <v>308</v>
      </c>
      <c r="CV111" s="99">
        <v>7678.77</v>
      </c>
      <c r="CW111" s="100" t="s">
        <v>308</v>
      </c>
      <c r="CX111" s="99">
        <v>71080.710000000006</v>
      </c>
      <c r="CY111" s="100" t="s">
        <v>308</v>
      </c>
    </row>
    <row r="112" spans="1:103" ht="14.5" x14ac:dyDescent="0.35">
      <c r="A112" s="94" t="s">
        <v>408</v>
      </c>
      <c r="B112" s="94" t="s">
        <v>342</v>
      </c>
      <c r="C112" s="79" t="str">
        <f>'Correspondance tables'!K18</f>
        <v>ISIC 25</v>
      </c>
      <c r="D112" s="79" t="str">
        <f>VLOOKUP(C112, 'Correspondance tables'!$O$3:$P$73, 2, FALSE)</f>
        <v>ISIC 25</v>
      </c>
      <c r="E112" s="95">
        <v>222.31</v>
      </c>
      <c r="F112" s="95">
        <v>19.84</v>
      </c>
      <c r="G112" s="95">
        <v>11.82</v>
      </c>
      <c r="H112" s="95">
        <v>174.78</v>
      </c>
      <c r="I112" s="95">
        <v>838.09</v>
      </c>
      <c r="J112" s="95">
        <v>179.57</v>
      </c>
      <c r="K112" s="95">
        <v>251.26</v>
      </c>
      <c r="L112" s="95">
        <v>125.17</v>
      </c>
      <c r="M112" s="95">
        <v>19.329999999999998</v>
      </c>
      <c r="N112" s="95">
        <v>113.51</v>
      </c>
      <c r="O112" s="95">
        <v>360.94</v>
      </c>
      <c r="P112" s="95">
        <v>84.93</v>
      </c>
      <c r="Q112" s="95">
        <v>563.99</v>
      </c>
      <c r="R112" s="95">
        <v>237.83</v>
      </c>
      <c r="S112" s="95">
        <v>546.30999999999995</v>
      </c>
      <c r="T112" s="95">
        <v>5111.08</v>
      </c>
      <c r="U112" s="95">
        <v>404.98</v>
      </c>
      <c r="V112" s="95">
        <v>910.25</v>
      </c>
      <c r="W112" s="95">
        <v>2794.08</v>
      </c>
      <c r="X112" s="95">
        <v>3321.49</v>
      </c>
      <c r="Y112" s="95">
        <v>973.64</v>
      </c>
      <c r="Z112" s="95">
        <v>857.6</v>
      </c>
      <c r="AA112" s="95">
        <v>715.46</v>
      </c>
      <c r="AB112" s="95">
        <v>229.37</v>
      </c>
      <c r="AC112" s="95">
        <v>30.57</v>
      </c>
      <c r="AD112" s="95">
        <v>154.19</v>
      </c>
      <c r="AE112" s="95">
        <v>4210.0600000000004</v>
      </c>
      <c r="AF112" s="95">
        <v>201.94</v>
      </c>
      <c r="AG112" s="95">
        <v>405.17</v>
      </c>
      <c r="AH112" s="95">
        <v>201.43</v>
      </c>
      <c r="AI112" s="95">
        <v>132.38</v>
      </c>
      <c r="AJ112" s="95">
        <v>10.27</v>
      </c>
      <c r="AK112" s="95">
        <v>7.12</v>
      </c>
      <c r="AL112" s="95">
        <v>125.15</v>
      </c>
      <c r="AM112" s="95">
        <v>8.74</v>
      </c>
      <c r="AN112" s="95">
        <v>114.01</v>
      </c>
      <c r="AO112" s="95">
        <v>10.06</v>
      </c>
      <c r="AP112" s="95">
        <v>10.08</v>
      </c>
      <c r="AQ112" s="96">
        <v>42</v>
      </c>
      <c r="AR112" s="95">
        <v>33.619999999999997</v>
      </c>
      <c r="AS112" s="95">
        <v>29.38</v>
      </c>
      <c r="AT112" s="95">
        <v>6.38</v>
      </c>
      <c r="AU112" s="95">
        <v>4.6900000000000004</v>
      </c>
      <c r="AV112" s="95">
        <v>191.36</v>
      </c>
      <c r="AW112" s="95">
        <v>39.1</v>
      </c>
      <c r="AX112" s="95">
        <v>162.44</v>
      </c>
      <c r="AY112" s="95">
        <v>21.54</v>
      </c>
      <c r="AZ112" s="95">
        <v>33.799999999999997</v>
      </c>
      <c r="BA112" s="95">
        <v>10.63</v>
      </c>
      <c r="BB112" s="95">
        <v>44.11</v>
      </c>
      <c r="BC112" s="95">
        <v>6.34</v>
      </c>
      <c r="BD112" s="95">
        <v>5.93</v>
      </c>
      <c r="BE112" s="95">
        <v>189.49</v>
      </c>
      <c r="BF112" s="95">
        <v>413.45</v>
      </c>
      <c r="BG112" s="95">
        <v>72.64</v>
      </c>
      <c r="BH112" s="95">
        <v>48.88</v>
      </c>
      <c r="BI112" s="95">
        <v>25.87</v>
      </c>
      <c r="BJ112" s="95">
        <v>16.41</v>
      </c>
      <c r="BK112" s="95">
        <v>15.61</v>
      </c>
      <c r="BL112" s="95">
        <v>11.11</v>
      </c>
      <c r="BM112" s="95">
        <v>30.65</v>
      </c>
      <c r="BN112" s="95">
        <v>40.909999999999997</v>
      </c>
      <c r="BO112" s="96">
        <v>0</v>
      </c>
      <c r="BP112" s="97">
        <v>0</v>
      </c>
      <c r="BQ112" s="96" t="s">
        <v>308</v>
      </c>
      <c r="BR112" s="95">
        <v>26185.16</v>
      </c>
      <c r="BS112" s="96" t="s">
        <v>308</v>
      </c>
      <c r="BT112" s="95">
        <v>3019.81</v>
      </c>
      <c r="BU112" s="96" t="s">
        <v>308</v>
      </c>
      <c r="BV112" s="96">
        <v>0</v>
      </c>
      <c r="BW112" s="96" t="s">
        <v>308</v>
      </c>
      <c r="BX112" s="95">
        <v>2.2400000000000002</v>
      </c>
      <c r="BY112" s="96" t="s">
        <v>308</v>
      </c>
      <c r="BZ112" s="95">
        <v>3022.05</v>
      </c>
      <c r="CA112" s="96" t="s">
        <v>308</v>
      </c>
      <c r="CB112" s="95">
        <v>4952.21</v>
      </c>
      <c r="CC112" s="96" t="s">
        <v>308</v>
      </c>
      <c r="CD112" s="96">
        <v>0</v>
      </c>
      <c r="CE112" s="96" t="s">
        <v>308</v>
      </c>
      <c r="CF112" s="95">
        <v>902.85</v>
      </c>
      <c r="CG112" s="96" t="s">
        <v>308</v>
      </c>
      <c r="CH112" s="95">
        <v>902.85</v>
      </c>
      <c r="CI112" s="96" t="s">
        <v>308</v>
      </c>
      <c r="CJ112" s="95">
        <v>5855.06</v>
      </c>
      <c r="CK112" s="96" t="s">
        <v>308</v>
      </c>
      <c r="CL112" s="96">
        <v>0</v>
      </c>
      <c r="CM112" s="96" t="s">
        <v>308</v>
      </c>
      <c r="CN112" s="96">
        <v>0</v>
      </c>
      <c r="CO112" s="96" t="s">
        <v>308</v>
      </c>
      <c r="CP112" s="96">
        <v>0</v>
      </c>
      <c r="CQ112" s="96" t="s">
        <v>308</v>
      </c>
      <c r="CR112" s="98">
        <v>1549.9</v>
      </c>
      <c r="CS112" s="96" t="s">
        <v>308</v>
      </c>
      <c r="CT112" s="95">
        <v>1549.9</v>
      </c>
      <c r="CU112" s="96" t="s">
        <v>308</v>
      </c>
      <c r="CV112" s="96">
        <v>10427</v>
      </c>
      <c r="CW112" s="96" t="s">
        <v>308</v>
      </c>
      <c r="CX112" s="95">
        <v>36612.160000000003</v>
      </c>
      <c r="CY112" s="96" t="s">
        <v>308</v>
      </c>
    </row>
    <row r="113" spans="1:103" ht="14.5" x14ac:dyDescent="0.35">
      <c r="A113" s="94" t="s">
        <v>408</v>
      </c>
      <c r="B113" s="94" t="s">
        <v>343</v>
      </c>
      <c r="C113" s="79" t="str">
        <f>'Correspondance tables'!K19</f>
        <v>ISIC 26</v>
      </c>
      <c r="D113" s="79" t="str">
        <f>VLOOKUP(C113, 'Correspondance tables'!$O$3:$P$73, 2, FALSE)</f>
        <v>ISIC 26</v>
      </c>
      <c r="E113" s="99">
        <v>42.49</v>
      </c>
      <c r="F113" s="99">
        <v>9.67</v>
      </c>
      <c r="G113" s="99">
        <v>7.44</v>
      </c>
      <c r="H113" s="99">
        <v>99.99</v>
      </c>
      <c r="I113" s="99">
        <v>219.59</v>
      </c>
      <c r="J113" s="99">
        <v>32.71</v>
      </c>
      <c r="K113" s="99">
        <v>41.61</v>
      </c>
      <c r="L113" s="99">
        <v>77.510000000000005</v>
      </c>
      <c r="M113" s="99">
        <v>171.9</v>
      </c>
      <c r="N113" s="99">
        <v>94.43</v>
      </c>
      <c r="O113" s="99">
        <v>244.39</v>
      </c>
      <c r="P113" s="99">
        <v>185.32</v>
      </c>
      <c r="Q113" s="99">
        <v>195.74</v>
      </c>
      <c r="R113" s="99">
        <v>131.77000000000001</v>
      </c>
      <c r="S113" s="99">
        <v>176.21</v>
      </c>
      <c r="T113" s="99">
        <v>618.67999999999995</v>
      </c>
      <c r="U113" s="99">
        <v>32672.85</v>
      </c>
      <c r="V113" s="99">
        <v>4259.3</v>
      </c>
      <c r="W113" s="99">
        <v>4383.43</v>
      </c>
      <c r="X113" s="99">
        <v>3787.86</v>
      </c>
      <c r="Y113" s="99">
        <v>3820.8</v>
      </c>
      <c r="Z113" s="99">
        <v>1058.7</v>
      </c>
      <c r="AA113" s="99">
        <v>2170.81</v>
      </c>
      <c r="AB113" s="99">
        <v>576.07000000000005</v>
      </c>
      <c r="AC113" s="99">
        <v>102.8</v>
      </c>
      <c r="AD113" s="99">
        <v>132.04</v>
      </c>
      <c r="AE113" s="99">
        <v>2850.93</v>
      </c>
      <c r="AF113" s="99">
        <v>269.2</v>
      </c>
      <c r="AG113" s="99">
        <v>1854.21</v>
      </c>
      <c r="AH113" s="99">
        <v>623.66</v>
      </c>
      <c r="AI113" s="99">
        <v>153.19999999999999</v>
      </c>
      <c r="AJ113" s="99">
        <v>53.63</v>
      </c>
      <c r="AK113" s="99">
        <v>50.19</v>
      </c>
      <c r="AL113" s="99">
        <v>296.88</v>
      </c>
      <c r="AM113" s="99">
        <v>160.05000000000001</v>
      </c>
      <c r="AN113" s="99">
        <v>231.56</v>
      </c>
      <c r="AO113" s="99">
        <v>317.27999999999997</v>
      </c>
      <c r="AP113" s="99">
        <v>1060.1400000000001</v>
      </c>
      <c r="AQ113" s="99">
        <v>4442.22</v>
      </c>
      <c r="AR113" s="100">
        <v>3538</v>
      </c>
      <c r="AS113" s="99">
        <v>409.02</v>
      </c>
      <c r="AT113" s="99">
        <v>144.15</v>
      </c>
      <c r="AU113" s="99">
        <v>99.05</v>
      </c>
      <c r="AV113" s="99">
        <v>138.43</v>
      </c>
      <c r="AW113" s="99">
        <v>538.44000000000005</v>
      </c>
      <c r="AX113" s="99">
        <v>1051.9000000000001</v>
      </c>
      <c r="AY113" s="99">
        <v>1436.32</v>
      </c>
      <c r="AZ113" s="99">
        <v>118.15</v>
      </c>
      <c r="BA113" s="99">
        <v>323.88</v>
      </c>
      <c r="BB113" s="99">
        <v>302.26</v>
      </c>
      <c r="BC113" s="99">
        <v>89.51</v>
      </c>
      <c r="BD113" s="99">
        <v>69.459999999999994</v>
      </c>
      <c r="BE113" s="99">
        <v>756.85</v>
      </c>
      <c r="BF113" s="99">
        <v>4000.25</v>
      </c>
      <c r="BG113" s="99">
        <v>1052.94</v>
      </c>
      <c r="BH113" s="99">
        <v>4237.09</v>
      </c>
      <c r="BI113" s="99">
        <v>435.52</v>
      </c>
      <c r="BJ113" s="99">
        <v>310.14</v>
      </c>
      <c r="BK113" s="99">
        <v>170.39</v>
      </c>
      <c r="BL113" s="99">
        <v>113.82</v>
      </c>
      <c r="BM113" s="99">
        <v>660.32</v>
      </c>
      <c r="BN113" s="99">
        <v>141.05000000000001</v>
      </c>
      <c r="BO113" s="100">
        <v>0</v>
      </c>
      <c r="BP113" s="101">
        <v>0</v>
      </c>
      <c r="BQ113" s="100" t="s">
        <v>308</v>
      </c>
      <c r="BR113" s="99">
        <v>87814.21</v>
      </c>
      <c r="BS113" s="100" t="s">
        <v>308</v>
      </c>
      <c r="BT113" s="99">
        <v>30137.42</v>
      </c>
      <c r="BU113" s="100" t="s">
        <v>308</v>
      </c>
      <c r="BV113" s="99">
        <v>3.19</v>
      </c>
      <c r="BW113" s="100" t="s">
        <v>308</v>
      </c>
      <c r="BX113" s="99">
        <v>530.37</v>
      </c>
      <c r="BY113" s="100" t="s">
        <v>308</v>
      </c>
      <c r="BZ113" s="99">
        <v>30670.98</v>
      </c>
      <c r="CA113" s="100" t="s">
        <v>308</v>
      </c>
      <c r="CB113" s="99">
        <v>43391.26</v>
      </c>
      <c r="CC113" s="100" t="s">
        <v>308</v>
      </c>
      <c r="CD113" s="99">
        <v>3.15</v>
      </c>
      <c r="CE113" s="100" t="s">
        <v>308</v>
      </c>
      <c r="CF113" s="99">
        <v>11907.18</v>
      </c>
      <c r="CG113" s="100" t="s">
        <v>308</v>
      </c>
      <c r="CH113" s="99">
        <v>11910.33</v>
      </c>
      <c r="CI113" s="100" t="s">
        <v>308</v>
      </c>
      <c r="CJ113" s="99">
        <v>55301.599999999999</v>
      </c>
      <c r="CK113" s="100" t="s">
        <v>308</v>
      </c>
      <c r="CL113" s="100">
        <v>0</v>
      </c>
      <c r="CM113" s="100" t="s">
        <v>308</v>
      </c>
      <c r="CN113" s="100">
        <v>0</v>
      </c>
      <c r="CO113" s="100" t="s">
        <v>308</v>
      </c>
      <c r="CP113" s="100">
        <v>0</v>
      </c>
      <c r="CQ113" s="100" t="s">
        <v>308</v>
      </c>
      <c r="CR113" s="102">
        <v>21250.61</v>
      </c>
      <c r="CS113" s="100" t="s">
        <v>308</v>
      </c>
      <c r="CT113" s="99">
        <v>21250.61</v>
      </c>
      <c r="CU113" s="100" t="s">
        <v>308</v>
      </c>
      <c r="CV113" s="99">
        <v>107223.19</v>
      </c>
      <c r="CW113" s="100" t="s">
        <v>308</v>
      </c>
      <c r="CX113" s="99">
        <v>195037.4</v>
      </c>
      <c r="CY113" s="100" t="s">
        <v>308</v>
      </c>
    </row>
    <row r="114" spans="1:103" ht="14.5" x14ac:dyDescent="0.35">
      <c r="A114" s="94" t="s">
        <v>408</v>
      </c>
      <c r="B114" s="94" t="s">
        <v>344</v>
      </c>
      <c r="C114" s="79" t="str">
        <f>'Correspondance tables'!K20</f>
        <v>ISIC 27</v>
      </c>
      <c r="D114" s="79" t="str">
        <f>VLOOKUP(C114, 'Correspondance tables'!$O$3:$P$73, 2, FALSE)</f>
        <v>ISIC 27</v>
      </c>
      <c r="E114" s="95">
        <v>63.22</v>
      </c>
      <c r="F114" s="95">
        <v>8.1999999999999993</v>
      </c>
      <c r="G114" s="95">
        <v>2.46</v>
      </c>
      <c r="H114" s="95">
        <v>61.14</v>
      </c>
      <c r="I114" s="95">
        <v>240.55</v>
      </c>
      <c r="J114" s="95">
        <v>22.06</v>
      </c>
      <c r="K114" s="95">
        <v>37.840000000000003</v>
      </c>
      <c r="L114" s="95">
        <v>75.73</v>
      </c>
      <c r="M114" s="95">
        <v>20.83</v>
      </c>
      <c r="N114" s="95">
        <v>82.47</v>
      </c>
      <c r="O114" s="95">
        <v>200.52</v>
      </c>
      <c r="P114" s="95">
        <v>27.75</v>
      </c>
      <c r="Q114" s="95">
        <v>163.06</v>
      </c>
      <c r="R114" s="95">
        <v>98.8</v>
      </c>
      <c r="S114" s="95">
        <v>320.58</v>
      </c>
      <c r="T114" s="95">
        <v>780.65</v>
      </c>
      <c r="U114" s="95">
        <v>2202.4699999999998</v>
      </c>
      <c r="V114" s="95">
        <v>10404.39</v>
      </c>
      <c r="W114" s="96">
        <v>3999</v>
      </c>
      <c r="X114" s="95">
        <v>4332.12</v>
      </c>
      <c r="Y114" s="95">
        <v>1208.4000000000001</v>
      </c>
      <c r="Z114" s="95">
        <v>372.79</v>
      </c>
      <c r="AA114" s="95">
        <v>1258.8699999999999</v>
      </c>
      <c r="AB114" s="95">
        <v>1215.83</v>
      </c>
      <c r="AC114" s="95">
        <v>69.55</v>
      </c>
      <c r="AD114" s="95">
        <v>70.150000000000006</v>
      </c>
      <c r="AE114" s="95">
        <v>7620.56</v>
      </c>
      <c r="AF114" s="95">
        <v>411.74</v>
      </c>
      <c r="AG114" s="95">
        <v>746.2</v>
      </c>
      <c r="AH114" s="95">
        <v>485.87</v>
      </c>
      <c r="AI114" s="95">
        <v>230.42</v>
      </c>
      <c r="AJ114" s="96">
        <v>19</v>
      </c>
      <c r="AK114" s="95">
        <v>24.81</v>
      </c>
      <c r="AL114" s="95">
        <v>181.29</v>
      </c>
      <c r="AM114" s="95">
        <v>57.39</v>
      </c>
      <c r="AN114" s="95">
        <v>225.63</v>
      </c>
      <c r="AO114" s="95">
        <v>29.19</v>
      </c>
      <c r="AP114" s="95">
        <v>24.18</v>
      </c>
      <c r="AQ114" s="95">
        <v>876.35</v>
      </c>
      <c r="AR114" s="95">
        <v>395.31</v>
      </c>
      <c r="AS114" s="95">
        <v>27.77</v>
      </c>
      <c r="AT114" s="95">
        <v>9.07</v>
      </c>
      <c r="AU114" s="95">
        <v>13.98</v>
      </c>
      <c r="AV114" s="95">
        <v>249.78</v>
      </c>
      <c r="AW114" s="95">
        <v>377.55</v>
      </c>
      <c r="AX114" s="95">
        <v>382.53</v>
      </c>
      <c r="AY114" s="95">
        <v>142.56</v>
      </c>
      <c r="AZ114" s="95">
        <v>23.47</v>
      </c>
      <c r="BA114" s="95">
        <v>30.92</v>
      </c>
      <c r="BB114" s="95">
        <v>215.29</v>
      </c>
      <c r="BC114" s="95">
        <v>17.059999999999999</v>
      </c>
      <c r="BD114" s="95">
        <v>11.08</v>
      </c>
      <c r="BE114" s="95">
        <v>187.49</v>
      </c>
      <c r="BF114" s="95">
        <v>190.21</v>
      </c>
      <c r="BG114" s="95">
        <v>66.87</v>
      </c>
      <c r="BH114" s="95">
        <v>72.3</v>
      </c>
      <c r="BI114" s="95">
        <v>31.59</v>
      </c>
      <c r="BJ114" s="95">
        <v>30.2</v>
      </c>
      <c r="BK114" s="95">
        <v>33.81</v>
      </c>
      <c r="BL114" s="95">
        <v>17.79</v>
      </c>
      <c r="BM114" s="95">
        <v>150.81</v>
      </c>
      <c r="BN114" s="95">
        <v>126.98</v>
      </c>
      <c r="BO114" s="96">
        <v>0</v>
      </c>
      <c r="BP114" s="97">
        <v>0</v>
      </c>
      <c r="BQ114" s="96" t="s">
        <v>308</v>
      </c>
      <c r="BR114" s="95">
        <v>41076.49</v>
      </c>
      <c r="BS114" s="96" t="s">
        <v>308</v>
      </c>
      <c r="BT114" s="95">
        <v>11774.8</v>
      </c>
      <c r="BU114" s="96" t="s">
        <v>308</v>
      </c>
      <c r="BV114" s="95">
        <v>0.28999999999999998</v>
      </c>
      <c r="BW114" s="96" t="s">
        <v>308</v>
      </c>
      <c r="BX114" s="95">
        <v>18.53</v>
      </c>
      <c r="BY114" s="96" t="s">
        <v>308</v>
      </c>
      <c r="BZ114" s="95">
        <v>11793.62</v>
      </c>
      <c r="CA114" s="96" t="s">
        <v>308</v>
      </c>
      <c r="CB114" s="95">
        <v>9701.76</v>
      </c>
      <c r="CC114" s="96" t="s">
        <v>308</v>
      </c>
      <c r="CD114" s="96">
        <v>0</v>
      </c>
      <c r="CE114" s="96" t="s">
        <v>308</v>
      </c>
      <c r="CF114" s="95">
        <v>1552.37</v>
      </c>
      <c r="CG114" s="96" t="s">
        <v>308</v>
      </c>
      <c r="CH114" s="95">
        <v>1552.37</v>
      </c>
      <c r="CI114" s="96" t="s">
        <v>308</v>
      </c>
      <c r="CJ114" s="95">
        <v>11254.14</v>
      </c>
      <c r="CK114" s="96" t="s">
        <v>308</v>
      </c>
      <c r="CL114" s="96">
        <v>0</v>
      </c>
      <c r="CM114" s="96" t="s">
        <v>308</v>
      </c>
      <c r="CN114" s="96">
        <v>0</v>
      </c>
      <c r="CO114" s="96" t="s">
        <v>308</v>
      </c>
      <c r="CP114" s="96">
        <v>0</v>
      </c>
      <c r="CQ114" s="96" t="s">
        <v>308</v>
      </c>
      <c r="CR114" s="98">
        <v>7799.91</v>
      </c>
      <c r="CS114" s="96" t="s">
        <v>308</v>
      </c>
      <c r="CT114" s="95">
        <v>7799.91</v>
      </c>
      <c r="CU114" s="96" t="s">
        <v>308</v>
      </c>
      <c r="CV114" s="95">
        <v>30847.66</v>
      </c>
      <c r="CW114" s="96" t="s">
        <v>308</v>
      </c>
      <c r="CX114" s="95">
        <v>71924.149999999994</v>
      </c>
      <c r="CY114" s="96" t="s">
        <v>308</v>
      </c>
    </row>
    <row r="115" spans="1:103" ht="14.5" x14ac:dyDescent="0.35">
      <c r="A115" s="94" t="s">
        <v>408</v>
      </c>
      <c r="B115" s="94" t="s">
        <v>345</v>
      </c>
      <c r="C115" s="79" t="str">
        <f>'Correspondance tables'!K21</f>
        <v>ISIC 28</v>
      </c>
      <c r="D115" s="79" t="str">
        <f>VLOOKUP(C115, 'Correspondance tables'!$O$3:$P$73, 2, FALSE)</f>
        <v>ISIC 28</v>
      </c>
      <c r="E115" s="100">
        <v>329</v>
      </c>
      <c r="F115" s="99">
        <v>75.47</v>
      </c>
      <c r="G115" s="99">
        <v>21.23</v>
      </c>
      <c r="H115" s="99">
        <v>529.45000000000005</v>
      </c>
      <c r="I115" s="99">
        <v>565.05999999999995</v>
      </c>
      <c r="J115" s="99">
        <v>140.13999999999999</v>
      </c>
      <c r="K115" s="100">
        <v>111</v>
      </c>
      <c r="L115" s="99">
        <v>207.47</v>
      </c>
      <c r="M115" s="99">
        <v>108.57</v>
      </c>
      <c r="N115" s="99">
        <v>171.84</v>
      </c>
      <c r="O115" s="99">
        <v>428.5</v>
      </c>
      <c r="P115" s="99">
        <v>141.96</v>
      </c>
      <c r="Q115" s="99">
        <v>481.26</v>
      </c>
      <c r="R115" s="99">
        <v>287.63</v>
      </c>
      <c r="S115" s="99">
        <v>522.46</v>
      </c>
      <c r="T115" s="99">
        <v>1168.7</v>
      </c>
      <c r="U115" s="99">
        <v>822.34</v>
      </c>
      <c r="V115" s="99">
        <v>923.55</v>
      </c>
      <c r="W115" s="99">
        <v>15350.84</v>
      </c>
      <c r="X115" s="99">
        <v>8542.3799999999992</v>
      </c>
      <c r="Y115" s="99">
        <v>1794.84</v>
      </c>
      <c r="Z115" s="99">
        <v>288.83999999999997</v>
      </c>
      <c r="AA115" s="99">
        <v>2097.67</v>
      </c>
      <c r="AB115" s="99">
        <v>613.03</v>
      </c>
      <c r="AC115" s="99">
        <v>235.15</v>
      </c>
      <c r="AD115" s="99">
        <v>194.94</v>
      </c>
      <c r="AE115" s="99">
        <v>3285.05</v>
      </c>
      <c r="AF115" s="99">
        <v>626.04999999999995</v>
      </c>
      <c r="AG115" s="99">
        <v>834.27</v>
      </c>
      <c r="AH115" s="99">
        <v>262.39</v>
      </c>
      <c r="AI115" s="99">
        <v>130.91999999999999</v>
      </c>
      <c r="AJ115" s="99">
        <v>25.5</v>
      </c>
      <c r="AK115" s="99">
        <v>30.26</v>
      </c>
      <c r="AL115" s="99">
        <v>215.3</v>
      </c>
      <c r="AM115" s="99">
        <v>14.06</v>
      </c>
      <c r="AN115" s="99">
        <v>100.43</v>
      </c>
      <c r="AO115" s="99">
        <v>29.51</v>
      </c>
      <c r="AP115" s="99">
        <v>35.53</v>
      </c>
      <c r="AQ115" s="99">
        <v>125.84</v>
      </c>
      <c r="AR115" s="99">
        <v>85.96</v>
      </c>
      <c r="AS115" s="99">
        <v>22.91</v>
      </c>
      <c r="AT115" s="99">
        <v>10.7</v>
      </c>
      <c r="AU115" s="99">
        <v>9.91</v>
      </c>
      <c r="AV115" s="99">
        <v>61.5</v>
      </c>
      <c r="AW115" s="99">
        <v>106.86</v>
      </c>
      <c r="AX115" s="99">
        <v>390.72</v>
      </c>
      <c r="AY115" s="99">
        <v>68.709999999999994</v>
      </c>
      <c r="AZ115" s="99">
        <v>39.97</v>
      </c>
      <c r="BA115" s="99">
        <v>34.049999999999997</v>
      </c>
      <c r="BB115" s="99">
        <v>299.02999999999997</v>
      </c>
      <c r="BC115" s="99">
        <v>11.02</v>
      </c>
      <c r="BD115" s="99">
        <v>28.78</v>
      </c>
      <c r="BE115" s="99">
        <v>133.81</v>
      </c>
      <c r="BF115" s="99">
        <v>176.77</v>
      </c>
      <c r="BG115" s="99">
        <v>43.89</v>
      </c>
      <c r="BH115" s="99">
        <v>97.42</v>
      </c>
      <c r="BI115" s="99">
        <v>59.07</v>
      </c>
      <c r="BJ115" s="99">
        <v>43.19</v>
      </c>
      <c r="BK115" s="99">
        <v>36.68</v>
      </c>
      <c r="BL115" s="99">
        <v>26.42</v>
      </c>
      <c r="BM115" s="99">
        <v>57.46</v>
      </c>
      <c r="BN115" s="99">
        <v>49.77</v>
      </c>
      <c r="BO115" s="100">
        <v>0</v>
      </c>
      <c r="BP115" s="101">
        <v>0</v>
      </c>
      <c r="BQ115" s="100" t="s">
        <v>308</v>
      </c>
      <c r="BR115" s="99">
        <v>43763.040000000001</v>
      </c>
      <c r="BS115" s="100" t="s">
        <v>308</v>
      </c>
      <c r="BT115" s="99">
        <v>968.69</v>
      </c>
      <c r="BU115" s="100" t="s">
        <v>308</v>
      </c>
      <c r="BV115" s="99">
        <v>0.08</v>
      </c>
      <c r="BW115" s="100" t="s">
        <v>308</v>
      </c>
      <c r="BX115" s="99">
        <v>0.71</v>
      </c>
      <c r="BY115" s="100" t="s">
        <v>308</v>
      </c>
      <c r="BZ115" s="99">
        <v>969.48</v>
      </c>
      <c r="CA115" s="100" t="s">
        <v>308</v>
      </c>
      <c r="CB115" s="99">
        <v>34963.620000000003</v>
      </c>
      <c r="CC115" s="100" t="s">
        <v>308</v>
      </c>
      <c r="CD115" s="100">
        <v>0</v>
      </c>
      <c r="CE115" s="100" t="s">
        <v>308</v>
      </c>
      <c r="CF115" s="99">
        <v>1147.8800000000001</v>
      </c>
      <c r="CG115" s="100" t="s">
        <v>308</v>
      </c>
      <c r="CH115" s="99">
        <v>1147.8800000000001</v>
      </c>
      <c r="CI115" s="100" t="s">
        <v>308</v>
      </c>
      <c r="CJ115" s="99">
        <v>36111.5</v>
      </c>
      <c r="CK115" s="100" t="s">
        <v>308</v>
      </c>
      <c r="CL115" s="100">
        <v>0</v>
      </c>
      <c r="CM115" s="100" t="s">
        <v>308</v>
      </c>
      <c r="CN115" s="100">
        <v>0</v>
      </c>
      <c r="CO115" s="100" t="s">
        <v>308</v>
      </c>
      <c r="CP115" s="100">
        <v>0</v>
      </c>
      <c r="CQ115" s="100" t="s">
        <v>308</v>
      </c>
      <c r="CR115" s="102">
        <v>11988.96</v>
      </c>
      <c r="CS115" s="100" t="s">
        <v>308</v>
      </c>
      <c r="CT115" s="99">
        <v>11988.96</v>
      </c>
      <c r="CU115" s="100" t="s">
        <v>308</v>
      </c>
      <c r="CV115" s="99">
        <v>49069.94</v>
      </c>
      <c r="CW115" s="100" t="s">
        <v>308</v>
      </c>
      <c r="CX115" s="99">
        <v>92832.98</v>
      </c>
      <c r="CY115" s="100" t="s">
        <v>308</v>
      </c>
    </row>
    <row r="116" spans="1:103" ht="14.5" x14ac:dyDescent="0.35">
      <c r="A116" s="94" t="s">
        <v>408</v>
      </c>
      <c r="B116" s="94" t="s">
        <v>346</v>
      </c>
      <c r="C116" s="79" t="str">
        <f>'Correspondance tables'!K22</f>
        <v>ISIC 29</v>
      </c>
      <c r="D116" s="79" t="str">
        <f>VLOOKUP(C116, 'Correspondance tables'!$O$3:$P$73, 2, FALSE)</f>
        <v>ISIC 29</v>
      </c>
      <c r="E116" s="95">
        <v>51.97</v>
      </c>
      <c r="F116" s="95">
        <v>7.83</v>
      </c>
      <c r="G116" s="95">
        <v>0.21</v>
      </c>
      <c r="H116" s="95">
        <v>4.8600000000000003</v>
      </c>
      <c r="I116" s="95">
        <v>28.32</v>
      </c>
      <c r="J116" s="95">
        <v>2.73</v>
      </c>
      <c r="K116" s="95">
        <v>10.02</v>
      </c>
      <c r="L116" s="95">
        <v>1.99</v>
      </c>
      <c r="M116" s="95">
        <v>0.67</v>
      </c>
      <c r="N116" s="95">
        <v>8.91</v>
      </c>
      <c r="O116" s="95">
        <v>95.57</v>
      </c>
      <c r="P116" s="95">
        <v>0.78</v>
      </c>
      <c r="Q116" s="95">
        <v>43.02</v>
      </c>
      <c r="R116" s="95">
        <v>73.91</v>
      </c>
      <c r="S116" s="95">
        <v>16.2</v>
      </c>
      <c r="T116" s="95">
        <v>77.52</v>
      </c>
      <c r="U116" s="95">
        <v>35.979999999999997</v>
      </c>
      <c r="V116" s="95">
        <v>177.91</v>
      </c>
      <c r="W116" s="95">
        <v>877.09</v>
      </c>
      <c r="X116" s="95">
        <v>21396.799999999999</v>
      </c>
      <c r="Y116" s="95">
        <v>136.35</v>
      </c>
      <c r="Z116" s="95">
        <v>39.47</v>
      </c>
      <c r="AA116" s="95">
        <v>272.29000000000002</v>
      </c>
      <c r="AB116" s="95">
        <v>16.25</v>
      </c>
      <c r="AC116" s="95">
        <v>4.04</v>
      </c>
      <c r="AD116" s="95">
        <v>35.81</v>
      </c>
      <c r="AE116" s="95">
        <v>54.89</v>
      </c>
      <c r="AF116" s="95">
        <v>1672.89</v>
      </c>
      <c r="AG116" s="95">
        <v>150.13999999999999</v>
      </c>
      <c r="AH116" s="95">
        <v>90.38</v>
      </c>
      <c r="AI116" s="95">
        <v>420.58</v>
      </c>
      <c r="AJ116" s="95">
        <v>6.22</v>
      </c>
      <c r="AK116" s="95">
        <v>9.91</v>
      </c>
      <c r="AL116" s="95">
        <v>91.73</v>
      </c>
      <c r="AM116" s="95">
        <v>6.52</v>
      </c>
      <c r="AN116" s="95">
        <v>4.33</v>
      </c>
      <c r="AO116" s="95">
        <v>1.84</v>
      </c>
      <c r="AP116" s="95">
        <v>8.6199999999999992</v>
      </c>
      <c r="AQ116" s="95">
        <v>10.039999999999999</v>
      </c>
      <c r="AR116" s="95">
        <v>12.16</v>
      </c>
      <c r="AS116" s="95">
        <v>7.71</v>
      </c>
      <c r="AT116" s="95">
        <v>1.87</v>
      </c>
      <c r="AU116" s="95">
        <v>2.9</v>
      </c>
      <c r="AV116" s="95">
        <v>5.93</v>
      </c>
      <c r="AW116" s="95">
        <v>21.5</v>
      </c>
      <c r="AX116" s="95">
        <v>8.58</v>
      </c>
      <c r="AY116" s="95">
        <v>6.84</v>
      </c>
      <c r="AZ116" s="95">
        <v>5.6</v>
      </c>
      <c r="BA116" s="95">
        <v>10.89</v>
      </c>
      <c r="BB116" s="95">
        <v>93.32</v>
      </c>
      <c r="BC116" s="95">
        <v>2.75</v>
      </c>
      <c r="BD116" s="95">
        <v>4.6500000000000004</v>
      </c>
      <c r="BE116" s="95">
        <v>24.04</v>
      </c>
      <c r="BF116" s="95">
        <v>85.5</v>
      </c>
      <c r="BG116" s="95">
        <v>4.3099999999999996</v>
      </c>
      <c r="BH116" s="95">
        <v>14.08</v>
      </c>
      <c r="BI116" s="95">
        <v>11.64</v>
      </c>
      <c r="BJ116" s="95">
        <v>5.58</v>
      </c>
      <c r="BK116" s="95">
        <v>19.46</v>
      </c>
      <c r="BL116" s="95">
        <v>15.7</v>
      </c>
      <c r="BM116" s="95">
        <v>1.25</v>
      </c>
      <c r="BN116" s="95">
        <v>7.24</v>
      </c>
      <c r="BO116" s="96">
        <v>0</v>
      </c>
      <c r="BP116" s="97">
        <v>0</v>
      </c>
      <c r="BQ116" s="96" t="s">
        <v>308</v>
      </c>
      <c r="BR116" s="95">
        <v>26318.080000000002</v>
      </c>
      <c r="BS116" s="96" t="s">
        <v>308</v>
      </c>
      <c r="BT116" s="95">
        <v>21155.69</v>
      </c>
      <c r="BU116" s="96" t="s">
        <v>308</v>
      </c>
      <c r="BV116" s="95">
        <v>7.0000000000000007E-2</v>
      </c>
      <c r="BW116" s="96" t="s">
        <v>308</v>
      </c>
      <c r="BX116" s="95">
        <v>3.39</v>
      </c>
      <c r="BY116" s="96" t="s">
        <v>308</v>
      </c>
      <c r="BZ116" s="95">
        <v>21159.15</v>
      </c>
      <c r="CA116" s="96" t="s">
        <v>308</v>
      </c>
      <c r="CB116" s="95">
        <v>12644.7</v>
      </c>
      <c r="CC116" s="96" t="s">
        <v>308</v>
      </c>
      <c r="CD116" s="96">
        <v>0</v>
      </c>
      <c r="CE116" s="96" t="s">
        <v>308</v>
      </c>
      <c r="CF116" s="95">
        <v>692.74</v>
      </c>
      <c r="CG116" s="96" t="s">
        <v>308</v>
      </c>
      <c r="CH116" s="95">
        <v>692.74</v>
      </c>
      <c r="CI116" s="96" t="s">
        <v>308</v>
      </c>
      <c r="CJ116" s="95">
        <v>13337.44</v>
      </c>
      <c r="CK116" s="96" t="s">
        <v>308</v>
      </c>
      <c r="CL116" s="96">
        <v>0</v>
      </c>
      <c r="CM116" s="96" t="s">
        <v>308</v>
      </c>
      <c r="CN116" s="96">
        <v>0</v>
      </c>
      <c r="CO116" s="96" t="s">
        <v>308</v>
      </c>
      <c r="CP116" s="96">
        <v>0</v>
      </c>
      <c r="CQ116" s="96" t="s">
        <v>308</v>
      </c>
      <c r="CR116" s="98">
        <v>4555.74</v>
      </c>
      <c r="CS116" s="96" t="s">
        <v>308</v>
      </c>
      <c r="CT116" s="95">
        <v>4555.74</v>
      </c>
      <c r="CU116" s="96" t="s">
        <v>308</v>
      </c>
      <c r="CV116" s="95">
        <v>39052.33</v>
      </c>
      <c r="CW116" s="96" t="s">
        <v>308</v>
      </c>
      <c r="CX116" s="95">
        <v>65370.41</v>
      </c>
      <c r="CY116" s="96" t="s">
        <v>308</v>
      </c>
    </row>
    <row r="117" spans="1:103" ht="14.5" x14ac:dyDescent="0.35">
      <c r="A117" s="94" t="s">
        <v>408</v>
      </c>
      <c r="B117" s="94" t="s">
        <v>347</v>
      </c>
      <c r="C117" s="79" t="str">
        <f>'Correspondance tables'!K23</f>
        <v>ISIC 30</v>
      </c>
      <c r="D117" s="79" t="str">
        <f>VLOOKUP(C117, 'Correspondance tables'!$O$3:$P$73, 2, FALSE)</f>
        <v>ISIC 30</v>
      </c>
      <c r="E117" s="99">
        <v>9.09</v>
      </c>
      <c r="F117" s="99">
        <v>2.2000000000000002</v>
      </c>
      <c r="G117" s="99">
        <v>20.92</v>
      </c>
      <c r="H117" s="99">
        <v>18.3</v>
      </c>
      <c r="I117" s="99">
        <v>11.12</v>
      </c>
      <c r="J117" s="99">
        <v>3.08</v>
      </c>
      <c r="K117" s="99">
        <v>1.47</v>
      </c>
      <c r="L117" s="99">
        <v>0.84</v>
      </c>
      <c r="M117" s="99">
        <v>0.43</v>
      </c>
      <c r="N117" s="99">
        <v>0.87</v>
      </c>
      <c r="O117" s="99">
        <v>2.17</v>
      </c>
      <c r="P117" s="99">
        <v>1.31</v>
      </c>
      <c r="Q117" s="99">
        <v>54.71</v>
      </c>
      <c r="R117" s="99">
        <v>2.08</v>
      </c>
      <c r="S117" s="99">
        <v>7.06</v>
      </c>
      <c r="T117" s="99">
        <v>44.78</v>
      </c>
      <c r="U117" s="99">
        <v>28.52</v>
      </c>
      <c r="V117" s="99">
        <v>96.44</v>
      </c>
      <c r="W117" s="99">
        <v>65.180000000000007</v>
      </c>
      <c r="X117" s="99">
        <v>165.56</v>
      </c>
      <c r="Y117" s="99">
        <v>18175.98</v>
      </c>
      <c r="Z117" s="99">
        <v>103.12</v>
      </c>
      <c r="AA117" s="99">
        <v>1627.39</v>
      </c>
      <c r="AB117" s="99">
        <v>5.38</v>
      </c>
      <c r="AC117" s="99">
        <v>0.13</v>
      </c>
      <c r="AD117" s="99">
        <v>5.73</v>
      </c>
      <c r="AE117" s="99">
        <v>34.26</v>
      </c>
      <c r="AF117" s="99">
        <v>37.1</v>
      </c>
      <c r="AG117" s="99">
        <v>47.74</v>
      </c>
      <c r="AH117" s="99">
        <v>36.549999999999997</v>
      </c>
      <c r="AI117" s="99">
        <v>417.54</v>
      </c>
      <c r="AJ117" s="99">
        <v>120.23</v>
      </c>
      <c r="AK117" s="99">
        <v>1283.47</v>
      </c>
      <c r="AL117" s="99">
        <v>81.91</v>
      </c>
      <c r="AM117" s="99">
        <v>1.49</v>
      </c>
      <c r="AN117" s="99">
        <v>9.73</v>
      </c>
      <c r="AO117" s="99">
        <v>0.02</v>
      </c>
      <c r="AP117" s="99">
        <v>0.41</v>
      </c>
      <c r="AQ117" s="99">
        <v>3.51</v>
      </c>
      <c r="AR117" s="99">
        <v>68.52</v>
      </c>
      <c r="AS117" s="99">
        <v>8.91</v>
      </c>
      <c r="AT117" s="99">
        <v>0.22</v>
      </c>
      <c r="AU117" s="99">
        <v>7.0000000000000007E-2</v>
      </c>
      <c r="AV117" s="99">
        <v>12.88</v>
      </c>
      <c r="AW117" s="99">
        <v>1.38</v>
      </c>
      <c r="AX117" s="99">
        <v>33.11</v>
      </c>
      <c r="AY117" s="99">
        <v>24.56</v>
      </c>
      <c r="AZ117" s="99">
        <v>0.62</v>
      </c>
      <c r="BA117" s="99">
        <v>47.27</v>
      </c>
      <c r="BB117" s="99">
        <v>647.95000000000005</v>
      </c>
      <c r="BC117" s="99">
        <v>0.16</v>
      </c>
      <c r="BD117" s="99">
        <v>1.39</v>
      </c>
      <c r="BE117" s="99">
        <v>29.92</v>
      </c>
      <c r="BF117" s="99">
        <v>2949.26</v>
      </c>
      <c r="BG117" s="99">
        <v>1.84</v>
      </c>
      <c r="BH117" s="99">
        <v>28.97</v>
      </c>
      <c r="BI117" s="99">
        <v>13.89</v>
      </c>
      <c r="BJ117" s="99">
        <v>2.27</v>
      </c>
      <c r="BK117" s="99">
        <v>3.6</v>
      </c>
      <c r="BL117" s="99">
        <v>6.57</v>
      </c>
      <c r="BM117" s="99">
        <v>11.06</v>
      </c>
      <c r="BN117" s="99">
        <v>7.47</v>
      </c>
      <c r="BO117" s="100">
        <v>0</v>
      </c>
      <c r="BP117" s="101">
        <v>0</v>
      </c>
      <c r="BQ117" s="100" t="s">
        <v>308</v>
      </c>
      <c r="BR117" s="99">
        <v>26429.71</v>
      </c>
      <c r="BS117" s="100" t="s">
        <v>308</v>
      </c>
      <c r="BT117" s="99">
        <v>5808.02</v>
      </c>
      <c r="BU117" s="100" t="s">
        <v>308</v>
      </c>
      <c r="BV117" s="99">
        <v>0.75</v>
      </c>
      <c r="BW117" s="100" t="s">
        <v>308</v>
      </c>
      <c r="BX117" s="99">
        <v>112.36</v>
      </c>
      <c r="BY117" s="100" t="s">
        <v>308</v>
      </c>
      <c r="BZ117" s="99">
        <v>5921.12</v>
      </c>
      <c r="CA117" s="100" t="s">
        <v>308</v>
      </c>
      <c r="CB117" s="99">
        <v>23947.43</v>
      </c>
      <c r="CC117" s="100" t="s">
        <v>308</v>
      </c>
      <c r="CD117" s="100">
        <v>0</v>
      </c>
      <c r="CE117" s="100" t="s">
        <v>308</v>
      </c>
      <c r="CF117" s="99">
        <v>-47.81</v>
      </c>
      <c r="CG117" s="100" t="s">
        <v>308</v>
      </c>
      <c r="CH117" s="99">
        <v>-47.81</v>
      </c>
      <c r="CI117" s="100" t="s">
        <v>308</v>
      </c>
      <c r="CJ117" s="99">
        <v>23899.62</v>
      </c>
      <c r="CK117" s="100" t="s">
        <v>308</v>
      </c>
      <c r="CL117" s="100">
        <v>0</v>
      </c>
      <c r="CM117" s="100" t="s">
        <v>308</v>
      </c>
      <c r="CN117" s="100">
        <v>0</v>
      </c>
      <c r="CO117" s="100" t="s">
        <v>308</v>
      </c>
      <c r="CP117" s="100">
        <v>0</v>
      </c>
      <c r="CQ117" s="100" t="s">
        <v>308</v>
      </c>
      <c r="CR117" s="102">
        <v>14703.31</v>
      </c>
      <c r="CS117" s="100" t="s">
        <v>308</v>
      </c>
      <c r="CT117" s="99">
        <v>14703.31</v>
      </c>
      <c r="CU117" s="100" t="s">
        <v>308</v>
      </c>
      <c r="CV117" s="99">
        <v>44524.05</v>
      </c>
      <c r="CW117" s="100" t="s">
        <v>308</v>
      </c>
      <c r="CX117" s="99">
        <v>70953.759999999995</v>
      </c>
      <c r="CY117" s="100" t="s">
        <v>308</v>
      </c>
    </row>
    <row r="118" spans="1:103" ht="14.5" x14ac:dyDescent="0.35">
      <c r="A118" s="94" t="s">
        <v>408</v>
      </c>
      <c r="B118" s="94" t="s">
        <v>348</v>
      </c>
      <c r="C118" s="79" t="str">
        <f>'Correspondance tables'!K24</f>
        <v>ISIC 31-32</v>
      </c>
      <c r="D118" s="79" t="str">
        <f>VLOOKUP(C118, 'Correspondance tables'!$O$3:$P$73, 2, FALSE)</f>
        <v>ISIC 31T33</v>
      </c>
      <c r="E118" s="95">
        <v>21.93</v>
      </c>
      <c r="F118" s="95">
        <v>5.71</v>
      </c>
      <c r="G118" s="95">
        <v>4.33</v>
      </c>
      <c r="H118" s="95">
        <v>12.67</v>
      </c>
      <c r="I118" s="95">
        <v>202.34</v>
      </c>
      <c r="J118" s="95">
        <v>110.23</v>
      </c>
      <c r="K118" s="95">
        <v>151.69999999999999</v>
      </c>
      <c r="L118" s="95">
        <v>25.05</v>
      </c>
      <c r="M118" s="95">
        <v>13.11</v>
      </c>
      <c r="N118" s="95">
        <v>6.9</v>
      </c>
      <c r="O118" s="95">
        <v>167.69</v>
      </c>
      <c r="P118" s="95">
        <v>303.66000000000003</v>
      </c>
      <c r="Q118" s="95">
        <v>79.349999999999994</v>
      </c>
      <c r="R118" s="95">
        <v>47.88</v>
      </c>
      <c r="S118" s="95">
        <v>24.01</v>
      </c>
      <c r="T118" s="95">
        <v>109.78</v>
      </c>
      <c r="U118" s="95">
        <v>973.71</v>
      </c>
      <c r="V118" s="95">
        <v>99.76</v>
      </c>
      <c r="W118" s="95">
        <v>168.52</v>
      </c>
      <c r="X118" s="95">
        <v>406.61</v>
      </c>
      <c r="Y118" s="95">
        <v>100.13</v>
      </c>
      <c r="Z118" s="95">
        <v>4658.16</v>
      </c>
      <c r="AA118" s="95">
        <v>342.1</v>
      </c>
      <c r="AB118" s="95">
        <v>23.85</v>
      </c>
      <c r="AC118" s="95">
        <v>4.93</v>
      </c>
      <c r="AD118" s="95">
        <v>23.4</v>
      </c>
      <c r="AE118" s="95">
        <v>797.86</v>
      </c>
      <c r="AF118" s="95">
        <v>57.92</v>
      </c>
      <c r="AG118" s="96">
        <v>503</v>
      </c>
      <c r="AH118" s="95">
        <v>374.66</v>
      </c>
      <c r="AI118" s="95">
        <v>47.04</v>
      </c>
      <c r="AJ118" s="95">
        <v>3.91</v>
      </c>
      <c r="AK118" s="95">
        <v>9.48</v>
      </c>
      <c r="AL118" s="95">
        <v>55.56</v>
      </c>
      <c r="AM118" s="95">
        <v>3.11</v>
      </c>
      <c r="AN118" s="95">
        <v>257.52999999999997</v>
      </c>
      <c r="AO118" s="95">
        <v>72.87</v>
      </c>
      <c r="AP118" s="95">
        <v>102.6</v>
      </c>
      <c r="AQ118" s="95">
        <v>78.010000000000005</v>
      </c>
      <c r="AR118" s="95">
        <v>103.14</v>
      </c>
      <c r="AS118" s="95">
        <v>113.31</v>
      </c>
      <c r="AT118" s="95">
        <v>16.46</v>
      </c>
      <c r="AU118" s="95">
        <v>24.73</v>
      </c>
      <c r="AV118" s="95">
        <v>122.29</v>
      </c>
      <c r="AW118" s="95">
        <v>118.9</v>
      </c>
      <c r="AX118" s="95">
        <v>88.93</v>
      </c>
      <c r="AY118" s="95">
        <v>71.84</v>
      </c>
      <c r="AZ118" s="95">
        <v>99.39</v>
      </c>
      <c r="BA118" s="95">
        <v>112.1</v>
      </c>
      <c r="BB118" s="95">
        <v>65.540000000000006</v>
      </c>
      <c r="BC118" s="95">
        <v>11.02</v>
      </c>
      <c r="BD118" s="95">
        <v>10.48</v>
      </c>
      <c r="BE118" s="95">
        <v>172.06</v>
      </c>
      <c r="BF118" s="95">
        <v>255.98</v>
      </c>
      <c r="BG118" s="95">
        <v>200.22</v>
      </c>
      <c r="BH118" s="95">
        <v>5512.43</v>
      </c>
      <c r="BI118" s="95">
        <v>328.86</v>
      </c>
      <c r="BJ118" s="95">
        <v>243.57</v>
      </c>
      <c r="BK118" s="95">
        <v>361.49</v>
      </c>
      <c r="BL118" s="95">
        <v>81.349999999999994</v>
      </c>
      <c r="BM118" s="95">
        <v>74.09</v>
      </c>
      <c r="BN118" s="95">
        <v>48.17</v>
      </c>
      <c r="BO118" s="96">
        <v>0</v>
      </c>
      <c r="BP118" s="97">
        <v>0</v>
      </c>
      <c r="BQ118" s="96" t="s">
        <v>308</v>
      </c>
      <c r="BR118" s="95">
        <v>18687.41</v>
      </c>
      <c r="BS118" s="96" t="s">
        <v>308</v>
      </c>
      <c r="BT118" s="95">
        <v>31339.23</v>
      </c>
      <c r="BU118" s="96" t="s">
        <v>308</v>
      </c>
      <c r="BV118" s="95">
        <v>1.1399999999999999</v>
      </c>
      <c r="BW118" s="96" t="s">
        <v>308</v>
      </c>
      <c r="BX118" s="95">
        <v>1581.22</v>
      </c>
      <c r="BY118" s="96" t="s">
        <v>308</v>
      </c>
      <c r="BZ118" s="95">
        <v>32921.589999999997</v>
      </c>
      <c r="CA118" s="96" t="s">
        <v>308</v>
      </c>
      <c r="CB118" s="95">
        <v>9479.82</v>
      </c>
      <c r="CC118" s="96" t="s">
        <v>308</v>
      </c>
      <c r="CD118" s="95">
        <v>580.03</v>
      </c>
      <c r="CE118" s="96" t="s">
        <v>308</v>
      </c>
      <c r="CF118" s="95">
        <v>4014.29</v>
      </c>
      <c r="CG118" s="96" t="s">
        <v>308</v>
      </c>
      <c r="CH118" s="95">
        <v>4594.32</v>
      </c>
      <c r="CI118" s="96" t="s">
        <v>308</v>
      </c>
      <c r="CJ118" s="95">
        <v>14074.14</v>
      </c>
      <c r="CK118" s="96" t="s">
        <v>308</v>
      </c>
      <c r="CL118" s="96">
        <v>0</v>
      </c>
      <c r="CM118" s="96" t="s">
        <v>308</v>
      </c>
      <c r="CN118" s="96">
        <v>0</v>
      </c>
      <c r="CO118" s="96" t="s">
        <v>308</v>
      </c>
      <c r="CP118" s="96">
        <v>0</v>
      </c>
      <c r="CQ118" s="96" t="s">
        <v>308</v>
      </c>
      <c r="CR118" s="98">
        <v>8483.9599999999991</v>
      </c>
      <c r="CS118" s="96" t="s">
        <v>308</v>
      </c>
      <c r="CT118" s="95">
        <v>8483.9599999999991</v>
      </c>
      <c r="CU118" s="96" t="s">
        <v>308</v>
      </c>
      <c r="CV118" s="95">
        <v>55479.69</v>
      </c>
      <c r="CW118" s="96" t="s">
        <v>308</v>
      </c>
      <c r="CX118" s="95">
        <v>74167.100000000006</v>
      </c>
      <c r="CY118" s="96" t="s">
        <v>308</v>
      </c>
    </row>
    <row r="119" spans="1:103" ht="14.5" x14ac:dyDescent="0.35">
      <c r="A119" s="94" t="s">
        <v>408</v>
      </c>
      <c r="B119" s="94" t="s">
        <v>349</v>
      </c>
      <c r="C119" s="79" t="str">
        <f>'Correspondance tables'!K25</f>
        <v>ISIC 33</v>
      </c>
      <c r="D119" s="79" t="str">
        <f>VLOOKUP(C119, 'Correspondance tables'!$O$3:$P$73, 2, FALSE)</f>
        <v>ISIC 31T33</v>
      </c>
      <c r="E119" s="99">
        <v>177.32</v>
      </c>
      <c r="F119" s="99">
        <v>5.95</v>
      </c>
      <c r="G119" s="99">
        <v>4.8</v>
      </c>
      <c r="H119" s="99">
        <v>233.82</v>
      </c>
      <c r="I119" s="99">
        <v>99.16</v>
      </c>
      <c r="J119" s="99">
        <v>52.25</v>
      </c>
      <c r="K119" s="99">
        <v>18.25</v>
      </c>
      <c r="L119" s="99">
        <v>38.78</v>
      </c>
      <c r="M119" s="99">
        <v>8.73</v>
      </c>
      <c r="N119" s="99">
        <v>35.14</v>
      </c>
      <c r="O119" s="99">
        <v>86.91</v>
      </c>
      <c r="P119" s="99">
        <v>8.6300000000000008</v>
      </c>
      <c r="Q119" s="99">
        <v>34.03</v>
      </c>
      <c r="R119" s="99">
        <v>40.47</v>
      </c>
      <c r="S119" s="99">
        <v>60.49</v>
      </c>
      <c r="T119" s="99">
        <v>118.11</v>
      </c>
      <c r="U119" s="99">
        <v>61.65</v>
      </c>
      <c r="V119" s="99">
        <v>248.02</v>
      </c>
      <c r="W119" s="99">
        <v>235.74</v>
      </c>
      <c r="X119" s="99">
        <v>170.19</v>
      </c>
      <c r="Y119" s="99">
        <v>275.95</v>
      </c>
      <c r="Z119" s="99">
        <v>53.37</v>
      </c>
      <c r="AA119" s="99">
        <v>777.82</v>
      </c>
      <c r="AB119" s="99">
        <v>159.72999999999999</v>
      </c>
      <c r="AC119" s="99">
        <v>9.91</v>
      </c>
      <c r="AD119" s="99">
        <v>32.64</v>
      </c>
      <c r="AE119" s="99">
        <v>201.81</v>
      </c>
      <c r="AF119" s="99">
        <v>33.93</v>
      </c>
      <c r="AG119" s="99">
        <v>135.19</v>
      </c>
      <c r="AH119" s="99">
        <v>63.16</v>
      </c>
      <c r="AI119" s="99">
        <v>115.79</v>
      </c>
      <c r="AJ119" s="99">
        <v>281.7</v>
      </c>
      <c r="AK119" s="99">
        <v>926.59</v>
      </c>
      <c r="AL119" s="99">
        <v>65.23</v>
      </c>
      <c r="AM119" s="99">
        <v>5.12</v>
      </c>
      <c r="AN119" s="99">
        <v>22.53</v>
      </c>
      <c r="AO119" s="99">
        <v>1.72</v>
      </c>
      <c r="AP119" s="99">
        <v>2.99</v>
      </c>
      <c r="AQ119" s="100">
        <v>58</v>
      </c>
      <c r="AR119" s="99">
        <v>18.82</v>
      </c>
      <c r="AS119" s="99">
        <v>3.47</v>
      </c>
      <c r="AT119" s="99">
        <v>0.82</v>
      </c>
      <c r="AU119" s="99">
        <v>4.3</v>
      </c>
      <c r="AV119" s="99">
        <v>26.76</v>
      </c>
      <c r="AW119" s="99">
        <v>18.62</v>
      </c>
      <c r="AX119" s="99">
        <v>25.12</v>
      </c>
      <c r="AY119" s="99">
        <v>13.77</v>
      </c>
      <c r="AZ119" s="99">
        <v>1.72</v>
      </c>
      <c r="BA119" s="99">
        <v>3.93</v>
      </c>
      <c r="BB119" s="99">
        <v>25.74</v>
      </c>
      <c r="BC119" s="99">
        <v>5.58</v>
      </c>
      <c r="BD119" s="99">
        <v>1.51</v>
      </c>
      <c r="BE119" s="99">
        <v>24.19</v>
      </c>
      <c r="BF119" s="99">
        <v>265.08999999999997</v>
      </c>
      <c r="BG119" s="99">
        <v>6.55</v>
      </c>
      <c r="BH119" s="99">
        <v>52.65</v>
      </c>
      <c r="BI119" s="99">
        <v>9.84</v>
      </c>
      <c r="BJ119" s="99">
        <v>3.36</v>
      </c>
      <c r="BK119" s="99">
        <v>5.94</v>
      </c>
      <c r="BL119" s="99">
        <v>0.68</v>
      </c>
      <c r="BM119" s="99">
        <v>1.83</v>
      </c>
      <c r="BN119" s="99">
        <v>4.45</v>
      </c>
      <c r="BO119" s="100">
        <v>0</v>
      </c>
      <c r="BP119" s="101">
        <v>0</v>
      </c>
      <c r="BQ119" s="100" t="s">
        <v>308</v>
      </c>
      <c r="BR119" s="99">
        <v>5486.35</v>
      </c>
      <c r="BS119" s="100" t="s">
        <v>308</v>
      </c>
      <c r="BT119" s="99">
        <v>29.81</v>
      </c>
      <c r="BU119" s="100" t="s">
        <v>308</v>
      </c>
      <c r="BV119" s="100">
        <v>0</v>
      </c>
      <c r="BW119" s="100" t="s">
        <v>308</v>
      </c>
      <c r="BX119" s="99">
        <v>0.04</v>
      </c>
      <c r="BY119" s="100" t="s">
        <v>308</v>
      </c>
      <c r="BZ119" s="99">
        <v>29.85</v>
      </c>
      <c r="CA119" s="100" t="s">
        <v>308</v>
      </c>
      <c r="CB119" s="99">
        <v>1066.55</v>
      </c>
      <c r="CC119" s="100" t="s">
        <v>308</v>
      </c>
      <c r="CD119" s="100">
        <v>0</v>
      </c>
      <c r="CE119" s="100" t="s">
        <v>308</v>
      </c>
      <c r="CF119" s="99">
        <v>152.66999999999999</v>
      </c>
      <c r="CG119" s="100" t="s">
        <v>308</v>
      </c>
      <c r="CH119" s="99">
        <v>152.66999999999999</v>
      </c>
      <c r="CI119" s="100" t="s">
        <v>308</v>
      </c>
      <c r="CJ119" s="99">
        <v>1219.22</v>
      </c>
      <c r="CK119" s="100" t="s">
        <v>308</v>
      </c>
      <c r="CL119" s="100">
        <v>0</v>
      </c>
      <c r="CM119" s="100" t="s">
        <v>308</v>
      </c>
      <c r="CN119" s="100">
        <v>0</v>
      </c>
      <c r="CO119" s="100" t="s">
        <v>308</v>
      </c>
      <c r="CP119" s="100">
        <v>0</v>
      </c>
      <c r="CQ119" s="100" t="s">
        <v>308</v>
      </c>
      <c r="CR119" s="102">
        <v>2.6</v>
      </c>
      <c r="CS119" s="100" t="s">
        <v>308</v>
      </c>
      <c r="CT119" s="99">
        <v>2.6</v>
      </c>
      <c r="CU119" s="100" t="s">
        <v>308</v>
      </c>
      <c r="CV119" s="99">
        <v>1251.67</v>
      </c>
      <c r="CW119" s="100" t="s">
        <v>308</v>
      </c>
      <c r="CX119" s="99">
        <v>6738.02</v>
      </c>
      <c r="CY119" s="100" t="s">
        <v>308</v>
      </c>
    </row>
    <row r="120" spans="1:103" ht="14.5" x14ac:dyDescent="0.35">
      <c r="A120" s="94" t="s">
        <v>408</v>
      </c>
      <c r="B120" s="94" t="s">
        <v>350</v>
      </c>
      <c r="C120" s="79" t="str">
        <f>'Correspondance tables'!K26</f>
        <v>ISIC 35</v>
      </c>
      <c r="D120" s="79" t="str">
        <f>VLOOKUP(C120, 'Correspondance tables'!$O$3:$P$73, 2, FALSE)</f>
        <v>ISIC 35</v>
      </c>
      <c r="E120" s="95">
        <v>43.3</v>
      </c>
      <c r="F120" s="95">
        <v>1.3</v>
      </c>
      <c r="G120" s="95">
        <v>0.54</v>
      </c>
      <c r="H120" s="95">
        <v>10.75</v>
      </c>
      <c r="I120" s="95">
        <v>80.3</v>
      </c>
      <c r="J120" s="95">
        <v>8.66</v>
      </c>
      <c r="K120" s="95">
        <v>13.88</v>
      </c>
      <c r="L120" s="95">
        <v>33.08</v>
      </c>
      <c r="M120" s="95">
        <v>4.59</v>
      </c>
      <c r="N120" s="95">
        <v>26.3</v>
      </c>
      <c r="O120" s="95">
        <v>103.31</v>
      </c>
      <c r="P120" s="95">
        <v>9.3699999999999992</v>
      </c>
      <c r="Q120" s="95">
        <v>25.79</v>
      </c>
      <c r="R120" s="95">
        <v>37.159999999999997</v>
      </c>
      <c r="S120" s="95">
        <v>81.3</v>
      </c>
      <c r="T120" s="95">
        <v>21.78</v>
      </c>
      <c r="U120" s="95">
        <v>9.7799999999999994</v>
      </c>
      <c r="V120" s="95">
        <v>9.59</v>
      </c>
      <c r="W120" s="95">
        <v>20.59</v>
      </c>
      <c r="X120" s="95">
        <v>22.15</v>
      </c>
      <c r="Y120" s="95">
        <v>2.63</v>
      </c>
      <c r="Z120" s="96">
        <v>11</v>
      </c>
      <c r="AA120" s="95">
        <v>3.01</v>
      </c>
      <c r="AB120" s="95">
        <v>498.08</v>
      </c>
      <c r="AC120" s="95">
        <v>20.66</v>
      </c>
      <c r="AD120" s="95">
        <v>15.46</v>
      </c>
      <c r="AE120" s="95">
        <v>18.29</v>
      </c>
      <c r="AF120" s="95">
        <v>10.92</v>
      </c>
      <c r="AG120" s="95">
        <v>42.62</v>
      </c>
      <c r="AH120" s="95">
        <v>84.93</v>
      </c>
      <c r="AI120" s="95">
        <v>42.27</v>
      </c>
      <c r="AJ120" s="95">
        <v>2.77</v>
      </c>
      <c r="AK120" s="95">
        <v>1.54</v>
      </c>
      <c r="AL120" s="95">
        <v>23.97</v>
      </c>
      <c r="AM120" s="95">
        <v>2.93</v>
      </c>
      <c r="AN120" s="95">
        <v>43.21</v>
      </c>
      <c r="AO120" s="95">
        <v>1.68</v>
      </c>
      <c r="AP120" s="95">
        <v>7.42</v>
      </c>
      <c r="AQ120" s="95">
        <v>17.88</v>
      </c>
      <c r="AR120" s="95">
        <v>7.68</v>
      </c>
      <c r="AS120" s="95">
        <v>7.74</v>
      </c>
      <c r="AT120" s="95">
        <v>2.56</v>
      </c>
      <c r="AU120" s="95">
        <v>3.01</v>
      </c>
      <c r="AV120" s="95">
        <v>53.84</v>
      </c>
      <c r="AW120" s="95">
        <v>14.57</v>
      </c>
      <c r="AX120" s="95">
        <v>6.42</v>
      </c>
      <c r="AY120" s="95">
        <v>4.7300000000000004</v>
      </c>
      <c r="AZ120" s="95">
        <v>2.5099999999999998</v>
      </c>
      <c r="BA120" s="95">
        <v>2.08</v>
      </c>
      <c r="BB120" s="95">
        <v>2.76</v>
      </c>
      <c r="BC120" s="95">
        <v>0.92</v>
      </c>
      <c r="BD120" s="95">
        <v>1.91</v>
      </c>
      <c r="BE120" s="95">
        <v>8.52</v>
      </c>
      <c r="BF120" s="95">
        <v>52.55</v>
      </c>
      <c r="BG120" s="95">
        <v>24.65</v>
      </c>
      <c r="BH120" s="95">
        <v>24.18</v>
      </c>
      <c r="BI120" s="95">
        <v>19.91</v>
      </c>
      <c r="BJ120" s="95">
        <v>8.4</v>
      </c>
      <c r="BK120" s="95">
        <v>13.56</v>
      </c>
      <c r="BL120" s="95">
        <v>8.83</v>
      </c>
      <c r="BM120" s="95">
        <v>0.79</v>
      </c>
      <c r="BN120" s="95">
        <v>8.4</v>
      </c>
      <c r="BO120" s="95">
        <v>0.02</v>
      </c>
      <c r="BP120" s="97">
        <v>0</v>
      </c>
      <c r="BQ120" s="96" t="s">
        <v>308</v>
      </c>
      <c r="BR120" s="95">
        <v>1695.33</v>
      </c>
      <c r="BS120" s="96" t="s">
        <v>308</v>
      </c>
      <c r="BT120" s="95">
        <v>636.15</v>
      </c>
      <c r="BU120" s="96" t="s">
        <v>308</v>
      </c>
      <c r="BV120" s="96">
        <v>0</v>
      </c>
      <c r="BW120" s="96" t="s">
        <v>308</v>
      </c>
      <c r="BX120" s="96">
        <v>24</v>
      </c>
      <c r="BY120" s="96" t="s">
        <v>308</v>
      </c>
      <c r="BZ120" s="95">
        <v>660.15</v>
      </c>
      <c r="CA120" s="96" t="s">
        <v>308</v>
      </c>
      <c r="CB120" s="95">
        <v>1.61</v>
      </c>
      <c r="CC120" s="96" t="s">
        <v>308</v>
      </c>
      <c r="CD120" s="96">
        <v>0</v>
      </c>
      <c r="CE120" s="96" t="s">
        <v>308</v>
      </c>
      <c r="CF120" s="95">
        <v>-5.4</v>
      </c>
      <c r="CG120" s="96" t="s">
        <v>308</v>
      </c>
      <c r="CH120" s="95">
        <v>-5.4</v>
      </c>
      <c r="CI120" s="96" t="s">
        <v>308</v>
      </c>
      <c r="CJ120" s="95">
        <v>-3.79</v>
      </c>
      <c r="CK120" s="96" t="s">
        <v>308</v>
      </c>
      <c r="CL120" s="96">
        <v>0</v>
      </c>
      <c r="CM120" s="96" t="s">
        <v>308</v>
      </c>
      <c r="CN120" s="96">
        <v>0</v>
      </c>
      <c r="CO120" s="96" t="s">
        <v>308</v>
      </c>
      <c r="CP120" s="96">
        <v>0</v>
      </c>
      <c r="CQ120" s="96" t="s">
        <v>308</v>
      </c>
      <c r="CR120" s="98">
        <v>60.19</v>
      </c>
      <c r="CS120" s="96" t="s">
        <v>308</v>
      </c>
      <c r="CT120" s="95">
        <v>60.19</v>
      </c>
      <c r="CU120" s="96" t="s">
        <v>308</v>
      </c>
      <c r="CV120" s="95">
        <v>716.55</v>
      </c>
      <c r="CW120" s="96" t="s">
        <v>308</v>
      </c>
      <c r="CX120" s="95">
        <v>2411.88</v>
      </c>
      <c r="CY120" s="96" t="s">
        <v>308</v>
      </c>
    </row>
    <row r="121" spans="1:103" ht="14.5" x14ac:dyDescent="0.35">
      <c r="A121" s="94" t="s">
        <v>408</v>
      </c>
      <c r="B121" s="94" t="s">
        <v>351</v>
      </c>
      <c r="C121" s="79" t="str">
        <f>'Correspondance tables'!K27</f>
        <v>ISIC 36</v>
      </c>
      <c r="D121" s="79" t="str">
        <f>VLOOKUP(C121, 'Correspondance tables'!$O$3:$P$73, 2, FALSE)</f>
        <v>ISIC 36T39</v>
      </c>
      <c r="E121" s="100">
        <v>0</v>
      </c>
      <c r="F121" s="100">
        <v>0</v>
      </c>
      <c r="G121" s="100">
        <v>0</v>
      </c>
      <c r="H121" s="100">
        <v>0</v>
      </c>
      <c r="I121" s="99">
        <v>0.06</v>
      </c>
      <c r="J121" s="99">
        <v>0.01</v>
      </c>
      <c r="K121" s="100">
        <v>0</v>
      </c>
      <c r="L121" s="100">
        <v>0</v>
      </c>
      <c r="M121" s="100">
        <v>0</v>
      </c>
      <c r="N121" s="99">
        <v>0.01</v>
      </c>
      <c r="O121" s="99">
        <v>0.02</v>
      </c>
      <c r="P121" s="99">
        <v>0.01</v>
      </c>
      <c r="Q121" s="99">
        <v>0.01</v>
      </c>
      <c r="R121" s="100">
        <v>0</v>
      </c>
      <c r="S121" s="99">
        <v>0.01</v>
      </c>
      <c r="T121" s="99">
        <v>0.01</v>
      </c>
      <c r="U121" s="100">
        <v>0</v>
      </c>
      <c r="V121" s="100">
        <v>0</v>
      </c>
      <c r="W121" s="99">
        <v>0.01</v>
      </c>
      <c r="X121" s="99">
        <v>0.01</v>
      </c>
      <c r="Y121" s="100">
        <v>0</v>
      </c>
      <c r="Z121" s="100">
        <v>0</v>
      </c>
      <c r="AA121" s="100">
        <v>0</v>
      </c>
      <c r="AB121" s="100">
        <v>0</v>
      </c>
      <c r="AC121" s="99">
        <v>0.08</v>
      </c>
      <c r="AD121" s="99">
        <v>0.02</v>
      </c>
      <c r="AE121" s="100">
        <v>0</v>
      </c>
      <c r="AF121" s="99">
        <v>0.01</v>
      </c>
      <c r="AG121" s="99">
        <v>0.24</v>
      </c>
      <c r="AH121" s="99">
        <v>0.01</v>
      </c>
      <c r="AI121" s="100">
        <v>0</v>
      </c>
      <c r="AJ121" s="100">
        <v>0</v>
      </c>
      <c r="AK121" s="100">
        <v>0</v>
      </c>
      <c r="AL121" s="99">
        <v>0.01</v>
      </c>
      <c r="AM121" s="100">
        <v>0</v>
      </c>
      <c r="AN121" s="99">
        <v>0.03</v>
      </c>
      <c r="AO121" s="100">
        <v>0</v>
      </c>
      <c r="AP121" s="100">
        <v>0</v>
      </c>
      <c r="AQ121" s="100">
        <v>0</v>
      </c>
      <c r="AR121" s="99">
        <v>0.01</v>
      </c>
      <c r="AS121" s="100">
        <v>0</v>
      </c>
      <c r="AT121" s="100">
        <v>0</v>
      </c>
      <c r="AU121" s="100">
        <v>0</v>
      </c>
      <c r="AV121" s="100">
        <v>0</v>
      </c>
      <c r="AW121" s="99">
        <v>0.01</v>
      </c>
      <c r="AX121" s="100">
        <v>0</v>
      </c>
      <c r="AY121" s="100">
        <v>0</v>
      </c>
      <c r="AZ121" s="100">
        <v>0</v>
      </c>
      <c r="BA121" s="100">
        <v>0</v>
      </c>
      <c r="BB121" s="100">
        <v>0</v>
      </c>
      <c r="BC121" s="100">
        <v>0</v>
      </c>
      <c r="BD121" s="100">
        <v>0</v>
      </c>
      <c r="BE121" s="99">
        <v>0.01</v>
      </c>
      <c r="BF121" s="99">
        <v>5.55</v>
      </c>
      <c r="BG121" s="99">
        <v>0.01</v>
      </c>
      <c r="BH121" s="100">
        <v>0</v>
      </c>
      <c r="BI121" s="99">
        <v>0.01</v>
      </c>
      <c r="BJ121" s="100">
        <v>0</v>
      </c>
      <c r="BK121" s="99">
        <v>0.01</v>
      </c>
      <c r="BL121" s="100">
        <v>0</v>
      </c>
      <c r="BM121" s="100">
        <v>0</v>
      </c>
      <c r="BN121" s="100">
        <v>0</v>
      </c>
      <c r="BO121" s="100">
        <v>0</v>
      </c>
      <c r="BP121" s="101">
        <v>0</v>
      </c>
      <c r="BQ121" s="100" t="s">
        <v>308</v>
      </c>
      <c r="BR121" s="99">
        <v>6.22</v>
      </c>
      <c r="BS121" s="100" t="s">
        <v>308</v>
      </c>
      <c r="BT121" s="99">
        <v>8.35</v>
      </c>
      <c r="BU121" s="100" t="s">
        <v>308</v>
      </c>
      <c r="BV121" s="100">
        <v>0</v>
      </c>
      <c r="BW121" s="100" t="s">
        <v>308</v>
      </c>
      <c r="BX121" s="100">
        <v>0</v>
      </c>
      <c r="BY121" s="100" t="s">
        <v>308</v>
      </c>
      <c r="BZ121" s="99">
        <v>8.35</v>
      </c>
      <c r="CA121" s="100" t="s">
        <v>308</v>
      </c>
      <c r="CB121" s="100">
        <v>0</v>
      </c>
      <c r="CC121" s="100" t="s">
        <v>308</v>
      </c>
      <c r="CD121" s="100">
        <v>0</v>
      </c>
      <c r="CE121" s="100" t="s">
        <v>308</v>
      </c>
      <c r="CF121" s="100">
        <v>0</v>
      </c>
      <c r="CG121" s="100" t="s">
        <v>308</v>
      </c>
      <c r="CH121" s="100">
        <v>0</v>
      </c>
      <c r="CI121" s="100" t="s">
        <v>308</v>
      </c>
      <c r="CJ121" s="100">
        <v>0</v>
      </c>
      <c r="CK121" s="100" t="s">
        <v>308</v>
      </c>
      <c r="CL121" s="100">
        <v>0</v>
      </c>
      <c r="CM121" s="100" t="s">
        <v>308</v>
      </c>
      <c r="CN121" s="100">
        <v>0</v>
      </c>
      <c r="CO121" s="100" t="s">
        <v>308</v>
      </c>
      <c r="CP121" s="100">
        <v>0</v>
      </c>
      <c r="CQ121" s="100" t="s">
        <v>308</v>
      </c>
      <c r="CR121" s="103">
        <v>0</v>
      </c>
      <c r="CS121" s="100" t="s">
        <v>308</v>
      </c>
      <c r="CT121" s="100">
        <v>0</v>
      </c>
      <c r="CU121" s="100" t="s">
        <v>308</v>
      </c>
      <c r="CV121" s="99">
        <v>8.35</v>
      </c>
      <c r="CW121" s="100" t="s">
        <v>308</v>
      </c>
      <c r="CX121" s="99">
        <v>14.56</v>
      </c>
      <c r="CY121" s="100" t="s">
        <v>308</v>
      </c>
    </row>
    <row r="122" spans="1:103" ht="14.5" x14ac:dyDescent="0.35">
      <c r="A122" s="94" t="s">
        <v>408</v>
      </c>
      <c r="B122" s="94" t="s">
        <v>352</v>
      </c>
      <c r="C122" s="79" t="str">
        <f>'Correspondance tables'!K28</f>
        <v>ISIC 37-39</v>
      </c>
      <c r="D122" s="79" t="str">
        <f>VLOOKUP(C122, 'Correspondance tables'!$O$3:$P$73, 2, FALSE)</f>
        <v>ISIC 36T39</v>
      </c>
      <c r="E122" s="95">
        <v>6.8</v>
      </c>
      <c r="F122" s="95">
        <v>0.52</v>
      </c>
      <c r="G122" s="95">
        <v>0.05</v>
      </c>
      <c r="H122" s="95">
        <v>7.93</v>
      </c>
      <c r="I122" s="95">
        <v>26.22</v>
      </c>
      <c r="J122" s="95">
        <v>28.52</v>
      </c>
      <c r="K122" s="95">
        <v>34.68</v>
      </c>
      <c r="L122" s="95">
        <v>191.4</v>
      </c>
      <c r="M122" s="95">
        <v>1.5</v>
      </c>
      <c r="N122" s="95">
        <v>11.3</v>
      </c>
      <c r="O122" s="95">
        <v>57.19</v>
      </c>
      <c r="P122" s="95">
        <v>6.63</v>
      </c>
      <c r="Q122" s="95">
        <v>315.97000000000003</v>
      </c>
      <c r="R122" s="95">
        <v>40.770000000000003</v>
      </c>
      <c r="S122" s="95">
        <v>1963.95</v>
      </c>
      <c r="T122" s="95">
        <v>422.69</v>
      </c>
      <c r="U122" s="95">
        <v>2.58</v>
      </c>
      <c r="V122" s="95">
        <v>4.5</v>
      </c>
      <c r="W122" s="95">
        <v>8.32</v>
      </c>
      <c r="X122" s="95">
        <v>9.84</v>
      </c>
      <c r="Y122" s="95">
        <v>6.53</v>
      </c>
      <c r="Z122" s="95">
        <v>8.67</v>
      </c>
      <c r="AA122" s="95">
        <v>5.97</v>
      </c>
      <c r="AB122" s="95">
        <v>408.99</v>
      </c>
      <c r="AC122" s="95">
        <v>8.91</v>
      </c>
      <c r="AD122" s="95">
        <v>2784.63</v>
      </c>
      <c r="AE122" s="95">
        <v>41.53</v>
      </c>
      <c r="AF122" s="95">
        <v>8.27</v>
      </c>
      <c r="AG122" s="95">
        <v>122.28</v>
      </c>
      <c r="AH122" s="95">
        <v>43.28</v>
      </c>
      <c r="AI122" s="95">
        <v>3.04</v>
      </c>
      <c r="AJ122" s="95">
        <v>1.85</v>
      </c>
      <c r="AK122" s="95">
        <v>1.03</v>
      </c>
      <c r="AL122" s="95">
        <v>5.22</v>
      </c>
      <c r="AM122" s="95">
        <v>1.01</v>
      </c>
      <c r="AN122" s="95">
        <v>26.66</v>
      </c>
      <c r="AO122" s="95">
        <v>2.67</v>
      </c>
      <c r="AP122" s="95">
        <v>2.2799999999999998</v>
      </c>
      <c r="AQ122" s="95">
        <v>11.13</v>
      </c>
      <c r="AR122" s="95">
        <v>7.62</v>
      </c>
      <c r="AS122" s="95">
        <v>45.07</v>
      </c>
      <c r="AT122" s="95">
        <v>0.62</v>
      </c>
      <c r="AU122" s="95">
        <v>6.15</v>
      </c>
      <c r="AV122" s="95">
        <v>46.64</v>
      </c>
      <c r="AW122" s="95">
        <v>31.22</v>
      </c>
      <c r="AX122" s="95">
        <v>6.9</v>
      </c>
      <c r="AY122" s="95">
        <v>4.4800000000000004</v>
      </c>
      <c r="AZ122" s="96">
        <v>5</v>
      </c>
      <c r="BA122" s="95">
        <v>5.92</v>
      </c>
      <c r="BB122" s="95">
        <v>2.87</v>
      </c>
      <c r="BC122" s="95">
        <v>0.31</v>
      </c>
      <c r="BD122" s="95">
        <v>0.89</v>
      </c>
      <c r="BE122" s="95">
        <v>20.67</v>
      </c>
      <c r="BF122" s="95">
        <v>55.62</v>
      </c>
      <c r="BG122" s="95">
        <v>6.81</v>
      </c>
      <c r="BH122" s="95">
        <v>9.25</v>
      </c>
      <c r="BI122" s="95">
        <v>4.76</v>
      </c>
      <c r="BJ122" s="95">
        <v>2.12</v>
      </c>
      <c r="BK122" s="95">
        <v>9.66</v>
      </c>
      <c r="BL122" s="95">
        <v>20.010000000000002</v>
      </c>
      <c r="BM122" s="95">
        <v>0.43</v>
      </c>
      <c r="BN122" s="95">
        <v>3.49</v>
      </c>
      <c r="BO122" s="96">
        <v>0</v>
      </c>
      <c r="BP122" s="97">
        <v>0</v>
      </c>
      <c r="BQ122" s="96" t="s">
        <v>308</v>
      </c>
      <c r="BR122" s="95">
        <v>6931.8</v>
      </c>
      <c r="BS122" s="96" t="s">
        <v>308</v>
      </c>
      <c r="BT122" s="95">
        <v>325.91000000000003</v>
      </c>
      <c r="BU122" s="96" t="s">
        <v>308</v>
      </c>
      <c r="BV122" s="96">
        <v>0</v>
      </c>
      <c r="BW122" s="96" t="s">
        <v>308</v>
      </c>
      <c r="BX122" s="95">
        <v>34.31</v>
      </c>
      <c r="BY122" s="96" t="s">
        <v>308</v>
      </c>
      <c r="BZ122" s="95">
        <v>360.22</v>
      </c>
      <c r="CA122" s="96" t="s">
        <v>308</v>
      </c>
      <c r="CB122" s="96">
        <v>0</v>
      </c>
      <c r="CC122" s="96" t="s">
        <v>308</v>
      </c>
      <c r="CD122" s="96">
        <v>0</v>
      </c>
      <c r="CE122" s="96" t="s">
        <v>308</v>
      </c>
      <c r="CF122" s="95">
        <v>631.49</v>
      </c>
      <c r="CG122" s="96" t="s">
        <v>308</v>
      </c>
      <c r="CH122" s="95">
        <v>631.49</v>
      </c>
      <c r="CI122" s="96" t="s">
        <v>308</v>
      </c>
      <c r="CJ122" s="95">
        <v>631.49</v>
      </c>
      <c r="CK122" s="96" t="s">
        <v>308</v>
      </c>
      <c r="CL122" s="96">
        <v>0</v>
      </c>
      <c r="CM122" s="96" t="s">
        <v>308</v>
      </c>
      <c r="CN122" s="96">
        <v>0</v>
      </c>
      <c r="CO122" s="96" t="s">
        <v>308</v>
      </c>
      <c r="CP122" s="96">
        <v>0</v>
      </c>
      <c r="CQ122" s="96" t="s">
        <v>308</v>
      </c>
      <c r="CR122" s="98">
        <v>180.17</v>
      </c>
      <c r="CS122" s="96" t="s">
        <v>308</v>
      </c>
      <c r="CT122" s="95">
        <v>180.17</v>
      </c>
      <c r="CU122" s="96" t="s">
        <v>308</v>
      </c>
      <c r="CV122" s="95">
        <v>1171.8800000000001</v>
      </c>
      <c r="CW122" s="96" t="s">
        <v>308</v>
      </c>
      <c r="CX122" s="95">
        <v>8103.68</v>
      </c>
      <c r="CY122" s="96" t="s">
        <v>308</v>
      </c>
    </row>
    <row r="123" spans="1:103" ht="14.5" x14ac:dyDescent="0.35">
      <c r="A123" s="94" t="s">
        <v>408</v>
      </c>
      <c r="B123" s="94" t="s">
        <v>353</v>
      </c>
      <c r="C123" s="79" t="str">
        <f>'Correspondance tables'!K29</f>
        <v>ISIC 41-43</v>
      </c>
      <c r="D123" s="79" t="str">
        <f>VLOOKUP(C123, 'Correspondance tables'!$O$3:$P$73, 2, FALSE)</f>
        <v>ISIC 41T43</v>
      </c>
      <c r="E123" s="99">
        <v>6.6</v>
      </c>
      <c r="F123" s="99">
        <v>0.88</v>
      </c>
      <c r="G123" s="99">
        <v>0.11</v>
      </c>
      <c r="H123" s="99">
        <v>1.1399999999999999</v>
      </c>
      <c r="I123" s="99">
        <v>5.92</v>
      </c>
      <c r="J123" s="99">
        <v>0.46</v>
      </c>
      <c r="K123" s="99">
        <v>2.66</v>
      </c>
      <c r="L123" s="99">
        <v>1.3</v>
      </c>
      <c r="M123" s="99">
        <v>0.67</v>
      </c>
      <c r="N123" s="99">
        <v>4.63</v>
      </c>
      <c r="O123" s="99">
        <v>10.6</v>
      </c>
      <c r="P123" s="99">
        <v>10.02</v>
      </c>
      <c r="Q123" s="99">
        <v>1.53</v>
      </c>
      <c r="R123" s="99">
        <v>2.67</v>
      </c>
      <c r="S123" s="99">
        <v>6.46</v>
      </c>
      <c r="T123" s="99">
        <v>57.06</v>
      </c>
      <c r="U123" s="99">
        <v>1.27</v>
      </c>
      <c r="V123" s="99">
        <v>1.81</v>
      </c>
      <c r="W123" s="99">
        <v>9.48</v>
      </c>
      <c r="X123" s="99">
        <v>2.91</v>
      </c>
      <c r="Y123" s="99">
        <v>1.21</v>
      </c>
      <c r="Z123" s="99">
        <v>0.77</v>
      </c>
      <c r="AA123" s="99">
        <v>16.21</v>
      </c>
      <c r="AB123" s="99">
        <v>30.59</v>
      </c>
      <c r="AC123" s="99">
        <v>1.44</v>
      </c>
      <c r="AD123" s="99">
        <v>9.0500000000000007</v>
      </c>
      <c r="AE123" s="99">
        <v>1624.76</v>
      </c>
      <c r="AF123" s="99">
        <v>2.98</v>
      </c>
      <c r="AG123" s="99">
        <v>15.56</v>
      </c>
      <c r="AH123" s="99">
        <v>15.39</v>
      </c>
      <c r="AI123" s="99">
        <v>15.84</v>
      </c>
      <c r="AJ123" s="99">
        <v>1.05</v>
      </c>
      <c r="AK123" s="99">
        <v>0.75</v>
      </c>
      <c r="AL123" s="99">
        <v>19.89</v>
      </c>
      <c r="AM123" s="99">
        <v>1.0900000000000001</v>
      </c>
      <c r="AN123" s="99">
        <v>10.210000000000001</v>
      </c>
      <c r="AO123" s="99">
        <v>0.77</v>
      </c>
      <c r="AP123" s="99">
        <v>0.7</v>
      </c>
      <c r="AQ123" s="100">
        <v>3</v>
      </c>
      <c r="AR123" s="99">
        <v>1.98</v>
      </c>
      <c r="AS123" s="99">
        <v>6.7</v>
      </c>
      <c r="AT123" s="99">
        <v>108.26</v>
      </c>
      <c r="AU123" s="99">
        <v>1.22</v>
      </c>
      <c r="AV123" s="99">
        <v>155.87</v>
      </c>
      <c r="AW123" s="99">
        <v>9.4</v>
      </c>
      <c r="AX123" s="99">
        <v>28.43</v>
      </c>
      <c r="AY123" s="99">
        <v>0.71</v>
      </c>
      <c r="AZ123" s="99">
        <v>0.44</v>
      </c>
      <c r="BA123" s="99">
        <v>2.4300000000000002</v>
      </c>
      <c r="BB123" s="99">
        <v>2.2599999999999998</v>
      </c>
      <c r="BC123" s="99">
        <v>1.02</v>
      </c>
      <c r="BD123" s="99">
        <v>4.16</v>
      </c>
      <c r="BE123" s="99">
        <v>5.86</v>
      </c>
      <c r="BF123" s="99">
        <v>153.54</v>
      </c>
      <c r="BG123" s="99">
        <v>11.05</v>
      </c>
      <c r="BH123" s="99">
        <v>11.86</v>
      </c>
      <c r="BI123" s="99">
        <v>2.78</v>
      </c>
      <c r="BJ123" s="99">
        <v>2.37</v>
      </c>
      <c r="BK123" s="99">
        <v>2.44</v>
      </c>
      <c r="BL123" s="99">
        <v>3.76</v>
      </c>
      <c r="BM123" s="99">
        <v>0.03</v>
      </c>
      <c r="BN123" s="99">
        <v>2.75</v>
      </c>
      <c r="BO123" s="100">
        <v>0</v>
      </c>
      <c r="BP123" s="101">
        <v>0</v>
      </c>
      <c r="BQ123" s="100" t="s">
        <v>308</v>
      </c>
      <c r="BR123" s="99">
        <v>2418.7199999999998</v>
      </c>
      <c r="BS123" s="100" t="s">
        <v>308</v>
      </c>
      <c r="BT123" s="99">
        <v>43.22</v>
      </c>
      <c r="BU123" s="100" t="s">
        <v>308</v>
      </c>
      <c r="BV123" s="100">
        <v>0</v>
      </c>
      <c r="BW123" s="100" t="s">
        <v>308</v>
      </c>
      <c r="BX123" s="99">
        <v>0.27</v>
      </c>
      <c r="BY123" s="100" t="s">
        <v>308</v>
      </c>
      <c r="BZ123" s="99">
        <v>43.49</v>
      </c>
      <c r="CA123" s="100" t="s">
        <v>308</v>
      </c>
      <c r="CB123" s="99">
        <v>812.82</v>
      </c>
      <c r="CC123" s="100" t="s">
        <v>308</v>
      </c>
      <c r="CD123" s="100">
        <v>0</v>
      </c>
      <c r="CE123" s="100" t="s">
        <v>308</v>
      </c>
      <c r="CF123" s="99">
        <v>14.97</v>
      </c>
      <c r="CG123" s="100" t="s">
        <v>308</v>
      </c>
      <c r="CH123" s="99">
        <v>14.97</v>
      </c>
      <c r="CI123" s="100" t="s">
        <v>308</v>
      </c>
      <c r="CJ123" s="99">
        <v>827.8</v>
      </c>
      <c r="CK123" s="100" t="s">
        <v>308</v>
      </c>
      <c r="CL123" s="100">
        <v>0</v>
      </c>
      <c r="CM123" s="100" t="s">
        <v>308</v>
      </c>
      <c r="CN123" s="100">
        <v>0</v>
      </c>
      <c r="CO123" s="100" t="s">
        <v>308</v>
      </c>
      <c r="CP123" s="100">
        <v>0</v>
      </c>
      <c r="CQ123" s="100" t="s">
        <v>308</v>
      </c>
      <c r="CR123" s="102">
        <v>1.58</v>
      </c>
      <c r="CS123" s="100" t="s">
        <v>308</v>
      </c>
      <c r="CT123" s="99">
        <v>1.58</v>
      </c>
      <c r="CU123" s="100" t="s">
        <v>308</v>
      </c>
      <c r="CV123" s="99">
        <v>872.87</v>
      </c>
      <c r="CW123" s="100" t="s">
        <v>308</v>
      </c>
      <c r="CX123" s="99">
        <v>3291.59</v>
      </c>
      <c r="CY123" s="100" t="s">
        <v>308</v>
      </c>
    </row>
    <row r="124" spans="1:103" ht="14.5" x14ac:dyDescent="0.35">
      <c r="A124" s="94" t="s">
        <v>408</v>
      </c>
      <c r="B124" s="94" t="s">
        <v>354</v>
      </c>
      <c r="C124" s="79" t="str">
        <f>'Correspondance tables'!K30</f>
        <v>ISIC 45</v>
      </c>
      <c r="D124" s="79" t="str">
        <f>VLOOKUP(C124, 'Correspondance tables'!$O$3:$P$73, 2, FALSE)</f>
        <v>ISIC 45T47</v>
      </c>
      <c r="E124" s="95">
        <v>13.61</v>
      </c>
      <c r="F124" s="95">
        <v>3.31</v>
      </c>
      <c r="G124" s="95">
        <v>0.03</v>
      </c>
      <c r="H124" s="95">
        <v>4.55</v>
      </c>
      <c r="I124" s="95">
        <v>37.36</v>
      </c>
      <c r="J124" s="95">
        <v>6.08</v>
      </c>
      <c r="K124" s="95">
        <v>12.15</v>
      </c>
      <c r="L124" s="95">
        <v>9.1199999999999992</v>
      </c>
      <c r="M124" s="95">
        <v>4.3099999999999996</v>
      </c>
      <c r="N124" s="95">
        <v>8.17</v>
      </c>
      <c r="O124" s="95">
        <v>19.59</v>
      </c>
      <c r="P124" s="95">
        <v>7.15</v>
      </c>
      <c r="Q124" s="95">
        <v>10.18</v>
      </c>
      <c r="R124" s="95">
        <v>22.85</v>
      </c>
      <c r="S124" s="95">
        <v>14.2</v>
      </c>
      <c r="T124" s="95">
        <v>25.46</v>
      </c>
      <c r="U124" s="95">
        <v>15.85</v>
      </c>
      <c r="V124" s="95">
        <v>14.84</v>
      </c>
      <c r="W124" s="95">
        <v>57.53</v>
      </c>
      <c r="X124" s="95">
        <v>395.88</v>
      </c>
      <c r="Y124" s="95">
        <v>4.16</v>
      </c>
      <c r="Z124" s="95">
        <v>12.27</v>
      </c>
      <c r="AA124" s="95">
        <v>6.58</v>
      </c>
      <c r="AB124" s="95">
        <v>21.66</v>
      </c>
      <c r="AC124" s="95">
        <v>3.23</v>
      </c>
      <c r="AD124" s="95">
        <v>50.15</v>
      </c>
      <c r="AE124" s="95">
        <v>100.5</v>
      </c>
      <c r="AF124" s="95">
        <v>359.36</v>
      </c>
      <c r="AG124" s="95">
        <v>97.06</v>
      </c>
      <c r="AH124" s="96">
        <v>133</v>
      </c>
      <c r="AI124" s="95">
        <v>184.36</v>
      </c>
      <c r="AJ124" s="95">
        <v>1.81</v>
      </c>
      <c r="AK124" s="95">
        <v>1.46</v>
      </c>
      <c r="AL124" s="95">
        <v>315.99</v>
      </c>
      <c r="AM124" s="95">
        <v>233.41</v>
      </c>
      <c r="AN124" s="95">
        <v>19.77</v>
      </c>
      <c r="AO124" s="95">
        <v>8.89</v>
      </c>
      <c r="AP124" s="95">
        <v>4.1500000000000004</v>
      </c>
      <c r="AQ124" s="95">
        <v>24.12</v>
      </c>
      <c r="AR124" s="95">
        <v>11.9</v>
      </c>
      <c r="AS124" s="95">
        <v>8.81</v>
      </c>
      <c r="AT124" s="95">
        <v>4.53</v>
      </c>
      <c r="AU124" s="95">
        <v>4.4400000000000004</v>
      </c>
      <c r="AV124" s="95">
        <v>4.5999999999999996</v>
      </c>
      <c r="AW124" s="95">
        <v>19.72</v>
      </c>
      <c r="AX124" s="95">
        <v>7.74</v>
      </c>
      <c r="AY124" s="95">
        <v>4.24</v>
      </c>
      <c r="AZ124" s="95">
        <v>2.83</v>
      </c>
      <c r="BA124" s="95">
        <v>7.93</v>
      </c>
      <c r="BB124" s="95">
        <v>64.55</v>
      </c>
      <c r="BC124" s="95">
        <v>2.08</v>
      </c>
      <c r="BD124" s="95">
        <v>2.8</v>
      </c>
      <c r="BE124" s="95">
        <v>17.13</v>
      </c>
      <c r="BF124" s="95">
        <v>77.510000000000005</v>
      </c>
      <c r="BG124" s="95">
        <v>13.34</v>
      </c>
      <c r="BH124" s="95">
        <v>21.85</v>
      </c>
      <c r="BI124" s="95">
        <v>9.49</v>
      </c>
      <c r="BJ124" s="95">
        <v>9.02</v>
      </c>
      <c r="BK124" s="95">
        <v>5.03</v>
      </c>
      <c r="BL124" s="95">
        <v>4.21</v>
      </c>
      <c r="BM124" s="95">
        <v>0.69</v>
      </c>
      <c r="BN124" s="95">
        <v>3.18</v>
      </c>
      <c r="BO124" s="96">
        <v>0</v>
      </c>
      <c r="BP124" s="97">
        <v>0</v>
      </c>
      <c r="BQ124" s="96" t="s">
        <v>308</v>
      </c>
      <c r="BR124" s="95">
        <v>2571.77</v>
      </c>
      <c r="BS124" s="96" t="s">
        <v>308</v>
      </c>
      <c r="BT124" s="95">
        <v>1637.28</v>
      </c>
      <c r="BU124" s="96" t="s">
        <v>308</v>
      </c>
      <c r="BV124" s="96">
        <v>0</v>
      </c>
      <c r="BW124" s="96" t="s">
        <v>308</v>
      </c>
      <c r="BX124" s="95">
        <v>0.23</v>
      </c>
      <c r="BY124" s="96" t="s">
        <v>308</v>
      </c>
      <c r="BZ124" s="95">
        <v>1637.51</v>
      </c>
      <c r="CA124" s="96" t="s">
        <v>308</v>
      </c>
      <c r="CB124" s="95">
        <v>5.27</v>
      </c>
      <c r="CC124" s="96" t="s">
        <v>308</v>
      </c>
      <c r="CD124" s="96">
        <v>0</v>
      </c>
      <c r="CE124" s="96" t="s">
        <v>308</v>
      </c>
      <c r="CF124" s="95">
        <v>0.2</v>
      </c>
      <c r="CG124" s="96" t="s">
        <v>308</v>
      </c>
      <c r="CH124" s="95">
        <v>0.21</v>
      </c>
      <c r="CI124" s="96" t="s">
        <v>308</v>
      </c>
      <c r="CJ124" s="95">
        <v>5.48</v>
      </c>
      <c r="CK124" s="96" t="s">
        <v>308</v>
      </c>
      <c r="CL124" s="96">
        <v>0</v>
      </c>
      <c r="CM124" s="96" t="s">
        <v>308</v>
      </c>
      <c r="CN124" s="96">
        <v>0</v>
      </c>
      <c r="CO124" s="96" t="s">
        <v>308</v>
      </c>
      <c r="CP124" s="96">
        <v>0</v>
      </c>
      <c r="CQ124" s="96" t="s">
        <v>308</v>
      </c>
      <c r="CR124" s="98">
        <v>9.75</v>
      </c>
      <c r="CS124" s="96" t="s">
        <v>308</v>
      </c>
      <c r="CT124" s="95">
        <v>9.75</v>
      </c>
      <c r="CU124" s="96" t="s">
        <v>308</v>
      </c>
      <c r="CV124" s="95">
        <v>1652.74</v>
      </c>
      <c r="CW124" s="96" t="s">
        <v>308</v>
      </c>
      <c r="CX124" s="95">
        <v>4224.51</v>
      </c>
      <c r="CY124" s="96" t="s">
        <v>308</v>
      </c>
    </row>
    <row r="125" spans="1:103" ht="14.5" x14ac:dyDescent="0.35">
      <c r="A125" s="94" t="s">
        <v>408</v>
      </c>
      <c r="B125" s="94" t="s">
        <v>355</v>
      </c>
      <c r="C125" s="79" t="str">
        <f>'Correspondance tables'!K31</f>
        <v>ISIC 46</v>
      </c>
      <c r="D125" s="79" t="str">
        <f>VLOOKUP(C125, 'Correspondance tables'!$O$3:$P$73, 2, FALSE)</f>
        <v>ISIC 45T47</v>
      </c>
      <c r="E125" s="99">
        <v>417.12</v>
      </c>
      <c r="F125" s="99">
        <v>22.14</v>
      </c>
      <c r="G125" s="99">
        <v>8.26</v>
      </c>
      <c r="H125" s="99">
        <v>31.47</v>
      </c>
      <c r="I125" s="99">
        <v>1976.46</v>
      </c>
      <c r="J125" s="99">
        <v>320.72000000000003</v>
      </c>
      <c r="K125" s="99">
        <v>105.01</v>
      </c>
      <c r="L125" s="99">
        <v>82.27</v>
      </c>
      <c r="M125" s="99">
        <v>120.3</v>
      </c>
      <c r="N125" s="99">
        <v>106.86</v>
      </c>
      <c r="O125" s="99">
        <v>444.93</v>
      </c>
      <c r="P125" s="99">
        <v>1343.9</v>
      </c>
      <c r="Q125" s="99">
        <v>191.44</v>
      </c>
      <c r="R125" s="99">
        <v>158.49</v>
      </c>
      <c r="S125" s="99">
        <v>159.82</v>
      </c>
      <c r="T125" s="99">
        <v>253.05</v>
      </c>
      <c r="U125" s="99">
        <v>2292.92</v>
      </c>
      <c r="V125" s="99">
        <v>248.22</v>
      </c>
      <c r="W125" s="99">
        <v>530.88</v>
      </c>
      <c r="X125" s="99">
        <v>388.18</v>
      </c>
      <c r="Y125" s="99">
        <v>115.66</v>
      </c>
      <c r="Z125" s="99">
        <v>582.14</v>
      </c>
      <c r="AA125" s="99">
        <v>143.1</v>
      </c>
      <c r="AB125" s="99">
        <v>163.07</v>
      </c>
      <c r="AC125" s="99">
        <v>16.7</v>
      </c>
      <c r="AD125" s="99">
        <v>57.71</v>
      </c>
      <c r="AE125" s="99">
        <v>855.47</v>
      </c>
      <c r="AF125" s="99">
        <v>110.51</v>
      </c>
      <c r="AG125" s="99">
        <v>4497.57</v>
      </c>
      <c r="AH125" s="99">
        <v>830.13</v>
      </c>
      <c r="AI125" s="99">
        <v>78.400000000000006</v>
      </c>
      <c r="AJ125" s="99">
        <v>55.93</v>
      </c>
      <c r="AK125" s="99">
        <v>98.7</v>
      </c>
      <c r="AL125" s="99">
        <v>135.87</v>
      </c>
      <c r="AM125" s="99">
        <v>7.51</v>
      </c>
      <c r="AN125" s="99">
        <v>358.29</v>
      </c>
      <c r="AO125" s="99">
        <v>523.92999999999995</v>
      </c>
      <c r="AP125" s="99">
        <v>51.86</v>
      </c>
      <c r="AQ125" s="99">
        <v>105.71</v>
      </c>
      <c r="AR125" s="99">
        <v>2649.8</v>
      </c>
      <c r="AS125" s="99">
        <v>23.4</v>
      </c>
      <c r="AT125" s="99">
        <v>95.09</v>
      </c>
      <c r="AU125" s="99">
        <v>152.34</v>
      </c>
      <c r="AV125" s="99">
        <v>54.68</v>
      </c>
      <c r="AW125" s="99">
        <v>119.39</v>
      </c>
      <c r="AX125" s="99">
        <v>36.42</v>
      </c>
      <c r="AY125" s="99">
        <v>31.36</v>
      </c>
      <c r="AZ125" s="99">
        <v>174.58</v>
      </c>
      <c r="BA125" s="99">
        <v>20.52</v>
      </c>
      <c r="BB125" s="99">
        <v>87.91</v>
      </c>
      <c r="BC125" s="99">
        <v>7.06</v>
      </c>
      <c r="BD125" s="99">
        <v>60.99</v>
      </c>
      <c r="BE125" s="99">
        <v>121.15</v>
      </c>
      <c r="BF125" s="99">
        <v>73.11</v>
      </c>
      <c r="BG125" s="99">
        <v>109.02</v>
      </c>
      <c r="BH125" s="99">
        <v>228.07</v>
      </c>
      <c r="BI125" s="99">
        <v>26.53</v>
      </c>
      <c r="BJ125" s="99">
        <v>71.47</v>
      </c>
      <c r="BK125" s="99">
        <v>36.01</v>
      </c>
      <c r="BL125" s="99">
        <v>18.489999999999998</v>
      </c>
      <c r="BM125" s="99">
        <v>16.62</v>
      </c>
      <c r="BN125" s="99">
        <v>13.72</v>
      </c>
      <c r="BO125" s="100">
        <v>0</v>
      </c>
      <c r="BP125" s="101">
        <v>0</v>
      </c>
      <c r="BQ125" s="100" t="s">
        <v>308</v>
      </c>
      <c r="BR125" s="99">
        <v>22218.42</v>
      </c>
      <c r="BS125" s="100" t="s">
        <v>308</v>
      </c>
      <c r="BT125" s="99">
        <v>355.08</v>
      </c>
      <c r="BU125" s="100" t="s">
        <v>308</v>
      </c>
      <c r="BV125" s="100">
        <v>0</v>
      </c>
      <c r="BW125" s="100" t="s">
        <v>308</v>
      </c>
      <c r="BX125" s="99">
        <v>166.17</v>
      </c>
      <c r="BY125" s="100" t="s">
        <v>308</v>
      </c>
      <c r="BZ125" s="99">
        <v>521.25</v>
      </c>
      <c r="CA125" s="100" t="s">
        <v>308</v>
      </c>
      <c r="CB125" s="99">
        <v>1133.17</v>
      </c>
      <c r="CC125" s="100" t="s">
        <v>308</v>
      </c>
      <c r="CD125" s="100">
        <v>0</v>
      </c>
      <c r="CE125" s="100" t="s">
        <v>308</v>
      </c>
      <c r="CF125" s="99">
        <v>2873.88</v>
      </c>
      <c r="CG125" s="100" t="s">
        <v>308</v>
      </c>
      <c r="CH125" s="99">
        <v>2873.88</v>
      </c>
      <c r="CI125" s="100" t="s">
        <v>308</v>
      </c>
      <c r="CJ125" s="99">
        <v>4007.04</v>
      </c>
      <c r="CK125" s="100" t="s">
        <v>308</v>
      </c>
      <c r="CL125" s="100">
        <v>0</v>
      </c>
      <c r="CM125" s="100" t="s">
        <v>308</v>
      </c>
      <c r="CN125" s="100">
        <v>0</v>
      </c>
      <c r="CO125" s="100" t="s">
        <v>308</v>
      </c>
      <c r="CP125" s="100">
        <v>0</v>
      </c>
      <c r="CQ125" s="100" t="s">
        <v>308</v>
      </c>
      <c r="CR125" s="102">
        <v>57.63</v>
      </c>
      <c r="CS125" s="100" t="s">
        <v>308</v>
      </c>
      <c r="CT125" s="99">
        <v>57.63</v>
      </c>
      <c r="CU125" s="100" t="s">
        <v>308</v>
      </c>
      <c r="CV125" s="99">
        <v>4585.93</v>
      </c>
      <c r="CW125" s="100" t="s">
        <v>308</v>
      </c>
      <c r="CX125" s="99">
        <v>26804.35</v>
      </c>
      <c r="CY125" s="100" t="s">
        <v>308</v>
      </c>
    </row>
    <row r="126" spans="1:103" ht="14.5" x14ac:dyDescent="0.35">
      <c r="A126" s="94" t="s">
        <v>408</v>
      </c>
      <c r="B126" s="94" t="s">
        <v>356</v>
      </c>
      <c r="C126" s="79" t="str">
        <f>'Correspondance tables'!K32</f>
        <v>ISIC 47</v>
      </c>
      <c r="D126" s="79" t="str">
        <f>VLOOKUP(C126, 'Correspondance tables'!$O$3:$P$73, 2, FALSE)</f>
        <v>ISIC 45T47</v>
      </c>
      <c r="E126" s="96">
        <v>0</v>
      </c>
      <c r="F126" s="96">
        <v>0</v>
      </c>
      <c r="G126" s="96">
        <v>0</v>
      </c>
      <c r="H126" s="96">
        <v>0</v>
      </c>
      <c r="I126" s="96">
        <v>0</v>
      </c>
      <c r="J126" s="96">
        <v>0</v>
      </c>
      <c r="K126" s="96">
        <v>0</v>
      </c>
      <c r="L126" s="96">
        <v>0</v>
      </c>
      <c r="M126" s="96">
        <v>0</v>
      </c>
      <c r="N126" s="96">
        <v>0</v>
      </c>
      <c r="O126" s="96">
        <v>0</v>
      </c>
      <c r="P126" s="96">
        <v>0</v>
      </c>
      <c r="Q126" s="96">
        <v>0</v>
      </c>
      <c r="R126" s="96">
        <v>0</v>
      </c>
      <c r="S126" s="96">
        <v>0</v>
      </c>
      <c r="T126" s="96">
        <v>0</v>
      </c>
      <c r="U126" s="96">
        <v>0</v>
      </c>
      <c r="V126" s="96">
        <v>0</v>
      </c>
      <c r="W126" s="96">
        <v>0</v>
      </c>
      <c r="X126" s="96">
        <v>0</v>
      </c>
      <c r="Y126" s="96">
        <v>0</v>
      </c>
      <c r="Z126" s="96">
        <v>0</v>
      </c>
      <c r="AA126" s="96">
        <v>0</v>
      </c>
      <c r="AB126" s="96">
        <v>0</v>
      </c>
      <c r="AC126" s="96">
        <v>0</v>
      </c>
      <c r="AD126" s="96">
        <v>0</v>
      </c>
      <c r="AE126" s="96">
        <v>0</v>
      </c>
      <c r="AF126" s="96">
        <v>0</v>
      </c>
      <c r="AG126" s="96">
        <v>0</v>
      </c>
      <c r="AH126" s="95">
        <v>75.150000000000006</v>
      </c>
      <c r="AI126" s="96">
        <v>0</v>
      </c>
      <c r="AJ126" s="96">
        <v>0</v>
      </c>
      <c r="AK126" s="96">
        <v>0</v>
      </c>
      <c r="AL126" s="96">
        <v>0</v>
      </c>
      <c r="AM126" s="96">
        <v>0</v>
      </c>
      <c r="AN126" s="96">
        <v>0</v>
      </c>
      <c r="AO126" s="96">
        <v>0</v>
      </c>
      <c r="AP126" s="96">
        <v>0</v>
      </c>
      <c r="AQ126" s="96">
        <v>0</v>
      </c>
      <c r="AR126" s="96">
        <v>0</v>
      </c>
      <c r="AS126" s="96">
        <v>0</v>
      </c>
      <c r="AT126" s="96">
        <v>0</v>
      </c>
      <c r="AU126" s="96">
        <v>0</v>
      </c>
      <c r="AV126" s="96">
        <v>0</v>
      </c>
      <c r="AW126" s="96">
        <v>0</v>
      </c>
      <c r="AX126" s="96">
        <v>0</v>
      </c>
      <c r="AY126" s="96">
        <v>0</v>
      </c>
      <c r="AZ126" s="96">
        <v>0</v>
      </c>
      <c r="BA126" s="96">
        <v>0</v>
      </c>
      <c r="BB126" s="96">
        <v>0</v>
      </c>
      <c r="BC126" s="96">
        <v>0</v>
      </c>
      <c r="BD126" s="96">
        <v>0</v>
      </c>
      <c r="BE126" s="96">
        <v>0</v>
      </c>
      <c r="BF126" s="96">
        <v>0</v>
      </c>
      <c r="BG126" s="96">
        <v>0</v>
      </c>
      <c r="BH126" s="96">
        <v>0</v>
      </c>
      <c r="BI126" s="96">
        <v>0</v>
      </c>
      <c r="BJ126" s="96">
        <v>0</v>
      </c>
      <c r="BK126" s="96">
        <v>0</v>
      </c>
      <c r="BL126" s="96">
        <v>0</v>
      </c>
      <c r="BM126" s="96">
        <v>0</v>
      </c>
      <c r="BN126" s="96">
        <v>0</v>
      </c>
      <c r="BO126" s="96">
        <v>0</v>
      </c>
      <c r="BP126" s="97">
        <v>0</v>
      </c>
      <c r="BQ126" s="96" t="s">
        <v>308</v>
      </c>
      <c r="BR126" s="95">
        <v>75.150000000000006</v>
      </c>
      <c r="BS126" s="96" t="s">
        <v>308</v>
      </c>
      <c r="BT126" s="95">
        <v>0.16</v>
      </c>
      <c r="BU126" s="96" t="s">
        <v>308</v>
      </c>
      <c r="BV126" s="96">
        <v>0</v>
      </c>
      <c r="BW126" s="96" t="s">
        <v>308</v>
      </c>
      <c r="BX126" s="96">
        <v>0</v>
      </c>
      <c r="BY126" s="96" t="s">
        <v>308</v>
      </c>
      <c r="BZ126" s="95">
        <v>0.16</v>
      </c>
      <c r="CA126" s="96" t="s">
        <v>308</v>
      </c>
      <c r="CB126" s="96">
        <v>0</v>
      </c>
      <c r="CC126" s="96" t="s">
        <v>308</v>
      </c>
      <c r="CD126" s="96">
        <v>0</v>
      </c>
      <c r="CE126" s="96" t="s">
        <v>308</v>
      </c>
      <c r="CF126" s="96">
        <v>0</v>
      </c>
      <c r="CG126" s="96" t="s">
        <v>308</v>
      </c>
      <c r="CH126" s="96">
        <v>0</v>
      </c>
      <c r="CI126" s="96" t="s">
        <v>308</v>
      </c>
      <c r="CJ126" s="96">
        <v>0</v>
      </c>
      <c r="CK126" s="96" t="s">
        <v>308</v>
      </c>
      <c r="CL126" s="96">
        <v>0</v>
      </c>
      <c r="CM126" s="96" t="s">
        <v>308</v>
      </c>
      <c r="CN126" s="96">
        <v>0</v>
      </c>
      <c r="CO126" s="96" t="s">
        <v>308</v>
      </c>
      <c r="CP126" s="96">
        <v>0</v>
      </c>
      <c r="CQ126" s="96" t="s">
        <v>308</v>
      </c>
      <c r="CR126" s="113">
        <v>0</v>
      </c>
      <c r="CS126" s="96" t="s">
        <v>308</v>
      </c>
      <c r="CT126" s="96">
        <v>0</v>
      </c>
      <c r="CU126" s="96" t="s">
        <v>308</v>
      </c>
      <c r="CV126" s="95">
        <v>0.16</v>
      </c>
      <c r="CW126" s="96" t="s">
        <v>308</v>
      </c>
      <c r="CX126" s="95">
        <v>75.31</v>
      </c>
      <c r="CY126" s="96" t="s">
        <v>308</v>
      </c>
    </row>
    <row r="127" spans="1:103" ht="14.5" x14ac:dyDescent="0.35">
      <c r="A127" s="94" t="s">
        <v>408</v>
      </c>
      <c r="B127" s="94" t="s">
        <v>357</v>
      </c>
      <c r="C127" s="79" t="str">
        <f>'Correspondance tables'!K33</f>
        <v>ISIC 49</v>
      </c>
      <c r="D127" s="79" t="str">
        <f>VLOOKUP(C127, 'Correspondance tables'!$O$3:$P$73, 2, FALSE)</f>
        <v>ISIC 49T53</v>
      </c>
      <c r="E127" s="99">
        <v>84.57</v>
      </c>
      <c r="F127" s="99">
        <v>30.32</v>
      </c>
      <c r="G127" s="99">
        <v>3.37</v>
      </c>
      <c r="H127" s="99">
        <v>95.52</v>
      </c>
      <c r="I127" s="99">
        <v>420.49</v>
      </c>
      <c r="J127" s="99">
        <v>56.34</v>
      </c>
      <c r="K127" s="99">
        <v>78.95</v>
      </c>
      <c r="L127" s="99">
        <v>129.63999999999999</v>
      </c>
      <c r="M127" s="99">
        <v>17.96</v>
      </c>
      <c r="N127" s="99">
        <v>108.52</v>
      </c>
      <c r="O127" s="99">
        <v>197.55</v>
      </c>
      <c r="P127" s="99">
        <v>40.299999999999997</v>
      </c>
      <c r="Q127" s="99">
        <v>79.930000000000007</v>
      </c>
      <c r="R127" s="99">
        <v>130.25</v>
      </c>
      <c r="S127" s="99">
        <v>138.65</v>
      </c>
      <c r="T127" s="99">
        <v>88.09</v>
      </c>
      <c r="U127" s="99">
        <v>70.319999999999993</v>
      </c>
      <c r="V127" s="99">
        <v>62.78</v>
      </c>
      <c r="W127" s="99">
        <v>125.53</v>
      </c>
      <c r="X127" s="99">
        <v>157.04</v>
      </c>
      <c r="Y127" s="99">
        <v>31.62</v>
      </c>
      <c r="Z127" s="99">
        <v>59.24</v>
      </c>
      <c r="AA127" s="99">
        <v>31.82</v>
      </c>
      <c r="AB127" s="99">
        <v>170.14</v>
      </c>
      <c r="AC127" s="99">
        <v>4.2699999999999996</v>
      </c>
      <c r="AD127" s="99">
        <v>49.77</v>
      </c>
      <c r="AE127" s="99">
        <v>346.38</v>
      </c>
      <c r="AF127" s="99">
        <v>108.1</v>
      </c>
      <c r="AG127" s="99">
        <v>1439.37</v>
      </c>
      <c r="AH127" s="99">
        <v>375.02</v>
      </c>
      <c r="AI127" s="99">
        <v>1569.28</v>
      </c>
      <c r="AJ127" s="99">
        <v>27.89</v>
      </c>
      <c r="AK127" s="99">
        <v>39.74</v>
      </c>
      <c r="AL127" s="99">
        <v>1535.13</v>
      </c>
      <c r="AM127" s="99">
        <v>48.87</v>
      </c>
      <c r="AN127" s="99">
        <v>83.66</v>
      </c>
      <c r="AO127" s="99">
        <v>35.33</v>
      </c>
      <c r="AP127" s="99">
        <v>23.68</v>
      </c>
      <c r="AQ127" s="99">
        <v>24.63</v>
      </c>
      <c r="AR127" s="99">
        <v>68.56</v>
      </c>
      <c r="AS127" s="99">
        <v>20.21</v>
      </c>
      <c r="AT127" s="99">
        <v>12.32</v>
      </c>
      <c r="AU127" s="99">
        <v>8.82</v>
      </c>
      <c r="AV127" s="99">
        <v>16.77</v>
      </c>
      <c r="AW127" s="99">
        <v>45.54</v>
      </c>
      <c r="AX127" s="99">
        <v>17.5</v>
      </c>
      <c r="AY127" s="99">
        <v>20.23</v>
      </c>
      <c r="AZ127" s="99">
        <v>9.65</v>
      </c>
      <c r="BA127" s="99">
        <v>10.63</v>
      </c>
      <c r="BB127" s="99">
        <v>34.97</v>
      </c>
      <c r="BC127" s="99">
        <v>5.7</v>
      </c>
      <c r="BD127" s="99">
        <v>38.590000000000003</v>
      </c>
      <c r="BE127" s="99">
        <v>24.33</v>
      </c>
      <c r="BF127" s="99">
        <v>160.88999999999999</v>
      </c>
      <c r="BG127" s="99">
        <v>47.22</v>
      </c>
      <c r="BH127" s="99">
        <v>55.84</v>
      </c>
      <c r="BI127" s="99">
        <v>18.11</v>
      </c>
      <c r="BJ127" s="99">
        <v>11.35</v>
      </c>
      <c r="BK127" s="99">
        <v>12.89</v>
      </c>
      <c r="BL127" s="99">
        <v>21.22</v>
      </c>
      <c r="BM127" s="99">
        <v>6.32</v>
      </c>
      <c r="BN127" s="99">
        <v>14.42</v>
      </c>
      <c r="BO127" s="100">
        <v>0</v>
      </c>
      <c r="BP127" s="101">
        <v>0</v>
      </c>
      <c r="BQ127" s="100" t="s">
        <v>308</v>
      </c>
      <c r="BR127" s="99">
        <v>8802.2000000000007</v>
      </c>
      <c r="BS127" s="100" t="s">
        <v>308</v>
      </c>
      <c r="BT127" s="99">
        <v>1825.24</v>
      </c>
      <c r="BU127" s="100" t="s">
        <v>308</v>
      </c>
      <c r="BV127" s="100">
        <v>0</v>
      </c>
      <c r="BW127" s="100" t="s">
        <v>308</v>
      </c>
      <c r="BX127" s="99">
        <v>146.97999999999999</v>
      </c>
      <c r="BY127" s="100" t="s">
        <v>308</v>
      </c>
      <c r="BZ127" s="99">
        <v>1972.23</v>
      </c>
      <c r="CA127" s="100" t="s">
        <v>308</v>
      </c>
      <c r="CB127" s="99">
        <v>85.77</v>
      </c>
      <c r="CC127" s="100" t="s">
        <v>308</v>
      </c>
      <c r="CD127" s="99">
        <v>0.18</v>
      </c>
      <c r="CE127" s="100" t="s">
        <v>308</v>
      </c>
      <c r="CF127" s="99">
        <v>0.8</v>
      </c>
      <c r="CG127" s="100" t="s">
        <v>308</v>
      </c>
      <c r="CH127" s="99">
        <v>0.99</v>
      </c>
      <c r="CI127" s="100" t="s">
        <v>308</v>
      </c>
      <c r="CJ127" s="99">
        <v>86.76</v>
      </c>
      <c r="CK127" s="100" t="s">
        <v>308</v>
      </c>
      <c r="CL127" s="100">
        <v>0</v>
      </c>
      <c r="CM127" s="100" t="s">
        <v>308</v>
      </c>
      <c r="CN127" s="100">
        <v>0</v>
      </c>
      <c r="CO127" s="100" t="s">
        <v>308</v>
      </c>
      <c r="CP127" s="100">
        <v>0</v>
      </c>
      <c r="CQ127" s="100" t="s">
        <v>308</v>
      </c>
      <c r="CR127" s="102">
        <v>191.35</v>
      </c>
      <c r="CS127" s="100" t="s">
        <v>308</v>
      </c>
      <c r="CT127" s="99">
        <v>191.35</v>
      </c>
      <c r="CU127" s="100" t="s">
        <v>308</v>
      </c>
      <c r="CV127" s="99">
        <v>2250.33</v>
      </c>
      <c r="CW127" s="100" t="s">
        <v>308</v>
      </c>
      <c r="CX127" s="99">
        <v>11052.53</v>
      </c>
      <c r="CY127" s="100" t="s">
        <v>308</v>
      </c>
    </row>
    <row r="128" spans="1:103" ht="14.5" x14ac:dyDescent="0.35">
      <c r="A128" s="94" t="s">
        <v>408</v>
      </c>
      <c r="B128" s="94" t="s">
        <v>358</v>
      </c>
      <c r="C128" s="79" t="str">
        <f>'Correspondance tables'!K34</f>
        <v>ISIC 50</v>
      </c>
      <c r="D128" s="79" t="str">
        <f>VLOOKUP(C128, 'Correspondance tables'!$O$3:$P$73, 2, FALSE)</f>
        <v>ISIC 49T53</v>
      </c>
      <c r="E128" s="95">
        <v>2.87</v>
      </c>
      <c r="F128" s="95">
        <v>28.5</v>
      </c>
      <c r="G128" s="95">
        <v>8.06</v>
      </c>
      <c r="H128" s="95">
        <v>64.22</v>
      </c>
      <c r="I128" s="95">
        <v>123.01</v>
      </c>
      <c r="J128" s="96">
        <v>10</v>
      </c>
      <c r="K128" s="95">
        <v>29.23</v>
      </c>
      <c r="L128" s="95">
        <v>42.65</v>
      </c>
      <c r="M128" s="95">
        <v>7.85</v>
      </c>
      <c r="N128" s="95">
        <v>111.83</v>
      </c>
      <c r="O128" s="96">
        <v>127</v>
      </c>
      <c r="P128" s="95">
        <v>4.47</v>
      </c>
      <c r="Q128" s="95">
        <v>31.56</v>
      </c>
      <c r="R128" s="95">
        <v>56.39</v>
      </c>
      <c r="S128" s="95">
        <v>155.5</v>
      </c>
      <c r="T128" s="95">
        <v>67.13</v>
      </c>
      <c r="U128" s="95">
        <v>33.700000000000003</v>
      </c>
      <c r="V128" s="95">
        <v>24.02</v>
      </c>
      <c r="W128" s="95">
        <v>46.57</v>
      </c>
      <c r="X128" s="95">
        <v>60.76</v>
      </c>
      <c r="Y128" s="95">
        <v>9.11</v>
      </c>
      <c r="Z128" s="95">
        <v>16.23</v>
      </c>
      <c r="AA128" s="95">
        <v>11.49</v>
      </c>
      <c r="AB128" s="95">
        <v>45.2</v>
      </c>
      <c r="AC128" s="95">
        <v>0.1</v>
      </c>
      <c r="AD128" s="95">
        <v>15.94</v>
      </c>
      <c r="AE128" s="95">
        <v>48.11</v>
      </c>
      <c r="AF128" s="95">
        <v>171.21</v>
      </c>
      <c r="AG128" s="95">
        <v>1196.3699999999999</v>
      </c>
      <c r="AH128" s="95">
        <v>24.87</v>
      </c>
      <c r="AI128" s="95">
        <v>137.62</v>
      </c>
      <c r="AJ128" s="95">
        <v>4387.63</v>
      </c>
      <c r="AK128" s="95">
        <v>5.24</v>
      </c>
      <c r="AL128" s="95">
        <v>396.03</v>
      </c>
      <c r="AM128" s="95">
        <v>7.28</v>
      </c>
      <c r="AN128" s="95">
        <v>3.6</v>
      </c>
      <c r="AO128" s="95">
        <v>11.53</v>
      </c>
      <c r="AP128" s="95">
        <v>0.32</v>
      </c>
      <c r="AQ128" s="95">
        <v>3.58</v>
      </c>
      <c r="AR128" s="95">
        <v>4.5199999999999996</v>
      </c>
      <c r="AS128" s="95">
        <v>0.72</v>
      </c>
      <c r="AT128" s="95">
        <v>0.09</v>
      </c>
      <c r="AU128" s="95">
        <v>1.34</v>
      </c>
      <c r="AV128" s="95">
        <v>1.07</v>
      </c>
      <c r="AW128" s="95">
        <v>3.03</v>
      </c>
      <c r="AX128" s="95">
        <v>1.9</v>
      </c>
      <c r="AY128" s="95">
        <v>0.77</v>
      </c>
      <c r="AZ128" s="95">
        <v>2.23</v>
      </c>
      <c r="BA128" s="95">
        <v>0.91</v>
      </c>
      <c r="BB128" s="95">
        <v>9.41</v>
      </c>
      <c r="BC128" s="95">
        <v>0.5</v>
      </c>
      <c r="BD128" s="95">
        <v>25.15</v>
      </c>
      <c r="BE128" s="95">
        <v>3.71</v>
      </c>
      <c r="BF128" s="95">
        <v>4.6399999999999997</v>
      </c>
      <c r="BG128" s="95">
        <v>3.77</v>
      </c>
      <c r="BH128" s="95">
        <v>1.81</v>
      </c>
      <c r="BI128" s="95">
        <v>2.09</v>
      </c>
      <c r="BJ128" s="95">
        <v>0.54</v>
      </c>
      <c r="BK128" s="95">
        <v>0.44</v>
      </c>
      <c r="BL128" s="95">
        <v>2.5099999999999998</v>
      </c>
      <c r="BM128" s="95">
        <v>0.15</v>
      </c>
      <c r="BN128" s="95">
        <v>0.33</v>
      </c>
      <c r="BO128" s="96">
        <v>0</v>
      </c>
      <c r="BP128" s="97">
        <v>0</v>
      </c>
      <c r="BQ128" s="96" t="s">
        <v>308</v>
      </c>
      <c r="BR128" s="95">
        <v>7598.39</v>
      </c>
      <c r="BS128" s="96" t="s">
        <v>308</v>
      </c>
      <c r="BT128" s="95">
        <v>804.67</v>
      </c>
      <c r="BU128" s="96" t="s">
        <v>308</v>
      </c>
      <c r="BV128" s="96">
        <v>0</v>
      </c>
      <c r="BW128" s="96" t="s">
        <v>308</v>
      </c>
      <c r="BX128" s="95">
        <v>1.38</v>
      </c>
      <c r="BY128" s="96" t="s">
        <v>308</v>
      </c>
      <c r="BZ128" s="95">
        <v>806.05</v>
      </c>
      <c r="CA128" s="96" t="s">
        <v>308</v>
      </c>
      <c r="CB128" s="95">
        <v>3.36</v>
      </c>
      <c r="CC128" s="96" t="s">
        <v>308</v>
      </c>
      <c r="CD128" s="96">
        <v>0</v>
      </c>
      <c r="CE128" s="96" t="s">
        <v>308</v>
      </c>
      <c r="CF128" s="95">
        <v>0.24</v>
      </c>
      <c r="CG128" s="96" t="s">
        <v>308</v>
      </c>
      <c r="CH128" s="95">
        <v>0.25</v>
      </c>
      <c r="CI128" s="96" t="s">
        <v>308</v>
      </c>
      <c r="CJ128" s="95">
        <v>3.61</v>
      </c>
      <c r="CK128" s="96" t="s">
        <v>308</v>
      </c>
      <c r="CL128" s="96">
        <v>0</v>
      </c>
      <c r="CM128" s="96" t="s">
        <v>308</v>
      </c>
      <c r="CN128" s="96">
        <v>0</v>
      </c>
      <c r="CO128" s="96" t="s">
        <v>308</v>
      </c>
      <c r="CP128" s="96">
        <v>0</v>
      </c>
      <c r="CQ128" s="96" t="s">
        <v>308</v>
      </c>
      <c r="CR128" s="98">
        <v>870.55</v>
      </c>
      <c r="CS128" s="96" t="s">
        <v>308</v>
      </c>
      <c r="CT128" s="95">
        <v>870.55</v>
      </c>
      <c r="CU128" s="96" t="s">
        <v>308</v>
      </c>
      <c r="CV128" s="95">
        <v>1680.21</v>
      </c>
      <c r="CW128" s="96" t="s">
        <v>308</v>
      </c>
      <c r="CX128" s="95">
        <v>9278.6</v>
      </c>
      <c r="CY128" s="96" t="s">
        <v>308</v>
      </c>
    </row>
    <row r="129" spans="1:103" ht="14.5" x14ac:dyDescent="0.35">
      <c r="A129" s="94" t="s">
        <v>408</v>
      </c>
      <c r="B129" s="94" t="s">
        <v>359</v>
      </c>
      <c r="C129" s="79" t="str">
        <f>'Correspondance tables'!K35</f>
        <v>ISIC 51</v>
      </c>
      <c r="D129" s="79" t="str">
        <f>VLOOKUP(C129, 'Correspondance tables'!$O$3:$P$73, 2, FALSE)</f>
        <v>ISIC 49T53</v>
      </c>
      <c r="E129" s="99">
        <v>12.32</v>
      </c>
      <c r="F129" s="99">
        <v>5.99</v>
      </c>
      <c r="G129" s="99">
        <v>2.16</v>
      </c>
      <c r="H129" s="99">
        <v>18.91</v>
      </c>
      <c r="I129" s="99">
        <v>133.11000000000001</v>
      </c>
      <c r="J129" s="99">
        <v>20.7</v>
      </c>
      <c r="K129" s="99">
        <v>8.02</v>
      </c>
      <c r="L129" s="99">
        <v>16.100000000000001</v>
      </c>
      <c r="M129" s="99">
        <v>6.95</v>
      </c>
      <c r="N129" s="99">
        <v>17.09</v>
      </c>
      <c r="O129" s="99">
        <v>62.13</v>
      </c>
      <c r="P129" s="99">
        <v>54.38</v>
      </c>
      <c r="Q129" s="99">
        <v>26.19</v>
      </c>
      <c r="R129" s="99">
        <v>31.91</v>
      </c>
      <c r="S129" s="99">
        <v>24.76</v>
      </c>
      <c r="T129" s="99">
        <v>39.21</v>
      </c>
      <c r="U129" s="99">
        <v>74.319999999999993</v>
      </c>
      <c r="V129" s="99">
        <v>40.4</v>
      </c>
      <c r="W129" s="99">
        <v>104.26</v>
      </c>
      <c r="X129" s="99">
        <v>50.41</v>
      </c>
      <c r="Y129" s="99">
        <v>30.77</v>
      </c>
      <c r="Z129" s="99">
        <v>42.2</v>
      </c>
      <c r="AA129" s="99">
        <v>25.89</v>
      </c>
      <c r="AB129" s="99">
        <v>83.27</v>
      </c>
      <c r="AC129" s="99">
        <v>2.34</v>
      </c>
      <c r="AD129" s="99">
        <v>21.41</v>
      </c>
      <c r="AE129" s="99">
        <v>95.57</v>
      </c>
      <c r="AF129" s="99">
        <v>49.49</v>
      </c>
      <c r="AG129" s="99">
        <v>394.85</v>
      </c>
      <c r="AH129" s="99">
        <v>175.47</v>
      </c>
      <c r="AI129" s="99">
        <v>129.18</v>
      </c>
      <c r="AJ129" s="99">
        <v>29.33</v>
      </c>
      <c r="AK129" s="99">
        <v>1045.92</v>
      </c>
      <c r="AL129" s="99">
        <v>480.23</v>
      </c>
      <c r="AM129" s="99">
        <v>120.35</v>
      </c>
      <c r="AN129" s="99">
        <v>57.34</v>
      </c>
      <c r="AO129" s="99">
        <v>28.67</v>
      </c>
      <c r="AP129" s="99">
        <v>25.68</v>
      </c>
      <c r="AQ129" s="99">
        <v>41.05</v>
      </c>
      <c r="AR129" s="99">
        <v>98.42</v>
      </c>
      <c r="AS129" s="99">
        <v>171.49</v>
      </c>
      <c r="AT129" s="99">
        <v>88.1</v>
      </c>
      <c r="AU129" s="99">
        <v>141.57</v>
      </c>
      <c r="AV129" s="99">
        <v>28.99</v>
      </c>
      <c r="AW129" s="99">
        <v>242.34</v>
      </c>
      <c r="AX129" s="99">
        <v>121.64</v>
      </c>
      <c r="AY129" s="99">
        <v>75.739999999999995</v>
      </c>
      <c r="AZ129" s="99">
        <v>35.32</v>
      </c>
      <c r="BA129" s="99">
        <v>35.72</v>
      </c>
      <c r="BB129" s="99">
        <v>94.11</v>
      </c>
      <c r="BC129" s="99">
        <v>27.02</v>
      </c>
      <c r="BD129" s="99">
        <v>1162.02</v>
      </c>
      <c r="BE129" s="99">
        <v>83.47</v>
      </c>
      <c r="BF129" s="99">
        <v>298.29000000000002</v>
      </c>
      <c r="BG129" s="99">
        <v>103.2</v>
      </c>
      <c r="BH129" s="99">
        <v>82.83</v>
      </c>
      <c r="BI129" s="99">
        <v>41.34</v>
      </c>
      <c r="BJ129" s="99">
        <v>47.74</v>
      </c>
      <c r="BK129" s="99">
        <v>34.72</v>
      </c>
      <c r="BL129" s="99">
        <v>95.86</v>
      </c>
      <c r="BM129" s="99">
        <v>3.82</v>
      </c>
      <c r="BN129" s="99">
        <v>11.63</v>
      </c>
      <c r="BO129" s="100">
        <v>0</v>
      </c>
      <c r="BP129" s="101">
        <v>0</v>
      </c>
      <c r="BQ129" s="100" t="s">
        <v>308</v>
      </c>
      <c r="BR129" s="99">
        <v>6753.73</v>
      </c>
      <c r="BS129" s="100" t="s">
        <v>308</v>
      </c>
      <c r="BT129" s="99">
        <v>11892.22</v>
      </c>
      <c r="BU129" s="100" t="s">
        <v>308</v>
      </c>
      <c r="BV129" s="100">
        <v>0</v>
      </c>
      <c r="BW129" s="100" t="s">
        <v>308</v>
      </c>
      <c r="BX129" s="99">
        <v>3.98</v>
      </c>
      <c r="BY129" s="100" t="s">
        <v>308</v>
      </c>
      <c r="BZ129" s="99">
        <v>11896.2</v>
      </c>
      <c r="CA129" s="100" t="s">
        <v>308</v>
      </c>
      <c r="CB129" s="99">
        <v>2.93</v>
      </c>
      <c r="CC129" s="100" t="s">
        <v>308</v>
      </c>
      <c r="CD129" s="99">
        <v>7.0000000000000007E-2</v>
      </c>
      <c r="CE129" s="100" t="s">
        <v>308</v>
      </c>
      <c r="CF129" s="99">
        <v>0.02</v>
      </c>
      <c r="CG129" s="100" t="s">
        <v>308</v>
      </c>
      <c r="CH129" s="99">
        <v>0.09</v>
      </c>
      <c r="CI129" s="100" t="s">
        <v>308</v>
      </c>
      <c r="CJ129" s="99">
        <v>3.01</v>
      </c>
      <c r="CK129" s="100" t="s">
        <v>308</v>
      </c>
      <c r="CL129" s="100">
        <v>0</v>
      </c>
      <c r="CM129" s="100" t="s">
        <v>308</v>
      </c>
      <c r="CN129" s="100">
        <v>0</v>
      </c>
      <c r="CO129" s="100" t="s">
        <v>308</v>
      </c>
      <c r="CP129" s="100">
        <v>0</v>
      </c>
      <c r="CQ129" s="100" t="s">
        <v>308</v>
      </c>
      <c r="CR129" s="102">
        <v>129.69999999999999</v>
      </c>
      <c r="CS129" s="100" t="s">
        <v>308</v>
      </c>
      <c r="CT129" s="99">
        <v>129.69999999999999</v>
      </c>
      <c r="CU129" s="100" t="s">
        <v>308</v>
      </c>
      <c r="CV129" s="99">
        <v>12028.92</v>
      </c>
      <c r="CW129" s="100" t="s">
        <v>308</v>
      </c>
      <c r="CX129" s="99">
        <v>18782.64</v>
      </c>
      <c r="CY129" s="100" t="s">
        <v>308</v>
      </c>
    </row>
    <row r="130" spans="1:103" ht="14.5" x14ac:dyDescent="0.35">
      <c r="A130" s="94" t="s">
        <v>408</v>
      </c>
      <c r="B130" s="94" t="s">
        <v>360</v>
      </c>
      <c r="C130" s="79" t="str">
        <f>'Correspondance tables'!K36</f>
        <v>ISIC 52</v>
      </c>
      <c r="D130" s="79" t="str">
        <f>VLOOKUP(C130, 'Correspondance tables'!$O$3:$P$73, 2, FALSE)</f>
        <v>ISIC 49T53</v>
      </c>
      <c r="E130" s="95">
        <v>27.04</v>
      </c>
      <c r="F130" s="95">
        <v>2.89</v>
      </c>
      <c r="G130" s="95">
        <v>12.29</v>
      </c>
      <c r="H130" s="95">
        <v>28.47</v>
      </c>
      <c r="I130" s="95">
        <v>281.37</v>
      </c>
      <c r="J130" s="95">
        <v>54.24</v>
      </c>
      <c r="K130" s="95">
        <v>27.79</v>
      </c>
      <c r="L130" s="95">
        <v>42.7</v>
      </c>
      <c r="M130" s="95">
        <v>15.54</v>
      </c>
      <c r="N130" s="95">
        <v>109.26</v>
      </c>
      <c r="O130" s="95">
        <v>177.47</v>
      </c>
      <c r="P130" s="95">
        <v>38.479999999999997</v>
      </c>
      <c r="Q130" s="95">
        <v>48.3</v>
      </c>
      <c r="R130" s="95">
        <v>64.69</v>
      </c>
      <c r="S130" s="95">
        <v>99.91</v>
      </c>
      <c r="T130" s="95">
        <v>79.89</v>
      </c>
      <c r="U130" s="95">
        <v>37.840000000000003</v>
      </c>
      <c r="V130" s="95">
        <v>33.380000000000003</v>
      </c>
      <c r="W130" s="95">
        <v>83.82</v>
      </c>
      <c r="X130" s="95">
        <v>98.28</v>
      </c>
      <c r="Y130" s="95">
        <v>35.380000000000003</v>
      </c>
      <c r="Z130" s="95">
        <v>18.41</v>
      </c>
      <c r="AA130" s="95">
        <v>29.15</v>
      </c>
      <c r="AB130" s="95">
        <v>84.2</v>
      </c>
      <c r="AC130" s="95">
        <v>7.92</v>
      </c>
      <c r="AD130" s="95">
        <v>33.049999999999997</v>
      </c>
      <c r="AE130" s="95">
        <v>236.6</v>
      </c>
      <c r="AF130" s="95">
        <v>247.71</v>
      </c>
      <c r="AG130" s="95">
        <v>2246.59</v>
      </c>
      <c r="AH130" s="95">
        <v>685.94</v>
      </c>
      <c r="AI130" s="95">
        <v>1773.36</v>
      </c>
      <c r="AJ130" s="95">
        <v>17973.71</v>
      </c>
      <c r="AK130" s="95">
        <v>3036.24</v>
      </c>
      <c r="AL130" s="95">
        <v>5695.97</v>
      </c>
      <c r="AM130" s="95">
        <v>1464.12</v>
      </c>
      <c r="AN130" s="95">
        <v>82.06</v>
      </c>
      <c r="AO130" s="95">
        <v>64.709999999999994</v>
      </c>
      <c r="AP130" s="95">
        <v>15.61</v>
      </c>
      <c r="AQ130" s="95">
        <v>124.12</v>
      </c>
      <c r="AR130" s="95">
        <v>83.09</v>
      </c>
      <c r="AS130" s="95">
        <v>5.37</v>
      </c>
      <c r="AT130" s="95">
        <v>5.36</v>
      </c>
      <c r="AU130" s="95">
        <v>2.7</v>
      </c>
      <c r="AV130" s="95">
        <v>38.85</v>
      </c>
      <c r="AW130" s="95">
        <v>95.72</v>
      </c>
      <c r="AX130" s="95">
        <v>46.9</v>
      </c>
      <c r="AY130" s="95">
        <v>16.97</v>
      </c>
      <c r="AZ130" s="95">
        <v>14.42</v>
      </c>
      <c r="BA130" s="95">
        <v>18.13</v>
      </c>
      <c r="BB130" s="95">
        <v>101.56</v>
      </c>
      <c r="BC130" s="95">
        <v>8.6199999999999992</v>
      </c>
      <c r="BD130" s="95">
        <v>75.209999999999994</v>
      </c>
      <c r="BE130" s="95">
        <v>86.05</v>
      </c>
      <c r="BF130" s="95">
        <v>83.95</v>
      </c>
      <c r="BG130" s="95">
        <v>15.5</v>
      </c>
      <c r="BH130" s="95">
        <v>18.239999999999998</v>
      </c>
      <c r="BI130" s="95">
        <v>3.94</v>
      </c>
      <c r="BJ130" s="95">
        <v>18.170000000000002</v>
      </c>
      <c r="BK130" s="95">
        <v>12.63</v>
      </c>
      <c r="BL130" s="95">
        <v>2.25</v>
      </c>
      <c r="BM130" s="95">
        <v>5.95</v>
      </c>
      <c r="BN130" s="95">
        <v>4.6900000000000004</v>
      </c>
      <c r="BO130" s="96">
        <v>0</v>
      </c>
      <c r="BP130" s="97">
        <v>0</v>
      </c>
      <c r="BQ130" s="96" t="s">
        <v>308</v>
      </c>
      <c r="BR130" s="95">
        <v>35982.800000000003</v>
      </c>
      <c r="BS130" s="96" t="s">
        <v>308</v>
      </c>
      <c r="BT130" s="95">
        <v>462.47</v>
      </c>
      <c r="BU130" s="96" t="s">
        <v>308</v>
      </c>
      <c r="BV130" s="96">
        <v>0</v>
      </c>
      <c r="BW130" s="96" t="s">
        <v>308</v>
      </c>
      <c r="BX130" s="95">
        <v>6.18</v>
      </c>
      <c r="BY130" s="96" t="s">
        <v>308</v>
      </c>
      <c r="BZ130" s="95">
        <v>468.65</v>
      </c>
      <c r="CA130" s="96" t="s">
        <v>308</v>
      </c>
      <c r="CB130" s="95">
        <v>25.12</v>
      </c>
      <c r="CC130" s="96" t="s">
        <v>308</v>
      </c>
      <c r="CD130" s="95">
        <v>0.1</v>
      </c>
      <c r="CE130" s="96" t="s">
        <v>308</v>
      </c>
      <c r="CF130" s="95">
        <v>0.66</v>
      </c>
      <c r="CG130" s="96" t="s">
        <v>308</v>
      </c>
      <c r="CH130" s="95">
        <v>0.75</v>
      </c>
      <c r="CI130" s="96" t="s">
        <v>308</v>
      </c>
      <c r="CJ130" s="95">
        <v>25.87</v>
      </c>
      <c r="CK130" s="96" t="s">
        <v>308</v>
      </c>
      <c r="CL130" s="96">
        <v>0</v>
      </c>
      <c r="CM130" s="96" t="s">
        <v>308</v>
      </c>
      <c r="CN130" s="96">
        <v>0</v>
      </c>
      <c r="CO130" s="96" t="s">
        <v>308</v>
      </c>
      <c r="CP130" s="96">
        <v>0</v>
      </c>
      <c r="CQ130" s="96" t="s">
        <v>308</v>
      </c>
      <c r="CR130" s="98">
        <v>151.04</v>
      </c>
      <c r="CS130" s="96" t="s">
        <v>308</v>
      </c>
      <c r="CT130" s="95">
        <v>151.04</v>
      </c>
      <c r="CU130" s="96" t="s">
        <v>308</v>
      </c>
      <c r="CV130" s="95">
        <v>645.57000000000005</v>
      </c>
      <c r="CW130" s="96" t="s">
        <v>308</v>
      </c>
      <c r="CX130" s="95">
        <v>36628.36</v>
      </c>
      <c r="CY130" s="96" t="s">
        <v>308</v>
      </c>
    </row>
    <row r="131" spans="1:103" ht="14.5" x14ac:dyDescent="0.35">
      <c r="A131" s="94" t="s">
        <v>408</v>
      </c>
      <c r="B131" s="94" t="s">
        <v>361</v>
      </c>
      <c r="C131" s="79" t="str">
        <f>'Correspondance tables'!K37</f>
        <v>ISIC 53</v>
      </c>
      <c r="D131" s="79" t="str">
        <f>VLOOKUP(C131, 'Correspondance tables'!$O$3:$P$73, 2, FALSE)</f>
        <v>ISIC 49T53</v>
      </c>
      <c r="E131" s="99">
        <v>2.8</v>
      </c>
      <c r="F131" s="99">
        <v>0.94</v>
      </c>
      <c r="G131" s="99">
        <v>0.19</v>
      </c>
      <c r="H131" s="99">
        <v>0.43</v>
      </c>
      <c r="I131" s="99">
        <v>13.12</v>
      </c>
      <c r="J131" s="99">
        <v>2.35</v>
      </c>
      <c r="K131" s="99">
        <v>1.08</v>
      </c>
      <c r="L131" s="99">
        <v>1.35</v>
      </c>
      <c r="M131" s="99">
        <v>4.2699999999999996</v>
      </c>
      <c r="N131" s="99">
        <v>2.2400000000000002</v>
      </c>
      <c r="O131" s="99">
        <v>51.13</v>
      </c>
      <c r="P131" s="99">
        <v>5.59</v>
      </c>
      <c r="Q131" s="99">
        <v>3.44</v>
      </c>
      <c r="R131" s="99">
        <v>1.84</v>
      </c>
      <c r="S131" s="99">
        <v>1.1499999999999999</v>
      </c>
      <c r="T131" s="99">
        <v>3.24</v>
      </c>
      <c r="U131" s="99">
        <v>3.62</v>
      </c>
      <c r="V131" s="99">
        <v>2.4</v>
      </c>
      <c r="W131" s="99">
        <v>10.64</v>
      </c>
      <c r="X131" s="99">
        <v>4.7300000000000004</v>
      </c>
      <c r="Y131" s="99">
        <v>1.21</v>
      </c>
      <c r="Z131" s="99">
        <v>2.0699999999999998</v>
      </c>
      <c r="AA131" s="99">
        <v>1.77</v>
      </c>
      <c r="AB131" s="99">
        <v>25.25</v>
      </c>
      <c r="AC131" s="99">
        <v>3.64</v>
      </c>
      <c r="AD131" s="99">
        <v>11.08</v>
      </c>
      <c r="AE131" s="99">
        <v>19.43</v>
      </c>
      <c r="AF131" s="99">
        <v>10.130000000000001</v>
      </c>
      <c r="AG131" s="99">
        <v>126.35</v>
      </c>
      <c r="AH131" s="99">
        <v>101.95</v>
      </c>
      <c r="AI131" s="99">
        <v>11.84</v>
      </c>
      <c r="AJ131" s="99">
        <v>4.1100000000000003</v>
      </c>
      <c r="AK131" s="99">
        <v>10.5</v>
      </c>
      <c r="AL131" s="99">
        <v>115.89</v>
      </c>
      <c r="AM131" s="99">
        <v>784.95</v>
      </c>
      <c r="AN131" s="99">
        <v>16.21</v>
      </c>
      <c r="AO131" s="99">
        <v>33.57</v>
      </c>
      <c r="AP131" s="99">
        <v>9.34</v>
      </c>
      <c r="AQ131" s="99">
        <v>141.80000000000001</v>
      </c>
      <c r="AR131" s="99">
        <v>59.18</v>
      </c>
      <c r="AS131" s="99">
        <v>80.069999999999993</v>
      </c>
      <c r="AT131" s="99">
        <v>451.4</v>
      </c>
      <c r="AU131" s="99">
        <v>72.069999999999993</v>
      </c>
      <c r="AV131" s="99">
        <v>8.42</v>
      </c>
      <c r="AW131" s="99">
        <v>123.46</v>
      </c>
      <c r="AX131" s="99">
        <v>17.68</v>
      </c>
      <c r="AY131" s="99">
        <v>10.23</v>
      </c>
      <c r="AZ131" s="99">
        <v>8.61</v>
      </c>
      <c r="BA131" s="99">
        <v>9.44</v>
      </c>
      <c r="BB131" s="99">
        <v>15.27</v>
      </c>
      <c r="BC131" s="99">
        <v>8.15</v>
      </c>
      <c r="BD131" s="99">
        <v>4.9000000000000004</v>
      </c>
      <c r="BE131" s="99">
        <v>34.18</v>
      </c>
      <c r="BF131" s="99">
        <v>157.52000000000001</v>
      </c>
      <c r="BG131" s="99">
        <v>19.34</v>
      </c>
      <c r="BH131" s="99">
        <v>14.51</v>
      </c>
      <c r="BI131" s="99">
        <v>14.26</v>
      </c>
      <c r="BJ131" s="99">
        <v>10.53</v>
      </c>
      <c r="BK131" s="99">
        <v>11.85</v>
      </c>
      <c r="BL131" s="99">
        <v>14.97</v>
      </c>
      <c r="BM131" s="99">
        <v>0.61</v>
      </c>
      <c r="BN131" s="99">
        <v>5.5</v>
      </c>
      <c r="BO131" s="100">
        <v>0</v>
      </c>
      <c r="BP131" s="101">
        <v>0</v>
      </c>
      <c r="BQ131" s="100" t="s">
        <v>308</v>
      </c>
      <c r="BR131" s="99">
        <v>2699.78</v>
      </c>
      <c r="BS131" s="100" t="s">
        <v>308</v>
      </c>
      <c r="BT131" s="99">
        <v>285.77999999999997</v>
      </c>
      <c r="BU131" s="100" t="s">
        <v>308</v>
      </c>
      <c r="BV131" s="100">
        <v>0</v>
      </c>
      <c r="BW131" s="100" t="s">
        <v>308</v>
      </c>
      <c r="BX131" s="99">
        <v>0.08</v>
      </c>
      <c r="BY131" s="100" t="s">
        <v>308</v>
      </c>
      <c r="BZ131" s="99">
        <v>285.85000000000002</v>
      </c>
      <c r="CA131" s="100" t="s">
        <v>308</v>
      </c>
      <c r="CB131" s="99">
        <v>0.05</v>
      </c>
      <c r="CC131" s="100" t="s">
        <v>308</v>
      </c>
      <c r="CD131" s="100">
        <v>0</v>
      </c>
      <c r="CE131" s="100" t="s">
        <v>308</v>
      </c>
      <c r="CF131" s="100">
        <v>0</v>
      </c>
      <c r="CG131" s="100" t="s">
        <v>308</v>
      </c>
      <c r="CH131" s="100">
        <v>0</v>
      </c>
      <c r="CI131" s="100" t="s">
        <v>308</v>
      </c>
      <c r="CJ131" s="99">
        <v>0.05</v>
      </c>
      <c r="CK131" s="100" t="s">
        <v>308</v>
      </c>
      <c r="CL131" s="100">
        <v>0</v>
      </c>
      <c r="CM131" s="100" t="s">
        <v>308</v>
      </c>
      <c r="CN131" s="100">
        <v>0</v>
      </c>
      <c r="CO131" s="100" t="s">
        <v>308</v>
      </c>
      <c r="CP131" s="100">
        <v>0</v>
      </c>
      <c r="CQ131" s="100" t="s">
        <v>308</v>
      </c>
      <c r="CR131" s="102">
        <v>7.4</v>
      </c>
      <c r="CS131" s="100" t="s">
        <v>308</v>
      </c>
      <c r="CT131" s="99">
        <v>7.4</v>
      </c>
      <c r="CU131" s="100" t="s">
        <v>308</v>
      </c>
      <c r="CV131" s="99">
        <v>293.3</v>
      </c>
      <c r="CW131" s="100" t="s">
        <v>308</v>
      </c>
      <c r="CX131" s="99">
        <v>2993.08</v>
      </c>
      <c r="CY131" s="100" t="s">
        <v>308</v>
      </c>
    </row>
    <row r="132" spans="1:103" ht="14.5" x14ac:dyDescent="0.35">
      <c r="A132" s="94" t="s">
        <v>408</v>
      </c>
      <c r="B132" s="94" t="s">
        <v>362</v>
      </c>
      <c r="C132" s="79" t="str">
        <f>'Correspondance tables'!K38</f>
        <v>ISIC 55-56</v>
      </c>
      <c r="D132" s="79" t="str">
        <f>VLOOKUP(C132, 'Correspondance tables'!$O$3:$P$73, 2, FALSE)</f>
        <v>ISIC 55T56</v>
      </c>
      <c r="E132" s="95">
        <v>3.82</v>
      </c>
      <c r="F132" s="95">
        <v>1.51</v>
      </c>
      <c r="G132" s="95">
        <v>0.61</v>
      </c>
      <c r="H132" s="95">
        <v>5.77</v>
      </c>
      <c r="I132" s="95">
        <v>70.98</v>
      </c>
      <c r="J132" s="95">
        <v>58.05</v>
      </c>
      <c r="K132" s="95">
        <v>5.66</v>
      </c>
      <c r="L132" s="95">
        <v>5.0999999999999996</v>
      </c>
      <c r="M132" s="95">
        <v>3.76</v>
      </c>
      <c r="N132" s="95">
        <v>10.92</v>
      </c>
      <c r="O132" s="95">
        <v>169.39</v>
      </c>
      <c r="P132" s="95">
        <v>8.82</v>
      </c>
      <c r="Q132" s="95">
        <v>49.71</v>
      </c>
      <c r="R132" s="95">
        <v>34.83</v>
      </c>
      <c r="S132" s="95">
        <v>39.67</v>
      </c>
      <c r="T132" s="95">
        <v>146.66</v>
      </c>
      <c r="U132" s="95">
        <v>85.13</v>
      </c>
      <c r="V132" s="95">
        <v>102.78</v>
      </c>
      <c r="W132" s="95">
        <v>321.08999999999997</v>
      </c>
      <c r="X132" s="95">
        <v>153.58000000000001</v>
      </c>
      <c r="Y132" s="95">
        <v>33.840000000000003</v>
      </c>
      <c r="Z132" s="95">
        <v>45.82</v>
      </c>
      <c r="AA132" s="95">
        <v>47.89</v>
      </c>
      <c r="AB132" s="95">
        <v>161.04</v>
      </c>
      <c r="AC132" s="95">
        <v>2.2400000000000002</v>
      </c>
      <c r="AD132" s="95">
        <v>11.89</v>
      </c>
      <c r="AE132" s="95">
        <v>463.95</v>
      </c>
      <c r="AF132" s="95">
        <v>47.81</v>
      </c>
      <c r="AG132" s="95">
        <v>613.71</v>
      </c>
      <c r="AH132" s="95">
        <v>159.18</v>
      </c>
      <c r="AI132" s="95">
        <v>330.91</v>
      </c>
      <c r="AJ132" s="95">
        <v>26.26</v>
      </c>
      <c r="AK132" s="95">
        <v>460.04</v>
      </c>
      <c r="AL132" s="95">
        <v>263.73</v>
      </c>
      <c r="AM132" s="95">
        <v>3.24</v>
      </c>
      <c r="AN132" s="95">
        <v>86.07</v>
      </c>
      <c r="AO132" s="95">
        <v>9.43</v>
      </c>
      <c r="AP132" s="95">
        <v>53.33</v>
      </c>
      <c r="AQ132" s="95">
        <v>106.82</v>
      </c>
      <c r="AR132" s="95">
        <v>124.6</v>
      </c>
      <c r="AS132" s="95">
        <v>153.87</v>
      </c>
      <c r="AT132" s="95">
        <v>192.99</v>
      </c>
      <c r="AU132" s="95">
        <v>139.71</v>
      </c>
      <c r="AV132" s="95">
        <v>70.180000000000007</v>
      </c>
      <c r="AW132" s="95">
        <v>159.13</v>
      </c>
      <c r="AX132" s="95">
        <v>61.49</v>
      </c>
      <c r="AY132" s="95">
        <v>12.88</v>
      </c>
      <c r="AZ132" s="95">
        <v>10.46</v>
      </c>
      <c r="BA132" s="95">
        <v>36.96</v>
      </c>
      <c r="BB132" s="95">
        <v>8.31</v>
      </c>
      <c r="BC132" s="95">
        <v>11.91</v>
      </c>
      <c r="BD132" s="95">
        <v>927.34</v>
      </c>
      <c r="BE132" s="95">
        <v>159.08000000000001</v>
      </c>
      <c r="BF132" s="95">
        <v>185.07</v>
      </c>
      <c r="BG132" s="95">
        <v>32.840000000000003</v>
      </c>
      <c r="BH132" s="95">
        <v>128.47</v>
      </c>
      <c r="BI132" s="95">
        <v>53.35</v>
      </c>
      <c r="BJ132" s="95">
        <v>63.6</v>
      </c>
      <c r="BK132" s="95">
        <v>47.09</v>
      </c>
      <c r="BL132" s="95">
        <v>142.80000000000001</v>
      </c>
      <c r="BM132" s="95">
        <v>1.1299999999999999</v>
      </c>
      <c r="BN132" s="95">
        <v>65.400000000000006</v>
      </c>
      <c r="BO132" s="96">
        <v>0</v>
      </c>
      <c r="BP132" s="97">
        <v>0</v>
      </c>
      <c r="BQ132" s="96" t="s">
        <v>308</v>
      </c>
      <c r="BR132" s="95">
        <v>6993.72</v>
      </c>
      <c r="BS132" s="96" t="s">
        <v>308</v>
      </c>
      <c r="BT132" s="95">
        <v>10227.92</v>
      </c>
      <c r="BU132" s="96" t="s">
        <v>308</v>
      </c>
      <c r="BV132" s="96">
        <v>0</v>
      </c>
      <c r="BW132" s="96" t="s">
        <v>308</v>
      </c>
      <c r="BX132" s="95">
        <v>7.73</v>
      </c>
      <c r="BY132" s="96" t="s">
        <v>308</v>
      </c>
      <c r="BZ132" s="95">
        <v>10235.65</v>
      </c>
      <c r="CA132" s="96" t="s">
        <v>308</v>
      </c>
      <c r="CB132" s="95">
        <v>0.14000000000000001</v>
      </c>
      <c r="CC132" s="96" t="s">
        <v>308</v>
      </c>
      <c r="CD132" s="96">
        <v>0</v>
      </c>
      <c r="CE132" s="96" t="s">
        <v>308</v>
      </c>
      <c r="CF132" s="96">
        <v>0</v>
      </c>
      <c r="CG132" s="96" t="s">
        <v>308</v>
      </c>
      <c r="CH132" s="96">
        <v>0</v>
      </c>
      <c r="CI132" s="96" t="s">
        <v>308</v>
      </c>
      <c r="CJ132" s="95">
        <v>0.14000000000000001</v>
      </c>
      <c r="CK132" s="96" t="s">
        <v>308</v>
      </c>
      <c r="CL132" s="96">
        <v>0</v>
      </c>
      <c r="CM132" s="96" t="s">
        <v>308</v>
      </c>
      <c r="CN132" s="96">
        <v>0</v>
      </c>
      <c r="CO132" s="96" t="s">
        <v>308</v>
      </c>
      <c r="CP132" s="96">
        <v>0</v>
      </c>
      <c r="CQ132" s="96" t="s">
        <v>308</v>
      </c>
      <c r="CR132" s="98">
        <v>0.53</v>
      </c>
      <c r="CS132" s="96" t="s">
        <v>308</v>
      </c>
      <c r="CT132" s="95">
        <v>0.53</v>
      </c>
      <c r="CU132" s="96" t="s">
        <v>308</v>
      </c>
      <c r="CV132" s="95">
        <v>10236.32</v>
      </c>
      <c r="CW132" s="96" t="s">
        <v>308</v>
      </c>
      <c r="CX132" s="95">
        <v>17230.04</v>
      </c>
      <c r="CY132" s="96" t="s">
        <v>308</v>
      </c>
    </row>
    <row r="133" spans="1:103" ht="14.5" x14ac:dyDescent="0.35">
      <c r="A133" s="94" t="s">
        <v>408</v>
      </c>
      <c r="B133" s="94" t="s">
        <v>363</v>
      </c>
      <c r="C133" s="79" t="str">
        <f>'Correspondance tables'!K39</f>
        <v>ISIC 58</v>
      </c>
      <c r="D133" s="79" t="str">
        <f>VLOOKUP(C133, 'Correspondance tables'!$O$3:$P$73, 2, FALSE)</f>
        <v>ISIC 58T60</v>
      </c>
      <c r="E133" s="99">
        <v>10.39</v>
      </c>
      <c r="F133" s="99">
        <v>1.93</v>
      </c>
      <c r="G133" s="99">
        <v>0.15</v>
      </c>
      <c r="H133" s="99">
        <v>5.87</v>
      </c>
      <c r="I133" s="99">
        <v>73.05</v>
      </c>
      <c r="J133" s="99">
        <v>10.86</v>
      </c>
      <c r="K133" s="99">
        <v>7.9</v>
      </c>
      <c r="L133" s="99">
        <v>22.22</v>
      </c>
      <c r="M133" s="99">
        <v>69.2</v>
      </c>
      <c r="N133" s="99">
        <v>19.010000000000002</v>
      </c>
      <c r="O133" s="99">
        <v>63.91</v>
      </c>
      <c r="P133" s="99">
        <v>104.97</v>
      </c>
      <c r="Q133" s="99">
        <v>17.13</v>
      </c>
      <c r="R133" s="99">
        <v>16.28</v>
      </c>
      <c r="S133" s="99">
        <v>16.46</v>
      </c>
      <c r="T133" s="99">
        <v>35.47</v>
      </c>
      <c r="U133" s="99">
        <v>57.58</v>
      </c>
      <c r="V133" s="99">
        <v>32.909999999999997</v>
      </c>
      <c r="W133" s="99">
        <v>47.8</v>
      </c>
      <c r="X133" s="99">
        <v>78.05</v>
      </c>
      <c r="Y133" s="99">
        <v>8.77</v>
      </c>
      <c r="Z133" s="99">
        <v>26.73</v>
      </c>
      <c r="AA133" s="99">
        <v>15.36</v>
      </c>
      <c r="AB133" s="99">
        <v>57.23</v>
      </c>
      <c r="AC133" s="99">
        <v>3.59</v>
      </c>
      <c r="AD133" s="99">
        <v>59.3</v>
      </c>
      <c r="AE133" s="99">
        <v>31.52</v>
      </c>
      <c r="AF133" s="99">
        <v>38.880000000000003</v>
      </c>
      <c r="AG133" s="99">
        <v>249.47</v>
      </c>
      <c r="AH133" s="99">
        <v>147.91999999999999</v>
      </c>
      <c r="AI133" s="99">
        <v>29.66</v>
      </c>
      <c r="AJ133" s="99">
        <v>6.34</v>
      </c>
      <c r="AK133" s="99">
        <v>11.37</v>
      </c>
      <c r="AL133" s="99">
        <v>47.13</v>
      </c>
      <c r="AM133" s="99">
        <v>16.29</v>
      </c>
      <c r="AN133" s="99">
        <v>31.89</v>
      </c>
      <c r="AO133" s="99">
        <v>1071.3399999999999</v>
      </c>
      <c r="AP133" s="99">
        <v>67.88</v>
      </c>
      <c r="AQ133" s="99">
        <v>80.59</v>
      </c>
      <c r="AR133" s="99">
        <v>284.14999999999998</v>
      </c>
      <c r="AS133" s="99">
        <v>167.91</v>
      </c>
      <c r="AT133" s="99">
        <v>88.9</v>
      </c>
      <c r="AU133" s="99">
        <v>63.87</v>
      </c>
      <c r="AV133" s="99">
        <v>24.89</v>
      </c>
      <c r="AW133" s="99">
        <v>129.25</v>
      </c>
      <c r="AX133" s="99">
        <v>85.21</v>
      </c>
      <c r="AY133" s="99">
        <v>100.22</v>
      </c>
      <c r="AZ133" s="99">
        <v>98.73</v>
      </c>
      <c r="BA133" s="99">
        <v>48.09</v>
      </c>
      <c r="BB133" s="99">
        <v>21.78</v>
      </c>
      <c r="BC133" s="99">
        <v>10.97</v>
      </c>
      <c r="BD133" s="99">
        <v>11.88</v>
      </c>
      <c r="BE133" s="99">
        <v>91.54</v>
      </c>
      <c r="BF133" s="99">
        <v>250.02</v>
      </c>
      <c r="BG133" s="99">
        <v>384.03</v>
      </c>
      <c r="BH133" s="99">
        <v>115.05</v>
      </c>
      <c r="BI133" s="99">
        <v>56.13</v>
      </c>
      <c r="BJ133" s="99">
        <v>172.12</v>
      </c>
      <c r="BK133" s="99">
        <v>34.26</v>
      </c>
      <c r="BL133" s="99">
        <v>60.76</v>
      </c>
      <c r="BM133" s="99">
        <v>1.4</v>
      </c>
      <c r="BN133" s="99">
        <v>10.86</v>
      </c>
      <c r="BO133" s="100">
        <v>0</v>
      </c>
      <c r="BP133" s="101">
        <v>0</v>
      </c>
      <c r="BQ133" s="100" t="s">
        <v>308</v>
      </c>
      <c r="BR133" s="99">
        <v>5004.43</v>
      </c>
      <c r="BS133" s="100" t="s">
        <v>308</v>
      </c>
      <c r="BT133" s="99">
        <v>3917.48</v>
      </c>
      <c r="BU133" s="100" t="s">
        <v>308</v>
      </c>
      <c r="BV133" s="99">
        <v>0.01</v>
      </c>
      <c r="BW133" s="100" t="s">
        <v>308</v>
      </c>
      <c r="BX133" s="99">
        <v>11.49</v>
      </c>
      <c r="BY133" s="100" t="s">
        <v>308</v>
      </c>
      <c r="BZ133" s="99">
        <v>3928.98</v>
      </c>
      <c r="CA133" s="100" t="s">
        <v>308</v>
      </c>
      <c r="CB133" s="99">
        <v>1322.26</v>
      </c>
      <c r="CC133" s="100" t="s">
        <v>308</v>
      </c>
      <c r="CD133" s="100">
        <v>0</v>
      </c>
      <c r="CE133" s="100" t="s">
        <v>308</v>
      </c>
      <c r="CF133" s="99">
        <v>0.9</v>
      </c>
      <c r="CG133" s="100" t="s">
        <v>308</v>
      </c>
      <c r="CH133" s="99">
        <v>0.9</v>
      </c>
      <c r="CI133" s="100" t="s">
        <v>308</v>
      </c>
      <c r="CJ133" s="99">
        <v>1323.16</v>
      </c>
      <c r="CK133" s="100" t="s">
        <v>308</v>
      </c>
      <c r="CL133" s="100">
        <v>0</v>
      </c>
      <c r="CM133" s="100" t="s">
        <v>308</v>
      </c>
      <c r="CN133" s="100">
        <v>0</v>
      </c>
      <c r="CO133" s="100" t="s">
        <v>308</v>
      </c>
      <c r="CP133" s="100">
        <v>0</v>
      </c>
      <c r="CQ133" s="100" t="s">
        <v>308</v>
      </c>
      <c r="CR133" s="102">
        <v>86.1</v>
      </c>
      <c r="CS133" s="100" t="s">
        <v>308</v>
      </c>
      <c r="CT133" s="99">
        <v>86.1</v>
      </c>
      <c r="CU133" s="100" t="s">
        <v>308</v>
      </c>
      <c r="CV133" s="99">
        <v>5338.24</v>
      </c>
      <c r="CW133" s="100" t="s">
        <v>308</v>
      </c>
      <c r="CX133" s="99">
        <v>10342.67</v>
      </c>
      <c r="CY133" s="100" t="s">
        <v>308</v>
      </c>
    </row>
    <row r="134" spans="1:103" ht="14.5" x14ac:dyDescent="0.35">
      <c r="A134" s="94" t="s">
        <v>408</v>
      </c>
      <c r="B134" s="94" t="s">
        <v>364</v>
      </c>
      <c r="C134" s="79" t="str">
        <f>'Correspondance tables'!K40</f>
        <v>ISIC 59-60</v>
      </c>
      <c r="D134" s="79" t="str">
        <f>VLOOKUP(C134, 'Correspondance tables'!$O$3:$P$73, 2, FALSE)</f>
        <v>ISIC 58T60</v>
      </c>
      <c r="E134" s="95">
        <v>7.0000000000000007E-2</v>
      </c>
      <c r="F134" s="95">
        <v>7.0000000000000007E-2</v>
      </c>
      <c r="G134" s="95">
        <v>0.28000000000000003</v>
      </c>
      <c r="H134" s="95">
        <v>0.56000000000000005</v>
      </c>
      <c r="I134" s="95">
        <v>14.04</v>
      </c>
      <c r="J134" s="95">
        <v>1.9</v>
      </c>
      <c r="K134" s="95">
        <v>1.06</v>
      </c>
      <c r="L134" s="95">
        <v>0.9</v>
      </c>
      <c r="M134" s="95">
        <v>2.82</v>
      </c>
      <c r="N134" s="95">
        <v>0.41</v>
      </c>
      <c r="O134" s="95">
        <v>2.72</v>
      </c>
      <c r="P134" s="95">
        <v>1.51</v>
      </c>
      <c r="Q134" s="95">
        <v>0.95</v>
      </c>
      <c r="R134" s="95">
        <v>1.1100000000000001</v>
      </c>
      <c r="S134" s="95">
        <v>0.64</v>
      </c>
      <c r="T134" s="95">
        <v>1.26</v>
      </c>
      <c r="U134" s="95">
        <v>1.61</v>
      </c>
      <c r="V134" s="95">
        <v>0.79</v>
      </c>
      <c r="W134" s="95">
        <v>1.45</v>
      </c>
      <c r="X134" s="95">
        <v>1.27</v>
      </c>
      <c r="Y134" s="95">
        <v>1.1499999999999999</v>
      </c>
      <c r="Z134" s="95">
        <v>1.91</v>
      </c>
      <c r="AA134" s="95">
        <v>0.35</v>
      </c>
      <c r="AB134" s="95">
        <v>1.39</v>
      </c>
      <c r="AC134" s="95">
        <v>0.72</v>
      </c>
      <c r="AD134" s="95">
        <v>0.4</v>
      </c>
      <c r="AE134" s="95">
        <v>4.25</v>
      </c>
      <c r="AF134" s="95">
        <v>15.47</v>
      </c>
      <c r="AG134" s="95">
        <v>48.21</v>
      </c>
      <c r="AH134" s="95">
        <v>54.61</v>
      </c>
      <c r="AI134" s="95">
        <v>1.72</v>
      </c>
      <c r="AJ134" s="95">
        <v>1.1200000000000001</v>
      </c>
      <c r="AK134" s="95">
        <v>2.7</v>
      </c>
      <c r="AL134" s="95">
        <v>7.15</v>
      </c>
      <c r="AM134" s="95">
        <v>1.0900000000000001</v>
      </c>
      <c r="AN134" s="95">
        <v>21.58</v>
      </c>
      <c r="AO134" s="96">
        <v>85</v>
      </c>
      <c r="AP134" s="95">
        <v>2906.62</v>
      </c>
      <c r="AQ134" s="95">
        <v>347.57</v>
      </c>
      <c r="AR134" s="95">
        <v>277.32</v>
      </c>
      <c r="AS134" s="95">
        <v>9.61</v>
      </c>
      <c r="AT134" s="95">
        <v>12.87</v>
      </c>
      <c r="AU134" s="95">
        <v>3.22</v>
      </c>
      <c r="AV134" s="95">
        <v>11.42</v>
      </c>
      <c r="AW134" s="95">
        <v>106.71</v>
      </c>
      <c r="AX134" s="95">
        <v>38.49</v>
      </c>
      <c r="AY134" s="95">
        <v>27.64</v>
      </c>
      <c r="AZ134" s="95">
        <v>387.73</v>
      </c>
      <c r="BA134" s="95">
        <v>6.68</v>
      </c>
      <c r="BB134" s="95">
        <v>47.15</v>
      </c>
      <c r="BC134" s="95">
        <v>3.03</v>
      </c>
      <c r="BD134" s="95">
        <v>2.34</v>
      </c>
      <c r="BE134" s="95">
        <v>51.14</v>
      </c>
      <c r="BF134" s="95">
        <v>9.2100000000000009</v>
      </c>
      <c r="BG134" s="95">
        <v>15.33</v>
      </c>
      <c r="BH134" s="95">
        <v>7.68</v>
      </c>
      <c r="BI134" s="95">
        <v>7.37</v>
      </c>
      <c r="BJ134" s="95">
        <v>104.94</v>
      </c>
      <c r="BK134" s="95">
        <v>56.34</v>
      </c>
      <c r="BL134" s="95">
        <v>5.42</v>
      </c>
      <c r="BM134" s="95">
        <v>0.4</v>
      </c>
      <c r="BN134" s="95">
        <v>9.17</v>
      </c>
      <c r="BO134" s="96">
        <v>0</v>
      </c>
      <c r="BP134" s="97">
        <v>0</v>
      </c>
      <c r="BQ134" s="96" t="s">
        <v>308</v>
      </c>
      <c r="BR134" s="95">
        <v>4739.63</v>
      </c>
      <c r="BS134" s="96" t="s">
        <v>308</v>
      </c>
      <c r="BT134" s="95">
        <v>1956.22</v>
      </c>
      <c r="BU134" s="96" t="s">
        <v>308</v>
      </c>
      <c r="BV134" s="95">
        <v>0.04</v>
      </c>
      <c r="BW134" s="96" t="s">
        <v>308</v>
      </c>
      <c r="BX134" s="95">
        <v>1.23</v>
      </c>
      <c r="BY134" s="96" t="s">
        <v>308</v>
      </c>
      <c r="BZ134" s="95">
        <v>1957.49</v>
      </c>
      <c r="CA134" s="96" t="s">
        <v>308</v>
      </c>
      <c r="CB134" s="95">
        <v>151.44</v>
      </c>
      <c r="CC134" s="96" t="s">
        <v>308</v>
      </c>
      <c r="CD134" s="96">
        <v>0</v>
      </c>
      <c r="CE134" s="96" t="s">
        <v>308</v>
      </c>
      <c r="CF134" s="95">
        <v>63.97</v>
      </c>
      <c r="CG134" s="96" t="s">
        <v>308</v>
      </c>
      <c r="CH134" s="95">
        <v>63.97</v>
      </c>
      <c r="CI134" s="96" t="s">
        <v>308</v>
      </c>
      <c r="CJ134" s="95">
        <v>215.41</v>
      </c>
      <c r="CK134" s="96" t="s">
        <v>308</v>
      </c>
      <c r="CL134" s="96">
        <v>0</v>
      </c>
      <c r="CM134" s="96" t="s">
        <v>308</v>
      </c>
      <c r="CN134" s="96">
        <v>0</v>
      </c>
      <c r="CO134" s="96" t="s">
        <v>308</v>
      </c>
      <c r="CP134" s="96">
        <v>0</v>
      </c>
      <c r="CQ134" s="96" t="s">
        <v>308</v>
      </c>
      <c r="CR134" s="98">
        <v>47.58</v>
      </c>
      <c r="CS134" s="96" t="s">
        <v>308</v>
      </c>
      <c r="CT134" s="95">
        <v>47.58</v>
      </c>
      <c r="CU134" s="96" t="s">
        <v>308</v>
      </c>
      <c r="CV134" s="95">
        <v>2220.4699999999998</v>
      </c>
      <c r="CW134" s="96" t="s">
        <v>308</v>
      </c>
      <c r="CX134" s="95">
        <v>6960.11</v>
      </c>
      <c r="CY134" s="96" t="s">
        <v>308</v>
      </c>
    </row>
    <row r="135" spans="1:103" ht="14.5" x14ac:dyDescent="0.35">
      <c r="A135" s="94" t="s">
        <v>408</v>
      </c>
      <c r="B135" s="94" t="s">
        <v>365</v>
      </c>
      <c r="C135" s="79" t="str">
        <f>'Correspondance tables'!K41</f>
        <v>ISIC 61</v>
      </c>
      <c r="D135" s="79" t="str">
        <f>VLOOKUP(C135, 'Correspondance tables'!$O$3:$P$73, 2, FALSE)</f>
        <v>ISIC 61</v>
      </c>
      <c r="E135" s="99">
        <v>20.63</v>
      </c>
      <c r="F135" s="99">
        <v>1.89</v>
      </c>
      <c r="G135" s="99">
        <v>2.36</v>
      </c>
      <c r="H135" s="99">
        <v>13.33</v>
      </c>
      <c r="I135" s="99">
        <v>61.02</v>
      </c>
      <c r="J135" s="99">
        <v>10.02</v>
      </c>
      <c r="K135" s="99">
        <v>5.85</v>
      </c>
      <c r="L135" s="99">
        <v>10.4</v>
      </c>
      <c r="M135" s="99">
        <v>8.64</v>
      </c>
      <c r="N135" s="99">
        <v>24.67</v>
      </c>
      <c r="O135" s="100">
        <v>53</v>
      </c>
      <c r="P135" s="99">
        <v>28.9</v>
      </c>
      <c r="Q135" s="99">
        <v>81.290000000000006</v>
      </c>
      <c r="R135" s="99">
        <v>12.9</v>
      </c>
      <c r="S135" s="99">
        <v>77.239999999999995</v>
      </c>
      <c r="T135" s="99">
        <v>91.84</v>
      </c>
      <c r="U135" s="99">
        <v>28.64</v>
      </c>
      <c r="V135" s="99">
        <v>35.369999999999997</v>
      </c>
      <c r="W135" s="99">
        <v>112.5</v>
      </c>
      <c r="X135" s="99">
        <v>30.85</v>
      </c>
      <c r="Y135" s="99">
        <v>26.62</v>
      </c>
      <c r="Z135" s="99">
        <v>17.05</v>
      </c>
      <c r="AA135" s="99">
        <v>16.28</v>
      </c>
      <c r="AB135" s="99">
        <v>279.45</v>
      </c>
      <c r="AC135" s="99">
        <v>23.67</v>
      </c>
      <c r="AD135" s="99">
        <v>48.19</v>
      </c>
      <c r="AE135" s="99">
        <v>145.26</v>
      </c>
      <c r="AF135" s="99">
        <v>60.36</v>
      </c>
      <c r="AG135" s="99">
        <v>329.87</v>
      </c>
      <c r="AH135" s="99">
        <v>214.82</v>
      </c>
      <c r="AI135" s="99">
        <v>62.09</v>
      </c>
      <c r="AJ135" s="99">
        <v>15.86</v>
      </c>
      <c r="AK135" s="99">
        <v>38.049999999999997</v>
      </c>
      <c r="AL135" s="99">
        <v>70.22</v>
      </c>
      <c r="AM135" s="99">
        <v>52.11</v>
      </c>
      <c r="AN135" s="99">
        <v>150.66</v>
      </c>
      <c r="AO135" s="99">
        <v>52.56</v>
      </c>
      <c r="AP135" s="99">
        <v>67.010000000000005</v>
      </c>
      <c r="AQ135" s="99">
        <v>6611.62</v>
      </c>
      <c r="AR135" s="99">
        <v>327.39</v>
      </c>
      <c r="AS135" s="99">
        <v>249.97</v>
      </c>
      <c r="AT135" s="99">
        <v>212.43</v>
      </c>
      <c r="AU135" s="99">
        <v>128.33000000000001</v>
      </c>
      <c r="AV135" s="99">
        <v>107.78</v>
      </c>
      <c r="AW135" s="99">
        <v>336.69</v>
      </c>
      <c r="AX135" s="99">
        <v>68.69</v>
      </c>
      <c r="AY135" s="99">
        <v>44.4</v>
      </c>
      <c r="AZ135" s="99">
        <v>49.45</v>
      </c>
      <c r="BA135" s="99">
        <v>50.7</v>
      </c>
      <c r="BB135" s="99">
        <v>59.84</v>
      </c>
      <c r="BC135" s="99">
        <v>231.49</v>
      </c>
      <c r="BD135" s="99">
        <v>50.76</v>
      </c>
      <c r="BE135" s="99">
        <v>162.85</v>
      </c>
      <c r="BF135" s="99">
        <v>270.2</v>
      </c>
      <c r="BG135" s="99">
        <v>80.44</v>
      </c>
      <c r="BH135" s="99">
        <v>108.1</v>
      </c>
      <c r="BI135" s="99">
        <v>77.89</v>
      </c>
      <c r="BJ135" s="99">
        <v>52.62</v>
      </c>
      <c r="BK135" s="99">
        <v>40.29</v>
      </c>
      <c r="BL135" s="99">
        <v>49.89</v>
      </c>
      <c r="BM135" s="99">
        <v>5.29</v>
      </c>
      <c r="BN135" s="99">
        <v>23.28</v>
      </c>
      <c r="BO135" s="100">
        <v>0</v>
      </c>
      <c r="BP135" s="101">
        <v>0</v>
      </c>
      <c r="BQ135" s="100" t="s">
        <v>308</v>
      </c>
      <c r="BR135" s="99">
        <v>11781.86</v>
      </c>
      <c r="BS135" s="100" t="s">
        <v>308</v>
      </c>
      <c r="BT135" s="99">
        <v>2502.2800000000002</v>
      </c>
      <c r="BU135" s="100" t="s">
        <v>308</v>
      </c>
      <c r="BV135" s="99">
        <v>0.4</v>
      </c>
      <c r="BW135" s="100" t="s">
        <v>308</v>
      </c>
      <c r="BX135" s="99">
        <v>5.79</v>
      </c>
      <c r="BY135" s="100" t="s">
        <v>308</v>
      </c>
      <c r="BZ135" s="99">
        <v>2508.4699999999998</v>
      </c>
      <c r="CA135" s="100" t="s">
        <v>308</v>
      </c>
      <c r="CB135" s="99">
        <v>1.43</v>
      </c>
      <c r="CC135" s="100" t="s">
        <v>308</v>
      </c>
      <c r="CD135" s="100">
        <v>0</v>
      </c>
      <c r="CE135" s="100" t="s">
        <v>308</v>
      </c>
      <c r="CF135" s="99">
        <v>0.03</v>
      </c>
      <c r="CG135" s="100" t="s">
        <v>308</v>
      </c>
      <c r="CH135" s="99">
        <v>0.03</v>
      </c>
      <c r="CI135" s="100" t="s">
        <v>308</v>
      </c>
      <c r="CJ135" s="99">
        <v>1.46</v>
      </c>
      <c r="CK135" s="100" t="s">
        <v>308</v>
      </c>
      <c r="CL135" s="100">
        <v>0</v>
      </c>
      <c r="CM135" s="100" t="s">
        <v>308</v>
      </c>
      <c r="CN135" s="100">
        <v>0</v>
      </c>
      <c r="CO135" s="100" t="s">
        <v>308</v>
      </c>
      <c r="CP135" s="100">
        <v>0</v>
      </c>
      <c r="CQ135" s="100" t="s">
        <v>308</v>
      </c>
      <c r="CR135" s="102">
        <v>94.45</v>
      </c>
      <c r="CS135" s="100" t="s">
        <v>308</v>
      </c>
      <c r="CT135" s="99">
        <v>94.45</v>
      </c>
      <c r="CU135" s="100" t="s">
        <v>308</v>
      </c>
      <c r="CV135" s="99">
        <v>2604.38</v>
      </c>
      <c r="CW135" s="100" t="s">
        <v>308</v>
      </c>
      <c r="CX135" s="99">
        <v>14386.23</v>
      </c>
      <c r="CY135" s="100" t="s">
        <v>308</v>
      </c>
    </row>
    <row r="136" spans="1:103" ht="14.5" x14ac:dyDescent="0.35">
      <c r="A136" s="94" t="s">
        <v>408</v>
      </c>
      <c r="B136" s="94" t="s">
        <v>366</v>
      </c>
      <c r="C136" s="79" t="str">
        <f>'Correspondance tables'!K42</f>
        <v>ISIC 62-63</v>
      </c>
      <c r="D136" s="79" t="str">
        <f>VLOOKUP(C136, 'Correspondance tables'!$O$3:$P$73, 2, FALSE)</f>
        <v>ISIC 62T63</v>
      </c>
      <c r="E136" s="95">
        <v>6.02</v>
      </c>
      <c r="F136" s="95">
        <v>3.6</v>
      </c>
      <c r="G136" s="95">
        <v>0.55000000000000004</v>
      </c>
      <c r="H136" s="95">
        <v>18.63</v>
      </c>
      <c r="I136" s="95">
        <v>160.22</v>
      </c>
      <c r="J136" s="95">
        <v>46.96</v>
      </c>
      <c r="K136" s="95">
        <v>18.84</v>
      </c>
      <c r="L136" s="95">
        <v>36.72</v>
      </c>
      <c r="M136" s="95">
        <v>47.11</v>
      </c>
      <c r="N136" s="95">
        <v>42.09</v>
      </c>
      <c r="O136" s="95">
        <v>187.92</v>
      </c>
      <c r="P136" s="95">
        <v>89.76</v>
      </c>
      <c r="Q136" s="95">
        <v>86.34</v>
      </c>
      <c r="R136" s="95">
        <v>38.450000000000003</v>
      </c>
      <c r="S136" s="95">
        <v>86.35</v>
      </c>
      <c r="T136" s="95">
        <v>168.12</v>
      </c>
      <c r="U136" s="95">
        <v>504.87</v>
      </c>
      <c r="V136" s="95">
        <v>128.83000000000001</v>
      </c>
      <c r="W136" s="95">
        <v>208.72</v>
      </c>
      <c r="X136" s="95">
        <v>212.34</v>
      </c>
      <c r="Y136" s="95">
        <v>64.849999999999994</v>
      </c>
      <c r="Z136" s="95">
        <v>59.08</v>
      </c>
      <c r="AA136" s="95">
        <v>109.79</v>
      </c>
      <c r="AB136" s="95">
        <v>170.94</v>
      </c>
      <c r="AC136" s="95">
        <v>14.43</v>
      </c>
      <c r="AD136" s="95">
        <v>143.25</v>
      </c>
      <c r="AE136" s="95">
        <v>201.57</v>
      </c>
      <c r="AF136" s="95">
        <v>101.79</v>
      </c>
      <c r="AG136" s="95">
        <v>1171.8800000000001</v>
      </c>
      <c r="AH136" s="95">
        <v>338.76</v>
      </c>
      <c r="AI136" s="95">
        <v>208.48</v>
      </c>
      <c r="AJ136" s="95">
        <v>19.940000000000001</v>
      </c>
      <c r="AK136" s="95">
        <v>60.87</v>
      </c>
      <c r="AL136" s="95">
        <v>198.84</v>
      </c>
      <c r="AM136" s="95">
        <v>134.05000000000001</v>
      </c>
      <c r="AN136" s="95">
        <v>56.66</v>
      </c>
      <c r="AO136" s="95">
        <v>537.1</v>
      </c>
      <c r="AP136" s="95">
        <v>145.94999999999999</v>
      </c>
      <c r="AQ136" s="95">
        <v>527.13</v>
      </c>
      <c r="AR136" s="95">
        <v>8624.25</v>
      </c>
      <c r="AS136" s="95">
        <v>899.75</v>
      </c>
      <c r="AT136" s="95">
        <v>577.13</v>
      </c>
      <c r="AU136" s="95">
        <v>271.02</v>
      </c>
      <c r="AV136" s="95">
        <v>121.87</v>
      </c>
      <c r="AW136" s="95">
        <v>1255.04</v>
      </c>
      <c r="AX136" s="95">
        <v>215.4</v>
      </c>
      <c r="AY136" s="95">
        <v>156.21</v>
      </c>
      <c r="AZ136" s="95">
        <v>155.30000000000001</v>
      </c>
      <c r="BA136" s="95">
        <v>170.42</v>
      </c>
      <c r="BB136" s="95">
        <v>140.38</v>
      </c>
      <c r="BC136" s="95">
        <v>143.26</v>
      </c>
      <c r="BD136" s="95">
        <v>52.22</v>
      </c>
      <c r="BE136" s="95">
        <v>305.2</v>
      </c>
      <c r="BF136" s="95">
        <v>588.52</v>
      </c>
      <c r="BG136" s="95">
        <v>203.57</v>
      </c>
      <c r="BH136" s="95">
        <v>240.31</v>
      </c>
      <c r="BI136" s="95">
        <v>119.13</v>
      </c>
      <c r="BJ136" s="95">
        <v>435.68</v>
      </c>
      <c r="BK136" s="95">
        <v>39.200000000000003</v>
      </c>
      <c r="BL136" s="95">
        <v>45.8</v>
      </c>
      <c r="BM136" s="95">
        <v>86.11</v>
      </c>
      <c r="BN136" s="95">
        <v>138.11000000000001</v>
      </c>
      <c r="BO136" s="96">
        <v>0</v>
      </c>
      <c r="BP136" s="97">
        <v>0</v>
      </c>
      <c r="BQ136" s="96" t="s">
        <v>308</v>
      </c>
      <c r="BR136" s="95">
        <v>21341.68</v>
      </c>
      <c r="BS136" s="96" t="s">
        <v>308</v>
      </c>
      <c r="BT136" s="95">
        <v>206.52</v>
      </c>
      <c r="BU136" s="96" t="s">
        <v>308</v>
      </c>
      <c r="BV136" s="96">
        <v>0</v>
      </c>
      <c r="BW136" s="96" t="s">
        <v>308</v>
      </c>
      <c r="BX136" s="95">
        <v>2.15</v>
      </c>
      <c r="BY136" s="96" t="s">
        <v>308</v>
      </c>
      <c r="BZ136" s="95">
        <v>208.68</v>
      </c>
      <c r="CA136" s="96" t="s">
        <v>308</v>
      </c>
      <c r="CB136" s="95">
        <v>7710.6</v>
      </c>
      <c r="CC136" s="96" t="s">
        <v>308</v>
      </c>
      <c r="CD136" s="96">
        <v>0</v>
      </c>
      <c r="CE136" s="96" t="s">
        <v>308</v>
      </c>
      <c r="CF136" s="95">
        <v>12.25</v>
      </c>
      <c r="CG136" s="96" t="s">
        <v>308</v>
      </c>
      <c r="CH136" s="95">
        <v>12.25</v>
      </c>
      <c r="CI136" s="96" t="s">
        <v>308</v>
      </c>
      <c r="CJ136" s="95">
        <v>7722.85</v>
      </c>
      <c r="CK136" s="96" t="s">
        <v>308</v>
      </c>
      <c r="CL136" s="96">
        <v>0</v>
      </c>
      <c r="CM136" s="96" t="s">
        <v>308</v>
      </c>
      <c r="CN136" s="96">
        <v>0</v>
      </c>
      <c r="CO136" s="96" t="s">
        <v>308</v>
      </c>
      <c r="CP136" s="96">
        <v>0</v>
      </c>
      <c r="CQ136" s="96" t="s">
        <v>308</v>
      </c>
      <c r="CR136" s="98">
        <v>321.89</v>
      </c>
      <c r="CS136" s="96" t="s">
        <v>308</v>
      </c>
      <c r="CT136" s="95">
        <v>321.89</v>
      </c>
      <c r="CU136" s="96" t="s">
        <v>308</v>
      </c>
      <c r="CV136" s="95">
        <v>8253.42</v>
      </c>
      <c r="CW136" s="96" t="s">
        <v>308</v>
      </c>
      <c r="CX136" s="95">
        <v>29595.1</v>
      </c>
      <c r="CY136" s="96" t="s">
        <v>308</v>
      </c>
    </row>
    <row r="137" spans="1:103" ht="14.5" x14ac:dyDescent="0.35">
      <c r="A137" s="94" t="s">
        <v>408</v>
      </c>
      <c r="B137" s="94" t="s">
        <v>367</v>
      </c>
      <c r="C137" s="79" t="str">
        <f>'Correspondance tables'!K43</f>
        <v>ISIC 64</v>
      </c>
      <c r="D137" s="79" t="str">
        <f>VLOOKUP(C137, 'Correspondance tables'!$O$3:$P$73, 2, FALSE)</f>
        <v>ISIC 64T66</v>
      </c>
      <c r="E137" s="99">
        <v>141.71</v>
      </c>
      <c r="F137" s="99">
        <v>12.09</v>
      </c>
      <c r="G137" s="99">
        <v>8.7799999999999994</v>
      </c>
      <c r="H137" s="99">
        <v>25.62</v>
      </c>
      <c r="I137" s="99">
        <v>309.73</v>
      </c>
      <c r="J137" s="99">
        <v>38.96</v>
      </c>
      <c r="K137" s="99">
        <v>26.14</v>
      </c>
      <c r="L137" s="99">
        <v>36.619999999999997</v>
      </c>
      <c r="M137" s="99">
        <v>18.100000000000001</v>
      </c>
      <c r="N137" s="99">
        <v>66.849999999999994</v>
      </c>
      <c r="O137" s="99">
        <v>169.2</v>
      </c>
      <c r="P137" s="99">
        <v>170.46</v>
      </c>
      <c r="Q137" s="99">
        <v>102.35</v>
      </c>
      <c r="R137" s="99">
        <v>60.53</v>
      </c>
      <c r="S137" s="99">
        <v>71.36</v>
      </c>
      <c r="T137" s="99">
        <v>137.69</v>
      </c>
      <c r="U137" s="99">
        <v>437.27</v>
      </c>
      <c r="V137" s="99">
        <v>55.51</v>
      </c>
      <c r="W137" s="99">
        <v>156.69</v>
      </c>
      <c r="X137" s="99">
        <v>511.55</v>
      </c>
      <c r="Y137" s="99">
        <v>28.37</v>
      </c>
      <c r="Z137" s="99">
        <v>75.78</v>
      </c>
      <c r="AA137" s="99">
        <v>44.01</v>
      </c>
      <c r="AB137" s="99">
        <v>528.71</v>
      </c>
      <c r="AC137" s="99">
        <v>21.96</v>
      </c>
      <c r="AD137" s="99">
        <v>60.54</v>
      </c>
      <c r="AE137" s="99">
        <v>906.65</v>
      </c>
      <c r="AF137" s="99">
        <v>77.44</v>
      </c>
      <c r="AG137" s="99">
        <v>1083.46</v>
      </c>
      <c r="AH137" s="99">
        <v>856.71</v>
      </c>
      <c r="AI137" s="99">
        <v>143.88</v>
      </c>
      <c r="AJ137" s="99">
        <v>122.43</v>
      </c>
      <c r="AK137" s="99">
        <v>86.8</v>
      </c>
      <c r="AL137" s="99">
        <v>235.7</v>
      </c>
      <c r="AM137" s="99">
        <v>60.27</v>
      </c>
      <c r="AN137" s="99">
        <v>248.58</v>
      </c>
      <c r="AO137" s="99">
        <v>49.22</v>
      </c>
      <c r="AP137" s="99">
        <v>30.78</v>
      </c>
      <c r="AQ137" s="99">
        <v>113.28</v>
      </c>
      <c r="AR137" s="99">
        <v>459.98</v>
      </c>
      <c r="AS137" s="99">
        <v>12309.65</v>
      </c>
      <c r="AT137" s="99">
        <v>1444.93</v>
      </c>
      <c r="AU137" s="99">
        <v>398.99</v>
      </c>
      <c r="AV137" s="99">
        <v>3675.26</v>
      </c>
      <c r="AW137" s="99">
        <v>772.38</v>
      </c>
      <c r="AX137" s="99">
        <v>104.25</v>
      </c>
      <c r="AY137" s="99">
        <v>31.34</v>
      </c>
      <c r="AZ137" s="99">
        <v>52.83</v>
      </c>
      <c r="BA137" s="99">
        <v>122.01</v>
      </c>
      <c r="BB137" s="99">
        <v>170.73</v>
      </c>
      <c r="BC137" s="99">
        <v>196.43</v>
      </c>
      <c r="BD137" s="99">
        <v>29.34</v>
      </c>
      <c r="BE137" s="99">
        <v>325.43</v>
      </c>
      <c r="BF137" s="99">
        <v>1303.8</v>
      </c>
      <c r="BG137" s="99">
        <v>313.36</v>
      </c>
      <c r="BH137" s="99">
        <v>140.54</v>
      </c>
      <c r="BI137" s="99">
        <v>76.89</v>
      </c>
      <c r="BJ137" s="99">
        <v>141.06</v>
      </c>
      <c r="BK137" s="99">
        <v>65.23</v>
      </c>
      <c r="BL137" s="99">
        <v>67.25</v>
      </c>
      <c r="BM137" s="99">
        <v>5.27</v>
      </c>
      <c r="BN137" s="99">
        <v>46.98</v>
      </c>
      <c r="BO137" s="100">
        <v>0</v>
      </c>
      <c r="BP137" s="101">
        <v>0</v>
      </c>
      <c r="BQ137" s="100" t="s">
        <v>308</v>
      </c>
      <c r="BR137" s="99">
        <v>29585.71</v>
      </c>
      <c r="BS137" s="100" t="s">
        <v>308</v>
      </c>
      <c r="BT137" s="99">
        <v>5078.22</v>
      </c>
      <c r="BU137" s="100" t="s">
        <v>308</v>
      </c>
      <c r="BV137" s="99">
        <v>0.04</v>
      </c>
      <c r="BW137" s="100" t="s">
        <v>308</v>
      </c>
      <c r="BX137" s="99">
        <v>2.2200000000000002</v>
      </c>
      <c r="BY137" s="100" t="s">
        <v>308</v>
      </c>
      <c r="BZ137" s="99">
        <v>5080.49</v>
      </c>
      <c r="CA137" s="100" t="s">
        <v>308</v>
      </c>
      <c r="CB137" s="99">
        <v>9.15</v>
      </c>
      <c r="CC137" s="100" t="s">
        <v>308</v>
      </c>
      <c r="CD137" s="100">
        <v>0</v>
      </c>
      <c r="CE137" s="100" t="s">
        <v>308</v>
      </c>
      <c r="CF137" s="99">
        <v>0.01</v>
      </c>
      <c r="CG137" s="100" t="s">
        <v>308</v>
      </c>
      <c r="CH137" s="99">
        <v>0.01</v>
      </c>
      <c r="CI137" s="100" t="s">
        <v>308</v>
      </c>
      <c r="CJ137" s="99">
        <v>9.16</v>
      </c>
      <c r="CK137" s="100" t="s">
        <v>308</v>
      </c>
      <c r="CL137" s="100">
        <v>0</v>
      </c>
      <c r="CM137" s="100" t="s">
        <v>308</v>
      </c>
      <c r="CN137" s="100">
        <v>0</v>
      </c>
      <c r="CO137" s="100" t="s">
        <v>308</v>
      </c>
      <c r="CP137" s="100">
        <v>0</v>
      </c>
      <c r="CQ137" s="100" t="s">
        <v>308</v>
      </c>
      <c r="CR137" s="102">
        <v>432.85</v>
      </c>
      <c r="CS137" s="100" t="s">
        <v>308</v>
      </c>
      <c r="CT137" s="99">
        <v>432.85</v>
      </c>
      <c r="CU137" s="100" t="s">
        <v>308</v>
      </c>
      <c r="CV137" s="99">
        <v>5522.49</v>
      </c>
      <c r="CW137" s="100" t="s">
        <v>308</v>
      </c>
      <c r="CX137" s="99">
        <v>35108.199999999997</v>
      </c>
      <c r="CY137" s="100" t="s">
        <v>308</v>
      </c>
    </row>
    <row r="138" spans="1:103" ht="14.5" x14ac:dyDescent="0.35">
      <c r="A138" s="94" t="s">
        <v>408</v>
      </c>
      <c r="B138" s="94" t="s">
        <v>368</v>
      </c>
      <c r="C138" s="79" t="str">
        <f>'Correspondance tables'!K44</f>
        <v>ISIC 65</v>
      </c>
      <c r="D138" s="79" t="str">
        <f>VLOOKUP(C138, 'Correspondance tables'!$O$3:$P$73, 2, FALSE)</f>
        <v>ISIC 64T66</v>
      </c>
      <c r="E138" s="95">
        <v>70.84</v>
      </c>
      <c r="F138" s="95">
        <v>5.7</v>
      </c>
      <c r="G138" s="95">
        <v>5.28</v>
      </c>
      <c r="H138" s="95">
        <v>5.71</v>
      </c>
      <c r="I138" s="95">
        <v>104.61</v>
      </c>
      <c r="J138" s="95">
        <v>7.05</v>
      </c>
      <c r="K138" s="95">
        <v>40.32</v>
      </c>
      <c r="L138" s="95">
        <v>8.58</v>
      </c>
      <c r="M138" s="95">
        <v>5.04</v>
      </c>
      <c r="N138" s="95">
        <v>7.36</v>
      </c>
      <c r="O138" s="95">
        <v>72.819999999999993</v>
      </c>
      <c r="P138" s="95">
        <v>23.45</v>
      </c>
      <c r="Q138" s="95">
        <v>73.97</v>
      </c>
      <c r="R138" s="95">
        <v>13.03</v>
      </c>
      <c r="S138" s="95">
        <v>10.96</v>
      </c>
      <c r="T138" s="95">
        <v>154.69999999999999</v>
      </c>
      <c r="U138" s="95">
        <v>50.72</v>
      </c>
      <c r="V138" s="95">
        <v>9.2899999999999991</v>
      </c>
      <c r="W138" s="95">
        <v>28.48</v>
      </c>
      <c r="X138" s="95">
        <v>78.45</v>
      </c>
      <c r="Y138" s="95">
        <v>12.6</v>
      </c>
      <c r="Z138" s="96">
        <v>39</v>
      </c>
      <c r="AA138" s="95">
        <v>78.44</v>
      </c>
      <c r="AB138" s="95">
        <v>70.77</v>
      </c>
      <c r="AC138" s="95">
        <v>4.49</v>
      </c>
      <c r="AD138" s="95">
        <v>23.34</v>
      </c>
      <c r="AE138" s="95">
        <v>83.4</v>
      </c>
      <c r="AF138" s="95">
        <v>29.69</v>
      </c>
      <c r="AG138" s="95">
        <v>172.32</v>
      </c>
      <c r="AH138" s="95">
        <v>106.86</v>
      </c>
      <c r="AI138" s="95">
        <v>125.44</v>
      </c>
      <c r="AJ138" s="95">
        <v>47.52</v>
      </c>
      <c r="AK138" s="95">
        <v>21.66</v>
      </c>
      <c r="AL138" s="95">
        <v>64.69</v>
      </c>
      <c r="AM138" s="95">
        <v>10.7</v>
      </c>
      <c r="AN138" s="95">
        <v>39.880000000000003</v>
      </c>
      <c r="AO138" s="95">
        <v>7.92</v>
      </c>
      <c r="AP138" s="95">
        <v>3.61</v>
      </c>
      <c r="AQ138" s="95">
        <v>13.96</v>
      </c>
      <c r="AR138" s="95">
        <v>20.96</v>
      </c>
      <c r="AS138" s="95">
        <v>56.63</v>
      </c>
      <c r="AT138" s="95">
        <v>6018.54</v>
      </c>
      <c r="AU138" s="95">
        <v>78.66</v>
      </c>
      <c r="AV138" s="95">
        <v>205.65</v>
      </c>
      <c r="AW138" s="95">
        <v>91.48</v>
      </c>
      <c r="AX138" s="95">
        <v>81.25</v>
      </c>
      <c r="AY138" s="95">
        <v>3.08</v>
      </c>
      <c r="AZ138" s="95">
        <v>4.3899999999999997</v>
      </c>
      <c r="BA138" s="95">
        <v>24.18</v>
      </c>
      <c r="BB138" s="95">
        <v>64.5</v>
      </c>
      <c r="BC138" s="95">
        <v>33.479999999999997</v>
      </c>
      <c r="BD138" s="95">
        <v>6.1</v>
      </c>
      <c r="BE138" s="95">
        <v>64.23</v>
      </c>
      <c r="BF138" s="95">
        <v>163.91</v>
      </c>
      <c r="BG138" s="95">
        <v>44.8</v>
      </c>
      <c r="BH138" s="95">
        <v>58.49</v>
      </c>
      <c r="BI138" s="95">
        <v>5.55</v>
      </c>
      <c r="BJ138" s="95">
        <v>4.7699999999999996</v>
      </c>
      <c r="BK138" s="95">
        <v>15.97</v>
      </c>
      <c r="BL138" s="95">
        <v>6.31</v>
      </c>
      <c r="BM138" s="95">
        <v>6.48</v>
      </c>
      <c r="BN138" s="95">
        <v>65.540000000000006</v>
      </c>
      <c r="BO138" s="96">
        <v>0</v>
      </c>
      <c r="BP138" s="97">
        <v>0</v>
      </c>
      <c r="BQ138" s="96" t="s">
        <v>308</v>
      </c>
      <c r="BR138" s="95">
        <v>8857.57</v>
      </c>
      <c r="BS138" s="96" t="s">
        <v>308</v>
      </c>
      <c r="BT138" s="95">
        <v>949.26</v>
      </c>
      <c r="BU138" s="96" t="s">
        <v>308</v>
      </c>
      <c r="BV138" s="96">
        <v>0</v>
      </c>
      <c r="BW138" s="96" t="s">
        <v>308</v>
      </c>
      <c r="BX138" s="95">
        <v>143.47</v>
      </c>
      <c r="BY138" s="96" t="s">
        <v>308</v>
      </c>
      <c r="BZ138" s="95">
        <v>1092.73</v>
      </c>
      <c r="CA138" s="96" t="s">
        <v>308</v>
      </c>
      <c r="CB138" s="95">
        <v>2.23</v>
      </c>
      <c r="CC138" s="96" t="s">
        <v>308</v>
      </c>
      <c r="CD138" s="96">
        <v>0</v>
      </c>
      <c r="CE138" s="96" t="s">
        <v>308</v>
      </c>
      <c r="CF138" s="96">
        <v>0</v>
      </c>
      <c r="CG138" s="96" t="s">
        <v>308</v>
      </c>
      <c r="CH138" s="96">
        <v>0</v>
      </c>
      <c r="CI138" s="96" t="s">
        <v>308</v>
      </c>
      <c r="CJ138" s="95">
        <v>2.23</v>
      </c>
      <c r="CK138" s="96" t="s">
        <v>308</v>
      </c>
      <c r="CL138" s="96">
        <v>0</v>
      </c>
      <c r="CM138" s="96" t="s">
        <v>308</v>
      </c>
      <c r="CN138" s="96">
        <v>0</v>
      </c>
      <c r="CO138" s="96" t="s">
        <v>308</v>
      </c>
      <c r="CP138" s="96">
        <v>0</v>
      </c>
      <c r="CQ138" s="96" t="s">
        <v>308</v>
      </c>
      <c r="CR138" s="98">
        <v>59.86</v>
      </c>
      <c r="CS138" s="96" t="s">
        <v>308</v>
      </c>
      <c r="CT138" s="95">
        <v>59.86</v>
      </c>
      <c r="CU138" s="96" t="s">
        <v>308</v>
      </c>
      <c r="CV138" s="95">
        <v>1154.81</v>
      </c>
      <c r="CW138" s="96" t="s">
        <v>308</v>
      </c>
      <c r="CX138" s="95">
        <v>10012.39</v>
      </c>
      <c r="CY138" s="96" t="s">
        <v>308</v>
      </c>
    </row>
    <row r="139" spans="1:103" ht="14.5" x14ac:dyDescent="0.35">
      <c r="A139" s="94" t="s">
        <v>408</v>
      </c>
      <c r="B139" s="94" t="s">
        <v>369</v>
      </c>
      <c r="C139" s="79" t="str">
        <f>'Correspondance tables'!K45</f>
        <v>ISIC 66</v>
      </c>
      <c r="D139" s="79" t="str">
        <f>VLOOKUP(C139, 'Correspondance tables'!$O$3:$P$73, 2, FALSE)</f>
        <v>ISIC 64T66</v>
      </c>
      <c r="E139" s="99">
        <v>5.59</v>
      </c>
      <c r="F139" s="99">
        <v>0.11</v>
      </c>
      <c r="G139" s="99">
        <v>7.0000000000000007E-2</v>
      </c>
      <c r="H139" s="99">
        <v>3.73</v>
      </c>
      <c r="I139" s="99">
        <v>30.09</v>
      </c>
      <c r="J139" s="99">
        <v>15.64</v>
      </c>
      <c r="K139" s="99">
        <v>3.3</v>
      </c>
      <c r="L139" s="99">
        <v>36.57</v>
      </c>
      <c r="M139" s="99">
        <v>4.3600000000000003</v>
      </c>
      <c r="N139" s="99">
        <v>17.18</v>
      </c>
      <c r="O139" s="99">
        <v>41.86</v>
      </c>
      <c r="P139" s="99">
        <v>11.81</v>
      </c>
      <c r="Q139" s="99">
        <v>5.65</v>
      </c>
      <c r="R139" s="99">
        <v>94.69</v>
      </c>
      <c r="S139" s="99">
        <v>9.58</v>
      </c>
      <c r="T139" s="99">
        <v>14.57</v>
      </c>
      <c r="U139" s="99">
        <v>11.45</v>
      </c>
      <c r="V139" s="99">
        <v>8.44</v>
      </c>
      <c r="W139" s="99">
        <v>10.26</v>
      </c>
      <c r="X139" s="99">
        <v>29.24</v>
      </c>
      <c r="Y139" s="99">
        <v>98.17</v>
      </c>
      <c r="Z139" s="99">
        <v>6.54</v>
      </c>
      <c r="AA139" s="99">
        <v>7.97</v>
      </c>
      <c r="AB139" s="99">
        <v>44.39</v>
      </c>
      <c r="AC139" s="99">
        <v>2.84</v>
      </c>
      <c r="AD139" s="99">
        <v>18.28</v>
      </c>
      <c r="AE139" s="99">
        <v>152.76</v>
      </c>
      <c r="AF139" s="99">
        <v>28.01</v>
      </c>
      <c r="AG139" s="99">
        <v>264.02999999999997</v>
      </c>
      <c r="AH139" s="99">
        <v>113.82</v>
      </c>
      <c r="AI139" s="99">
        <v>30.4</v>
      </c>
      <c r="AJ139" s="99">
        <v>71.319999999999993</v>
      </c>
      <c r="AK139" s="99">
        <v>43.49</v>
      </c>
      <c r="AL139" s="99">
        <v>66.64</v>
      </c>
      <c r="AM139" s="99">
        <v>9.7799999999999994</v>
      </c>
      <c r="AN139" s="99">
        <v>26.28</v>
      </c>
      <c r="AO139" s="99">
        <v>9.42</v>
      </c>
      <c r="AP139" s="99">
        <v>4.18</v>
      </c>
      <c r="AQ139" s="99">
        <v>46.46</v>
      </c>
      <c r="AR139" s="99">
        <v>186.45</v>
      </c>
      <c r="AS139" s="99">
        <v>9374.49</v>
      </c>
      <c r="AT139" s="99">
        <v>2537.73</v>
      </c>
      <c r="AU139" s="99">
        <v>5805.43</v>
      </c>
      <c r="AV139" s="99">
        <v>29.82</v>
      </c>
      <c r="AW139" s="99">
        <v>180.78</v>
      </c>
      <c r="AX139" s="99">
        <v>165.21</v>
      </c>
      <c r="AY139" s="99">
        <v>14.85</v>
      </c>
      <c r="AZ139" s="99">
        <v>14.91</v>
      </c>
      <c r="BA139" s="99">
        <v>29.16</v>
      </c>
      <c r="BB139" s="99">
        <v>48.2</v>
      </c>
      <c r="BC139" s="99">
        <v>59.18</v>
      </c>
      <c r="BD139" s="99">
        <v>2.75</v>
      </c>
      <c r="BE139" s="99">
        <v>106.62</v>
      </c>
      <c r="BF139" s="99">
        <v>16.350000000000001</v>
      </c>
      <c r="BG139" s="99">
        <v>14.23</v>
      </c>
      <c r="BH139" s="99">
        <v>5.2</v>
      </c>
      <c r="BI139" s="99">
        <v>0.66</v>
      </c>
      <c r="BJ139" s="99">
        <v>10.8</v>
      </c>
      <c r="BK139" s="99">
        <v>4.66</v>
      </c>
      <c r="BL139" s="99">
        <v>4.12</v>
      </c>
      <c r="BM139" s="99">
        <v>5.67</v>
      </c>
      <c r="BN139" s="99">
        <v>10.95</v>
      </c>
      <c r="BO139" s="100">
        <v>0</v>
      </c>
      <c r="BP139" s="101">
        <v>0</v>
      </c>
      <c r="BQ139" s="100" t="s">
        <v>308</v>
      </c>
      <c r="BR139" s="99">
        <v>20027.2</v>
      </c>
      <c r="BS139" s="100" t="s">
        <v>308</v>
      </c>
      <c r="BT139" s="99">
        <v>263.01</v>
      </c>
      <c r="BU139" s="100" t="s">
        <v>308</v>
      </c>
      <c r="BV139" s="100">
        <v>0</v>
      </c>
      <c r="BW139" s="100" t="s">
        <v>308</v>
      </c>
      <c r="BX139" s="100">
        <v>0</v>
      </c>
      <c r="BY139" s="100" t="s">
        <v>308</v>
      </c>
      <c r="BZ139" s="99">
        <v>263.01</v>
      </c>
      <c r="CA139" s="100" t="s">
        <v>308</v>
      </c>
      <c r="CB139" s="99">
        <v>1.0900000000000001</v>
      </c>
      <c r="CC139" s="100" t="s">
        <v>308</v>
      </c>
      <c r="CD139" s="100">
        <v>0</v>
      </c>
      <c r="CE139" s="100" t="s">
        <v>308</v>
      </c>
      <c r="CF139" s="100">
        <v>0</v>
      </c>
      <c r="CG139" s="100" t="s">
        <v>308</v>
      </c>
      <c r="CH139" s="100">
        <v>0</v>
      </c>
      <c r="CI139" s="100" t="s">
        <v>308</v>
      </c>
      <c r="CJ139" s="99">
        <v>1.0900000000000001</v>
      </c>
      <c r="CK139" s="100" t="s">
        <v>308</v>
      </c>
      <c r="CL139" s="100">
        <v>0</v>
      </c>
      <c r="CM139" s="100" t="s">
        <v>308</v>
      </c>
      <c r="CN139" s="100">
        <v>0</v>
      </c>
      <c r="CO139" s="100" t="s">
        <v>308</v>
      </c>
      <c r="CP139" s="100">
        <v>0</v>
      </c>
      <c r="CQ139" s="100" t="s">
        <v>308</v>
      </c>
      <c r="CR139" s="102">
        <v>75.709999999999994</v>
      </c>
      <c r="CS139" s="100" t="s">
        <v>308</v>
      </c>
      <c r="CT139" s="99">
        <v>75.709999999999994</v>
      </c>
      <c r="CU139" s="100" t="s">
        <v>308</v>
      </c>
      <c r="CV139" s="99">
        <v>339.81</v>
      </c>
      <c r="CW139" s="100" t="s">
        <v>308</v>
      </c>
      <c r="CX139" s="99">
        <v>20367.009999999998</v>
      </c>
      <c r="CY139" s="100" t="s">
        <v>308</v>
      </c>
    </row>
    <row r="140" spans="1:103" ht="14.5" x14ac:dyDescent="0.35">
      <c r="A140" s="94" t="s">
        <v>408</v>
      </c>
      <c r="B140" s="94" t="s">
        <v>370</v>
      </c>
      <c r="C140" s="79" t="str">
        <f>'Correspondance tables'!K46</f>
        <v>ISIC 68</v>
      </c>
      <c r="D140" s="79" t="str">
        <f>VLOOKUP(C140, 'Correspondance tables'!$O$3:$P$73, 2, FALSE)</f>
        <v>ISIC 68</v>
      </c>
      <c r="E140" s="95">
        <v>3.35</v>
      </c>
      <c r="F140" s="95">
        <v>0.06</v>
      </c>
      <c r="G140" s="95">
        <v>0.01</v>
      </c>
      <c r="H140" s="95">
        <v>0.17</v>
      </c>
      <c r="I140" s="95">
        <v>10.67</v>
      </c>
      <c r="J140" s="95">
        <v>1.45</v>
      </c>
      <c r="K140" s="95">
        <v>1.1399999999999999</v>
      </c>
      <c r="L140" s="95">
        <v>1.31</v>
      </c>
      <c r="M140" s="95">
        <v>0.79</v>
      </c>
      <c r="N140" s="95">
        <v>0.92</v>
      </c>
      <c r="O140" s="95">
        <v>7.92</v>
      </c>
      <c r="P140" s="95">
        <v>2.0699999999999998</v>
      </c>
      <c r="Q140" s="95">
        <v>6.92</v>
      </c>
      <c r="R140" s="95">
        <v>1.92</v>
      </c>
      <c r="S140" s="95">
        <v>3.9</v>
      </c>
      <c r="T140" s="95">
        <v>8.08</v>
      </c>
      <c r="U140" s="95">
        <v>1.94</v>
      </c>
      <c r="V140" s="95">
        <v>4.26</v>
      </c>
      <c r="W140" s="95">
        <v>8.4</v>
      </c>
      <c r="X140" s="95">
        <v>10.75</v>
      </c>
      <c r="Y140" s="95">
        <v>2.08</v>
      </c>
      <c r="Z140" s="95">
        <v>5.25</v>
      </c>
      <c r="AA140" s="95">
        <v>2.48</v>
      </c>
      <c r="AB140" s="95">
        <v>42.27</v>
      </c>
      <c r="AC140" s="95">
        <v>0.1</v>
      </c>
      <c r="AD140" s="96">
        <v>2</v>
      </c>
      <c r="AE140" s="95">
        <v>48.22</v>
      </c>
      <c r="AF140" s="96">
        <v>27</v>
      </c>
      <c r="AG140" s="95">
        <v>38.54</v>
      </c>
      <c r="AH140" s="95">
        <v>56.06</v>
      </c>
      <c r="AI140" s="95">
        <v>6.7</v>
      </c>
      <c r="AJ140" s="95">
        <v>0.27</v>
      </c>
      <c r="AK140" s="95">
        <v>3.73</v>
      </c>
      <c r="AL140" s="95">
        <v>10.02</v>
      </c>
      <c r="AM140" s="95">
        <v>2.46</v>
      </c>
      <c r="AN140" s="95">
        <v>26.29</v>
      </c>
      <c r="AO140" s="95">
        <v>1.21</v>
      </c>
      <c r="AP140" s="95">
        <v>3.98</v>
      </c>
      <c r="AQ140" s="95">
        <v>15.28</v>
      </c>
      <c r="AR140" s="95">
        <v>13.13</v>
      </c>
      <c r="AS140" s="95">
        <v>14.66</v>
      </c>
      <c r="AT140" s="95">
        <v>92.64</v>
      </c>
      <c r="AU140" s="95">
        <v>13.2</v>
      </c>
      <c r="AV140" s="95">
        <v>51.12</v>
      </c>
      <c r="AW140" s="95">
        <v>52.28</v>
      </c>
      <c r="AX140" s="95">
        <v>21.6</v>
      </c>
      <c r="AY140" s="95">
        <v>7.44</v>
      </c>
      <c r="AZ140" s="95">
        <v>4.16</v>
      </c>
      <c r="BA140" s="95">
        <v>2.98</v>
      </c>
      <c r="BB140" s="95">
        <v>6.53</v>
      </c>
      <c r="BC140" s="95">
        <v>3.59</v>
      </c>
      <c r="BD140" s="95">
        <v>5.56</v>
      </c>
      <c r="BE140" s="95">
        <v>17.559999999999999</v>
      </c>
      <c r="BF140" s="95">
        <v>37.89</v>
      </c>
      <c r="BG140" s="95">
        <v>3.59</v>
      </c>
      <c r="BH140" s="95">
        <v>8.8699999999999992</v>
      </c>
      <c r="BI140" s="95">
        <v>3.74</v>
      </c>
      <c r="BJ140" s="95">
        <v>0.77</v>
      </c>
      <c r="BK140" s="95">
        <v>2.34</v>
      </c>
      <c r="BL140" s="95">
        <v>1.57</v>
      </c>
      <c r="BM140" s="95">
        <v>0.1</v>
      </c>
      <c r="BN140" s="95">
        <v>7.21</v>
      </c>
      <c r="BO140" s="96">
        <v>0</v>
      </c>
      <c r="BP140" s="97">
        <v>0</v>
      </c>
      <c r="BQ140" s="96" t="s">
        <v>308</v>
      </c>
      <c r="BR140" s="95">
        <v>742.49</v>
      </c>
      <c r="BS140" s="96" t="s">
        <v>308</v>
      </c>
      <c r="BT140" s="95">
        <v>2264.5100000000002</v>
      </c>
      <c r="BU140" s="96" t="s">
        <v>308</v>
      </c>
      <c r="BV140" s="96">
        <v>0</v>
      </c>
      <c r="BW140" s="96" t="s">
        <v>308</v>
      </c>
      <c r="BX140" s="95">
        <v>3.41</v>
      </c>
      <c r="BY140" s="96" t="s">
        <v>308</v>
      </c>
      <c r="BZ140" s="95">
        <v>2267.92</v>
      </c>
      <c r="CA140" s="96" t="s">
        <v>308</v>
      </c>
      <c r="CB140" s="95">
        <v>0.02</v>
      </c>
      <c r="CC140" s="96" t="s">
        <v>308</v>
      </c>
      <c r="CD140" s="96">
        <v>0</v>
      </c>
      <c r="CE140" s="96" t="s">
        <v>308</v>
      </c>
      <c r="CF140" s="96">
        <v>0</v>
      </c>
      <c r="CG140" s="96" t="s">
        <v>308</v>
      </c>
      <c r="CH140" s="96">
        <v>0</v>
      </c>
      <c r="CI140" s="96" t="s">
        <v>308</v>
      </c>
      <c r="CJ140" s="95">
        <v>0.02</v>
      </c>
      <c r="CK140" s="96" t="s">
        <v>308</v>
      </c>
      <c r="CL140" s="96">
        <v>0</v>
      </c>
      <c r="CM140" s="96" t="s">
        <v>308</v>
      </c>
      <c r="CN140" s="96">
        <v>0</v>
      </c>
      <c r="CO140" s="96" t="s">
        <v>308</v>
      </c>
      <c r="CP140" s="96">
        <v>0</v>
      </c>
      <c r="CQ140" s="96" t="s">
        <v>308</v>
      </c>
      <c r="CR140" s="98">
        <v>0.01</v>
      </c>
      <c r="CS140" s="96" t="s">
        <v>308</v>
      </c>
      <c r="CT140" s="95">
        <v>0.01</v>
      </c>
      <c r="CU140" s="96" t="s">
        <v>308</v>
      </c>
      <c r="CV140" s="95">
        <v>2267.9499999999998</v>
      </c>
      <c r="CW140" s="96" t="s">
        <v>308</v>
      </c>
      <c r="CX140" s="95">
        <v>3010.44</v>
      </c>
      <c r="CY140" s="96" t="s">
        <v>308</v>
      </c>
    </row>
    <row r="141" spans="1:103" ht="14.5" x14ac:dyDescent="0.35">
      <c r="A141" s="94" t="s">
        <v>408</v>
      </c>
      <c r="B141" s="94" t="s">
        <v>409</v>
      </c>
      <c r="C141" s="79" t="str">
        <f>'Correspondance tables'!K48</f>
        <v>ISIC 69-70</v>
      </c>
      <c r="D141" s="79" t="str">
        <f>VLOOKUP(C141, 'Correspondance tables'!$O$3:$P$73, 2, FALSE)</f>
        <v>ISIC 69T82</v>
      </c>
      <c r="E141" s="100">
        <v>0</v>
      </c>
      <c r="F141" s="100">
        <v>0</v>
      </c>
      <c r="G141" s="100">
        <v>0</v>
      </c>
      <c r="H141" s="100">
        <v>0</v>
      </c>
      <c r="I141" s="100">
        <v>0</v>
      </c>
      <c r="J141" s="100">
        <v>0</v>
      </c>
      <c r="K141" s="100">
        <v>0</v>
      </c>
      <c r="L141" s="100">
        <v>0</v>
      </c>
      <c r="M141" s="100">
        <v>0</v>
      </c>
      <c r="N141" s="100">
        <v>0</v>
      </c>
      <c r="O141" s="100">
        <v>0</v>
      </c>
      <c r="P141" s="100">
        <v>0</v>
      </c>
      <c r="Q141" s="100">
        <v>0</v>
      </c>
      <c r="R141" s="100">
        <v>0</v>
      </c>
      <c r="S141" s="100">
        <v>0</v>
      </c>
      <c r="T141" s="100">
        <v>0</v>
      </c>
      <c r="U141" s="100">
        <v>0</v>
      </c>
      <c r="V141" s="100">
        <v>0</v>
      </c>
      <c r="W141" s="100">
        <v>0</v>
      </c>
      <c r="X141" s="100">
        <v>0</v>
      </c>
      <c r="Y141" s="100">
        <v>0</v>
      </c>
      <c r="Z141" s="100">
        <v>0</v>
      </c>
      <c r="AA141" s="100">
        <v>0</v>
      </c>
      <c r="AB141" s="100">
        <v>0</v>
      </c>
      <c r="AC141" s="100">
        <v>0</v>
      </c>
      <c r="AD141" s="100">
        <v>0</v>
      </c>
      <c r="AE141" s="100">
        <v>0</v>
      </c>
      <c r="AF141" s="100">
        <v>0</v>
      </c>
      <c r="AG141" s="100">
        <v>0</v>
      </c>
      <c r="AH141" s="100">
        <v>0</v>
      </c>
      <c r="AI141" s="100">
        <v>0</v>
      </c>
      <c r="AJ141" s="100">
        <v>0</v>
      </c>
      <c r="AK141" s="100">
        <v>0</v>
      </c>
      <c r="AL141" s="100">
        <v>0</v>
      </c>
      <c r="AM141" s="100">
        <v>0</v>
      </c>
      <c r="AN141" s="100">
        <v>0</v>
      </c>
      <c r="AO141" s="100">
        <v>0</v>
      </c>
      <c r="AP141" s="100">
        <v>0</v>
      </c>
      <c r="AQ141" s="100">
        <v>0</v>
      </c>
      <c r="AR141" s="100">
        <v>0</v>
      </c>
      <c r="AS141" s="100">
        <v>0</v>
      </c>
      <c r="AT141" s="100">
        <v>0</v>
      </c>
      <c r="AU141" s="100">
        <v>0</v>
      </c>
      <c r="AV141" s="100">
        <v>0</v>
      </c>
      <c r="AW141" s="100">
        <v>0</v>
      </c>
      <c r="AX141" s="100">
        <v>0</v>
      </c>
      <c r="AY141" s="100">
        <v>0</v>
      </c>
      <c r="AZ141" s="100">
        <v>0</v>
      </c>
      <c r="BA141" s="100">
        <v>0</v>
      </c>
      <c r="BB141" s="100">
        <v>0</v>
      </c>
      <c r="BC141" s="100">
        <v>0</v>
      </c>
      <c r="BD141" s="100">
        <v>0</v>
      </c>
      <c r="BE141" s="100">
        <v>0</v>
      </c>
      <c r="BF141" s="100">
        <v>0</v>
      </c>
      <c r="BG141" s="100">
        <v>0</v>
      </c>
      <c r="BH141" s="100">
        <v>0</v>
      </c>
      <c r="BI141" s="100">
        <v>0</v>
      </c>
      <c r="BJ141" s="100">
        <v>0</v>
      </c>
      <c r="BK141" s="100">
        <v>0</v>
      </c>
      <c r="BL141" s="100">
        <v>0</v>
      </c>
      <c r="BM141" s="100">
        <v>0</v>
      </c>
      <c r="BN141" s="100">
        <v>0</v>
      </c>
      <c r="BO141" s="100">
        <v>0</v>
      </c>
      <c r="BP141" s="101">
        <v>0</v>
      </c>
      <c r="BQ141" s="100" t="s">
        <v>308</v>
      </c>
      <c r="BR141" s="100">
        <v>0</v>
      </c>
      <c r="BS141" s="100" t="s">
        <v>308</v>
      </c>
      <c r="BT141" s="100">
        <v>0</v>
      </c>
      <c r="BU141" s="100" t="s">
        <v>308</v>
      </c>
      <c r="BV141" s="100">
        <v>0</v>
      </c>
      <c r="BW141" s="100" t="s">
        <v>308</v>
      </c>
      <c r="BX141" s="100">
        <v>0</v>
      </c>
      <c r="BY141" s="100" t="s">
        <v>308</v>
      </c>
      <c r="BZ141" s="100">
        <v>0</v>
      </c>
      <c r="CA141" s="100" t="s">
        <v>308</v>
      </c>
      <c r="CB141" s="100">
        <v>0</v>
      </c>
      <c r="CC141" s="100" t="s">
        <v>308</v>
      </c>
      <c r="CD141" s="100">
        <v>0</v>
      </c>
      <c r="CE141" s="100" t="s">
        <v>308</v>
      </c>
      <c r="CF141" s="100">
        <v>0</v>
      </c>
      <c r="CG141" s="100" t="s">
        <v>308</v>
      </c>
      <c r="CH141" s="100">
        <v>0</v>
      </c>
      <c r="CI141" s="100" t="s">
        <v>308</v>
      </c>
      <c r="CJ141" s="100">
        <v>0</v>
      </c>
      <c r="CK141" s="100" t="s">
        <v>308</v>
      </c>
      <c r="CL141" s="100">
        <v>0</v>
      </c>
      <c r="CM141" s="100" t="s">
        <v>308</v>
      </c>
      <c r="CN141" s="100">
        <v>0</v>
      </c>
      <c r="CO141" s="100" t="s">
        <v>308</v>
      </c>
      <c r="CP141" s="100">
        <v>0</v>
      </c>
      <c r="CQ141" s="100" t="s">
        <v>308</v>
      </c>
      <c r="CR141" s="103">
        <v>0</v>
      </c>
      <c r="CS141" s="100" t="s">
        <v>308</v>
      </c>
      <c r="CT141" s="100">
        <v>0</v>
      </c>
      <c r="CU141" s="100" t="s">
        <v>308</v>
      </c>
      <c r="CV141" s="100">
        <v>0</v>
      </c>
      <c r="CW141" s="100" t="s">
        <v>308</v>
      </c>
      <c r="CX141" s="100">
        <v>0</v>
      </c>
      <c r="CY141" s="100" t="s">
        <v>308</v>
      </c>
    </row>
    <row r="142" spans="1:103" ht="14.5" x14ac:dyDescent="0.35">
      <c r="A142" s="94" t="s">
        <v>408</v>
      </c>
      <c r="B142" s="94" t="s">
        <v>371</v>
      </c>
      <c r="C142" s="79" t="str">
        <f>'Correspondance tables'!K49</f>
        <v>ISIC 71</v>
      </c>
      <c r="D142" s="79" t="str">
        <f>VLOOKUP(C142, 'Correspondance tables'!$O$3:$P$73, 2, FALSE)</f>
        <v>ISIC 69T82</v>
      </c>
      <c r="E142" s="95">
        <v>70.09</v>
      </c>
      <c r="F142" s="95">
        <v>17.13</v>
      </c>
      <c r="G142" s="96">
        <v>4</v>
      </c>
      <c r="H142" s="95">
        <v>210.06</v>
      </c>
      <c r="I142" s="95">
        <v>862.07</v>
      </c>
      <c r="J142" s="95">
        <v>124.53</v>
      </c>
      <c r="K142" s="95">
        <v>68.430000000000007</v>
      </c>
      <c r="L142" s="95">
        <v>174.42</v>
      </c>
      <c r="M142" s="95">
        <v>65.09</v>
      </c>
      <c r="N142" s="95">
        <v>362.64</v>
      </c>
      <c r="O142" s="95">
        <v>664.73</v>
      </c>
      <c r="P142" s="95">
        <v>731.13</v>
      </c>
      <c r="Q142" s="95">
        <v>221.25</v>
      </c>
      <c r="R142" s="95">
        <v>159.07</v>
      </c>
      <c r="S142" s="95">
        <v>203.67</v>
      </c>
      <c r="T142" s="95">
        <v>315.56</v>
      </c>
      <c r="U142" s="95">
        <v>898.97</v>
      </c>
      <c r="V142" s="95">
        <v>290.61</v>
      </c>
      <c r="W142" s="95">
        <v>784.02</v>
      </c>
      <c r="X142" s="95">
        <v>769.14</v>
      </c>
      <c r="Y142" s="95">
        <v>158.31</v>
      </c>
      <c r="Z142" s="95">
        <v>161.49</v>
      </c>
      <c r="AA142" s="95">
        <v>140.24</v>
      </c>
      <c r="AB142" s="95">
        <v>456.91</v>
      </c>
      <c r="AC142" s="95">
        <v>25.6</v>
      </c>
      <c r="AD142" s="95">
        <v>143.86000000000001</v>
      </c>
      <c r="AE142" s="95">
        <v>642.20000000000005</v>
      </c>
      <c r="AF142" s="95">
        <v>297.31</v>
      </c>
      <c r="AG142" s="95">
        <v>3662.27</v>
      </c>
      <c r="AH142" s="95">
        <v>1164.01</v>
      </c>
      <c r="AI142" s="95">
        <v>346.16</v>
      </c>
      <c r="AJ142" s="95">
        <v>99.01</v>
      </c>
      <c r="AK142" s="95">
        <v>113.05</v>
      </c>
      <c r="AL142" s="95">
        <v>370.99</v>
      </c>
      <c r="AM142" s="95">
        <v>111.82</v>
      </c>
      <c r="AN142" s="95">
        <v>363.92</v>
      </c>
      <c r="AO142" s="95">
        <v>286.36</v>
      </c>
      <c r="AP142" s="95">
        <v>170.67</v>
      </c>
      <c r="AQ142" s="95">
        <v>614.63</v>
      </c>
      <c r="AR142" s="95">
        <v>1280.03</v>
      </c>
      <c r="AS142" s="95">
        <v>4046.27</v>
      </c>
      <c r="AT142" s="95">
        <v>1934.38</v>
      </c>
      <c r="AU142" s="95">
        <v>520.86</v>
      </c>
      <c r="AV142" s="95">
        <v>1562.95</v>
      </c>
      <c r="AW142" s="95">
        <v>7889.81</v>
      </c>
      <c r="AX142" s="95">
        <v>1124.6099999999999</v>
      </c>
      <c r="AY142" s="95">
        <v>425.61</v>
      </c>
      <c r="AZ142" s="95">
        <v>229.15</v>
      </c>
      <c r="BA142" s="95">
        <v>380.08</v>
      </c>
      <c r="BB142" s="95">
        <v>389.19</v>
      </c>
      <c r="BC142" s="95">
        <v>256.98</v>
      </c>
      <c r="BD142" s="95">
        <v>461.03</v>
      </c>
      <c r="BE142" s="95">
        <v>1071.45</v>
      </c>
      <c r="BF142" s="95">
        <v>737.2</v>
      </c>
      <c r="BG142" s="95">
        <v>311.3</v>
      </c>
      <c r="BH142" s="95">
        <v>257.76</v>
      </c>
      <c r="BI142" s="95">
        <v>125.74</v>
      </c>
      <c r="BJ142" s="95">
        <v>342.4</v>
      </c>
      <c r="BK142" s="95">
        <v>172.39</v>
      </c>
      <c r="BL142" s="95">
        <v>145.34</v>
      </c>
      <c r="BM142" s="95">
        <v>20.83</v>
      </c>
      <c r="BN142" s="95">
        <v>141.88999999999999</v>
      </c>
      <c r="BO142" s="96">
        <v>0</v>
      </c>
      <c r="BP142" s="97">
        <v>0</v>
      </c>
      <c r="BQ142" s="96" t="s">
        <v>308</v>
      </c>
      <c r="BR142" s="95">
        <v>40152.660000000003</v>
      </c>
      <c r="BS142" s="96" t="s">
        <v>308</v>
      </c>
      <c r="BT142" s="95">
        <v>334.22</v>
      </c>
      <c r="BU142" s="96" t="s">
        <v>308</v>
      </c>
      <c r="BV142" s="95">
        <v>0.01</v>
      </c>
      <c r="BW142" s="96" t="s">
        <v>308</v>
      </c>
      <c r="BX142" s="96">
        <v>0</v>
      </c>
      <c r="BY142" s="96" t="s">
        <v>308</v>
      </c>
      <c r="BZ142" s="95">
        <v>334.23</v>
      </c>
      <c r="CA142" s="96" t="s">
        <v>308</v>
      </c>
      <c r="CB142" s="95">
        <v>536.20000000000005</v>
      </c>
      <c r="CC142" s="96" t="s">
        <v>308</v>
      </c>
      <c r="CD142" s="96">
        <v>0</v>
      </c>
      <c r="CE142" s="96" t="s">
        <v>308</v>
      </c>
      <c r="CF142" s="95">
        <v>1.23</v>
      </c>
      <c r="CG142" s="96" t="s">
        <v>308</v>
      </c>
      <c r="CH142" s="95">
        <v>1.23</v>
      </c>
      <c r="CI142" s="96" t="s">
        <v>308</v>
      </c>
      <c r="CJ142" s="95">
        <v>537.44000000000005</v>
      </c>
      <c r="CK142" s="96" t="s">
        <v>308</v>
      </c>
      <c r="CL142" s="96">
        <v>0</v>
      </c>
      <c r="CM142" s="96" t="s">
        <v>308</v>
      </c>
      <c r="CN142" s="96">
        <v>0</v>
      </c>
      <c r="CO142" s="96" t="s">
        <v>308</v>
      </c>
      <c r="CP142" s="96">
        <v>0</v>
      </c>
      <c r="CQ142" s="96" t="s">
        <v>308</v>
      </c>
      <c r="CR142" s="98">
        <v>33.68</v>
      </c>
      <c r="CS142" s="96" t="s">
        <v>308</v>
      </c>
      <c r="CT142" s="95">
        <v>33.68</v>
      </c>
      <c r="CU142" s="96" t="s">
        <v>308</v>
      </c>
      <c r="CV142" s="95">
        <v>905.34</v>
      </c>
      <c r="CW142" s="96" t="s">
        <v>308</v>
      </c>
      <c r="CX142" s="96">
        <v>41058</v>
      </c>
      <c r="CY142" s="96" t="s">
        <v>308</v>
      </c>
    </row>
    <row r="143" spans="1:103" ht="14.5" x14ac:dyDescent="0.35">
      <c r="A143" s="94" t="s">
        <v>408</v>
      </c>
      <c r="B143" s="94" t="s">
        <v>372</v>
      </c>
      <c r="C143" s="79" t="str">
        <f>'Correspondance tables'!K50</f>
        <v>ISIC 72</v>
      </c>
      <c r="D143" s="79" t="str">
        <f>VLOOKUP(C143, 'Correspondance tables'!$O$3:$P$73, 2, FALSE)</f>
        <v>ISIC 69T82</v>
      </c>
      <c r="E143" s="99">
        <v>47.64</v>
      </c>
      <c r="F143" s="99">
        <v>6.19</v>
      </c>
      <c r="G143" s="99">
        <v>0.91</v>
      </c>
      <c r="H143" s="99">
        <v>70.63</v>
      </c>
      <c r="I143" s="99">
        <v>142.94999999999999</v>
      </c>
      <c r="J143" s="99">
        <v>28.58</v>
      </c>
      <c r="K143" s="99">
        <v>35.26</v>
      </c>
      <c r="L143" s="99">
        <v>44.03</v>
      </c>
      <c r="M143" s="99">
        <v>10.5</v>
      </c>
      <c r="N143" s="99">
        <v>173.1</v>
      </c>
      <c r="O143" s="99">
        <v>241.92</v>
      </c>
      <c r="P143" s="99">
        <v>81.260000000000005</v>
      </c>
      <c r="Q143" s="99">
        <v>122.37</v>
      </c>
      <c r="R143" s="99">
        <v>126.66</v>
      </c>
      <c r="S143" s="99">
        <v>75.83</v>
      </c>
      <c r="T143" s="99">
        <v>393.14</v>
      </c>
      <c r="U143" s="99">
        <v>220.59</v>
      </c>
      <c r="V143" s="99">
        <v>212.7</v>
      </c>
      <c r="W143" s="99">
        <v>340.05</v>
      </c>
      <c r="X143" s="99">
        <v>310.31</v>
      </c>
      <c r="Y143" s="99">
        <v>216.53</v>
      </c>
      <c r="Z143" s="99">
        <v>37.18</v>
      </c>
      <c r="AA143" s="99">
        <v>165.91</v>
      </c>
      <c r="AB143" s="99">
        <v>263.63</v>
      </c>
      <c r="AC143" s="99">
        <v>40.57</v>
      </c>
      <c r="AD143" s="99">
        <v>257.8</v>
      </c>
      <c r="AE143" s="99">
        <v>1957.06</v>
      </c>
      <c r="AF143" s="99">
        <v>52.15</v>
      </c>
      <c r="AG143" s="99">
        <v>392.29</v>
      </c>
      <c r="AH143" s="99">
        <v>90.1</v>
      </c>
      <c r="AI143" s="99">
        <v>96.84</v>
      </c>
      <c r="AJ143" s="99">
        <v>26.64</v>
      </c>
      <c r="AK143" s="99">
        <v>38.35</v>
      </c>
      <c r="AL143" s="99">
        <v>143.91</v>
      </c>
      <c r="AM143" s="99">
        <v>11.74</v>
      </c>
      <c r="AN143" s="99">
        <v>54.33</v>
      </c>
      <c r="AO143" s="99">
        <v>30.37</v>
      </c>
      <c r="AP143" s="99">
        <v>27.18</v>
      </c>
      <c r="AQ143" s="99">
        <v>82.73</v>
      </c>
      <c r="AR143" s="99">
        <v>153.72</v>
      </c>
      <c r="AS143" s="99">
        <v>121.84</v>
      </c>
      <c r="AT143" s="99">
        <v>415.38</v>
      </c>
      <c r="AU143" s="99">
        <v>46.4</v>
      </c>
      <c r="AV143" s="99">
        <v>228.53</v>
      </c>
      <c r="AW143" s="99">
        <v>260.27</v>
      </c>
      <c r="AX143" s="99">
        <v>2065.8200000000002</v>
      </c>
      <c r="AY143" s="99">
        <v>168.54</v>
      </c>
      <c r="AZ143" s="99">
        <v>59.52</v>
      </c>
      <c r="BA143" s="99">
        <v>65.5</v>
      </c>
      <c r="BB143" s="99">
        <v>98.52</v>
      </c>
      <c r="BC143" s="99">
        <v>26.69</v>
      </c>
      <c r="BD143" s="99">
        <v>10.38</v>
      </c>
      <c r="BE143" s="99">
        <v>264.45</v>
      </c>
      <c r="BF143" s="99">
        <v>464.35</v>
      </c>
      <c r="BG143" s="99">
        <v>47.42</v>
      </c>
      <c r="BH143" s="99">
        <v>39.659999999999997</v>
      </c>
      <c r="BI143" s="99">
        <v>11.94</v>
      </c>
      <c r="BJ143" s="99">
        <v>34.909999999999997</v>
      </c>
      <c r="BK143" s="99">
        <v>21.24</v>
      </c>
      <c r="BL143" s="99">
        <v>32.01</v>
      </c>
      <c r="BM143" s="99">
        <v>6.86</v>
      </c>
      <c r="BN143" s="99">
        <v>40.19</v>
      </c>
      <c r="BO143" s="100">
        <v>0</v>
      </c>
      <c r="BP143" s="101">
        <v>0</v>
      </c>
      <c r="BQ143" s="100" t="s">
        <v>308</v>
      </c>
      <c r="BR143" s="99">
        <v>11354.06</v>
      </c>
      <c r="BS143" s="100" t="s">
        <v>308</v>
      </c>
      <c r="BT143" s="99">
        <v>689.64</v>
      </c>
      <c r="BU143" s="100" t="s">
        <v>308</v>
      </c>
      <c r="BV143" s="100">
        <v>0</v>
      </c>
      <c r="BW143" s="100" t="s">
        <v>308</v>
      </c>
      <c r="BX143" s="99">
        <v>0.52</v>
      </c>
      <c r="BY143" s="100" t="s">
        <v>308</v>
      </c>
      <c r="BZ143" s="99">
        <v>690.16</v>
      </c>
      <c r="CA143" s="100" t="s">
        <v>308</v>
      </c>
      <c r="CB143" s="99">
        <v>2734.98</v>
      </c>
      <c r="CC143" s="100" t="s">
        <v>308</v>
      </c>
      <c r="CD143" s="100">
        <v>0</v>
      </c>
      <c r="CE143" s="100" t="s">
        <v>308</v>
      </c>
      <c r="CF143" s="99">
        <v>12.94</v>
      </c>
      <c r="CG143" s="100" t="s">
        <v>308</v>
      </c>
      <c r="CH143" s="99">
        <v>12.94</v>
      </c>
      <c r="CI143" s="100" t="s">
        <v>308</v>
      </c>
      <c r="CJ143" s="99">
        <v>2747.92</v>
      </c>
      <c r="CK143" s="100" t="s">
        <v>308</v>
      </c>
      <c r="CL143" s="100">
        <v>0</v>
      </c>
      <c r="CM143" s="100" t="s">
        <v>308</v>
      </c>
      <c r="CN143" s="100">
        <v>0</v>
      </c>
      <c r="CO143" s="100" t="s">
        <v>308</v>
      </c>
      <c r="CP143" s="100">
        <v>0</v>
      </c>
      <c r="CQ143" s="100" t="s">
        <v>308</v>
      </c>
      <c r="CR143" s="102">
        <v>41.64</v>
      </c>
      <c r="CS143" s="100" t="s">
        <v>308</v>
      </c>
      <c r="CT143" s="99">
        <v>41.64</v>
      </c>
      <c r="CU143" s="100" t="s">
        <v>308</v>
      </c>
      <c r="CV143" s="99">
        <v>3479.72</v>
      </c>
      <c r="CW143" s="100" t="s">
        <v>308</v>
      </c>
      <c r="CX143" s="99">
        <v>14833.78</v>
      </c>
      <c r="CY143" s="100" t="s">
        <v>308</v>
      </c>
    </row>
    <row r="144" spans="1:103" ht="14.5" x14ac:dyDescent="0.35">
      <c r="A144" s="94" t="s">
        <v>408</v>
      </c>
      <c r="B144" s="94" t="s">
        <v>373</v>
      </c>
      <c r="C144" s="79" t="str">
        <f>'Correspondance tables'!K51</f>
        <v>ISIC 73</v>
      </c>
      <c r="D144" s="79" t="str">
        <f>VLOOKUP(C144, 'Correspondance tables'!$O$3:$P$73, 2, FALSE)</f>
        <v>ISIC 69T82</v>
      </c>
      <c r="E144" s="95">
        <v>15.55</v>
      </c>
      <c r="F144" s="95">
        <v>0.01</v>
      </c>
      <c r="G144" s="95">
        <v>0.01</v>
      </c>
      <c r="H144" s="95">
        <v>9.2200000000000006</v>
      </c>
      <c r="I144" s="95">
        <v>142.31</v>
      </c>
      <c r="J144" s="95">
        <v>3.26</v>
      </c>
      <c r="K144" s="95">
        <v>8.8800000000000008</v>
      </c>
      <c r="L144" s="95">
        <v>13.21</v>
      </c>
      <c r="M144" s="95">
        <v>77.58</v>
      </c>
      <c r="N144" s="95">
        <v>2.64</v>
      </c>
      <c r="O144" s="95">
        <v>359.15</v>
      </c>
      <c r="P144" s="95">
        <v>7247.35</v>
      </c>
      <c r="Q144" s="95">
        <v>17.05</v>
      </c>
      <c r="R144" s="95">
        <v>13.36</v>
      </c>
      <c r="S144" s="95">
        <v>4.4400000000000004</v>
      </c>
      <c r="T144" s="95">
        <v>22.11</v>
      </c>
      <c r="U144" s="95">
        <v>2857.2</v>
      </c>
      <c r="V144" s="95">
        <v>30.82</v>
      </c>
      <c r="W144" s="95">
        <v>9.3000000000000007</v>
      </c>
      <c r="X144" s="95">
        <v>64.900000000000006</v>
      </c>
      <c r="Y144" s="96">
        <v>0</v>
      </c>
      <c r="Z144" s="95">
        <v>274.7</v>
      </c>
      <c r="AA144" s="95">
        <v>7.16</v>
      </c>
      <c r="AB144" s="96">
        <v>4</v>
      </c>
      <c r="AC144" s="95">
        <v>10.68</v>
      </c>
      <c r="AD144" s="95">
        <v>27.99</v>
      </c>
      <c r="AE144" s="95">
        <v>1.97</v>
      </c>
      <c r="AF144" s="95">
        <v>0.76</v>
      </c>
      <c r="AG144" s="95">
        <v>350.12</v>
      </c>
      <c r="AH144" s="95">
        <v>1.9</v>
      </c>
      <c r="AI144" s="95">
        <v>1.76</v>
      </c>
      <c r="AJ144" s="95">
        <v>0.04</v>
      </c>
      <c r="AK144" s="95">
        <v>0.33</v>
      </c>
      <c r="AL144" s="95">
        <v>0.22</v>
      </c>
      <c r="AM144" s="96">
        <v>0</v>
      </c>
      <c r="AN144" s="95">
        <v>2.83</v>
      </c>
      <c r="AO144" s="95">
        <v>2672.8</v>
      </c>
      <c r="AP144" s="95">
        <v>0.28000000000000003</v>
      </c>
      <c r="AQ144" s="96">
        <v>0</v>
      </c>
      <c r="AR144" s="95">
        <v>2803.1</v>
      </c>
      <c r="AS144" s="95">
        <v>15.05</v>
      </c>
      <c r="AT144" s="95">
        <v>6.99</v>
      </c>
      <c r="AU144" s="95">
        <v>0.01</v>
      </c>
      <c r="AV144" s="95">
        <v>31.32</v>
      </c>
      <c r="AW144" s="95">
        <v>1133.1099999999999</v>
      </c>
      <c r="AX144" s="96">
        <v>0</v>
      </c>
      <c r="AY144" s="96">
        <v>1440</v>
      </c>
      <c r="AZ144" s="95">
        <v>1.18</v>
      </c>
      <c r="BA144" s="95">
        <v>3.11</v>
      </c>
      <c r="BB144" s="95">
        <v>8.52</v>
      </c>
      <c r="BC144" s="95">
        <v>0.9</v>
      </c>
      <c r="BD144" s="95">
        <v>0.24</v>
      </c>
      <c r="BE144" s="96">
        <v>0</v>
      </c>
      <c r="BF144" s="95">
        <v>209.24</v>
      </c>
      <c r="BG144" s="95">
        <v>40.97</v>
      </c>
      <c r="BH144" s="95">
        <v>158.87</v>
      </c>
      <c r="BI144" s="95">
        <v>2.64</v>
      </c>
      <c r="BJ144" s="95">
        <v>0.12</v>
      </c>
      <c r="BK144" s="95">
        <v>0.5</v>
      </c>
      <c r="BL144" s="95">
        <v>38.49</v>
      </c>
      <c r="BM144" s="95">
        <v>0.25</v>
      </c>
      <c r="BN144" s="95">
        <v>0.76</v>
      </c>
      <c r="BO144" s="96">
        <v>0</v>
      </c>
      <c r="BP144" s="97">
        <v>0</v>
      </c>
      <c r="BQ144" s="96" t="s">
        <v>308</v>
      </c>
      <c r="BR144" s="95">
        <v>20151.23</v>
      </c>
      <c r="BS144" s="96" t="s">
        <v>308</v>
      </c>
      <c r="BT144" s="95">
        <v>0.3</v>
      </c>
      <c r="BU144" s="96" t="s">
        <v>308</v>
      </c>
      <c r="BV144" s="95">
        <v>0.06</v>
      </c>
      <c r="BW144" s="96" t="s">
        <v>308</v>
      </c>
      <c r="BX144" s="95">
        <v>180.47</v>
      </c>
      <c r="BY144" s="96" t="s">
        <v>308</v>
      </c>
      <c r="BZ144" s="95">
        <v>180.83</v>
      </c>
      <c r="CA144" s="96" t="s">
        <v>308</v>
      </c>
      <c r="CB144" s="95">
        <v>29523.59</v>
      </c>
      <c r="CC144" s="96" t="s">
        <v>308</v>
      </c>
      <c r="CD144" s="96">
        <v>0</v>
      </c>
      <c r="CE144" s="96" t="s">
        <v>308</v>
      </c>
      <c r="CF144" s="95">
        <v>47.05</v>
      </c>
      <c r="CG144" s="96" t="s">
        <v>308</v>
      </c>
      <c r="CH144" s="95">
        <v>47.05</v>
      </c>
      <c r="CI144" s="96" t="s">
        <v>308</v>
      </c>
      <c r="CJ144" s="95">
        <v>29570.639999999999</v>
      </c>
      <c r="CK144" s="96" t="s">
        <v>308</v>
      </c>
      <c r="CL144" s="96">
        <v>0</v>
      </c>
      <c r="CM144" s="96" t="s">
        <v>308</v>
      </c>
      <c r="CN144" s="96">
        <v>0</v>
      </c>
      <c r="CO144" s="96" t="s">
        <v>308</v>
      </c>
      <c r="CP144" s="96">
        <v>0</v>
      </c>
      <c r="CQ144" s="96" t="s">
        <v>308</v>
      </c>
      <c r="CR144" s="98">
        <v>87.87</v>
      </c>
      <c r="CS144" s="96" t="s">
        <v>308</v>
      </c>
      <c r="CT144" s="95">
        <v>87.87</v>
      </c>
      <c r="CU144" s="96" t="s">
        <v>308</v>
      </c>
      <c r="CV144" s="95">
        <v>29839.34</v>
      </c>
      <c r="CW144" s="96" t="s">
        <v>308</v>
      </c>
      <c r="CX144" s="95">
        <v>49990.57</v>
      </c>
      <c r="CY144" s="96" t="s">
        <v>308</v>
      </c>
    </row>
    <row r="145" spans="1:103" ht="14.5" x14ac:dyDescent="0.35">
      <c r="A145" s="94" t="s">
        <v>408</v>
      </c>
      <c r="B145" s="94" t="s">
        <v>374</v>
      </c>
      <c r="C145" s="79" t="str">
        <f>'Correspondance tables'!K52</f>
        <v>ISIC 74-75</v>
      </c>
      <c r="D145" s="79" t="str">
        <f>VLOOKUP(C145, 'Correspondance tables'!$O$3:$P$73, 2, FALSE)</f>
        <v>ISIC 69T82</v>
      </c>
      <c r="E145" s="99">
        <v>13.28</v>
      </c>
      <c r="F145" s="99">
        <v>2.92</v>
      </c>
      <c r="G145" s="99">
        <v>0.9</v>
      </c>
      <c r="H145" s="99">
        <v>30.18</v>
      </c>
      <c r="I145" s="99">
        <v>2389.88</v>
      </c>
      <c r="J145" s="99">
        <v>80.05</v>
      </c>
      <c r="K145" s="99">
        <v>23.5</v>
      </c>
      <c r="L145" s="99">
        <v>66.319999999999993</v>
      </c>
      <c r="M145" s="99">
        <v>60.1</v>
      </c>
      <c r="N145" s="99">
        <v>102.97</v>
      </c>
      <c r="O145" s="99">
        <v>462.4</v>
      </c>
      <c r="P145" s="99">
        <v>979.43</v>
      </c>
      <c r="Q145" s="99">
        <v>108.64</v>
      </c>
      <c r="R145" s="99">
        <v>85.74</v>
      </c>
      <c r="S145" s="99">
        <v>36.42</v>
      </c>
      <c r="T145" s="99">
        <v>138.81</v>
      </c>
      <c r="U145" s="99">
        <v>231.45</v>
      </c>
      <c r="V145" s="99">
        <v>134.57</v>
      </c>
      <c r="W145" s="99">
        <v>144.69999999999999</v>
      </c>
      <c r="X145" s="99">
        <v>417.45</v>
      </c>
      <c r="Y145" s="99">
        <v>32.979999999999997</v>
      </c>
      <c r="Z145" s="99">
        <v>252.55</v>
      </c>
      <c r="AA145" s="99">
        <v>63.05</v>
      </c>
      <c r="AB145" s="99">
        <v>107.29</v>
      </c>
      <c r="AC145" s="99">
        <v>10.9</v>
      </c>
      <c r="AD145" s="99">
        <v>41.72</v>
      </c>
      <c r="AE145" s="99">
        <v>140.37</v>
      </c>
      <c r="AF145" s="99">
        <v>384.12</v>
      </c>
      <c r="AG145" s="99">
        <v>1851.82</v>
      </c>
      <c r="AH145" s="99">
        <v>1255.3699999999999</v>
      </c>
      <c r="AI145" s="99">
        <v>78.64</v>
      </c>
      <c r="AJ145" s="99">
        <v>48.49</v>
      </c>
      <c r="AK145" s="99">
        <v>143.44999999999999</v>
      </c>
      <c r="AL145" s="99">
        <v>63.88</v>
      </c>
      <c r="AM145" s="99">
        <v>38.5</v>
      </c>
      <c r="AN145" s="99">
        <v>143.37</v>
      </c>
      <c r="AO145" s="99">
        <v>327.01</v>
      </c>
      <c r="AP145" s="99">
        <v>113.18</v>
      </c>
      <c r="AQ145" s="99">
        <v>195.44</v>
      </c>
      <c r="AR145" s="99">
        <v>830.61</v>
      </c>
      <c r="AS145" s="99">
        <v>409.39</v>
      </c>
      <c r="AT145" s="99">
        <v>858.44</v>
      </c>
      <c r="AU145" s="99">
        <v>94.25</v>
      </c>
      <c r="AV145" s="99">
        <v>128.56</v>
      </c>
      <c r="AW145" s="99">
        <v>752.44</v>
      </c>
      <c r="AX145" s="99">
        <v>71.11</v>
      </c>
      <c r="AY145" s="99">
        <v>23.86</v>
      </c>
      <c r="AZ145" s="99">
        <v>1199.18</v>
      </c>
      <c r="BA145" s="99">
        <v>59.95</v>
      </c>
      <c r="BB145" s="99">
        <v>125.38</v>
      </c>
      <c r="BC145" s="99">
        <v>89.82</v>
      </c>
      <c r="BD145" s="99">
        <v>772.78</v>
      </c>
      <c r="BE145" s="99">
        <v>147.61000000000001</v>
      </c>
      <c r="BF145" s="99">
        <v>215.39</v>
      </c>
      <c r="BG145" s="99">
        <v>48.46</v>
      </c>
      <c r="BH145" s="99">
        <v>173.36</v>
      </c>
      <c r="BI145" s="99">
        <v>17.8</v>
      </c>
      <c r="BJ145" s="99">
        <v>103.72</v>
      </c>
      <c r="BK145" s="99">
        <v>118.33</v>
      </c>
      <c r="BL145" s="99">
        <v>85.07</v>
      </c>
      <c r="BM145" s="99">
        <v>12.12</v>
      </c>
      <c r="BN145" s="99">
        <v>36.26</v>
      </c>
      <c r="BO145" s="100">
        <v>0</v>
      </c>
      <c r="BP145" s="101">
        <v>0</v>
      </c>
      <c r="BQ145" s="100" t="s">
        <v>308</v>
      </c>
      <c r="BR145" s="99">
        <v>17175.75</v>
      </c>
      <c r="BS145" s="100" t="s">
        <v>308</v>
      </c>
      <c r="BT145" s="99">
        <v>39.19</v>
      </c>
      <c r="BU145" s="100" t="s">
        <v>308</v>
      </c>
      <c r="BV145" s="100">
        <v>0</v>
      </c>
      <c r="BW145" s="100" t="s">
        <v>308</v>
      </c>
      <c r="BX145" s="100">
        <v>0</v>
      </c>
      <c r="BY145" s="100" t="s">
        <v>308</v>
      </c>
      <c r="BZ145" s="99">
        <v>39.19</v>
      </c>
      <c r="CA145" s="100" t="s">
        <v>308</v>
      </c>
      <c r="CB145" s="99">
        <v>4.9800000000000004</v>
      </c>
      <c r="CC145" s="100" t="s">
        <v>308</v>
      </c>
      <c r="CD145" s="100">
        <v>0</v>
      </c>
      <c r="CE145" s="100" t="s">
        <v>308</v>
      </c>
      <c r="CF145" s="99">
        <v>0.34</v>
      </c>
      <c r="CG145" s="100" t="s">
        <v>308</v>
      </c>
      <c r="CH145" s="99">
        <v>0.34</v>
      </c>
      <c r="CI145" s="100" t="s">
        <v>308</v>
      </c>
      <c r="CJ145" s="99">
        <v>5.32</v>
      </c>
      <c r="CK145" s="100" t="s">
        <v>308</v>
      </c>
      <c r="CL145" s="100">
        <v>0</v>
      </c>
      <c r="CM145" s="100" t="s">
        <v>308</v>
      </c>
      <c r="CN145" s="100">
        <v>0</v>
      </c>
      <c r="CO145" s="100" t="s">
        <v>308</v>
      </c>
      <c r="CP145" s="100">
        <v>0</v>
      </c>
      <c r="CQ145" s="100" t="s">
        <v>308</v>
      </c>
      <c r="CR145" s="102">
        <v>55.85</v>
      </c>
      <c r="CS145" s="100" t="s">
        <v>308</v>
      </c>
      <c r="CT145" s="99">
        <v>55.85</v>
      </c>
      <c r="CU145" s="100" t="s">
        <v>308</v>
      </c>
      <c r="CV145" s="99">
        <v>100.36</v>
      </c>
      <c r="CW145" s="100" t="s">
        <v>308</v>
      </c>
      <c r="CX145" s="99">
        <v>17276.11</v>
      </c>
      <c r="CY145" s="100" t="s">
        <v>308</v>
      </c>
    </row>
    <row r="146" spans="1:103" ht="14.5" x14ac:dyDescent="0.35">
      <c r="A146" s="94" t="s">
        <v>408</v>
      </c>
      <c r="B146" s="94" t="s">
        <v>375</v>
      </c>
      <c r="C146" s="79" t="str">
        <f>'Correspondance tables'!K53</f>
        <v>ISIC 77</v>
      </c>
      <c r="D146" s="79" t="str">
        <f>VLOOKUP(C146, 'Correspondance tables'!$O$3:$P$73, 2, FALSE)</f>
        <v>ISIC 69T82</v>
      </c>
      <c r="E146" s="95">
        <v>21.39</v>
      </c>
      <c r="F146" s="95">
        <v>1.18</v>
      </c>
      <c r="G146" s="95">
        <v>0.36</v>
      </c>
      <c r="H146" s="95">
        <v>8.77</v>
      </c>
      <c r="I146" s="95">
        <v>89.71</v>
      </c>
      <c r="J146" s="95">
        <v>36.96</v>
      </c>
      <c r="K146" s="95">
        <v>4.6100000000000003</v>
      </c>
      <c r="L146" s="95">
        <v>16.95</v>
      </c>
      <c r="M146" s="95">
        <v>8.82</v>
      </c>
      <c r="N146" s="95">
        <v>10.31</v>
      </c>
      <c r="O146" s="95">
        <v>51.91</v>
      </c>
      <c r="P146" s="95">
        <v>48.67</v>
      </c>
      <c r="Q146" s="95">
        <v>87.81</v>
      </c>
      <c r="R146" s="95">
        <v>16.86</v>
      </c>
      <c r="S146" s="95">
        <v>57.65</v>
      </c>
      <c r="T146" s="95">
        <v>41.89</v>
      </c>
      <c r="U146" s="95">
        <v>60.53</v>
      </c>
      <c r="V146" s="95">
        <v>48.72</v>
      </c>
      <c r="W146" s="95">
        <v>92.36</v>
      </c>
      <c r="X146" s="95">
        <v>113.53</v>
      </c>
      <c r="Y146" s="95">
        <v>13.11</v>
      </c>
      <c r="Z146" s="95">
        <v>31.91</v>
      </c>
      <c r="AA146" s="95">
        <v>17.3</v>
      </c>
      <c r="AB146" s="95">
        <v>58.49</v>
      </c>
      <c r="AC146" s="95">
        <v>4.91</v>
      </c>
      <c r="AD146" s="95">
        <v>60.82</v>
      </c>
      <c r="AE146" s="95">
        <v>241.97</v>
      </c>
      <c r="AF146" s="95">
        <v>182.22</v>
      </c>
      <c r="AG146" s="95">
        <v>1776.57</v>
      </c>
      <c r="AH146" s="95">
        <v>681.21</v>
      </c>
      <c r="AI146" s="95">
        <v>80.7</v>
      </c>
      <c r="AJ146" s="95">
        <v>17.149999999999999</v>
      </c>
      <c r="AK146" s="95">
        <v>93.78</v>
      </c>
      <c r="AL146" s="95">
        <v>61.87</v>
      </c>
      <c r="AM146" s="95">
        <v>24.43</v>
      </c>
      <c r="AN146" s="95">
        <v>143.69999999999999</v>
      </c>
      <c r="AO146" s="95">
        <v>1358.69</v>
      </c>
      <c r="AP146" s="95">
        <v>40.92</v>
      </c>
      <c r="AQ146" s="95">
        <v>191.56</v>
      </c>
      <c r="AR146" s="95">
        <v>1436.15</v>
      </c>
      <c r="AS146" s="95">
        <v>487.58</v>
      </c>
      <c r="AT146" s="95">
        <v>106.06</v>
      </c>
      <c r="AU146" s="95">
        <v>414.44</v>
      </c>
      <c r="AV146" s="95">
        <v>120.35</v>
      </c>
      <c r="AW146" s="95">
        <v>643.1</v>
      </c>
      <c r="AX146" s="95">
        <v>120.57</v>
      </c>
      <c r="AY146" s="95">
        <v>58.92</v>
      </c>
      <c r="AZ146" s="95">
        <v>199.35</v>
      </c>
      <c r="BA146" s="95">
        <v>494.59</v>
      </c>
      <c r="BB146" s="95">
        <v>102.14</v>
      </c>
      <c r="BC146" s="95">
        <v>108.14</v>
      </c>
      <c r="BD146" s="95">
        <v>19.690000000000001</v>
      </c>
      <c r="BE146" s="95">
        <v>192.39</v>
      </c>
      <c r="BF146" s="95">
        <v>278.57</v>
      </c>
      <c r="BG146" s="95">
        <v>82.22</v>
      </c>
      <c r="BH146" s="95">
        <v>113.75</v>
      </c>
      <c r="BI146" s="95">
        <v>40.11</v>
      </c>
      <c r="BJ146" s="95">
        <v>25.29</v>
      </c>
      <c r="BK146" s="95">
        <v>22.98</v>
      </c>
      <c r="BL146" s="95">
        <v>35.17</v>
      </c>
      <c r="BM146" s="95">
        <v>5.95</v>
      </c>
      <c r="BN146" s="95">
        <v>36.56</v>
      </c>
      <c r="BO146" s="96">
        <v>0</v>
      </c>
      <c r="BP146" s="97">
        <v>0</v>
      </c>
      <c r="BQ146" s="96" t="s">
        <v>308</v>
      </c>
      <c r="BR146" s="95">
        <v>11044.4</v>
      </c>
      <c r="BS146" s="96" t="s">
        <v>308</v>
      </c>
      <c r="BT146" s="95">
        <v>240.95</v>
      </c>
      <c r="BU146" s="96" t="s">
        <v>308</v>
      </c>
      <c r="BV146" s="95">
        <v>0.97</v>
      </c>
      <c r="BW146" s="96" t="s">
        <v>308</v>
      </c>
      <c r="BX146" s="95">
        <v>1.1299999999999999</v>
      </c>
      <c r="BY146" s="96" t="s">
        <v>308</v>
      </c>
      <c r="BZ146" s="95">
        <v>243.05</v>
      </c>
      <c r="CA146" s="96" t="s">
        <v>308</v>
      </c>
      <c r="CB146" s="95">
        <v>184.47</v>
      </c>
      <c r="CC146" s="96" t="s">
        <v>308</v>
      </c>
      <c r="CD146" s="96">
        <v>0</v>
      </c>
      <c r="CE146" s="96" t="s">
        <v>308</v>
      </c>
      <c r="CF146" s="95">
        <v>-0.18</v>
      </c>
      <c r="CG146" s="96" t="s">
        <v>308</v>
      </c>
      <c r="CH146" s="95">
        <v>-0.18</v>
      </c>
      <c r="CI146" s="96" t="s">
        <v>308</v>
      </c>
      <c r="CJ146" s="95">
        <v>184.3</v>
      </c>
      <c r="CK146" s="96" t="s">
        <v>308</v>
      </c>
      <c r="CL146" s="96">
        <v>0</v>
      </c>
      <c r="CM146" s="96" t="s">
        <v>308</v>
      </c>
      <c r="CN146" s="96">
        <v>0</v>
      </c>
      <c r="CO146" s="96" t="s">
        <v>308</v>
      </c>
      <c r="CP146" s="96">
        <v>0</v>
      </c>
      <c r="CQ146" s="96" t="s">
        <v>308</v>
      </c>
      <c r="CR146" s="98">
        <v>50.86</v>
      </c>
      <c r="CS146" s="96" t="s">
        <v>308</v>
      </c>
      <c r="CT146" s="95">
        <v>50.86</v>
      </c>
      <c r="CU146" s="96" t="s">
        <v>308</v>
      </c>
      <c r="CV146" s="95">
        <v>478.21</v>
      </c>
      <c r="CW146" s="96" t="s">
        <v>308</v>
      </c>
      <c r="CX146" s="95">
        <v>11522.61</v>
      </c>
      <c r="CY146" s="96" t="s">
        <v>308</v>
      </c>
    </row>
    <row r="147" spans="1:103" ht="14.5" x14ac:dyDescent="0.35">
      <c r="A147" s="94" t="s">
        <v>408</v>
      </c>
      <c r="B147" s="94" t="s">
        <v>376</v>
      </c>
      <c r="C147" s="79" t="str">
        <f>'Correspondance tables'!K54</f>
        <v>ISIC 78</v>
      </c>
      <c r="D147" s="79" t="str">
        <f>VLOOKUP(C147, 'Correspondance tables'!$O$3:$P$73, 2, FALSE)</f>
        <v>ISIC 69T82</v>
      </c>
      <c r="E147" s="99">
        <v>171.16</v>
      </c>
      <c r="F147" s="99">
        <v>11.34</v>
      </c>
      <c r="G147" s="99">
        <v>16.82</v>
      </c>
      <c r="H147" s="99">
        <v>186.11</v>
      </c>
      <c r="I147" s="99">
        <v>1311.15</v>
      </c>
      <c r="J147" s="99">
        <v>133.07</v>
      </c>
      <c r="K147" s="99">
        <v>44.29</v>
      </c>
      <c r="L147" s="99">
        <v>124.88</v>
      </c>
      <c r="M147" s="99">
        <v>111.29</v>
      </c>
      <c r="N147" s="99">
        <v>82.09</v>
      </c>
      <c r="O147" s="99">
        <v>1846.26</v>
      </c>
      <c r="P147" s="99">
        <v>14284.77</v>
      </c>
      <c r="Q147" s="99">
        <v>216.61</v>
      </c>
      <c r="R147" s="99">
        <v>315.88</v>
      </c>
      <c r="S147" s="99">
        <v>223.26</v>
      </c>
      <c r="T147" s="99">
        <v>291.08999999999997</v>
      </c>
      <c r="U147" s="99">
        <v>11566.55</v>
      </c>
      <c r="V147" s="99">
        <v>318.42</v>
      </c>
      <c r="W147" s="99">
        <v>646.79</v>
      </c>
      <c r="X147" s="99">
        <v>724.74</v>
      </c>
      <c r="Y147" s="99">
        <v>426.35</v>
      </c>
      <c r="Z147" s="99">
        <v>918.8</v>
      </c>
      <c r="AA147" s="99">
        <v>120.71</v>
      </c>
      <c r="AB147" s="99">
        <v>241.73</v>
      </c>
      <c r="AC147" s="99">
        <v>72.760000000000005</v>
      </c>
      <c r="AD147" s="99">
        <v>312.72000000000003</v>
      </c>
      <c r="AE147" s="99">
        <v>1852.05</v>
      </c>
      <c r="AF147" s="99">
        <v>350.32</v>
      </c>
      <c r="AG147" s="99">
        <v>6856.19</v>
      </c>
      <c r="AH147" s="99">
        <v>1056.29</v>
      </c>
      <c r="AI147" s="99">
        <v>989.81</v>
      </c>
      <c r="AJ147" s="99">
        <v>744.35</v>
      </c>
      <c r="AK147" s="99">
        <v>786.71</v>
      </c>
      <c r="AL147" s="99">
        <v>577.94000000000005</v>
      </c>
      <c r="AM147" s="99">
        <v>58.94</v>
      </c>
      <c r="AN147" s="99">
        <v>340.68</v>
      </c>
      <c r="AO147" s="99">
        <v>513.9</v>
      </c>
      <c r="AP147" s="99">
        <v>2379.35</v>
      </c>
      <c r="AQ147" s="99">
        <v>424.74</v>
      </c>
      <c r="AR147" s="99">
        <v>19994.009999999998</v>
      </c>
      <c r="AS147" s="99">
        <v>2624.05</v>
      </c>
      <c r="AT147" s="99">
        <v>502.64</v>
      </c>
      <c r="AU147" s="99">
        <v>295.63</v>
      </c>
      <c r="AV147" s="99">
        <v>247.77</v>
      </c>
      <c r="AW147" s="99">
        <v>3181.8</v>
      </c>
      <c r="AX147" s="99">
        <v>385.45</v>
      </c>
      <c r="AY147" s="99">
        <v>557.59</v>
      </c>
      <c r="AZ147" s="99">
        <v>262.26</v>
      </c>
      <c r="BA147" s="99">
        <v>571.66</v>
      </c>
      <c r="BB147" s="99">
        <v>3771.42</v>
      </c>
      <c r="BC147" s="99">
        <v>78.8</v>
      </c>
      <c r="BD147" s="99">
        <v>87.03</v>
      </c>
      <c r="BE147" s="99">
        <v>839.52</v>
      </c>
      <c r="BF147" s="99">
        <v>564.39</v>
      </c>
      <c r="BG147" s="99">
        <v>398.75</v>
      </c>
      <c r="BH147" s="99">
        <v>376.38</v>
      </c>
      <c r="BI147" s="99">
        <v>150.25</v>
      </c>
      <c r="BJ147" s="99">
        <v>421.82</v>
      </c>
      <c r="BK147" s="99">
        <v>142.43</v>
      </c>
      <c r="BL147" s="99">
        <v>64.849999999999994</v>
      </c>
      <c r="BM147" s="99">
        <v>33.61</v>
      </c>
      <c r="BN147" s="99">
        <v>400.92</v>
      </c>
      <c r="BO147" s="100">
        <v>0</v>
      </c>
      <c r="BP147" s="101">
        <v>0</v>
      </c>
      <c r="BQ147" s="100" t="s">
        <v>308</v>
      </c>
      <c r="BR147" s="99">
        <v>87603.92</v>
      </c>
      <c r="BS147" s="100" t="s">
        <v>308</v>
      </c>
      <c r="BT147" s="99">
        <v>1284.92</v>
      </c>
      <c r="BU147" s="100" t="s">
        <v>308</v>
      </c>
      <c r="BV147" s="100">
        <v>0</v>
      </c>
      <c r="BW147" s="100" t="s">
        <v>308</v>
      </c>
      <c r="BX147" s="99">
        <v>1.69</v>
      </c>
      <c r="BY147" s="100" t="s">
        <v>308</v>
      </c>
      <c r="BZ147" s="99">
        <v>1286.5999999999999</v>
      </c>
      <c r="CA147" s="100" t="s">
        <v>308</v>
      </c>
      <c r="CB147" s="99">
        <v>25550.799999999999</v>
      </c>
      <c r="CC147" s="100" t="s">
        <v>308</v>
      </c>
      <c r="CD147" s="100">
        <v>0</v>
      </c>
      <c r="CE147" s="100" t="s">
        <v>308</v>
      </c>
      <c r="CF147" s="100">
        <v>0</v>
      </c>
      <c r="CG147" s="100" t="s">
        <v>308</v>
      </c>
      <c r="CH147" s="100">
        <v>0</v>
      </c>
      <c r="CI147" s="100" t="s">
        <v>308</v>
      </c>
      <c r="CJ147" s="99">
        <v>25550.81</v>
      </c>
      <c r="CK147" s="100" t="s">
        <v>308</v>
      </c>
      <c r="CL147" s="100">
        <v>0</v>
      </c>
      <c r="CM147" s="100" t="s">
        <v>308</v>
      </c>
      <c r="CN147" s="100">
        <v>0</v>
      </c>
      <c r="CO147" s="100" t="s">
        <v>308</v>
      </c>
      <c r="CP147" s="100">
        <v>0</v>
      </c>
      <c r="CQ147" s="100" t="s">
        <v>308</v>
      </c>
      <c r="CR147" s="102">
        <v>3685.18</v>
      </c>
      <c r="CS147" s="100" t="s">
        <v>308</v>
      </c>
      <c r="CT147" s="99">
        <v>3685.18</v>
      </c>
      <c r="CU147" s="100" t="s">
        <v>308</v>
      </c>
      <c r="CV147" s="99">
        <v>30522.59</v>
      </c>
      <c r="CW147" s="100" t="s">
        <v>308</v>
      </c>
      <c r="CX147" s="99">
        <v>118126.51</v>
      </c>
      <c r="CY147" s="100" t="s">
        <v>308</v>
      </c>
    </row>
    <row r="148" spans="1:103" ht="14.5" x14ac:dyDescent="0.35">
      <c r="A148" s="94" t="s">
        <v>408</v>
      </c>
      <c r="B148" s="94" t="s">
        <v>377</v>
      </c>
      <c r="C148" s="79" t="str">
        <f>'Correspondance tables'!K55</f>
        <v>ISIC 79</v>
      </c>
      <c r="D148" s="79" t="str">
        <f>VLOOKUP(C148, 'Correspondance tables'!$O$3:$P$73, 2, FALSE)</f>
        <v>ISIC 69T82</v>
      </c>
      <c r="E148" s="95">
        <v>123.19</v>
      </c>
      <c r="F148" s="95">
        <v>2.76</v>
      </c>
      <c r="G148" s="95">
        <v>0.01</v>
      </c>
      <c r="H148" s="95">
        <v>10.29</v>
      </c>
      <c r="I148" s="95">
        <v>89.67</v>
      </c>
      <c r="J148" s="95">
        <v>35.659999999999997</v>
      </c>
      <c r="K148" s="95">
        <v>11.8</v>
      </c>
      <c r="L148" s="95">
        <v>13.11</v>
      </c>
      <c r="M148" s="95">
        <v>10.5</v>
      </c>
      <c r="N148" s="95">
        <v>2.72</v>
      </c>
      <c r="O148" s="95">
        <v>70.55</v>
      </c>
      <c r="P148" s="95">
        <v>20.13</v>
      </c>
      <c r="Q148" s="95">
        <v>47.66</v>
      </c>
      <c r="R148" s="95">
        <v>29.42</v>
      </c>
      <c r="S148" s="95">
        <v>20.88</v>
      </c>
      <c r="T148" s="95">
        <v>158.41</v>
      </c>
      <c r="U148" s="95">
        <v>46.06</v>
      </c>
      <c r="V148" s="95">
        <v>38.18</v>
      </c>
      <c r="W148" s="95">
        <v>104.6</v>
      </c>
      <c r="X148" s="95">
        <v>132.02000000000001</v>
      </c>
      <c r="Y148" s="96">
        <v>39</v>
      </c>
      <c r="Z148" s="95">
        <v>23.51</v>
      </c>
      <c r="AA148" s="95">
        <v>57.42</v>
      </c>
      <c r="AB148" s="95">
        <v>11.92</v>
      </c>
      <c r="AC148" s="95">
        <v>0.53</v>
      </c>
      <c r="AD148" s="95">
        <v>14.57</v>
      </c>
      <c r="AE148" s="95">
        <v>56.95</v>
      </c>
      <c r="AF148" s="95">
        <v>33.299999999999997</v>
      </c>
      <c r="AG148" s="95">
        <v>291.67</v>
      </c>
      <c r="AH148" s="95">
        <v>35.56</v>
      </c>
      <c r="AI148" s="95">
        <v>21.26</v>
      </c>
      <c r="AJ148" s="95">
        <v>13.34</v>
      </c>
      <c r="AK148" s="95">
        <v>4.95</v>
      </c>
      <c r="AL148" s="95">
        <v>150.09</v>
      </c>
      <c r="AM148" s="95">
        <v>4.7300000000000004</v>
      </c>
      <c r="AN148" s="95">
        <v>21.05</v>
      </c>
      <c r="AO148" s="95">
        <v>7.82</v>
      </c>
      <c r="AP148" s="95">
        <v>4.55</v>
      </c>
      <c r="AQ148" s="95">
        <v>4.12</v>
      </c>
      <c r="AR148" s="95">
        <v>90.45</v>
      </c>
      <c r="AS148" s="95">
        <v>802.15</v>
      </c>
      <c r="AT148" s="95">
        <v>116.52</v>
      </c>
      <c r="AU148" s="95">
        <v>191.42</v>
      </c>
      <c r="AV148" s="95">
        <v>15.31</v>
      </c>
      <c r="AW148" s="95">
        <v>37.479999999999997</v>
      </c>
      <c r="AX148" s="95">
        <v>45.13</v>
      </c>
      <c r="AY148" s="95">
        <v>5.27</v>
      </c>
      <c r="AZ148" s="95">
        <v>8.67</v>
      </c>
      <c r="BA148" s="95">
        <v>10.47</v>
      </c>
      <c r="BB148" s="95">
        <v>8.35</v>
      </c>
      <c r="BC148" s="95">
        <v>425.25</v>
      </c>
      <c r="BD148" s="95">
        <v>1.37</v>
      </c>
      <c r="BE148" s="95">
        <v>51.81</v>
      </c>
      <c r="BF148" s="95">
        <v>9.92</v>
      </c>
      <c r="BG148" s="95">
        <v>9.94</v>
      </c>
      <c r="BH148" s="95">
        <v>30.34</v>
      </c>
      <c r="BI148" s="95">
        <v>11.03</v>
      </c>
      <c r="BJ148" s="95">
        <v>0.49</v>
      </c>
      <c r="BK148" s="95">
        <v>5.62</v>
      </c>
      <c r="BL148" s="95">
        <v>7.2</v>
      </c>
      <c r="BM148" s="95">
        <v>7.04</v>
      </c>
      <c r="BN148" s="95">
        <v>17.89</v>
      </c>
      <c r="BO148" s="96">
        <v>0</v>
      </c>
      <c r="BP148" s="97">
        <v>0</v>
      </c>
      <c r="BQ148" s="96" t="s">
        <v>308</v>
      </c>
      <c r="BR148" s="95">
        <v>3673.02</v>
      </c>
      <c r="BS148" s="96" t="s">
        <v>308</v>
      </c>
      <c r="BT148" s="95">
        <v>6.68</v>
      </c>
      <c r="BU148" s="96" t="s">
        <v>308</v>
      </c>
      <c r="BV148" s="96">
        <v>0</v>
      </c>
      <c r="BW148" s="96" t="s">
        <v>308</v>
      </c>
      <c r="BX148" s="96">
        <v>0</v>
      </c>
      <c r="BY148" s="96" t="s">
        <v>308</v>
      </c>
      <c r="BZ148" s="95">
        <v>6.68</v>
      </c>
      <c r="CA148" s="96" t="s">
        <v>308</v>
      </c>
      <c r="CB148" s="96">
        <v>0</v>
      </c>
      <c r="CC148" s="96" t="s">
        <v>308</v>
      </c>
      <c r="CD148" s="96">
        <v>0</v>
      </c>
      <c r="CE148" s="96" t="s">
        <v>308</v>
      </c>
      <c r="CF148" s="96">
        <v>0</v>
      </c>
      <c r="CG148" s="96" t="s">
        <v>308</v>
      </c>
      <c r="CH148" s="96">
        <v>0</v>
      </c>
      <c r="CI148" s="96" t="s">
        <v>308</v>
      </c>
      <c r="CJ148" s="96">
        <v>0</v>
      </c>
      <c r="CK148" s="96" t="s">
        <v>308</v>
      </c>
      <c r="CL148" s="96">
        <v>0</v>
      </c>
      <c r="CM148" s="96" t="s">
        <v>308</v>
      </c>
      <c r="CN148" s="96">
        <v>0</v>
      </c>
      <c r="CO148" s="96" t="s">
        <v>308</v>
      </c>
      <c r="CP148" s="96">
        <v>0</v>
      </c>
      <c r="CQ148" s="96" t="s">
        <v>308</v>
      </c>
      <c r="CR148" s="98">
        <v>0.02</v>
      </c>
      <c r="CS148" s="96" t="s">
        <v>308</v>
      </c>
      <c r="CT148" s="95">
        <v>0.02</v>
      </c>
      <c r="CU148" s="96" t="s">
        <v>308</v>
      </c>
      <c r="CV148" s="95">
        <v>6.7</v>
      </c>
      <c r="CW148" s="96" t="s">
        <v>308</v>
      </c>
      <c r="CX148" s="95">
        <v>3679.72</v>
      </c>
      <c r="CY148" s="96" t="s">
        <v>308</v>
      </c>
    </row>
    <row r="149" spans="1:103" ht="14.5" x14ac:dyDescent="0.35">
      <c r="A149" s="94" t="s">
        <v>408</v>
      </c>
      <c r="B149" s="94" t="s">
        <v>378</v>
      </c>
      <c r="C149" s="79" t="str">
        <f>'Correspondance tables'!K56</f>
        <v>ISIC 80-82</v>
      </c>
      <c r="D149" s="79" t="str">
        <f>VLOOKUP(C149, 'Correspondance tables'!$O$3:$P$73, 2, FALSE)</f>
        <v>ISIC 69T82</v>
      </c>
      <c r="E149" s="99">
        <v>0.53</v>
      </c>
      <c r="F149" s="99">
        <v>0.74</v>
      </c>
      <c r="G149" s="99">
        <v>0.11</v>
      </c>
      <c r="H149" s="99">
        <v>0.24</v>
      </c>
      <c r="I149" s="99">
        <v>11.45</v>
      </c>
      <c r="J149" s="99">
        <v>3.25</v>
      </c>
      <c r="K149" s="99">
        <v>0.31</v>
      </c>
      <c r="L149" s="99">
        <v>1.05</v>
      </c>
      <c r="M149" s="99">
        <v>0.36</v>
      </c>
      <c r="N149" s="99">
        <v>3.51</v>
      </c>
      <c r="O149" s="99">
        <v>8.98</v>
      </c>
      <c r="P149" s="99">
        <v>20.55</v>
      </c>
      <c r="Q149" s="99">
        <v>3.39</v>
      </c>
      <c r="R149" s="99">
        <v>4.32</v>
      </c>
      <c r="S149" s="99">
        <v>2.91</v>
      </c>
      <c r="T149" s="99">
        <v>5.35</v>
      </c>
      <c r="U149" s="99">
        <v>5.59</v>
      </c>
      <c r="V149" s="99">
        <v>3.71</v>
      </c>
      <c r="W149" s="99">
        <v>23.46</v>
      </c>
      <c r="X149" s="99">
        <v>2.52</v>
      </c>
      <c r="Y149" s="99">
        <v>3.06</v>
      </c>
      <c r="Z149" s="99">
        <v>5.46</v>
      </c>
      <c r="AA149" s="99">
        <v>2.72</v>
      </c>
      <c r="AB149" s="99">
        <v>6.95</v>
      </c>
      <c r="AC149" s="99">
        <v>1.05</v>
      </c>
      <c r="AD149" s="99">
        <v>8.0399999999999991</v>
      </c>
      <c r="AE149" s="99">
        <v>28.8</v>
      </c>
      <c r="AF149" s="99">
        <v>13.1</v>
      </c>
      <c r="AG149" s="99">
        <v>198.48</v>
      </c>
      <c r="AH149" s="99">
        <v>46.72</v>
      </c>
      <c r="AI149" s="99">
        <v>106.24</v>
      </c>
      <c r="AJ149" s="99">
        <v>23.19</v>
      </c>
      <c r="AK149" s="99">
        <v>86.92</v>
      </c>
      <c r="AL149" s="99">
        <v>143.63999999999999</v>
      </c>
      <c r="AM149" s="99">
        <v>2.02</v>
      </c>
      <c r="AN149" s="99">
        <v>53.4</v>
      </c>
      <c r="AO149" s="99">
        <v>3.77</v>
      </c>
      <c r="AP149" s="99">
        <v>10.83</v>
      </c>
      <c r="AQ149" s="99">
        <v>7.97</v>
      </c>
      <c r="AR149" s="99">
        <v>28.69</v>
      </c>
      <c r="AS149" s="100">
        <v>30</v>
      </c>
      <c r="AT149" s="99">
        <v>2.44</v>
      </c>
      <c r="AU149" s="99">
        <v>3.04</v>
      </c>
      <c r="AV149" s="99">
        <v>8.1</v>
      </c>
      <c r="AW149" s="99">
        <v>22.69</v>
      </c>
      <c r="AX149" s="99">
        <v>37.82</v>
      </c>
      <c r="AY149" s="99">
        <v>6.22</v>
      </c>
      <c r="AZ149" s="99">
        <v>6.23</v>
      </c>
      <c r="BA149" s="99">
        <v>9.66</v>
      </c>
      <c r="BB149" s="99">
        <v>21.78</v>
      </c>
      <c r="BC149" s="99">
        <v>6.54</v>
      </c>
      <c r="BD149" s="99">
        <v>556.9</v>
      </c>
      <c r="BE149" s="99">
        <v>14.26</v>
      </c>
      <c r="BF149" s="99">
        <v>35.909999999999997</v>
      </c>
      <c r="BG149" s="99">
        <v>11.88</v>
      </c>
      <c r="BH149" s="99">
        <v>5.07</v>
      </c>
      <c r="BI149" s="99">
        <v>9.15</v>
      </c>
      <c r="BJ149" s="99">
        <v>15.93</v>
      </c>
      <c r="BK149" s="99">
        <v>9.14</v>
      </c>
      <c r="BL149" s="99">
        <v>6.31</v>
      </c>
      <c r="BM149" s="99">
        <v>1.47</v>
      </c>
      <c r="BN149" s="99">
        <v>1.31</v>
      </c>
      <c r="BO149" s="100">
        <v>0</v>
      </c>
      <c r="BP149" s="101">
        <v>0</v>
      </c>
      <c r="BQ149" s="100" t="s">
        <v>308</v>
      </c>
      <c r="BR149" s="99">
        <v>1705.25</v>
      </c>
      <c r="BS149" s="100" t="s">
        <v>308</v>
      </c>
      <c r="BT149" s="99">
        <v>569.39</v>
      </c>
      <c r="BU149" s="100" t="s">
        <v>308</v>
      </c>
      <c r="BV149" s="99">
        <v>0.12</v>
      </c>
      <c r="BW149" s="100" t="s">
        <v>308</v>
      </c>
      <c r="BX149" s="99">
        <v>0.47</v>
      </c>
      <c r="BY149" s="100" t="s">
        <v>308</v>
      </c>
      <c r="BZ149" s="99">
        <v>569.98</v>
      </c>
      <c r="CA149" s="100" t="s">
        <v>308</v>
      </c>
      <c r="CB149" s="100">
        <v>0</v>
      </c>
      <c r="CC149" s="100" t="s">
        <v>308</v>
      </c>
      <c r="CD149" s="100">
        <v>0</v>
      </c>
      <c r="CE149" s="100" t="s">
        <v>308</v>
      </c>
      <c r="CF149" s="100">
        <v>0</v>
      </c>
      <c r="CG149" s="100" t="s">
        <v>308</v>
      </c>
      <c r="CH149" s="100">
        <v>0</v>
      </c>
      <c r="CI149" s="100" t="s">
        <v>308</v>
      </c>
      <c r="CJ149" s="100">
        <v>0</v>
      </c>
      <c r="CK149" s="100" t="s">
        <v>308</v>
      </c>
      <c r="CL149" s="100">
        <v>0</v>
      </c>
      <c r="CM149" s="100" t="s">
        <v>308</v>
      </c>
      <c r="CN149" s="100">
        <v>0</v>
      </c>
      <c r="CO149" s="100" t="s">
        <v>308</v>
      </c>
      <c r="CP149" s="100">
        <v>0</v>
      </c>
      <c r="CQ149" s="100" t="s">
        <v>308</v>
      </c>
      <c r="CR149" s="102">
        <v>2.2200000000000002</v>
      </c>
      <c r="CS149" s="100" t="s">
        <v>308</v>
      </c>
      <c r="CT149" s="99">
        <v>2.2200000000000002</v>
      </c>
      <c r="CU149" s="100" t="s">
        <v>308</v>
      </c>
      <c r="CV149" s="99">
        <v>572.19000000000005</v>
      </c>
      <c r="CW149" s="100" t="s">
        <v>308</v>
      </c>
      <c r="CX149" s="99">
        <v>2277.4499999999998</v>
      </c>
      <c r="CY149" s="100" t="s">
        <v>308</v>
      </c>
    </row>
    <row r="150" spans="1:103" ht="14.5" x14ac:dyDescent="0.35">
      <c r="A150" s="94" t="s">
        <v>408</v>
      </c>
      <c r="B150" s="94" t="s">
        <v>379</v>
      </c>
      <c r="C150" s="79" t="str">
        <f>'Correspondance tables'!K57</f>
        <v>ISIC 84</v>
      </c>
      <c r="D150" s="79" t="str">
        <f>VLOOKUP(C150, 'Correspondance tables'!$O$3:$P$73, 2, FALSE)</f>
        <v>ISIC 84</v>
      </c>
      <c r="E150" s="95">
        <v>31.78</v>
      </c>
      <c r="F150" s="95">
        <v>3.61</v>
      </c>
      <c r="G150" s="95">
        <v>4.4800000000000004</v>
      </c>
      <c r="H150" s="95">
        <v>74.28</v>
      </c>
      <c r="I150" s="95">
        <v>404.42</v>
      </c>
      <c r="J150" s="95">
        <v>58.71</v>
      </c>
      <c r="K150" s="95">
        <v>35.08</v>
      </c>
      <c r="L150" s="95">
        <v>58.51</v>
      </c>
      <c r="M150" s="95">
        <v>54.95</v>
      </c>
      <c r="N150" s="95">
        <v>83.91</v>
      </c>
      <c r="O150" s="95">
        <v>241.59</v>
      </c>
      <c r="P150" s="95">
        <v>183.94</v>
      </c>
      <c r="Q150" s="95">
        <v>148.72999999999999</v>
      </c>
      <c r="R150" s="95">
        <v>116.47</v>
      </c>
      <c r="S150" s="95">
        <v>135.24</v>
      </c>
      <c r="T150" s="95">
        <v>163.34</v>
      </c>
      <c r="U150" s="95">
        <v>107.97</v>
      </c>
      <c r="V150" s="95">
        <v>149.33000000000001</v>
      </c>
      <c r="W150" s="95">
        <v>352.4</v>
      </c>
      <c r="X150" s="95">
        <v>334.96</v>
      </c>
      <c r="Y150" s="95">
        <v>99.12</v>
      </c>
      <c r="Z150" s="95">
        <v>162.66999999999999</v>
      </c>
      <c r="AA150" s="95">
        <v>87.14</v>
      </c>
      <c r="AB150" s="95">
        <v>420.09</v>
      </c>
      <c r="AC150" s="95">
        <v>37.53</v>
      </c>
      <c r="AD150" s="95">
        <v>203.51</v>
      </c>
      <c r="AE150" s="95">
        <v>511.59</v>
      </c>
      <c r="AF150" s="95">
        <v>297.73</v>
      </c>
      <c r="AG150" s="95">
        <v>2667.58</v>
      </c>
      <c r="AH150" s="95">
        <v>1199.7</v>
      </c>
      <c r="AI150" s="95">
        <v>419.71</v>
      </c>
      <c r="AJ150" s="95">
        <v>112.99</v>
      </c>
      <c r="AK150" s="95">
        <v>96.85</v>
      </c>
      <c r="AL150" s="95">
        <v>542.89</v>
      </c>
      <c r="AM150" s="95">
        <v>33.94</v>
      </c>
      <c r="AN150" s="95">
        <v>455.93</v>
      </c>
      <c r="AO150" s="95">
        <v>111.24</v>
      </c>
      <c r="AP150" s="95">
        <v>307.43</v>
      </c>
      <c r="AQ150" s="95">
        <v>590.35</v>
      </c>
      <c r="AR150" s="95">
        <v>1301.23</v>
      </c>
      <c r="AS150" s="95">
        <v>2262.46</v>
      </c>
      <c r="AT150" s="95">
        <v>683.67</v>
      </c>
      <c r="AU150" s="95">
        <v>332.57</v>
      </c>
      <c r="AV150" s="95">
        <v>282.83999999999997</v>
      </c>
      <c r="AW150" s="95">
        <v>2326.75</v>
      </c>
      <c r="AX150" s="95">
        <v>247.77</v>
      </c>
      <c r="AY150" s="95">
        <v>454.07</v>
      </c>
      <c r="AZ150" s="95">
        <v>237.91</v>
      </c>
      <c r="BA150" s="95">
        <v>168.06</v>
      </c>
      <c r="BB150" s="95">
        <v>528.13</v>
      </c>
      <c r="BC150" s="95">
        <v>113.57</v>
      </c>
      <c r="BD150" s="95">
        <v>172.21</v>
      </c>
      <c r="BE150" s="95">
        <v>3356.06</v>
      </c>
      <c r="BF150" s="95">
        <v>1015.68</v>
      </c>
      <c r="BG150" s="95">
        <v>665.26</v>
      </c>
      <c r="BH150" s="95">
        <v>635.15</v>
      </c>
      <c r="BI150" s="95">
        <v>307.89</v>
      </c>
      <c r="BJ150" s="95">
        <v>142.55000000000001</v>
      </c>
      <c r="BK150" s="95">
        <v>135.36000000000001</v>
      </c>
      <c r="BL150" s="95">
        <v>341.98</v>
      </c>
      <c r="BM150" s="95">
        <v>53.94</v>
      </c>
      <c r="BN150" s="95">
        <v>96.29</v>
      </c>
      <c r="BO150" s="96">
        <v>0</v>
      </c>
      <c r="BP150" s="97">
        <v>0</v>
      </c>
      <c r="BQ150" s="96" t="s">
        <v>308</v>
      </c>
      <c r="BR150" s="95">
        <v>26963.09</v>
      </c>
      <c r="BS150" s="96" t="s">
        <v>308</v>
      </c>
      <c r="BT150" s="95">
        <v>288.43</v>
      </c>
      <c r="BU150" s="96" t="s">
        <v>308</v>
      </c>
      <c r="BV150" s="96">
        <v>0</v>
      </c>
      <c r="BW150" s="96" t="s">
        <v>308</v>
      </c>
      <c r="BX150" s="95">
        <v>0.28000000000000003</v>
      </c>
      <c r="BY150" s="96" t="s">
        <v>308</v>
      </c>
      <c r="BZ150" s="95">
        <v>288.70999999999998</v>
      </c>
      <c r="CA150" s="96" t="s">
        <v>308</v>
      </c>
      <c r="CB150" s="96">
        <v>0</v>
      </c>
      <c r="CC150" s="96" t="s">
        <v>308</v>
      </c>
      <c r="CD150" s="96">
        <v>0</v>
      </c>
      <c r="CE150" s="96" t="s">
        <v>308</v>
      </c>
      <c r="CF150" s="95">
        <v>0.2</v>
      </c>
      <c r="CG150" s="96" t="s">
        <v>308</v>
      </c>
      <c r="CH150" s="95">
        <v>0.2</v>
      </c>
      <c r="CI150" s="96" t="s">
        <v>308</v>
      </c>
      <c r="CJ150" s="95">
        <v>0.2</v>
      </c>
      <c r="CK150" s="96" t="s">
        <v>308</v>
      </c>
      <c r="CL150" s="96">
        <v>0</v>
      </c>
      <c r="CM150" s="96" t="s">
        <v>308</v>
      </c>
      <c r="CN150" s="96">
        <v>0</v>
      </c>
      <c r="CO150" s="96" t="s">
        <v>308</v>
      </c>
      <c r="CP150" s="96">
        <v>0</v>
      </c>
      <c r="CQ150" s="96" t="s">
        <v>308</v>
      </c>
      <c r="CR150" s="98">
        <v>63.38</v>
      </c>
      <c r="CS150" s="96" t="s">
        <v>308</v>
      </c>
      <c r="CT150" s="95">
        <v>63.38</v>
      </c>
      <c r="CU150" s="96" t="s">
        <v>308</v>
      </c>
      <c r="CV150" s="95">
        <v>352.29</v>
      </c>
      <c r="CW150" s="96" t="s">
        <v>308</v>
      </c>
      <c r="CX150" s="95">
        <v>27315.38</v>
      </c>
      <c r="CY150" s="96" t="s">
        <v>308</v>
      </c>
    </row>
    <row r="151" spans="1:103" ht="14.5" x14ac:dyDescent="0.35">
      <c r="A151" s="94" t="s">
        <v>408</v>
      </c>
      <c r="B151" s="94" t="s">
        <v>380</v>
      </c>
      <c r="C151" s="79" t="str">
        <f>'Correspondance tables'!K58</f>
        <v>ISIC 85</v>
      </c>
      <c r="D151" s="79" t="str">
        <f>VLOOKUP(C151, 'Correspondance tables'!$O$3:$P$73, 2, FALSE)</f>
        <v>ISIC 85</v>
      </c>
      <c r="E151" s="99">
        <v>1.9</v>
      </c>
      <c r="F151" s="99">
        <v>0.5</v>
      </c>
      <c r="G151" s="99">
        <v>0.06</v>
      </c>
      <c r="H151" s="99">
        <v>0.56999999999999995</v>
      </c>
      <c r="I151" s="99">
        <v>3.79</v>
      </c>
      <c r="J151" s="99">
        <v>0.39</v>
      </c>
      <c r="K151" s="99">
        <v>0.76</v>
      </c>
      <c r="L151" s="99">
        <v>1.17</v>
      </c>
      <c r="M151" s="99">
        <v>0.6</v>
      </c>
      <c r="N151" s="99">
        <v>0.89</v>
      </c>
      <c r="O151" s="99">
        <v>3.08</v>
      </c>
      <c r="P151" s="99">
        <v>0.88</v>
      </c>
      <c r="Q151" s="99">
        <v>1.25</v>
      </c>
      <c r="R151" s="99">
        <v>1.19</v>
      </c>
      <c r="S151" s="99">
        <v>1.59</v>
      </c>
      <c r="T151" s="99">
        <v>2.46</v>
      </c>
      <c r="U151" s="99">
        <v>1.27</v>
      </c>
      <c r="V151" s="99">
        <v>1.46</v>
      </c>
      <c r="W151" s="99">
        <v>3.34</v>
      </c>
      <c r="X151" s="99">
        <v>2.12</v>
      </c>
      <c r="Y151" s="99">
        <v>0.52</v>
      </c>
      <c r="Z151" s="99">
        <v>0.75</v>
      </c>
      <c r="AA151" s="99">
        <v>0.64</v>
      </c>
      <c r="AB151" s="99">
        <v>16.510000000000002</v>
      </c>
      <c r="AC151" s="99">
        <v>1.17</v>
      </c>
      <c r="AD151" s="99">
        <v>2.4300000000000002</v>
      </c>
      <c r="AE151" s="99">
        <v>73.010000000000005</v>
      </c>
      <c r="AF151" s="99">
        <v>1.1200000000000001</v>
      </c>
      <c r="AG151" s="99">
        <v>4.08</v>
      </c>
      <c r="AH151" s="99">
        <v>3.85</v>
      </c>
      <c r="AI151" s="99">
        <v>117.43</v>
      </c>
      <c r="AJ151" s="99">
        <v>0.41</v>
      </c>
      <c r="AK151" s="99">
        <v>0.47</v>
      </c>
      <c r="AL151" s="99">
        <v>3.11</v>
      </c>
      <c r="AM151" s="99">
        <v>0.28999999999999998</v>
      </c>
      <c r="AN151" s="99">
        <v>2.06</v>
      </c>
      <c r="AO151" s="99">
        <v>0.47</v>
      </c>
      <c r="AP151" s="99">
        <v>0.47</v>
      </c>
      <c r="AQ151" s="99">
        <v>1.73</v>
      </c>
      <c r="AR151" s="99">
        <v>2.33</v>
      </c>
      <c r="AS151" s="99">
        <v>3.37</v>
      </c>
      <c r="AT151" s="99">
        <v>1.22</v>
      </c>
      <c r="AU151" s="99">
        <v>1.06</v>
      </c>
      <c r="AV151" s="99">
        <v>258.29000000000002</v>
      </c>
      <c r="AW151" s="99">
        <v>8.32</v>
      </c>
      <c r="AX151" s="99">
        <v>223.61</v>
      </c>
      <c r="AY151" s="99">
        <v>0.47</v>
      </c>
      <c r="AZ151" s="99">
        <v>1.33</v>
      </c>
      <c r="BA151" s="99">
        <v>1.69</v>
      </c>
      <c r="BB151" s="99">
        <v>0.82</v>
      </c>
      <c r="BC151" s="99">
        <v>0.65</v>
      </c>
      <c r="BD151" s="99">
        <v>0.3</v>
      </c>
      <c r="BE151" s="99">
        <v>3.83</v>
      </c>
      <c r="BF151" s="99">
        <v>244.38</v>
      </c>
      <c r="BG151" s="99">
        <v>1.84</v>
      </c>
      <c r="BH151" s="99">
        <v>19.46</v>
      </c>
      <c r="BI151" s="99">
        <v>15.8</v>
      </c>
      <c r="BJ151" s="99">
        <v>1.06</v>
      </c>
      <c r="BK151" s="99">
        <v>0.52</v>
      </c>
      <c r="BL151" s="99">
        <v>1.89</v>
      </c>
      <c r="BM151" s="99">
        <v>7.0000000000000007E-2</v>
      </c>
      <c r="BN151" s="99">
        <v>0.25</v>
      </c>
      <c r="BO151" s="100">
        <v>0</v>
      </c>
      <c r="BP151" s="101">
        <v>0</v>
      </c>
      <c r="BQ151" s="100" t="s">
        <v>308</v>
      </c>
      <c r="BR151" s="99">
        <v>1052.3499999999999</v>
      </c>
      <c r="BS151" s="100" t="s">
        <v>308</v>
      </c>
      <c r="BT151" s="99">
        <v>71.62</v>
      </c>
      <c r="BU151" s="100" t="s">
        <v>308</v>
      </c>
      <c r="BV151" s="100">
        <v>0</v>
      </c>
      <c r="BW151" s="100" t="s">
        <v>308</v>
      </c>
      <c r="BX151" s="99">
        <v>51.57</v>
      </c>
      <c r="BY151" s="100" t="s">
        <v>308</v>
      </c>
      <c r="BZ151" s="99">
        <v>123.19</v>
      </c>
      <c r="CA151" s="100" t="s">
        <v>308</v>
      </c>
      <c r="CB151" s="99">
        <v>30.03</v>
      </c>
      <c r="CC151" s="100" t="s">
        <v>308</v>
      </c>
      <c r="CD151" s="100">
        <v>0</v>
      </c>
      <c r="CE151" s="100" t="s">
        <v>308</v>
      </c>
      <c r="CF151" s="100">
        <v>0</v>
      </c>
      <c r="CG151" s="100" t="s">
        <v>308</v>
      </c>
      <c r="CH151" s="100">
        <v>0</v>
      </c>
      <c r="CI151" s="100" t="s">
        <v>308</v>
      </c>
      <c r="CJ151" s="99">
        <v>30.03</v>
      </c>
      <c r="CK151" s="100" t="s">
        <v>308</v>
      </c>
      <c r="CL151" s="100">
        <v>0</v>
      </c>
      <c r="CM151" s="100" t="s">
        <v>308</v>
      </c>
      <c r="CN151" s="100">
        <v>0</v>
      </c>
      <c r="CO151" s="100" t="s">
        <v>308</v>
      </c>
      <c r="CP151" s="100">
        <v>0</v>
      </c>
      <c r="CQ151" s="100" t="s">
        <v>308</v>
      </c>
      <c r="CR151" s="102">
        <v>17.579999999999998</v>
      </c>
      <c r="CS151" s="100" t="s">
        <v>308</v>
      </c>
      <c r="CT151" s="99">
        <v>17.579999999999998</v>
      </c>
      <c r="CU151" s="100" t="s">
        <v>308</v>
      </c>
      <c r="CV151" s="99">
        <v>170.8</v>
      </c>
      <c r="CW151" s="100" t="s">
        <v>308</v>
      </c>
      <c r="CX151" s="99">
        <v>1223.1500000000001</v>
      </c>
      <c r="CY151" s="100" t="s">
        <v>308</v>
      </c>
    </row>
    <row r="152" spans="1:103" ht="14.5" x14ac:dyDescent="0.35">
      <c r="A152" s="94" t="s">
        <v>408</v>
      </c>
      <c r="B152" s="94" t="s">
        <v>381</v>
      </c>
      <c r="C152" s="79" t="str">
        <f>'Correspondance tables'!K59</f>
        <v>ISIC 86</v>
      </c>
      <c r="D152" s="79" t="str">
        <f>VLOOKUP(C152, 'Correspondance tables'!$O$3:$P$73, 2, FALSE)</f>
        <v>ISIC 86T88</v>
      </c>
      <c r="E152" s="95">
        <v>0.53</v>
      </c>
      <c r="F152" s="95">
        <v>0.05</v>
      </c>
      <c r="G152" s="95">
        <v>0.24</v>
      </c>
      <c r="H152" s="95">
        <v>1.01</v>
      </c>
      <c r="I152" s="95">
        <v>5.79</v>
      </c>
      <c r="J152" s="95">
        <v>0.57999999999999996</v>
      </c>
      <c r="K152" s="95">
        <v>0.28000000000000003</v>
      </c>
      <c r="L152" s="95">
        <v>0.44</v>
      </c>
      <c r="M152" s="95">
        <v>1.61</v>
      </c>
      <c r="N152" s="95">
        <v>0.83</v>
      </c>
      <c r="O152" s="95">
        <v>1.62</v>
      </c>
      <c r="P152" s="95">
        <v>3.55</v>
      </c>
      <c r="Q152" s="95">
        <v>1.1100000000000001</v>
      </c>
      <c r="R152" s="95">
        <v>0.64</v>
      </c>
      <c r="S152" s="96">
        <v>2</v>
      </c>
      <c r="T152" s="95">
        <v>1.81</v>
      </c>
      <c r="U152" s="95">
        <v>1.85</v>
      </c>
      <c r="V152" s="95">
        <v>2.1800000000000002</v>
      </c>
      <c r="W152" s="95">
        <v>5.03</v>
      </c>
      <c r="X152" s="95">
        <v>2.66</v>
      </c>
      <c r="Y152" s="95">
        <v>1.37</v>
      </c>
      <c r="Z152" s="95">
        <v>0.83</v>
      </c>
      <c r="AA152" s="95">
        <v>1.1100000000000001</v>
      </c>
      <c r="AB152" s="95">
        <v>3.78</v>
      </c>
      <c r="AC152" s="95">
        <v>0.78</v>
      </c>
      <c r="AD152" s="95">
        <v>0.73</v>
      </c>
      <c r="AE152" s="95">
        <v>2.62</v>
      </c>
      <c r="AF152" s="95">
        <v>3.79</v>
      </c>
      <c r="AG152" s="95">
        <v>13.51</v>
      </c>
      <c r="AH152" s="95">
        <v>4.88</v>
      </c>
      <c r="AI152" s="95">
        <v>1.71</v>
      </c>
      <c r="AJ152" s="95">
        <v>8.99</v>
      </c>
      <c r="AK152" s="95">
        <v>18.559999999999999</v>
      </c>
      <c r="AL152" s="95">
        <v>1.53</v>
      </c>
      <c r="AM152" s="95">
        <v>0.86</v>
      </c>
      <c r="AN152" s="95">
        <v>1.55</v>
      </c>
      <c r="AO152" s="95">
        <v>1.1000000000000001</v>
      </c>
      <c r="AP152" s="95">
        <v>0.69</v>
      </c>
      <c r="AQ152" s="95">
        <v>6.58</v>
      </c>
      <c r="AR152" s="95">
        <v>24.64</v>
      </c>
      <c r="AS152" s="95">
        <v>7.64</v>
      </c>
      <c r="AT152" s="95">
        <v>2.82</v>
      </c>
      <c r="AU152" s="95">
        <v>1.48</v>
      </c>
      <c r="AV152" s="95">
        <v>1.77</v>
      </c>
      <c r="AW152" s="95">
        <v>7.56</v>
      </c>
      <c r="AX152" s="95">
        <v>4.12</v>
      </c>
      <c r="AY152" s="95">
        <v>3.43</v>
      </c>
      <c r="AZ152" s="95">
        <v>1.1299999999999999</v>
      </c>
      <c r="BA152" s="95">
        <v>1.63</v>
      </c>
      <c r="BB152" s="95">
        <v>0.97</v>
      </c>
      <c r="BC152" s="95">
        <v>2.33</v>
      </c>
      <c r="BD152" s="95">
        <v>0.19</v>
      </c>
      <c r="BE152" s="95">
        <v>4.7300000000000004</v>
      </c>
      <c r="BF152" s="95">
        <v>17.829999999999998</v>
      </c>
      <c r="BG152" s="95">
        <v>73.97</v>
      </c>
      <c r="BH152" s="95">
        <v>8.1199999999999992</v>
      </c>
      <c r="BI152" s="95">
        <v>6.01</v>
      </c>
      <c r="BJ152" s="95">
        <v>0.97</v>
      </c>
      <c r="BK152" s="95">
        <v>0.75</v>
      </c>
      <c r="BL152" s="95">
        <v>4.33</v>
      </c>
      <c r="BM152" s="95">
        <v>0.93</v>
      </c>
      <c r="BN152" s="95">
        <v>2.4900000000000002</v>
      </c>
      <c r="BO152" s="96">
        <v>0</v>
      </c>
      <c r="BP152" s="97">
        <v>0</v>
      </c>
      <c r="BQ152" s="96" t="s">
        <v>308</v>
      </c>
      <c r="BR152" s="95">
        <v>288.60000000000002</v>
      </c>
      <c r="BS152" s="96" t="s">
        <v>308</v>
      </c>
      <c r="BT152" s="95">
        <v>494.93</v>
      </c>
      <c r="BU152" s="96" t="s">
        <v>308</v>
      </c>
      <c r="BV152" s="95">
        <v>1.6</v>
      </c>
      <c r="BW152" s="96" t="s">
        <v>308</v>
      </c>
      <c r="BX152" s="95">
        <v>56.73</v>
      </c>
      <c r="BY152" s="96" t="s">
        <v>308</v>
      </c>
      <c r="BZ152" s="95">
        <v>553.26</v>
      </c>
      <c r="CA152" s="96" t="s">
        <v>308</v>
      </c>
      <c r="CB152" s="96">
        <v>0</v>
      </c>
      <c r="CC152" s="96" t="s">
        <v>308</v>
      </c>
      <c r="CD152" s="96">
        <v>0</v>
      </c>
      <c r="CE152" s="96" t="s">
        <v>308</v>
      </c>
      <c r="CF152" s="96">
        <v>0</v>
      </c>
      <c r="CG152" s="96" t="s">
        <v>308</v>
      </c>
      <c r="CH152" s="96">
        <v>0</v>
      </c>
      <c r="CI152" s="96" t="s">
        <v>308</v>
      </c>
      <c r="CJ152" s="96">
        <v>0</v>
      </c>
      <c r="CK152" s="96" t="s">
        <v>308</v>
      </c>
      <c r="CL152" s="96">
        <v>0</v>
      </c>
      <c r="CM152" s="96" t="s">
        <v>308</v>
      </c>
      <c r="CN152" s="96">
        <v>0</v>
      </c>
      <c r="CO152" s="96" t="s">
        <v>308</v>
      </c>
      <c r="CP152" s="96">
        <v>0</v>
      </c>
      <c r="CQ152" s="96" t="s">
        <v>308</v>
      </c>
      <c r="CR152" s="98">
        <v>0.62</v>
      </c>
      <c r="CS152" s="96" t="s">
        <v>308</v>
      </c>
      <c r="CT152" s="95">
        <v>0.62</v>
      </c>
      <c r="CU152" s="96" t="s">
        <v>308</v>
      </c>
      <c r="CV152" s="95">
        <v>553.88</v>
      </c>
      <c r="CW152" s="96" t="s">
        <v>308</v>
      </c>
      <c r="CX152" s="95">
        <v>842.47</v>
      </c>
      <c r="CY152" s="96" t="s">
        <v>308</v>
      </c>
    </row>
    <row r="153" spans="1:103" ht="14.5" x14ac:dyDescent="0.35">
      <c r="A153" s="94" t="s">
        <v>408</v>
      </c>
      <c r="B153" s="94" t="s">
        <v>382</v>
      </c>
      <c r="C153" s="79" t="str">
        <f>'Correspondance tables'!K60</f>
        <v>ISIC 87-88</v>
      </c>
      <c r="D153" s="79" t="str">
        <f>VLOOKUP(C153, 'Correspondance tables'!$O$3:$P$73, 2, FALSE)</f>
        <v>ISIC 86T88</v>
      </c>
      <c r="E153" s="99">
        <v>0.04</v>
      </c>
      <c r="F153" s="99">
        <v>0.01</v>
      </c>
      <c r="G153" s="100">
        <v>0</v>
      </c>
      <c r="H153" s="99">
        <v>0.28999999999999998</v>
      </c>
      <c r="I153" s="99">
        <v>1.23</v>
      </c>
      <c r="J153" s="99">
        <v>7.0000000000000007E-2</v>
      </c>
      <c r="K153" s="99">
        <v>0.01</v>
      </c>
      <c r="L153" s="99">
        <v>0.03</v>
      </c>
      <c r="M153" s="99">
        <v>0.05</v>
      </c>
      <c r="N153" s="99">
        <v>2.21</v>
      </c>
      <c r="O153" s="99">
        <v>0.28999999999999998</v>
      </c>
      <c r="P153" s="99">
        <v>0.31</v>
      </c>
      <c r="Q153" s="99">
        <v>0.09</v>
      </c>
      <c r="R153" s="99">
        <v>0.32</v>
      </c>
      <c r="S153" s="99">
        <v>0.12</v>
      </c>
      <c r="T153" s="99">
        <v>0.11</v>
      </c>
      <c r="U153" s="99">
        <v>7.0000000000000007E-2</v>
      </c>
      <c r="V153" s="99">
        <v>0.08</v>
      </c>
      <c r="W153" s="99">
        <v>0.16</v>
      </c>
      <c r="X153" s="99">
        <v>0.15</v>
      </c>
      <c r="Y153" s="99">
        <v>0.1</v>
      </c>
      <c r="Z153" s="99">
        <v>7.0000000000000007E-2</v>
      </c>
      <c r="AA153" s="99">
        <v>0.14000000000000001</v>
      </c>
      <c r="AB153" s="99">
        <v>0.42</v>
      </c>
      <c r="AC153" s="99">
        <v>0.06</v>
      </c>
      <c r="AD153" s="99">
        <v>0.8</v>
      </c>
      <c r="AE153" s="99">
        <v>1.55</v>
      </c>
      <c r="AF153" s="99">
        <v>0.35</v>
      </c>
      <c r="AG153" s="99">
        <v>2.73</v>
      </c>
      <c r="AH153" s="99">
        <v>2.68</v>
      </c>
      <c r="AI153" s="99">
        <v>0.34</v>
      </c>
      <c r="AJ153" s="99">
        <v>0.05</v>
      </c>
      <c r="AK153" s="99">
        <v>0.1</v>
      </c>
      <c r="AL153" s="99">
        <v>0.27</v>
      </c>
      <c r="AM153" s="99">
        <v>0.04</v>
      </c>
      <c r="AN153" s="99">
        <v>1.08</v>
      </c>
      <c r="AO153" s="99">
        <v>0.1</v>
      </c>
      <c r="AP153" s="99">
        <v>0.04</v>
      </c>
      <c r="AQ153" s="99">
        <v>0.42</v>
      </c>
      <c r="AR153" s="99">
        <v>0.21</v>
      </c>
      <c r="AS153" s="99">
        <v>0.28000000000000003</v>
      </c>
      <c r="AT153" s="99">
        <v>0.46</v>
      </c>
      <c r="AU153" s="99">
        <v>0.31</v>
      </c>
      <c r="AV153" s="99">
        <v>0.24</v>
      </c>
      <c r="AW153" s="99">
        <v>0.71</v>
      </c>
      <c r="AX153" s="99">
        <v>0.17</v>
      </c>
      <c r="AY153" s="99">
        <v>0.53</v>
      </c>
      <c r="AZ153" s="99">
        <v>0.11</v>
      </c>
      <c r="BA153" s="99">
        <v>0.12</v>
      </c>
      <c r="BB153" s="99">
        <v>0.32</v>
      </c>
      <c r="BC153" s="99">
        <v>0.06</v>
      </c>
      <c r="BD153" s="99">
        <v>0.03</v>
      </c>
      <c r="BE153" s="99">
        <v>0.79</v>
      </c>
      <c r="BF153" s="100">
        <v>2</v>
      </c>
      <c r="BG153" s="99">
        <v>0.65</v>
      </c>
      <c r="BH153" s="99">
        <v>64.08</v>
      </c>
      <c r="BI153" s="99">
        <v>2.31</v>
      </c>
      <c r="BJ153" s="99">
        <v>0.21</v>
      </c>
      <c r="BK153" s="99">
        <v>0.93</v>
      </c>
      <c r="BL153" s="99">
        <v>0.28000000000000003</v>
      </c>
      <c r="BM153" s="99">
        <v>0.01</v>
      </c>
      <c r="BN153" s="99">
        <v>0.63</v>
      </c>
      <c r="BO153" s="100">
        <v>0</v>
      </c>
      <c r="BP153" s="101">
        <v>0</v>
      </c>
      <c r="BQ153" s="100" t="s">
        <v>308</v>
      </c>
      <c r="BR153" s="99">
        <v>92.45</v>
      </c>
      <c r="BS153" s="100" t="s">
        <v>308</v>
      </c>
      <c r="BT153" s="99">
        <v>870.37</v>
      </c>
      <c r="BU153" s="100" t="s">
        <v>308</v>
      </c>
      <c r="BV153" s="100">
        <v>1</v>
      </c>
      <c r="BW153" s="100" t="s">
        <v>308</v>
      </c>
      <c r="BX153" s="99">
        <v>191.65</v>
      </c>
      <c r="BY153" s="100" t="s">
        <v>308</v>
      </c>
      <c r="BZ153" s="99">
        <v>1063.02</v>
      </c>
      <c r="CA153" s="100" t="s">
        <v>308</v>
      </c>
      <c r="CB153" s="99">
        <v>0.02</v>
      </c>
      <c r="CC153" s="100" t="s">
        <v>308</v>
      </c>
      <c r="CD153" s="100">
        <v>0</v>
      </c>
      <c r="CE153" s="100" t="s">
        <v>308</v>
      </c>
      <c r="CF153" s="100">
        <v>0</v>
      </c>
      <c r="CG153" s="100" t="s">
        <v>308</v>
      </c>
      <c r="CH153" s="100">
        <v>0</v>
      </c>
      <c r="CI153" s="100" t="s">
        <v>308</v>
      </c>
      <c r="CJ153" s="99">
        <v>0.02</v>
      </c>
      <c r="CK153" s="100" t="s">
        <v>308</v>
      </c>
      <c r="CL153" s="100">
        <v>0</v>
      </c>
      <c r="CM153" s="100" t="s">
        <v>308</v>
      </c>
      <c r="CN153" s="100">
        <v>0</v>
      </c>
      <c r="CO153" s="100" t="s">
        <v>308</v>
      </c>
      <c r="CP153" s="100">
        <v>0</v>
      </c>
      <c r="CQ153" s="100" t="s">
        <v>308</v>
      </c>
      <c r="CR153" s="102">
        <v>7.0000000000000007E-2</v>
      </c>
      <c r="CS153" s="100" t="s">
        <v>308</v>
      </c>
      <c r="CT153" s="99">
        <v>7.0000000000000007E-2</v>
      </c>
      <c r="CU153" s="100" t="s">
        <v>308</v>
      </c>
      <c r="CV153" s="99">
        <v>1063.1099999999999</v>
      </c>
      <c r="CW153" s="100" t="s">
        <v>308</v>
      </c>
      <c r="CX153" s="99">
        <v>1155.56</v>
      </c>
      <c r="CY153" s="100" t="s">
        <v>308</v>
      </c>
    </row>
    <row r="154" spans="1:103" ht="14.5" x14ac:dyDescent="0.35">
      <c r="A154" s="94" t="s">
        <v>408</v>
      </c>
      <c r="B154" s="94" t="s">
        <v>383</v>
      </c>
      <c r="C154" s="79" t="str">
        <f>'Correspondance tables'!K61</f>
        <v>ISIC 90-92</v>
      </c>
      <c r="D154" s="79" t="str">
        <f>VLOOKUP(C154, 'Correspondance tables'!$O$3:$P$73, 2, FALSE)</f>
        <v>ISIC 90T96</v>
      </c>
      <c r="E154" s="96">
        <v>0</v>
      </c>
      <c r="F154" s="96">
        <v>0</v>
      </c>
      <c r="G154" s="96">
        <v>0</v>
      </c>
      <c r="H154" s="96">
        <v>0</v>
      </c>
      <c r="I154" s="96">
        <v>0</v>
      </c>
      <c r="J154" s="95">
        <v>0.02</v>
      </c>
      <c r="K154" s="96">
        <v>0</v>
      </c>
      <c r="L154" s="96">
        <v>0</v>
      </c>
      <c r="M154" s="96">
        <v>0</v>
      </c>
      <c r="N154" s="96">
        <v>0</v>
      </c>
      <c r="O154" s="95">
        <v>0.18</v>
      </c>
      <c r="P154" s="96">
        <v>0</v>
      </c>
      <c r="Q154" s="96">
        <v>0</v>
      </c>
      <c r="R154" s="96">
        <v>0</v>
      </c>
      <c r="S154" s="96">
        <v>0</v>
      </c>
      <c r="T154" s="96">
        <v>0</v>
      </c>
      <c r="U154" s="96">
        <v>0</v>
      </c>
      <c r="V154" s="95">
        <v>0.02</v>
      </c>
      <c r="W154" s="96">
        <v>0</v>
      </c>
      <c r="X154" s="96">
        <v>0</v>
      </c>
      <c r="Y154" s="95">
        <v>0.02</v>
      </c>
      <c r="Z154" s="96">
        <v>0</v>
      </c>
      <c r="AA154" s="96">
        <v>0</v>
      </c>
      <c r="AB154" s="95">
        <v>0.04</v>
      </c>
      <c r="AC154" s="96">
        <v>0</v>
      </c>
      <c r="AD154" s="96">
        <v>0</v>
      </c>
      <c r="AE154" s="96">
        <v>0</v>
      </c>
      <c r="AF154" s="96">
        <v>0</v>
      </c>
      <c r="AG154" s="95">
        <v>0.2</v>
      </c>
      <c r="AH154" s="96">
        <v>0</v>
      </c>
      <c r="AI154" s="95">
        <v>0.02</v>
      </c>
      <c r="AJ154" s="96">
        <v>0</v>
      </c>
      <c r="AK154" s="96">
        <v>0</v>
      </c>
      <c r="AL154" s="96">
        <v>0</v>
      </c>
      <c r="AM154" s="96">
        <v>0</v>
      </c>
      <c r="AN154" s="96">
        <v>0</v>
      </c>
      <c r="AO154" s="95">
        <v>0.68</v>
      </c>
      <c r="AP154" s="96">
        <v>0</v>
      </c>
      <c r="AQ154" s="96">
        <v>0</v>
      </c>
      <c r="AR154" s="95">
        <v>0.12</v>
      </c>
      <c r="AS154" s="95">
        <v>0.68</v>
      </c>
      <c r="AT154" s="95">
        <v>0.84</v>
      </c>
      <c r="AU154" s="96">
        <v>0</v>
      </c>
      <c r="AV154" s="96">
        <v>0</v>
      </c>
      <c r="AW154" s="95">
        <v>0.02</v>
      </c>
      <c r="AX154" s="96">
        <v>0</v>
      </c>
      <c r="AY154" s="95">
        <v>0.02</v>
      </c>
      <c r="AZ154" s="96">
        <v>0</v>
      </c>
      <c r="BA154" s="96">
        <v>0</v>
      </c>
      <c r="BB154" s="96">
        <v>0</v>
      </c>
      <c r="BC154" s="96">
        <v>0</v>
      </c>
      <c r="BD154" s="96">
        <v>0</v>
      </c>
      <c r="BE154" s="96">
        <v>0</v>
      </c>
      <c r="BF154" s="95">
        <v>0.83</v>
      </c>
      <c r="BG154" s="96">
        <v>0</v>
      </c>
      <c r="BH154" s="95">
        <v>1.1100000000000001</v>
      </c>
      <c r="BI154" s="95">
        <v>4.2</v>
      </c>
      <c r="BJ154" s="96">
        <v>0</v>
      </c>
      <c r="BK154" s="96">
        <v>0</v>
      </c>
      <c r="BL154" s="96">
        <v>0</v>
      </c>
      <c r="BM154" s="96">
        <v>0</v>
      </c>
      <c r="BN154" s="96">
        <v>0</v>
      </c>
      <c r="BO154" s="96">
        <v>0</v>
      </c>
      <c r="BP154" s="97">
        <v>0</v>
      </c>
      <c r="BQ154" s="96" t="s">
        <v>308</v>
      </c>
      <c r="BR154" s="95">
        <v>9.02</v>
      </c>
      <c r="BS154" s="96" t="s">
        <v>308</v>
      </c>
      <c r="BT154" s="96">
        <v>0</v>
      </c>
      <c r="BU154" s="96" t="s">
        <v>308</v>
      </c>
      <c r="BV154" s="95">
        <v>1.42</v>
      </c>
      <c r="BW154" s="96" t="s">
        <v>308</v>
      </c>
      <c r="BX154" s="95">
        <v>3.33</v>
      </c>
      <c r="BY154" s="96" t="s">
        <v>308</v>
      </c>
      <c r="BZ154" s="95">
        <v>4.75</v>
      </c>
      <c r="CA154" s="96" t="s">
        <v>308</v>
      </c>
      <c r="CB154" s="96">
        <v>0</v>
      </c>
      <c r="CC154" s="96" t="s">
        <v>308</v>
      </c>
      <c r="CD154" s="96">
        <v>0</v>
      </c>
      <c r="CE154" s="96" t="s">
        <v>308</v>
      </c>
      <c r="CF154" s="96">
        <v>0</v>
      </c>
      <c r="CG154" s="96" t="s">
        <v>308</v>
      </c>
      <c r="CH154" s="96">
        <v>0</v>
      </c>
      <c r="CI154" s="96" t="s">
        <v>308</v>
      </c>
      <c r="CJ154" s="96">
        <v>0</v>
      </c>
      <c r="CK154" s="96" t="s">
        <v>308</v>
      </c>
      <c r="CL154" s="96">
        <v>0</v>
      </c>
      <c r="CM154" s="96" t="s">
        <v>308</v>
      </c>
      <c r="CN154" s="96">
        <v>0</v>
      </c>
      <c r="CO154" s="96" t="s">
        <v>308</v>
      </c>
      <c r="CP154" s="96">
        <v>0</v>
      </c>
      <c r="CQ154" s="96" t="s">
        <v>308</v>
      </c>
      <c r="CR154" s="113">
        <v>0</v>
      </c>
      <c r="CS154" s="96" t="s">
        <v>308</v>
      </c>
      <c r="CT154" s="96">
        <v>0</v>
      </c>
      <c r="CU154" s="96" t="s">
        <v>308</v>
      </c>
      <c r="CV154" s="95">
        <v>4.75</v>
      </c>
      <c r="CW154" s="96" t="s">
        <v>308</v>
      </c>
      <c r="CX154" s="95">
        <v>13.77</v>
      </c>
      <c r="CY154" s="96" t="s">
        <v>308</v>
      </c>
    </row>
    <row r="155" spans="1:103" ht="14.5" x14ac:dyDescent="0.35">
      <c r="A155" s="94" t="s">
        <v>408</v>
      </c>
      <c r="B155" s="94" t="s">
        <v>384</v>
      </c>
      <c r="C155" s="79" t="str">
        <f>'Correspondance tables'!K62</f>
        <v>ISIC 93</v>
      </c>
      <c r="D155" s="79" t="str">
        <f>VLOOKUP(C155, 'Correspondance tables'!$O$3:$P$73, 2, FALSE)</f>
        <v>ISIC 90T96</v>
      </c>
      <c r="E155" s="99">
        <v>0.19</v>
      </c>
      <c r="F155" s="99">
        <v>0.04</v>
      </c>
      <c r="G155" s="99">
        <v>0.02</v>
      </c>
      <c r="H155" s="99">
        <v>0.26</v>
      </c>
      <c r="I155" s="99">
        <v>6.75</v>
      </c>
      <c r="J155" s="99">
        <v>0.57999999999999996</v>
      </c>
      <c r="K155" s="99">
        <v>0.34</v>
      </c>
      <c r="L155" s="99">
        <v>0.38</v>
      </c>
      <c r="M155" s="99">
        <v>3.46</v>
      </c>
      <c r="N155" s="99">
        <v>0.63</v>
      </c>
      <c r="O155" s="99">
        <v>2.13</v>
      </c>
      <c r="P155" s="99">
        <v>4.38</v>
      </c>
      <c r="Q155" s="99">
        <v>0.66</v>
      </c>
      <c r="R155" s="99">
        <v>0.98</v>
      </c>
      <c r="S155" s="99">
        <v>0.62</v>
      </c>
      <c r="T155" s="99">
        <v>1.29</v>
      </c>
      <c r="U155" s="99">
        <v>0.87</v>
      </c>
      <c r="V155" s="99">
        <v>0.44</v>
      </c>
      <c r="W155" s="99">
        <v>0.95</v>
      </c>
      <c r="X155" s="99">
        <v>1.1299999999999999</v>
      </c>
      <c r="Y155" s="99">
        <v>4.4800000000000004</v>
      </c>
      <c r="Z155" s="99">
        <v>5.07</v>
      </c>
      <c r="AA155" s="99">
        <v>0.62</v>
      </c>
      <c r="AB155" s="99">
        <v>2.69</v>
      </c>
      <c r="AC155" s="99">
        <v>0.24</v>
      </c>
      <c r="AD155" s="99">
        <v>0.88</v>
      </c>
      <c r="AE155" s="99">
        <v>3.37</v>
      </c>
      <c r="AF155" s="99">
        <v>3.3</v>
      </c>
      <c r="AG155" s="99">
        <v>11.46</v>
      </c>
      <c r="AH155" s="99">
        <v>6.39</v>
      </c>
      <c r="AI155" s="99">
        <v>0.22</v>
      </c>
      <c r="AJ155" s="99">
        <v>0.28000000000000003</v>
      </c>
      <c r="AK155" s="99">
        <v>5.35</v>
      </c>
      <c r="AL155" s="99">
        <v>0.6</v>
      </c>
      <c r="AM155" s="99">
        <v>0.13</v>
      </c>
      <c r="AN155" s="99">
        <v>87.01</v>
      </c>
      <c r="AO155" s="99">
        <v>9.9700000000000006</v>
      </c>
      <c r="AP155" s="99">
        <v>53.63</v>
      </c>
      <c r="AQ155" s="99">
        <v>6.11</v>
      </c>
      <c r="AR155" s="99">
        <v>23.53</v>
      </c>
      <c r="AS155" s="99">
        <v>37.83</v>
      </c>
      <c r="AT155" s="99">
        <v>0.98</v>
      </c>
      <c r="AU155" s="99">
        <v>1.45</v>
      </c>
      <c r="AV155" s="99">
        <v>8.67</v>
      </c>
      <c r="AW155" s="99">
        <v>6.82</v>
      </c>
      <c r="AX155" s="99">
        <v>3.15</v>
      </c>
      <c r="AY155" s="99">
        <v>3.55</v>
      </c>
      <c r="AZ155" s="99">
        <v>6.39</v>
      </c>
      <c r="BA155" s="99">
        <v>12.9</v>
      </c>
      <c r="BB155" s="99">
        <v>6.38</v>
      </c>
      <c r="BC155" s="99">
        <v>4.12</v>
      </c>
      <c r="BD155" s="99">
        <v>66.81</v>
      </c>
      <c r="BE155" s="99">
        <v>11.8</v>
      </c>
      <c r="BF155" s="99">
        <v>41.91</v>
      </c>
      <c r="BG155" s="99">
        <v>36.69</v>
      </c>
      <c r="BH155" s="99">
        <v>2.73</v>
      </c>
      <c r="BI155" s="99">
        <v>8.98</v>
      </c>
      <c r="BJ155" s="99">
        <v>1116.94</v>
      </c>
      <c r="BK155" s="99">
        <v>83.96</v>
      </c>
      <c r="BL155" s="99">
        <v>155.34</v>
      </c>
      <c r="BM155" s="100">
        <v>0</v>
      </c>
      <c r="BN155" s="99">
        <v>1.55</v>
      </c>
      <c r="BO155" s="100">
        <v>0</v>
      </c>
      <c r="BP155" s="101">
        <v>0</v>
      </c>
      <c r="BQ155" s="100" t="s">
        <v>308</v>
      </c>
      <c r="BR155" s="99">
        <v>1870.39</v>
      </c>
      <c r="BS155" s="100" t="s">
        <v>308</v>
      </c>
      <c r="BT155" s="100">
        <v>8153</v>
      </c>
      <c r="BU155" s="100" t="s">
        <v>308</v>
      </c>
      <c r="BV155" s="99">
        <v>0.49</v>
      </c>
      <c r="BW155" s="100" t="s">
        <v>308</v>
      </c>
      <c r="BX155" s="99">
        <v>11.9</v>
      </c>
      <c r="BY155" s="100" t="s">
        <v>308</v>
      </c>
      <c r="BZ155" s="99">
        <v>8165.39</v>
      </c>
      <c r="CA155" s="100" t="s">
        <v>308</v>
      </c>
      <c r="CB155" s="99">
        <v>90.94</v>
      </c>
      <c r="CC155" s="100" t="s">
        <v>308</v>
      </c>
      <c r="CD155" s="99">
        <v>273.13</v>
      </c>
      <c r="CE155" s="100" t="s">
        <v>308</v>
      </c>
      <c r="CF155" s="99">
        <v>0.12</v>
      </c>
      <c r="CG155" s="100" t="s">
        <v>308</v>
      </c>
      <c r="CH155" s="99">
        <v>273.25</v>
      </c>
      <c r="CI155" s="100" t="s">
        <v>308</v>
      </c>
      <c r="CJ155" s="99">
        <v>364.2</v>
      </c>
      <c r="CK155" s="100" t="s">
        <v>308</v>
      </c>
      <c r="CL155" s="100">
        <v>0</v>
      </c>
      <c r="CM155" s="100" t="s">
        <v>308</v>
      </c>
      <c r="CN155" s="100">
        <v>0</v>
      </c>
      <c r="CO155" s="100" t="s">
        <v>308</v>
      </c>
      <c r="CP155" s="100">
        <v>0</v>
      </c>
      <c r="CQ155" s="100" t="s">
        <v>308</v>
      </c>
      <c r="CR155" s="102">
        <v>1876.01</v>
      </c>
      <c r="CS155" s="100" t="s">
        <v>308</v>
      </c>
      <c r="CT155" s="99">
        <v>1876.01</v>
      </c>
      <c r="CU155" s="100" t="s">
        <v>308</v>
      </c>
      <c r="CV155" s="99">
        <v>10405.59</v>
      </c>
      <c r="CW155" s="100" t="s">
        <v>308</v>
      </c>
      <c r="CX155" s="99">
        <v>12275.99</v>
      </c>
      <c r="CY155" s="100" t="s">
        <v>308</v>
      </c>
    </row>
    <row r="156" spans="1:103" ht="14.5" x14ac:dyDescent="0.35">
      <c r="A156" s="94" t="s">
        <v>408</v>
      </c>
      <c r="B156" s="94" t="s">
        <v>385</v>
      </c>
      <c r="C156" s="79" t="str">
        <f>'Correspondance tables'!K63</f>
        <v>ISIC 94</v>
      </c>
      <c r="D156" s="79" t="str">
        <f>VLOOKUP(C156, 'Correspondance tables'!$O$3:$P$73, 2, FALSE)</f>
        <v>ISIC 90T96</v>
      </c>
      <c r="E156" s="95">
        <v>0.04</v>
      </c>
      <c r="F156" s="95">
        <v>0.12</v>
      </c>
      <c r="G156" s="95">
        <v>0.01</v>
      </c>
      <c r="H156" s="95">
        <v>0.09</v>
      </c>
      <c r="I156" s="95">
        <v>1.58</v>
      </c>
      <c r="J156" s="95">
        <v>0.28000000000000003</v>
      </c>
      <c r="K156" s="95">
        <v>0.04</v>
      </c>
      <c r="L156" s="95">
        <v>0.05</v>
      </c>
      <c r="M156" s="95">
        <v>0.15</v>
      </c>
      <c r="N156" s="95">
        <v>0.22</v>
      </c>
      <c r="O156" s="95">
        <v>0.24</v>
      </c>
      <c r="P156" s="95">
        <v>0.52</v>
      </c>
      <c r="Q156" s="95">
        <v>0.32</v>
      </c>
      <c r="R156" s="95">
        <v>0.17</v>
      </c>
      <c r="S156" s="95">
        <v>0.09</v>
      </c>
      <c r="T156" s="95">
        <v>0.28999999999999998</v>
      </c>
      <c r="U156" s="95">
        <v>0.72</v>
      </c>
      <c r="V156" s="95">
        <v>0.16</v>
      </c>
      <c r="W156" s="95">
        <v>0.25</v>
      </c>
      <c r="X156" s="95">
        <v>0.14000000000000001</v>
      </c>
      <c r="Y156" s="95">
        <v>0.19</v>
      </c>
      <c r="Z156" s="95">
        <v>0.67</v>
      </c>
      <c r="AA156" s="95">
        <v>0.19</v>
      </c>
      <c r="AB156" s="95">
        <v>0.72</v>
      </c>
      <c r="AC156" s="95">
        <v>0.02</v>
      </c>
      <c r="AD156" s="95">
        <v>0.37</v>
      </c>
      <c r="AE156" s="95">
        <v>0.91</v>
      </c>
      <c r="AF156" s="95">
        <v>0.44</v>
      </c>
      <c r="AG156" s="95">
        <v>1.9</v>
      </c>
      <c r="AH156" s="95">
        <v>1.1100000000000001</v>
      </c>
      <c r="AI156" s="95">
        <v>0.44</v>
      </c>
      <c r="AJ156" s="95">
        <v>0.49</v>
      </c>
      <c r="AK156" s="95">
        <v>0.1</v>
      </c>
      <c r="AL156" s="95">
        <v>0.31</v>
      </c>
      <c r="AM156" s="95">
        <v>0.17</v>
      </c>
      <c r="AN156" s="95">
        <v>3.17</v>
      </c>
      <c r="AO156" s="95">
        <v>0.42</v>
      </c>
      <c r="AP156" s="95">
        <v>2.69</v>
      </c>
      <c r="AQ156" s="95">
        <v>0.68</v>
      </c>
      <c r="AR156" s="95">
        <v>1.79</v>
      </c>
      <c r="AS156" s="95">
        <v>1.53</v>
      </c>
      <c r="AT156" s="95">
        <v>0.64</v>
      </c>
      <c r="AU156" s="95">
        <v>0.28000000000000003</v>
      </c>
      <c r="AV156" s="95">
        <v>1.08</v>
      </c>
      <c r="AW156" s="95">
        <v>1.32</v>
      </c>
      <c r="AX156" s="95">
        <v>0.4</v>
      </c>
      <c r="AY156" s="95">
        <v>0.11</v>
      </c>
      <c r="AZ156" s="95">
        <v>1.01</v>
      </c>
      <c r="BA156" s="95">
        <v>0.23</v>
      </c>
      <c r="BB156" s="95">
        <v>0.45</v>
      </c>
      <c r="BC156" s="95">
        <v>0.12</v>
      </c>
      <c r="BD156" s="95">
        <v>10.41</v>
      </c>
      <c r="BE156" s="95">
        <v>1.02</v>
      </c>
      <c r="BF156" s="95">
        <v>23.87</v>
      </c>
      <c r="BG156" s="95">
        <v>3.84</v>
      </c>
      <c r="BH156" s="95">
        <v>1.49</v>
      </c>
      <c r="BI156" s="95">
        <v>0.91</v>
      </c>
      <c r="BJ156" s="95">
        <v>9.8800000000000008</v>
      </c>
      <c r="BK156" s="95">
        <v>32.29</v>
      </c>
      <c r="BL156" s="95">
        <v>11.81</v>
      </c>
      <c r="BM156" s="95">
        <v>0.01</v>
      </c>
      <c r="BN156" s="95">
        <v>1.51</v>
      </c>
      <c r="BO156" s="96">
        <v>0</v>
      </c>
      <c r="BP156" s="97">
        <v>0</v>
      </c>
      <c r="BQ156" s="96" t="s">
        <v>308</v>
      </c>
      <c r="BR156" s="95">
        <v>126.49</v>
      </c>
      <c r="BS156" s="96" t="s">
        <v>308</v>
      </c>
      <c r="BT156" s="95">
        <v>572.23</v>
      </c>
      <c r="BU156" s="96" t="s">
        <v>308</v>
      </c>
      <c r="BV156" s="95">
        <v>4.22</v>
      </c>
      <c r="BW156" s="96" t="s">
        <v>308</v>
      </c>
      <c r="BX156" s="95">
        <v>5.13</v>
      </c>
      <c r="BY156" s="96" t="s">
        <v>308</v>
      </c>
      <c r="BZ156" s="95">
        <v>581.58000000000004</v>
      </c>
      <c r="CA156" s="96" t="s">
        <v>308</v>
      </c>
      <c r="CB156" s="95">
        <v>0.01</v>
      </c>
      <c r="CC156" s="96" t="s">
        <v>308</v>
      </c>
      <c r="CD156" s="96">
        <v>0</v>
      </c>
      <c r="CE156" s="96" t="s">
        <v>308</v>
      </c>
      <c r="CF156" s="96">
        <v>0</v>
      </c>
      <c r="CG156" s="96" t="s">
        <v>308</v>
      </c>
      <c r="CH156" s="96">
        <v>0</v>
      </c>
      <c r="CI156" s="96" t="s">
        <v>308</v>
      </c>
      <c r="CJ156" s="95">
        <v>0.01</v>
      </c>
      <c r="CK156" s="96" t="s">
        <v>308</v>
      </c>
      <c r="CL156" s="96">
        <v>0</v>
      </c>
      <c r="CM156" s="96" t="s">
        <v>308</v>
      </c>
      <c r="CN156" s="96">
        <v>0</v>
      </c>
      <c r="CO156" s="96" t="s">
        <v>308</v>
      </c>
      <c r="CP156" s="96">
        <v>0</v>
      </c>
      <c r="CQ156" s="96" t="s">
        <v>308</v>
      </c>
      <c r="CR156" s="98">
        <v>2.0499999999999998</v>
      </c>
      <c r="CS156" s="96" t="s">
        <v>308</v>
      </c>
      <c r="CT156" s="95">
        <v>2.0499999999999998</v>
      </c>
      <c r="CU156" s="96" t="s">
        <v>308</v>
      </c>
      <c r="CV156" s="95">
        <v>583.65</v>
      </c>
      <c r="CW156" s="96" t="s">
        <v>308</v>
      </c>
      <c r="CX156" s="95">
        <v>710.15</v>
      </c>
      <c r="CY156" s="96" t="s">
        <v>308</v>
      </c>
    </row>
    <row r="157" spans="1:103" ht="14.5" x14ac:dyDescent="0.35">
      <c r="A157" s="94" t="s">
        <v>408</v>
      </c>
      <c r="B157" s="94" t="s">
        <v>386</v>
      </c>
      <c r="C157" s="79" t="str">
        <f>'Correspondance tables'!K64</f>
        <v>ISIC 95</v>
      </c>
      <c r="D157" s="79" t="str">
        <f>VLOOKUP(C157, 'Correspondance tables'!$O$3:$P$73, 2, FALSE)</f>
        <v>ISIC 90T96</v>
      </c>
      <c r="E157" s="99">
        <v>2.39</v>
      </c>
      <c r="F157" s="100">
        <v>0</v>
      </c>
      <c r="G157" s="100">
        <v>0</v>
      </c>
      <c r="H157" s="99">
        <v>0.39</v>
      </c>
      <c r="I157" s="99">
        <v>2.89</v>
      </c>
      <c r="J157" s="99">
        <v>0.03</v>
      </c>
      <c r="K157" s="99">
        <v>0.01</v>
      </c>
      <c r="L157" s="99">
        <v>0.34</v>
      </c>
      <c r="M157" s="99">
        <v>0.36</v>
      </c>
      <c r="N157" s="99">
        <v>0.74</v>
      </c>
      <c r="O157" s="99">
        <v>1.0900000000000001</v>
      </c>
      <c r="P157" s="99">
        <v>0.48</v>
      </c>
      <c r="Q157" s="99">
        <v>0.39</v>
      </c>
      <c r="R157" s="99">
        <v>0.43</v>
      </c>
      <c r="S157" s="99">
        <v>0.9</v>
      </c>
      <c r="T157" s="99">
        <v>0.84</v>
      </c>
      <c r="U157" s="99">
        <v>1.53</v>
      </c>
      <c r="V157" s="99">
        <v>0.71</v>
      </c>
      <c r="W157" s="99">
        <v>0.78</v>
      </c>
      <c r="X157" s="99">
        <v>1.01</v>
      </c>
      <c r="Y157" s="99">
        <v>0.03</v>
      </c>
      <c r="Z157" s="99">
        <v>0.39</v>
      </c>
      <c r="AA157" s="99">
        <v>0.03</v>
      </c>
      <c r="AB157" s="99">
        <v>1.84</v>
      </c>
      <c r="AC157" s="99">
        <v>0.03</v>
      </c>
      <c r="AD157" s="99">
        <v>1.05</v>
      </c>
      <c r="AE157" s="99">
        <v>5.94</v>
      </c>
      <c r="AF157" s="99">
        <v>1.37</v>
      </c>
      <c r="AG157" s="99">
        <v>2.79</v>
      </c>
      <c r="AH157" s="99">
        <v>10.28</v>
      </c>
      <c r="AI157" s="99">
        <v>1.34</v>
      </c>
      <c r="AJ157" s="99">
        <v>0.05</v>
      </c>
      <c r="AK157" s="99">
        <v>0.05</v>
      </c>
      <c r="AL157" s="99">
        <v>2.1</v>
      </c>
      <c r="AM157" s="99">
        <v>0.03</v>
      </c>
      <c r="AN157" s="99">
        <v>0.83</v>
      </c>
      <c r="AO157" s="99">
        <v>0.46</v>
      </c>
      <c r="AP157" s="99">
        <v>4.28</v>
      </c>
      <c r="AQ157" s="99">
        <v>0.15</v>
      </c>
      <c r="AR157" s="99">
        <v>0.64</v>
      </c>
      <c r="AS157" s="99">
        <v>3.07</v>
      </c>
      <c r="AT157" s="99">
        <v>0.95</v>
      </c>
      <c r="AU157" s="99">
        <v>0.22</v>
      </c>
      <c r="AV157" s="99">
        <v>0.11</v>
      </c>
      <c r="AW157" s="99">
        <v>5.08</v>
      </c>
      <c r="AX157" s="99">
        <v>1.88</v>
      </c>
      <c r="AY157" s="99">
        <v>0.15</v>
      </c>
      <c r="AZ157" s="99">
        <v>10.039999999999999</v>
      </c>
      <c r="BA157" s="99">
        <v>0.64</v>
      </c>
      <c r="BB157" s="99">
        <v>0.45</v>
      </c>
      <c r="BC157" s="99">
        <v>7.0000000000000007E-2</v>
      </c>
      <c r="BD157" s="99">
        <v>0.37</v>
      </c>
      <c r="BE157" s="99">
        <v>1.66</v>
      </c>
      <c r="BF157" s="99">
        <v>1.26</v>
      </c>
      <c r="BG157" s="99">
        <v>0.06</v>
      </c>
      <c r="BH157" s="99">
        <v>1.04</v>
      </c>
      <c r="BI157" s="99">
        <v>0.09</v>
      </c>
      <c r="BJ157" s="99">
        <v>10.61</v>
      </c>
      <c r="BK157" s="99">
        <v>2.81</v>
      </c>
      <c r="BL157" s="99">
        <v>1.65</v>
      </c>
      <c r="BM157" s="99">
        <v>0.02</v>
      </c>
      <c r="BN157" s="99">
        <v>0.7</v>
      </c>
      <c r="BO157" s="100">
        <v>0</v>
      </c>
      <c r="BP157" s="101">
        <v>0</v>
      </c>
      <c r="BQ157" s="100" t="s">
        <v>308</v>
      </c>
      <c r="BR157" s="99">
        <v>91.95</v>
      </c>
      <c r="BS157" s="100" t="s">
        <v>308</v>
      </c>
      <c r="BT157" s="99">
        <v>3.73</v>
      </c>
      <c r="BU157" s="100" t="s">
        <v>308</v>
      </c>
      <c r="BV157" s="99">
        <v>15.18</v>
      </c>
      <c r="BW157" s="100" t="s">
        <v>308</v>
      </c>
      <c r="BX157" s="100">
        <v>0</v>
      </c>
      <c r="BY157" s="100" t="s">
        <v>308</v>
      </c>
      <c r="BZ157" s="99">
        <v>18.899999999999999</v>
      </c>
      <c r="CA157" s="100" t="s">
        <v>308</v>
      </c>
      <c r="CB157" s="100">
        <v>0</v>
      </c>
      <c r="CC157" s="100" t="s">
        <v>308</v>
      </c>
      <c r="CD157" s="100">
        <v>0</v>
      </c>
      <c r="CE157" s="100" t="s">
        <v>308</v>
      </c>
      <c r="CF157" s="100">
        <v>0</v>
      </c>
      <c r="CG157" s="100" t="s">
        <v>308</v>
      </c>
      <c r="CH157" s="100">
        <v>0</v>
      </c>
      <c r="CI157" s="100" t="s">
        <v>308</v>
      </c>
      <c r="CJ157" s="100">
        <v>0</v>
      </c>
      <c r="CK157" s="100" t="s">
        <v>308</v>
      </c>
      <c r="CL157" s="100">
        <v>0</v>
      </c>
      <c r="CM157" s="100" t="s">
        <v>308</v>
      </c>
      <c r="CN157" s="100">
        <v>0</v>
      </c>
      <c r="CO157" s="100" t="s">
        <v>308</v>
      </c>
      <c r="CP157" s="100">
        <v>0</v>
      </c>
      <c r="CQ157" s="100" t="s">
        <v>308</v>
      </c>
      <c r="CR157" s="103">
        <v>0</v>
      </c>
      <c r="CS157" s="100" t="s">
        <v>308</v>
      </c>
      <c r="CT157" s="100">
        <v>0</v>
      </c>
      <c r="CU157" s="100" t="s">
        <v>308</v>
      </c>
      <c r="CV157" s="99">
        <v>18.899999999999999</v>
      </c>
      <c r="CW157" s="100" t="s">
        <v>308</v>
      </c>
      <c r="CX157" s="99">
        <v>110.85</v>
      </c>
      <c r="CY157" s="100" t="s">
        <v>308</v>
      </c>
    </row>
    <row r="158" spans="1:103" ht="14.5" x14ac:dyDescent="0.35">
      <c r="A158" s="94" t="s">
        <v>408</v>
      </c>
      <c r="B158" s="94" t="s">
        <v>387</v>
      </c>
      <c r="C158" s="79" t="str">
        <f>'Correspondance tables'!K65</f>
        <v>ISIC 96</v>
      </c>
      <c r="D158" s="79" t="str">
        <f>VLOOKUP(C158, 'Correspondance tables'!$O$3:$P$73, 2, FALSE)</f>
        <v>ISIC 90T96</v>
      </c>
      <c r="E158" s="95">
        <v>1.34</v>
      </c>
      <c r="F158" s="95">
        <v>0.22</v>
      </c>
      <c r="G158" s="96">
        <v>0</v>
      </c>
      <c r="H158" s="95">
        <v>0.1</v>
      </c>
      <c r="I158" s="95">
        <v>4.9000000000000004</v>
      </c>
      <c r="J158" s="95">
        <v>1.65</v>
      </c>
      <c r="K158" s="95">
        <v>0.23</v>
      </c>
      <c r="L158" s="95">
        <v>1.28</v>
      </c>
      <c r="M158" s="95">
        <v>1.18</v>
      </c>
      <c r="N158" s="95">
        <v>2.68</v>
      </c>
      <c r="O158" s="95">
        <v>4.2</v>
      </c>
      <c r="P158" s="95">
        <v>2.61</v>
      </c>
      <c r="Q158" s="95">
        <v>2.39</v>
      </c>
      <c r="R158" s="95">
        <v>3.04</v>
      </c>
      <c r="S158" s="95">
        <v>2.66</v>
      </c>
      <c r="T158" s="95">
        <v>3.39</v>
      </c>
      <c r="U158" s="95">
        <v>6.77</v>
      </c>
      <c r="V158" s="95">
        <v>6.29</v>
      </c>
      <c r="W158" s="95">
        <v>5.5</v>
      </c>
      <c r="X158" s="95">
        <v>4.4800000000000004</v>
      </c>
      <c r="Y158" s="95">
        <v>2.06</v>
      </c>
      <c r="Z158" s="96">
        <v>8</v>
      </c>
      <c r="AA158" s="95">
        <v>2.88</v>
      </c>
      <c r="AB158" s="95">
        <v>13.91</v>
      </c>
      <c r="AC158" s="95">
        <v>0.24</v>
      </c>
      <c r="AD158" s="95">
        <v>2.93</v>
      </c>
      <c r="AE158" s="95">
        <v>14.28</v>
      </c>
      <c r="AF158" s="95">
        <v>3.77</v>
      </c>
      <c r="AG158" s="95">
        <v>76.67</v>
      </c>
      <c r="AH158" s="95">
        <v>25.45</v>
      </c>
      <c r="AI158" s="95">
        <v>4.6900000000000004</v>
      </c>
      <c r="AJ158" s="95">
        <v>1.78</v>
      </c>
      <c r="AK158" s="95">
        <v>2.65</v>
      </c>
      <c r="AL158" s="95">
        <v>6.52</v>
      </c>
      <c r="AM158" s="95">
        <v>1.98</v>
      </c>
      <c r="AN158" s="95">
        <v>10.53</v>
      </c>
      <c r="AO158" s="95">
        <v>2.1</v>
      </c>
      <c r="AP158" s="95">
        <v>0.04</v>
      </c>
      <c r="AQ158" s="95">
        <v>15.38</v>
      </c>
      <c r="AR158" s="95">
        <v>88.75</v>
      </c>
      <c r="AS158" s="95">
        <v>26.09</v>
      </c>
      <c r="AT158" s="95">
        <v>6.38</v>
      </c>
      <c r="AU158" s="95">
        <v>8.59</v>
      </c>
      <c r="AV158" s="95">
        <v>10.75</v>
      </c>
      <c r="AW158" s="95">
        <v>86.85</v>
      </c>
      <c r="AX158" s="95">
        <v>8.7799999999999994</v>
      </c>
      <c r="AY158" s="95">
        <v>2.2999999999999998</v>
      </c>
      <c r="AZ158" s="95">
        <v>2.35</v>
      </c>
      <c r="BA158" s="95">
        <v>1.84</v>
      </c>
      <c r="BB158" s="95">
        <v>3.16</v>
      </c>
      <c r="BC158" s="95">
        <v>2.2599999999999998</v>
      </c>
      <c r="BD158" s="95">
        <v>2.3199999999999998</v>
      </c>
      <c r="BE158" s="95">
        <v>12.6</v>
      </c>
      <c r="BF158" s="95">
        <v>5.45</v>
      </c>
      <c r="BG158" s="95">
        <v>7.81</v>
      </c>
      <c r="BH158" s="95">
        <v>30.03</v>
      </c>
      <c r="BI158" s="95">
        <v>2.91</v>
      </c>
      <c r="BJ158" s="95">
        <v>1.88</v>
      </c>
      <c r="BK158" s="95">
        <v>3.12</v>
      </c>
      <c r="BL158" s="95">
        <v>2.25</v>
      </c>
      <c r="BM158" s="95">
        <v>41.27</v>
      </c>
      <c r="BN158" s="95">
        <v>2.31</v>
      </c>
      <c r="BO158" s="96">
        <v>0</v>
      </c>
      <c r="BP158" s="97">
        <v>0</v>
      </c>
      <c r="BQ158" s="96" t="s">
        <v>308</v>
      </c>
      <c r="BR158" s="95">
        <v>610.83000000000004</v>
      </c>
      <c r="BS158" s="96" t="s">
        <v>308</v>
      </c>
      <c r="BT158" s="95">
        <v>301.87</v>
      </c>
      <c r="BU158" s="96" t="s">
        <v>308</v>
      </c>
      <c r="BV158" s="96">
        <v>0</v>
      </c>
      <c r="BW158" s="96" t="s">
        <v>308</v>
      </c>
      <c r="BX158" s="96">
        <v>0</v>
      </c>
      <c r="BY158" s="96" t="s">
        <v>308</v>
      </c>
      <c r="BZ158" s="95">
        <v>301.87</v>
      </c>
      <c r="CA158" s="96" t="s">
        <v>308</v>
      </c>
      <c r="CB158" s="96">
        <v>0</v>
      </c>
      <c r="CC158" s="96" t="s">
        <v>308</v>
      </c>
      <c r="CD158" s="96">
        <v>0</v>
      </c>
      <c r="CE158" s="96" t="s">
        <v>308</v>
      </c>
      <c r="CF158" s="96">
        <v>0</v>
      </c>
      <c r="CG158" s="96" t="s">
        <v>308</v>
      </c>
      <c r="CH158" s="96">
        <v>0</v>
      </c>
      <c r="CI158" s="96" t="s">
        <v>308</v>
      </c>
      <c r="CJ158" s="96">
        <v>0</v>
      </c>
      <c r="CK158" s="96" t="s">
        <v>308</v>
      </c>
      <c r="CL158" s="96">
        <v>0</v>
      </c>
      <c r="CM158" s="96" t="s">
        <v>308</v>
      </c>
      <c r="CN158" s="96">
        <v>0</v>
      </c>
      <c r="CO158" s="96" t="s">
        <v>308</v>
      </c>
      <c r="CP158" s="96">
        <v>0</v>
      </c>
      <c r="CQ158" s="96" t="s">
        <v>308</v>
      </c>
      <c r="CR158" s="113">
        <v>0</v>
      </c>
      <c r="CS158" s="96" t="s">
        <v>308</v>
      </c>
      <c r="CT158" s="96">
        <v>0</v>
      </c>
      <c r="CU158" s="96" t="s">
        <v>308</v>
      </c>
      <c r="CV158" s="95">
        <v>301.87</v>
      </c>
      <c r="CW158" s="96" t="s">
        <v>308</v>
      </c>
      <c r="CX158" s="95">
        <v>912.69</v>
      </c>
      <c r="CY158" s="96" t="s">
        <v>308</v>
      </c>
    </row>
    <row r="159" spans="1:103" ht="14.5" x14ac:dyDescent="0.35">
      <c r="A159" s="94" t="s">
        <v>408</v>
      </c>
      <c r="B159" s="94" t="s">
        <v>388</v>
      </c>
      <c r="C159" s="79" t="str">
        <f>'Correspondance tables'!K66</f>
        <v>ISIC 97-98</v>
      </c>
      <c r="D159" s="79" t="str">
        <f>VLOOKUP(C159, 'Correspondance tables'!$O$3:$P$73, 2, FALSE)</f>
        <v>ISIC 97T98</v>
      </c>
      <c r="E159" s="100">
        <v>0</v>
      </c>
      <c r="F159" s="99">
        <v>0.02</v>
      </c>
      <c r="G159" s="99">
        <v>0.46</v>
      </c>
      <c r="H159" s="99">
        <v>7.0000000000000007E-2</v>
      </c>
      <c r="I159" s="99">
        <v>11.45</v>
      </c>
      <c r="J159" s="99">
        <v>1.03</v>
      </c>
      <c r="K159" s="99">
        <v>0.19</v>
      </c>
      <c r="L159" s="99">
        <v>0.89</v>
      </c>
      <c r="M159" s="99">
        <v>0.47</v>
      </c>
      <c r="N159" s="99">
        <v>2.71</v>
      </c>
      <c r="O159" s="99">
        <v>3.6</v>
      </c>
      <c r="P159" s="99">
        <v>1.1499999999999999</v>
      </c>
      <c r="Q159" s="99">
        <v>1.91</v>
      </c>
      <c r="R159" s="99">
        <v>1.38</v>
      </c>
      <c r="S159" s="99">
        <v>2.35</v>
      </c>
      <c r="T159" s="99">
        <v>2.2200000000000002</v>
      </c>
      <c r="U159" s="99">
        <v>0.81</v>
      </c>
      <c r="V159" s="99">
        <v>0.61</v>
      </c>
      <c r="W159" s="99">
        <v>1.98</v>
      </c>
      <c r="X159" s="99">
        <v>2.52</v>
      </c>
      <c r="Y159" s="99">
        <v>3.72</v>
      </c>
      <c r="Z159" s="99">
        <v>8.64</v>
      </c>
      <c r="AA159" s="99">
        <v>1.38</v>
      </c>
      <c r="AB159" s="99">
        <v>11.46</v>
      </c>
      <c r="AC159" s="99">
        <v>0.52</v>
      </c>
      <c r="AD159" s="99">
        <v>0.76</v>
      </c>
      <c r="AE159" s="99">
        <v>21.98</v>
      </c>
      <c r="AF159" s="99">
        <v>3.38</v>
      </c>
      <c r="AG159" s="99">
        <v>21.64</v>
      </c>
      <c r="AH159" s="99">
        <v>11.72</v>
      </c>
      <c r="AI159" s="99">
        <v>9.18</v>
      </c>
      <c r="AJ159" s="99">
        <v>1.77</v>
      </c>
      <c r="AK159" s="99">
        <v>3.22</v>
      </c>
      <c r="AL159" s="99">
        <v>7.23</v>
      </c>
      <c r="AM159" s="99">
        <v>0.79</v>
      </c>
      <c r="AN159" s="99">
        <v>9.23</v>
      </c>
      <c r="AO159" s="99">
        <v>1.07</v>
      </c>
      <c r="AP159" s="99">
        <v>3.55</v>
      </c>
      <c r="AQ159" s="99">
        <v>4.9400000000000004</v>
      </c>
      <c r="AR159" s="99">
        <v>6.54</v>
      </c>
      <c r="AS159" s="99">
        <v>2.4</v>
      </c>
      <c r="AT159" s="99">
        <v>0.21</v>
      </c>
      <c r="AU159" s="99">
        <v>0.08</v>
      </c>
      <c r="AV159" s="99">
        <v>2.39</v>
      </c>
      <c r="AW159" s="99">
        <v>8.2899999999999991</v>
      </c>
      <c r="AX159" s="99">
        <v>4.54</v>
      </c>
      <c r="AY159" s="99">
        <v>3.08</v>
      </c>
      <c r="AZ159" s="99">
        <v>5.45</v>
      </c>
      <c r="BA159" s="99">
        <v>0.9</v>
      </c>
      <c r="BB159" s="99">
        <v>24.83</v>
      </c>
      <c r="BC159" s="99">
        <v>0.63</v>
      </c>
      <c r="BD159" s="99">
        <v>185.94</v>
      </c>
      <c r="BE159" s="99">
        <v>12.18</v>
      </c>
      <c r="BF159" s="99">
        <v>11.92</v>
      </c>
      <c r="BG159" s="99">
        <v>2.75</v>
      </c>
      <c r="BH159" s="99">
        <v>6.41</v>
      </c>
      <c r="BI159" s="99">
        <v>5.21</v>
      </c>
      <c r="BJ159" s="99">
        <v>2.33</v>
      </c>
      <c r="BK159" s="99">
        <v>6.75</v>
      </c>
      <c r="BL159" s="99">
        <v>9.2899999999999991</v>
      </c>
      <c r="BM159" s="99">
        <v>0.17</v>
      </c>
      <c r="BN159" s="99">
        <v>74.099999999999994</v>
      </c>
      <c r="BO159" s="100">
        <v>0</v>
      </c>
      <c r="BP159" s="101">
        <v>0</v>
      </c>
      <c r="BQ159" s="100" t="s">
        <v>308</v>
      </c>
      <c r="BR159" s="99">
        <v>538.39</v>
      </c>
      <c r="BS159" s="100" t="s">
        <v>308</v>
      </c>
      <c r="BT159" s="99">
        <v>1217.93</v>
      </c>
      <c r="BU159" s="100" t="s">
        <v>308</v>
      </c>
      <c r="BV159" s="100">
        <v>0</v>
      </c>
      <c r="BW159" s="100" t="s">
        <v>308</v>
      </c>
      <c r="BX159" s="99">
        <v>26.18</v>
      </c>
      <c r="BY159" s="100" t="s">
        <v>308</v>
      </c>
      <c r="BZ159" s="99">
        <v>1244.1099999999999</v>
      </c>
      <c r="CA159" s="100" t="s">
        <v>308</v>
      </c>
      <c r="CB159" s="100">
        <v>0</v>
      </c>
      <c r="CC159" s="100" t="s">
        <v>308</v>
      </c>
      <c r="CD159" s="100">
        <v>0</v>
      </c>
      <c r="CE159" s="100" t="s">
        <v>308</v>
      </c>
      <c r="CF159" s="100">
        <v>0</v>
      </c>
      <c r="CG159" s="100" t="s">
        <v>308</v>
      </c>
      <c r="CH159" s="100">
        <v>0</v>
      </c>
      <c r="CI159" s="100" t="s">
        <v>308</v>
      </c>
      <c r="CJ159" s="100">
        <v>0</v>
      </c>
      <c r="CK159" s="100" t="s">
        <v>308</v>
      </c>
      <c r="CL159" s="100">
        <v>0</v>
      </c>
      <c r="CM159" s="100" t="s">
        <v>308</v>
      </c>
      <c r="CN159" s="100">
        <v>0</v>
      </c>
      <c r="CO159" s="100" t="s">
        <v>308</v>
      </c>
      <c r="CP159" s="100">
        <v>0</v>
      </c>
      <c r="CQ159" s="100" t="s">
        <v>308</v>
      </c>
      <c r="CR159" s="102">
        <v>0.25</v>
      </c>
      <c r="CS159" s="100" t="s">
        <v>308</v>
      </c>
      <c r="CT159" s="99">
        <v>0.25</v>
      </c>
      <c r="CU159" s="100" t="s">
        <v>308</v>
      </c>
      <c r="CV159" s="99">
        <v>1244.3599999999999</v>
      </c>
      <c r="CW159" s="100" t="s">
        <v>308</v>
      </c>
      <c r="CX159" s="99">
        <v>1782.75</v>
      </c>
      <c r="CY159" s="100" t="s">
        <v>308</v>
      </c>
    </row>
    <row r="160" spans="1:103" ht="14.5" x14ac:dyDescent="0.35">
      <c r="A160" s="94" t="s">
        <v>408</v>
      </c>
      <c r="B160" s="94" t="s">
        <v>389</v>
      </c>
      <c r="C160" s="79" t="str">
        <f>'Correspondance tables'!K67</f>
        <v>ISIC 99</v>
      </c>
      <c r="D160" s="79" t="str">
        <f>VLOOKUP(C160, 'Correspondance tables'!$O$3:$P$73, 2, FALSE)</f>
        <v>ISIC 99</v>
      </c>
      <c r="E160" s="96">
        <v>0</v>
      </c>
      <c r="F160" s="96">
        <v>0</v>
      </c>
      <c r="G160" s="96">
        <v>0</v>
      </c>
      <c r="H160" s="96">
        <v>0</v>
      </c>
      <c r="I160" s="96">
        <v>0</v>
      </c>
      <c r="J160" s="96">
        <v>0</v>
      </c>
      <c r="K160" s="96">
        <v>0</v>
      </c>
      <c r="L160" s="96">
        <v>0</v>
      </c>
      <c r="M160" s="96">
        <v>0</v>
      </c>
      <c r="N160" s="96">
        <v>0</v>
      </c>
      <c r="O160" s="96">
        <v>0</v>
      </c>
      <c r="P160" s="96">
        <v>0</v>
      </c>
      <c r="Q160" s="96">
        <v>0</v>
      </c>
      <c r="R160" s="96">
        <v>0</v>
      </c>
      <c r="S160" s="96">
        <v>0</v>
      </c>
      <c r="T160" s="96">
        <v>0</v>
      </c>
      <c r="U160" s="96">
        <v>0</v>
      </c>
      <c r="V160" s="96">
        <v>0</v>
      </c>
      <c r="W160" s="96">
        <v>0</v>
      </c>
      <c r="X160" s="96">
        <v>0</v>
      </c>
      <c r="Y160" s="96">
        <v>0</v>
      </c>
      <c r="Z160" s="96">
        <v>0</v>
      </c>
      <c r="AA160" s="96">
        <v>0</v>
      </c>
      <c r="AB160" s="96">
        <v>0</v>
      </c>
      <c r="AC160" s="96">
        <v>0</v>
      </c>
      <c r="AD160" s="96">
        <v>0</v>
      </c>
      <c r="AE160" s="96">
        <v>0</v>
      </c>
      <c r="AF160" s="96">
        <v>0</v>
      </c>
      <c r="AG160" s="96">
        <v>0</v>
      </c>
      <c r="AH160" s="96">
        <v>0</v>
      </c>
      <c r="AI160" s="96">
        <v>0</v>
      </c>
      <c r="AJ160" s="96">
        <v>0</v>
      </c>
      <c r="AK160" s="96">
        <v>0</v>
      </c>
      <c r="AL160" s="96">
        <v>0</v>
      </c>
      <c r="AM160" s="96">
        <v>0</v>
      </c>
      <c r="AN160" s="96">
        <v>0</v>
      </c>
      <c r="AO160" s="96">
        <v>0</v>
      </c>
      <c r="AP160" s="96">
        <v>0</v>
      </c>
      <c r="AQ160" s="96">
        <v>0</v>
      </c>
      <c r="AR160" s="96">
        <v>0</v>
      </c>
      <c r="AS160" s="96">
        <v>0</v>
      </c>
      <c r="AT160" s="96">
        <v>0</v>
      </c>
      <c r="AU160" s="96">
        <v>0</v>
      </c>
      <c r="AV160" s="96">
        <v>0</v>
      </c>
      <c r="AW160" s="96">
        <v>0</v>
      </c>
      <c r="AX160" s="96">
        <v>0</v>
      </c>
      <c r="AY160" s="96">
        <v>0</v>
      </c>
      <c r="AZ160" s="96">
        <v>0</v>
      </c>
      <c r="BA160" s="96">
        <v>0</v>
      </c>
      <c r="BB160" s="96">
        <v>0</v>
      </c>
      <c r="BC160" s="96">
        <v>0</v>
      </c>
      <c r="BD160" s="96">
        <v>0</v>
      </c>
      <c r="BE160" s="96">
        <v>0</v>
      </c>
      <c r="BF160" s="96">
        <v>0</v>
      </c>
      <c r="BG160" s="96">
        <v>0</v>
      </c>
      <c r="BH160" s="96">
        <v>0</v>
      </c>
      <c r="BI160" s="96">
        <v>0</v>
      </c>
      <c r="BJ160" s="96">
        <v>0</v>
      </c>
      <c r="BK160" s="96">
        <v>0</v>
      </c>
      <c r="BL160" s="96">
        <v>0</v>
      </c>
      <c r="BM160" s="96">
        <v>0</v>
      </c>
      <c r="BN160" s="96">
        <v>0</v>
      </c>
      <c r="BO160" s="96">
        <v>0</v>
      </c>
      <c r="BP160" s="97">
        <v>0</v>
      </c>
      <c r="BQ160" s="96" t="s">
        <v>308</v>
      </c>
      <c r="BR160" s="96">
        <v>0</v>
      </c>
      <c r="BS160" s="96" t="s">
        <v>308</v>
      </c>
      <c r="BT160" s="95">
        <v>19.22</v>
      </c>
      <c r="BU160" s="96" t="s">
        <v>308</v>
      </c>
      <c r="BV160" s="96">
        <v>0</v>
      </c>
      <c r="BW160" s="96" t="s">
        <v>308</v>
      </c>
      <c r="BX160" s="96">
        <v>0</v>
      </c>
      <c r="BY160" s="96" t="s">
        <v>308</v>
      </c>
      <c r="BZ160" s="95">
        <v>19.22</v>
      </c>
      <c r="CA160" s="96" t="s">
        <v>308</v>
      </c>
      <c r="CB160" s="96">
        <v>0</v>
      </c>
      <c r="CC160" s="96" t="s">
        <v>308</v>
      </c>
      <c r="CD160" s="96">
        <v>0</v>
      </c>
      <c r="CE160" s="96" t="s">
        <v>308</v>
      </c>
      <c r="CF160" s="96">
        <v>0</v>
      </c>
      <c r="CG160" s="96" t="s">
        <v>308</v>
      </c>
      <c r="CH160" s="96">
        <v>0</v>
      </c>
      <c r="CI160" s="96" t="s">
        <v>308</v>
      </c>
      <c r="CJ160" s="96">
        <v>0</v>
      </c>
      <c r="CK160" s="96" t="s">
        <v>308</v>
      </c>
      <c r="CL160" s="96">
        <v>0</v>
      </c>
      <c r="CM160" s="96" t="s">
        <v>308</v>
      </c>
      <c r="CN160" s="96">
        <v>0</v>
      </c>
      <c r="CO160" s="96" t="s">
        <v>308</v>
      </c>
      <c r="CP160" s="96">
        <v>0</v>
      </c>
      <c r="CQ160" s="96" t="s">
        <v>308</v>
      </c>
      <c r="CR160" s="113">
        <v>0</v>
      </c>
      <c r="CS160" s="96" t="s">
        <v>308</v>
      </c>
      <c r="CT160" s="96">
        <v>0</v>
      </c>
      <c r="CU160" s="96" t="s">
        <v>308</v>
      </c>
      <c r="CV160" s="95">
        <v>19.22</v>
      </c>
      <c r="CW160" s="96" t="s">
        <v>308</v>
      </c>
      <c r="CX160" s="95">
        <v>19.22</v>
      </c>
      <c r="CY160" s="96" t="s">
        <v>308</v>
      </c>
    </row>
    <row r="161" spans="1:103" ht="14.5" x14ac:dyDescent="0.35">
      <c r="A161" s="94" t="s">
        <v>408</v>
      </c>
      <c r="B161" s="94" t="s">
        <v>390</v>
      </c>
      <c r="C161" s="79"/>
      <c r="D161" s="79"/>
      <c r="E161" s="100">
        <v>0</v>
      </c>
      <c r="F161" s="100">
        <v>0</v>
      </c>
      <c r="G161" s="100">
        <v>0</v>
      </c>
      <c r="H161" s="100">
        <v>0</v>
      </c>
      <c r="I161" s="100">
        <v>0</v>
      </c>
      <c r="J161" s="100">
        <v>0</v>
      </c>
      <c r="K161" s="100">
        <v>0</v>
      </c>
      <c r="L161" s="100">
        <v>0</v>
      </c>
      <c r="M161" s="100">
        <v>0</v>
      </c>
      <c r="N161" s="100">
        <v>0</v>
      </c>
      <c r="O161" s="100">
        <v>0</v>
      </c>
      <c r="P161" s="100">
        <v>0</v>
      </c>
      <c r="Q161" s="100">
        <v>0</v>
      </c>
      <c r="R161" s="100">
        <v>0</v>
      </c>
      <c r="S161" s="100">
        <v>0</v>
      </c>
      <c r="T161" s="100">
        <v>0</v>
      </c>
      <c r="U161" s="100">
        <v>0</v>
      </c>
      <c r="V161" s="100">
        <v>0</v>
      </c>
      <c r="W161" s="100">
        <v>0</v>
      </c>
      <c r="X161" s="100">
        <v>0</v>
      </c>
      <c r="Y161" s="100">
        <v>0</v>
      </c>
      <c r="Z161" s="100">
        <v>0</v>
      </c>
      <c r="AA161" s="100">
        <v>0</v>
      </c>
      <c r="AB161" s="100">
        <v>0</v>
      </c>
      <c r="AC161" s="100">
        <v>0</v>
      </c>
      <c r="AD161" s="100">
        <v>0</v>
      </c>
      <c r="AE161" s="100">
        <v>0</v>
      </c>
      <c r="AF161" s="100">
        <v>0</v>
      </c>
      <c r="AG161" s="100">
        <v>0</v>
      </c>
      <c r="AH161" s="100">
        <v>0</v>
      </c>
      <c r="AI161" s="100">
        <v>0</v>
      </c>
      <c r="AJ161" s="100">
        <v>0</v>
      </c>
      <c r="AK161" s="100">
        <v>0</v>
      </c>
      <c r="AL161" s="100">
        <v>0</v>
      </c>
      <c r="AM161" s="100">
        <v>0</v>
      </c>
      <c r="AN161" s="100">
        <v>0</v>
      </c>
      <c r="AO161" s="100">
        <v>0</v>
      </c>
      <c r="AP161" s="100">
        <v>0</v>
      </c>
      <c r="AQ161" s="100">
        <v>0</v>
      </c>
      <c r="AR161" s="100">
        <v>0</v>
      </c>
      <c r="AS161" s="100">
        <v>0</v>
      </c>
      <c r="AT161" s="100">
        <v>0</v>
      </c>
      <c r="AU161" s="100">
        <v>0</v>
      </c>
      <c r="AV161" s="100">
        <v>0</v>
      </c>
      <c r="AW161" s="100">
        <v>0</v>
      </c>
      <c r="AX161" s="100">
        <v>0</v>
      </c>
      <c r="AY161" s="100">
        <v>0</v>
      </c>
      <c r="AZ161" s="100">
        <v>0</v>
      </c>
      <c r="BA161" s="100">
        <v>0</v>
      </c>
      <c r="BB161" s="100">
        <v>0</v>
      </c>
      <c r="BC161" s="100">
        <v>0</v>
      </c>
      <c r="BD161" s="100">
        <v>0</v>
      </c>
      <c r="BE161" s="100">
        <v>0</v>
      </c>
      <c r="BF161" s="100">
        <v>0</v>
      </c>
      <c r="BG161" s="100">
        <v>0</v>
      </c>
      <c r="BH161" s="100">
        <v>0</v>
      </c>
      <c r="BI161" s="100">
        <v>0</v>
      </c>
      <c r="BJ161" s="100">
        <v>0</v>
      </c>
      <c r="BK161" s="100">
        <v>0</v>
      </c>
      <c r="BL161" s="100">
        <v>0</v>
      </c>
      <c r="BM161" s="100">
        <v>0</v>
      </c>
      <c r="BN161" s="100">
        <v>0</v>
      </c>
      <c r="BO161" s="100">
        <v>0</v>
      </c>
      <c r="BP161" s="101">
        <v>0</v>
      </c>
      <c r="BQ161" s="100" t="s">
        <v>308</v>
      </c>
      <c r="BR161" s="100">
        <v>0</v>
      </c>
      <c r="BS161" s="100" t="s">
        <v>308</v>
      </c>
      <c r="BT161" s="100">
        <v>0</v>
      </c>
      <c r="BU161" s="100" t="s">
        <v>308</v>
      </c>
      <c r="BV161" s="100">
        <v>0</v>
      </c>
      <c r="BW161" s="100" t="s">
        <v>308</v>
      </c>
      <c r="BX161" s="100">
        <v>0</v>
      </c>
      <c r="BY161" s="100" t="s">
        <v>308</v>
      </c>
      <c r="BZ161" s="100">
        <v>0</v>
      </c>
      <c r="CA161" s="100" t="s">
        <v>308</v>
      </c>
      <c r="CB161" s="100">
        <v>0</v>
      </c>
      <c r="CC161" s="100" t="s">
        <v>308</v>
      </c>
      <c r="CD161" s="100">
        <v>0</v>
      </c>
      <c r="CE161" s="100" t="s">
        <v>308</v>
      </c>
      <c r="CF161" s="100">
        <v>0</v>
      </c>
      <c r="CG161" s="100" t="s">
        <v>308</v>
      </c>
      <c r="CH161" s="100">
        <v>0</v>
      </c>
      <c r="CI161" s="100" t="s">
        <v>308</v>
      </c>
      <c r="CJ161" s="100">
        <v>0</v>
      </c>
      <c r="CK161" s="100" t="s">
        <v>308</v>
      </c>
      <c r="CL161" s="100">
        <v>0</v>
      </c>
      <c r="CM161" s="100" t="s">
        <v>308</v>
      </c>
      <c r="CN161" s="100">
        <v>0</v>
      </c>
      <c r="CO161" s="100" t="s">
        <v>308</v>
      </c>
      <c r="CP161" s="100">
        <v>0</v>
      </c>
      <c r="CQ161" s="100" t="s">
        <v>308</v>
      </c>
      <c r="CR161" s="103">
        <v>0</v>
      </c>
      <c r="CS161" s="100" t="s">
        <v>308</v>
      </c>
      <c r="CT161" s="100">
        <v>0</v>
      </c>
      <c r="CU161" s="100" t="s">
        <v>308</v>
      </c>
      <c r="CV161" s="100">
        <v>0</v>
      </c>
      <c r="CW161" s="100" t="s">
        <v>308</v>
      </c>
      <c r="CX161" s="100">
        <v>0</v>
      </c>
      <c r="CY161" s="100" t="s">
        <v>308</v>
      </c>
    </row>
    <row r="162" spans="1:103" s="77" customFormat="1" ht="14.5" x14ac:dyDescent="0.35">
      <c r="A162" s="120" t="s">
        <v>408</v>
      </c>
      <c r="B162" s="120" t="s">
        <v>309</v>
      </c>
      <c r="C162" s="121"/>
      <c r="D162" s="121"/>
      <c r="E162" s="98">
        <v>13441.49</v>
      </c>
      <c r="F162" s="98">
        <v>677.26</v>
      </c>
      <c r="G162" s="98">
        <v>657.97</v>
      </c>
      <c r="H162" s="98">
        <v>6315.66</v>
      </c>
      <c r="I162" s="98">
        <v>58730.44</v>
      </c>
      <c r="J162" s="98">
        <v>24437.67</v>
      </c>
      <c r="K162" s="98">
        <v>5834.83</v>
      </c>
      <c r="L162" s="98">
        <v>10485.120000000001</v>
      </c>
      <c r="M162" s="98">
        <v>3807.07</v>
      </c>
      <c r="N162" s="98">
        <v>161435.82999999999</v>
      </c>
      <c r="O162" s="98">
        <v>51677.5</v>
      </c>
      <c r="P162" s="98">
        <v>40680.06</v>
      </c>
      <c r="Q162" s="98">
        <v>23766.01</v>
      </c>
      <c r="R162" s="98">
        <v>10753.79</v>
      </c>
      <c r="S162" s="98">
        <v>47293.87</v>
      </c>
      <c r="T162" s="98">
        <v>27144.97</v>
      </c>
      <c r="U162" s="98">
        <v>59636.06</v>
      </c>
      <c r="V162" s="98">
        <v>25700.6</v>
      </c>
      <c r="W162" s="98">
        <v>42415.02</v>
      </c>
      <c r="X162" s="98">
        <v>62432.68</v>
      </c>
      <c r="Y162" s="98">
        <v>30379.69</v>
      </c>
      <c r="Z162" s="98">
        <v>17062.86</v>
      </c>
      <c r="AA162" s="98">
        <v>12678.11</v>
      </c>
      <c r="AB162" s="98">
        <v>57316.87</v>
      </c>
      <c r="AC162" s="98">
        <v>1123.3900000000001</v>
      </c>
      <c r="AD162" s="98">
        <v>6436.34</v>
      </c>
      <c r="AE162" s="98">
        <v>49002.34</v>
      </c>
      <c r="AF162" s="98">
        <v>7960.75</v>
      </c>
      <c r="AG162" s="98">
        <v>46443.93</v>
      </c>
      <c r="AH162" s="98">
        <v>15853.42</v>
      </c>
      <c r="AI162" s="98">
        <v>15667.65</v>
      </c>
      <c r="AJ162" s="98">
        <v>28339.89</v>
      </c>
      <c r="AK162" s="98">
        <v>17093.830000000002</v>
      </c>
      <c r="AL162" s="98">
        <v>14592.55</v>
      </c>
      <c r="AM162" s="98">
        <v>3749.77</v>
      </c>
      <c r="AN162" s="98">
        <v>11958.98</v>
      </c>
      <c r="AO162" s="98">
        <v>8984.09</v>
      </c>
      <c r="AP162" s="98">
        <v>8605.7900000000009</v>
      </c>
      <c r="AQ162" s="98">
        <v>16592.04</v>
      </c>
      <c r="AR162" s="98">
        <v>46065.5</v>
      </c>
      <c r="AS162" s="98">
        <v>35979.93</v>
      </c>
      <c r="AT162" s="98">
        <v>16941.099999999999</v>
      </c>
      <c r="AU162" s="98">
        <v>9599.93</v>
      </c>
      <c r="AV162" s="98">
        <v>9675.66</v>
      </c>
      <c r="AW162" s="98">
        <v>22210.57</v>
      </c>
      <c r="AX162" s="98">
        <v>8685.2199999999993</v>
      </c>
      <c r="AY162" s="98">
        <v>6248.14</v>
      </c>
      <c r="AZ162" s="98">
        <v>3815.38</v>
      </c>
      <c r="BA162" s="98">
        <v>3615.13</v>
      </c>
      <c r="BB162" s="98">
        <v>8244.3700000000008</v>
      </c>
      <c r="BC162" s="98">
        <v>2120.36</v>
      </c>
      <c r="BD162" s="98">
        <v>5033.2299999999996</v>
      </c>
      <c r="BE162" s="98">
        <v>11388.12</v>
      </c>
      <c r="BF162" s="98">
        <v>19559.330000000002</v>
      </c>
      <c r="BG162" s="98">
        <v>5762.54</v>
      </c>
      <c r="BH162" s="98">
        <v>27071.53</v>
      </c>
      <c r="BI162" s="98">
        <v>3973.9</v>
      </c>
      <c r="BJ162" s="98">
        <v>4472.1099999999997</v>
      </c>
      <c r="BK162" s="98">
        <v>2401.7399999999998</v>
      </c>
      <c r="BL162" s="98">
        <v>2202.37</v>
      </c>
      <c r="BM162" s="98">
        <v>1565.95</v>
      </c>
      <c r="BN162" s="98">
        <v>2543.5100000000002</v>
      </c>
      <c r="BO162" s="98">
        <v>0.15</v>
      </c>
      <c r="BP162" s="123">
        <v>0</v>
      </c>
      <c r="BQ162" s="113" t="s">
        <v>308</v>
      </c>
      <c r="BR162" s="113">
        <v>1306342</v>
      </c>
      <c r="BS162" s="113" t="s">
        <v>308</v>
      </c>
      <c r="BT162" s="98">
        <v>372457.98</v>
      </c>
      <c r="BU162" s="113" t="s">
        <v>308</v>
      </c>
      <c r="BV162" s="98">
        <v>32.39</v>
      </c>
      <c r="BW162" s="113" t="s">
        <v>308</v>
      </c>
      <c r="BX162" s="98">
        <v>23987.360000000001</v>
      </c>
      <c r="BY162" s="113" t="s">
        <v>308</v>
      </c>
      <c r="BZ162" s="98">
        <v>396477.73</v>
      </c>
      <c r="CA162" s="113" t="s">
        <v>308</v>
      </c>
      <c r="CB162" s="98">
        <v>213585.84</v>
      </c>
      <c r="CC162" s="113" t="s">
        <v>308</v>
      </c>
      <c r="CD162" s="98">
        <v>1126.23</v>
      </c>
      <c r="CE162" s="113" t="s">
        <v>308</v>
      </c>
      <c r="CF162" s="98">
        <v>41323.949999999997</v>
      </c>
      <c r="CG162" s="113" t="s">
        <v>308</v>
      </c>
      <c r="CH162" s="98">
        <v>42450.18</v>
      </c>
      <c r="CI162" s="113" t="s">
        <v>308</v>
      </c>
      <c r="CJ162" s="98">
        <v>256036.01</v>
      </c>
      <c r="CK162" s="113" t="s">
        <v>308</v>
      </c>
      <c r="CL162" s="113">
        <v>0</v>
      </c>
      <c r="CM162" s="113" t="s">
        <v>308</v>
      </c>
      <c r="CN162" s="113">
        <v>0</v>
      </c>
      <c r="CO162" s="113" t="s">
        <v>308</v>
      </c>
      <c r="CP162" s="113">
        <v>0</v>
      </c>
      <c r="CQ162" s="113" t="s">
        <v>308</v>
      </c>
      <c r="CR162" s="98">
        <v>125783.88</v>
      </c>
      <c r="CS162" s="113" t="s">
        <v>308</v>
      </c>
      <c r="CT162" s="98">
        <v>125783.88</v>
      </c>
      <c r="CU162" s="113" t="s">
        <v>308</v>
      </c>
      <c r="CV162" s="98">
        <v>778297.62</v>
      </c>
      <c r="CW162" s="113" t="s">
        <v>308</v>
      </c>
      <c r="CX162" s="98">
        <v>2084639.61</v>
      </c>
      <c r="CY162" s="113" t="s">
        <v>308</v>
      </c>
    </row>
    <row r="163" spans="1:103" ht="14.5" x14ac:dyDescent="0.35">
      <c r="A163" s="94" t="s">
        <v>408</v>
      </c>
      <c r="B163" s="94" t="s">
        <v>391</v>
      </c>
      <c r="C163" s="79"/>
      <c r="D163" s="79"/>
      <c r="E163" s="100" t="s">
        <v>392</v>
      </c>
      <c r="F163" s="100" t="s">
        <v>392</v>
      </c>
      <c r="G163" s="100" t="s">
        <v>392</v>
      </c>
      <c r="H163" s="100" t="s">
        <v>392</v>
      </c>
      <c r="I163" s="100" t="s">
        <v>392</v>
      </c>
      <c r="J163" s="100" t="s">
        <v>392</v>
      </c>
      <c r="K163" s="100" t="s">
        <v>392</v>
      </c>
      <c r="L163" s="100" t="s">
        <v>392</v>
      </c>
      <c r="M163" s="100" t="s">
        <v>392</v>
      </c>
      <c r="N163" s="100" t="s">
        <v>392</v>
      </c>
      <c r="O163" s="100" t="s">
        <v>392</v>
      </c>
      <c r="P163" s="100" t="s">
        <v>392</v>
      </c>
      <c r="Q163" s="100" t="s">
        <v>392</v>
      </c>
      <c r="R163" s="100" t="s">
        <v>392</v>
      </c>
      <c r="S163" s="100" t="s">
        <v>392</v>
      </c>
      <c r="T163" s="100" t="s">
        <v>392</v>
      </c>
      <c r="U163" s="100" t="s">
        <v>392</v>
      </c>
      <c r="V163" s="100" t="s">
        <v>392</v>
      </c>
      <c r="W163" s="100" t="s">
        <v>392</v>
      </c>
      <c r="X163" s="100" t="s">
        <v>392</v>
      </c>
      <c r="Y163" s="100" t="s">
        <v>392</v>
      </c>
      <c r="Z163" s="100" t="s">
        <v>392</v>
      </c>
      <c r="AA163" s="100" t="s">
        <v>392</v>
      </c>
      <c r="AB163" s="100" t="s">
        <v>392</v>
      </c>
      <c r="AC163" s="100" t="s">
        <v>392</v>
      </c>
      <c r="AD163" s="100" t="s">
        <v>392</v>
      </c>
      <c r="AE163" s="100" t="s">
        <v>392</v>
      </c>
      <c r="AF163" s="100" t="s">
        <v>392</v>
      </c>
      <c r="AG163" s="100" t="s">
        <v>392</v>
      </c>
      <c r="AH163" s="100" t="s">
        <v>392</v>
      </c>
      <c r="AI163" s="100" t="s">
        <v>392</v>
      </c>
      <c r="AJ163" s="100" t="s">
        <v>392</v>
      </c>
      <c r="AK163" s="100" t="s">
        <v>392</v>
      </c>
      <c r="AL163" s="100" t="s">
        <v>392</v>
      </c>
      <c r="AM163" s="100" t="s">
        <v>392</v>
      </c>
      <c r="AN163" s="100" t="s">
        <v>392</v>
      </c>
      <c r="AO163" s="100" t="s">
        <v>392</v>
      </c>
      <c r="AP163" s="100" t="s">
        <v>392</v>
      </c>
      <c r="AQ163" s="100" t="s">
        <v>392</v>
      </c>
      <c r="AR163" s="100" t="s">
        <v>392</v>
      </c>
      <c r="AS163" s="100" t="s">
        <v>392</v>
      </c>
      <c r="AT163" s="100" t="s">
        <v>392</v>
      </c>
      <c r="AU163" s="100" t="s">
        <v>392</v>
      </c>
      <c r="AV163" s="100" t="s">
        <v>392</v>
      </c>
      <c r="AW163" s="100" t="s">
        <v>392</v>
      </c>
      <c r="AX163" s="100" t="s">
        <v>392</v>
      </c>
      <c r="AY163" s="100" t="s">
        <v>392</v>
      </c>
      <c r="AZ163" s="100" t="s">
        <v>392</v>
      </c>
      <c r="BA163" s="100" t="s">
        <v>392</v>
      </c>
      <c r="BB163" s="100" t="s">
        <v>392</v>
      </c>
      <c r="BC163" s="100" t="s">
        <v>392</v>
      </c>
      <c r="BD163" s="100" t="s">
        <v>392</v>
      </c>
      <c r="BE163" s="100" t="s">
        <v>392</v>
      </c>
      <c r="BF163" s="100" t="s">
        <v>392</v>
      </c>
      <c r="BG163" s="100" t="s">
        <v>392</v>
      </c>
      <c r="BH163" s="100" t="s">
        <v>392</v>
      </c>
      <c r="BI163" s="100" t="s">
        <v>392</v>
      </c>
      <c r="BJ163" s="100" t="s">
        <v>392</v>
      </c>
      <c r="BK163" s="100" t="s">
        <v>392</v>
      </c>
      <c r="BL163" s="100" t="s">
        <v>392</v>
      </c>
      <c r="BM163" s="100" t="s">
        <v>392</v>
      </c>
      <c r="BN163" s="100" t="s">
        <v>392</v>
      </c>
      <c r="BO163" s="100" t="s">
        <v>392</v>
      </c>
      <c r="BP163" s="101" t="s">
        <v>392</v>
      </c>
      <c r="BQ163" s="100" t="s">
        <v>308</v>
      </c>
      <c r="BR163" s="100" t="s">
        <v>392</v>
      </c>
      <c r="BS163" s="100" t="s">
        <v>308</v>
      </c>
      <c r="BT163" s="100" t="s">
        <v>392</v>
      </c>
      <c r="BU163" s="100" t="s">
        <v>308</v>
      </c>
      <c r="BV163" s="100" t="s">
        <v>392</v>
      </c>
      <c r="BW163" s="100" t="s">
        <v>308</v>
      </c>
      <c r="BX163" s="100" t="s">
        <v>392</v>
      </c>
      <c r="BY163" s="100" t="s">
        <v>308</v>
      </c>
      <c r="BZ163" s="100" t="s">
        <v>392</v>
      </c>
      <c r="CA163" s="100" t="s">
        <v>308</v>
      </c>
      <c r="CB163" s="100" t="s">
        <v>392</v>
      </c>
      <c r="CC163" s="100" t="s">
        <v>308</v>
      </c>
      <c r="CD163" s="100" t="s">
        <v>392</v>
      </c>
      <c r="CE163" s="100" t="s">
        <v>308</v>
      </c>
      <c r="CF163" s="100" t="s">
        <v>392</v>
      </c>
      <c r="CG163" s="100" t="s">
        <v>308</v>
      </c>
      <c r="CH163" s="100" t="s">
        <v>392</v>
      </c>
      <c r="CI163" s="100" t="s">
        <v>308</v>
      </c>
      <c r="CJ163" s="100" t="s">
        <v>392</v>
      </c>
      <c r="CK163" s="100" t="s">
        <v>308</v>
      </c>
      <c r="CL163" s="100" t="s">
        <v>392</v>
      </c>
      <c r="CM163" s="100" t="s">
        <v>308</v>
      </c>
      <c r="CN163" s="100" t="s">
        <v>392</v>
      </c>
      <c r="CO163" s="100" t="s">
        <v>308</v>
      </c>
      <c r="CP163" s="100" t="s">
        <v>392</v>
      </c>
      <c r="CQ163" s="100" t="s">
        <v>308</v>
      </c>
      <c r="CR163" s="103" t="s">
        <v>392</v>
      </c>
      <c r="CS163" s="100" t="s">
        <v>308</v>
      </c>
      <c r="CT163" s="100" t="s">
        <v>392</v>
      </c>
      <c r="CU163" s="100" t="s">
        <v>308</v>
      </c>
      <c r="CV163" s="100" t="s">
        <v>392</v>
      </c>
      <c r="CW163" s="100" t="s">
        <v>308</v>
      </c>
      <c r="CX163" s="100" t="s">
        <v>392</v>
      </c>
      <c r="CY163" s="100" t="s">
        <v>308</v>
      </c>
    </row>
    <row r="164" spans="1:103" ht="14.5" x14ac:dyDescent="0.35">
      <c r="A164" s="94" t="s">
        <v>408</v>
      </c>
      <c r="B164" s="94" t="s">
        <v>393</v>
      </c>
      <c r="C164" s="79"/>
      <c r="D164" s="79"/>
      <c r="E164" s="96" t="s">
        <v>392</v>
      </c>
      <c r="F164" s="96" t="s">
        <v>392</v>
      </c>
      <c r="G164" s="96" t="s">
        <v>392</v>
      </c>
      <c r="H164" s="96" t="s">
        <v>392</v>
      </c>
      <c r="I164" s="96" t="s">
        <v>392</v>
      </c>
      <c r="J164" s="96" t="s">
        <v>392</v>
      </c>
      <c r="K164" s="96" t="s">
        <v>392</v>
      </c>
      <c r="L164" s="96" t="s">
        <v>392</v>
      </c>
      <c r="M164" s="96" t="s">
        <v>392</v>
      </c>
      <c r="N164" s="96" t="s">
        <v>392</v>
      </c>
      <c r="O164" s="96" t="s">
        <v>392</v>
      </c>
      <c r="P164" s="96" t="s">
        <v>392</v>
      </c>
      <c r="Q164" s="96" t="s">
        <v>392</v>
      </c>
      <c r="R164" s="96" t="s">
        <v>392</v>
      </c>
      <c r="S164" s="96" t="s">
        <v>392</v>
      </c>
      <c r="T164" s="96" t="s">
        <v>392</v>
      </c>
      <c r="U164" s="96" t="s">
        <v>392</v>
      </c>
      <c r="V164" s="96" t="s">
        <v>392</v>
      </c>
      <c r="W164" s="96" t="s">
        <v>392</v>
      </c>
      <c r="X164" s="96" t="s">
        <v>392</v>
      </c>
      <c r="Y164" s="96" t="s">
        <v>392</v>
      </c>
      <c r="Z164" s="96" t="s">
        <v>392</v>
      </c>
      <c r="AA164" s="96" t="s">
        <v>392</v>
      </c>
      <c r="AB164" s="96" t="s">
        <v>392</v>
      </c>
      <c r="AC164" s="96" t="s">
        <v>392</v>
      </c>
      <c r="AD164" s="96" t="s">
        <v>392</v>
      </c>
      <c r="AE164" s="96" t="s">
        <v>392</v>
      </c>
      <c r="AF164" s="96" t="s">
        <v>392</v>
      </c>
      <c r="AG164" s="96" t="s">
        <v>392</v>
      </c>
      <c r="AH164" s="96" t="s">
        <v>392</v>
      </c>
      <c r="AI164" s="96" t="s">
        <v>392</v>
      </c>
      <c r="AJ164" s="96" t="s">
        <v>392</v>
      </c>
      <c r="AK164" s="96" t="s">
        <v>392</v>
      </c>
      <c r="AL164" s="96" t="s">
        <v>392</v>
      </c>
      <c r="AM164" s="96" t="s">
        <v>392</v>
      </c>
      <c r="AN164" s="96" t="s">
        <v>392</v>
      </c>
      <c r="AO164" s="96" t="s">
        <v>392</v>
      </c>
      <c r="AP164" s="96" t="s">
        <v>392</v>
      </c>
      <c r="AQ164" s="96" t="s">
        <v>392</v>
      </c>
      <c r="AR164" s="96" t="s">
        <v>392</v>
      </c>
      <c r="AS164" s="96" t="s">
        <v>392</v>
      </c>
      <c r="AT164" s="96" t="s">
        <v>392</v>
      </c>
      <c r="AU164" s="96" t="s">
        <v>392</v>
      </c>
      <c r="AV164" s="96" t="s">
        <v>392</v>
      </c>
      <c r="AW164" s="96" t="s">
        <v>392</v>
      </c>
      <c r="AX164" s="96" t="s">
        <v>392</v>
      </c>
      <c r="AY164" s="96" t="s">
        <v>392</v>
      </c>
      <c r="AZ164" s="96" t="s">
        <v>392</v>
      </c>
      <c r="BA164" s="96" t="s">
        <v>392</v>
      </c>
      <c r="BB164" s="96" t="s">
        <v>392</v>
      </c>
      <c r="BC164" s="96" t="s">
        <v>392</v>
      </c>
      <c r="BD164" s="96" t="s">
        <v>392</v>
      </c>
      <c r="BE164" s="96" t="s">
        <v>392</v>
      </c>
      <c r="BF164" s="96" t="s">
        <v>392</v>
      </c>
      <c r="BG164" s="96" t="s">
        <v>392</v>
      </c>
      <c r="BH164" s="96" t="s">
        <v>392</v>
      </c>
      <c r="BI164" s="96" t="s">
        <v>392</v>
      </c>
      <c r="BJ164" s="96" t="s">
        <v>392</v>
      </c>
      <c r="BK164" s="96" t="s">
        <v>392</v>
      </c>
      <c r="BL164" s="96" t="s">
        <v>392</v>
      </c>
      <c r="BM164" s="96" t="s">
        <v>392</v>
      </c>
      <c r="BN164" s="96" t="s">
        <v>392</v>
      </c>
      <c r="BO164" s="96" t="s">
        <v>392</v>
      </c>
      <c r="BP164" s="97" t="s">
        <v>392</v>
      </c>
      <c r="BQ164" s="96" t="s">
        <v>308</v>
      </c>
      <c r="BR164" s="96" t="s">
        <v>392</v>
      </c>
      <c r="BS164" s="96" t="s">
        <v>308</v>
      </c>
      <c r="BT164" s="96" t="s">
        <v>392</v>
      </c>
      <c r="BU164" s="96" t="s">
        <v>308</v>
      </c>
      <c r="BV164" s="96" t="s">
        <v>392</v>
      </c>
      <c r="BW164" s="96" t="s">
        <v>308</v>
      </c>
      <c r="BX164" s="96" t="s">
        <v>392</v>
      </c>
      <c r="BY164" s="96" t="s">
        <v>308</v>
      </c>
      <c r="BZ164" s="96" t="s">
        <v>392</v>
      </c>
      <c r="CA164" s="96" t="s">
        <v>308</v>
      </c>
      <c r="CB164" s="96" t="s">
        <v>392</v>
      </c>
      <c r="CC164" s="96" t="s">
        <v>308</v>
      </c>
      <c r="CD164" s="96" t="s">
        <v>392</v>
      </c>
      <c r="CE164" s="96" t="s">
        <v>308</v>
      </c>
      <c r="CF164" s="96" t="s">
        <v>392</v>
      </c>
      <c r="CG164" s="96" t="s">
        <v>308</v>
      </c>
      <c r="CH164" s="96" t="s">
        <v>392</v>
      </c>
      <c r="CI164" s="96" t="s">
        <v>308</v>
      </c>
      <c r="CJ164" s="96" t="s">
        <v>392</v>
      </c>
      <c r="CK164" s="96" t="s">
        <v>308</v>
      </c>
      <c r="CL164" s="96" t="s">
        <v>392</v>
      </c>
      <c r="CM164" s="96" t="s">
        <v>308</v>
      </c>
      <c r="CN164" s="96" t="s">
        <v>392</v>
      </c>
      <c r="CO164" s="96" t="s">
        <v>308</v>
      </c>
      <c r="CP164" s="96" t="s">
        <v>392</v>
      </c>
      <c r="CQ164" s="96" t="s">
        <v>308</v>
      </c>
      <c r="CR164" s="113" t="s">
        <v>392</v>
      </c>
      <c r="CS164" s="96" t="s">
        <v>308</v>
      </c>
      <c r="CT164" s="96" t="s">
        <v>392</v>
      </c>
      <c r="CU164" s="96" t="s">
        <v>308</v>
      </c>
      <c r="CV164" s="96" t="s">
        <v>392</v>
      </c>
      <c r="CW164" s="96" t="s">
        <v>308</v>
      </c>
      <c r="CX164" s="96" t="s">
        <v>392</v>
      </c>
      <c r="CY164" s="96" t="s">
        <v>308</v>
      </c>
    </row>
    <row r="165" spans="1:103" ht="14.5" x14ac:dyDescent="0.35">
      <c r="A165" s="94" t="s">
        <v>408</v>
      </c>
      <c r="B165" s="94" t="s">
        <v>394</v>
      </c>
      <c r="C165" s="79"/>
      <c r="D165" s="79"/>
      <c r="E165" s="100" t="s">
        <v>392</v>
      </c>
      <c r="F165" s="100" t="s">
        <v>392</v>
      </c>
      <c r="G165" s="100" t="s">
        <v>392</v>
      </c>
      <c r="H165" s="100" t="s">
        <v>392</v>
      </c>
      <c r="I165" s="100" t="s">
        <v>392</v>
      </c>
      <c r="J165" s="100" t="s">
        <v>392</v>
      </c>
      <c r="K165" s="100" t="s">
        <v>392</v>
      </c>
      <c r="L165" s="100" t="s">
        <v>392</v>
      </c>
      <c r="M165" s="100" t="s">
        <v>392</v>
      </c>
      <c r="N165" s="100" t="s">
        <v>392</v>
      </c>
      <c r="O165" s="100" t="s">
        <v>392</v>
      </c>
      <c r="P165" s="100" t="s">
        <v>392</v>
      </c>
      <c r="Q165" s="100" t="s">
        <v>392</v>
      </c>
      <c r="R165" s="100" t="s">
        <v>392</v>
      </c>
      <c r="S165" s="100" t="s">
        <v>392</v>
      </c>
      <c r="T165" s="100" t="s">
        <v>392</v>
      </c>
      <c r="U165" s="100" t="s">
        <v>392</v>
      </c>
      <c r="V165" s="100" t="s">
        <v>392</v>
      </c>
      <c r="W165" s="100" t="s">
        <v>392</v>
      </c>
      <c r="X165" s="100" t="s">
        <v>392</v>
      </c>
      <c r="Y165" s="100" t="s">
        <v>392</v>
      </c>
      <c r="Z165" s="100" t="s">
        <v>392</v>
      </c>
      <c r="AA165" s="100" t="s">
        <v>392</v>
      </c>
      <c r="AB165" s="100" t="s">
        <v>392</v>
      </c>
      <c r="AC165" s="100" t="s">
        <v>392</v>
      </c>
      <c r="AD165" s="100" t="s">
        <v>392</v>
      </c>
      <c r="AE165" s="100" t="s">
        <v>392</v>
      </c>
      <c r="AF165" s="100" t="s">
        <v>392</v>
      </c>
      <c r="AG165" s="100" t="s">
        <v>392</v>
      </c>
      <c r="AH165" s="100" t="s">
        <v>392</v>
      </c>
      <c r="AI165" s="100" t="s">
        <v>392</v>
      </c>
      <c r="AJ165" s="100" t="s">
        <v>392</v>
      </c>
      <c r="AK165" s="100" t="s">
        <v>392</v>
      </c>
      <c r="AL165" s="100" t="s">
        <v>392</v>
      </c>
      <c r="AM165" s="100" t="s">
        <v>392</v>
      </c>
      <c r="AN165" s="100" t="s">
        <v>392</v>
      </c>
      <c r="AO165" s="100" t="s">
        <v>392</v>
      </c>
      <c r="AP165" s="100" t="s">
        <v>392</v>
      </c>
      <c r="AQ165" s="100" t="s">
        <v>392</v>
      </c>
      <c r="AR165" s="100" t="s">
        <v>392</v>
      </c>
      <c r="AS165" s="100" t="s">
        <v>392</v>
      </c>
      <c r="AT165" s="100" t="s">
        <v>392</v>
      </c>
      <c r="AU165" s="100" t="s">
        <v>392</v>
      </c>
      <c r="AV165" s="100" t="s">
        <v>392</v>
      </c>
      <c r="AW165" s="100" t="s">
        <v>392</v>
      </c>
      <c r="AX165" s="100" t="s">
        <v>392</v>
      </c>
      <c r="AY165" s="100" t="s">
        <v>392</v>
      </c>
      <c r="AZ165" s="100" t="s">
        <v>392</v>
      </c>
      <c r="BA165" s="100" t="s">
        <v>392</v>
      </c>
      <c r="BB165" s="100" t="s">
        <v>392</v>
      </c>
      <c r="BC165" s="100" t="s">
        <v>392</v>
      </c>
      <c r="BD165" s="100" t="s">
        <v>392</v>
      </c>
      <c r="BE165" s="100" t="s">
        <v>392</v>
      </c>
      <c r="BF165" s="100" t="s">
        <v>392</v>
      </c>
      <c r="BG165" s="100" t="s">
        <v>392</v>
      </c>
      <c r="BH165" s="100" t="s">
        <v>392</v>
      </c>
      <c r="BI165" s="100" t="s">
        <v>392</v>
      </c>
      <c r="BJ165" s="100" t="s">
        <v>392</v>
      </c>
      <c r="BK165" s="100" t="s">
        <v>392</v>
      </c>
      <c r="BL165" s="100" t="s">
        <v>392</v>
      </c>
      <c r="BM165" s="100" t="s">
        <v>392</v>
      </c>
      <c r="BN165" s="100" t="s">
        <v>392</v>
      </c>
      <c r="BO165" s="100" t="s">
        <v>392</v>
      </c>
      <c r="BP165" s="101" t="s">
        <v>392</v>
      </c>
      <c r="BQ165" s="100" t="s">
        <v>308</v>
      </c>
      <c r="BR165" s="100" t="s">
        <v>392</v>
      </c>
      <c r="BS165" s="100" t="s">
        <v>308</v>
      </c>
      <c r="BT165" s="100" t="s">
        <v>392</v>
      </c>
      <c r="BU165" s="100" t="s">
        <v>308</v>
      </c>
      <c r="BV165" s="100" t="s">
        <v>392</v>
      </c>
      <c r="BW165" s="100" t="s">
        <v>308</v>
      </c>
      <c r="BX165" s="100" t="s">
        <v>392</v>
      </c>
      <c r="BY165" s="100" t="s">
        <v>308</v>
      </c>
      <c r="BZ165" s="100" t="s">
        <v>392</v>
      </c>
      <c r="CA165" s="100" t="s">
        <v>308</v>
      </c>
      <c r="CB165" s="100" t="s">
        <v>392</v>
      </c>
      <c r="CC165" s="100" t="s">
        <v>308</v>
      </c>
      <c r="CD165" s="100" t="s">
        <v>392</v>
      </c>
      <c r="CE165" s="100" t="s">
        <v>308</v>
      </c>
      <c r="CF165" s="100" t="s">
        <v>392</v>
      </c>
      <c r="CG165" s="100" t="s">
        <v>308</v>
      </c>
      <c r="CH165" s="100" t="s">
        <v>392</v>
      </c>
      <c r="CI165" s="100" t="s">
        <v>308</v>
      </c>
      <c r="CJ165" s="100" t="s">
        <v>392</v>
      </c>
      <c r="CK165" s="100" t="s">
        <v>308</v>
      </c>
      <c r="CL165" s="100" t="s">
        <v>392</v>
      </c>
      <c r="CM165" s="100" t="s">
        <v>308</v>
      </c>
      <c r="CN165" s="100" t="s">
        <v>392</v>
      </c>
      <c r="CO165" s="100" t="s">
        <v>308</v>
      </c>
      <c r="CP165" s="100" t="s">
        <v>392</v>
      </c>
      <c r="CQ165" s="100" t="s">
        <v>308</v>
      </c>
      <c r="CR165" s="103" t="s">
        <v>392</v>
      </c>
      <c r="CS165" s="100" t="s">
        <v>308</v>
      </c>
      <c r="CT165" s="100" t="s">
        <v>392</v>
      </c>
      <c r="CU165" s="100" t="s">
        <v>308</v>
      </c>
      <c r="CV165" s="100" t="s">
        <v>392</v>
      </c>
      <c r="CW165" s="100" t="s">
        <v>308</v>
      </c>
      <c r="CX165" s="100" t="s">
        <v>392</v>
      </c>
      <c r="CY165" s="100" t="s">
        <v>308</v>
      </c>
    </row>
    <row r="166" spans="1:103" ht="14.5" x14ac:dyDescent="0.35">
      <c r="A166" s="94" t="s">
        <v>408</v>
      </c>
      <c r="B166" s="94" t="s">
        <v>395</v>
      </c>
      <c r="C166" s="79"/>
      <c r="D166" s="79"/>
      <c r="E166" s="96" t="s">
        <v>392</v>
      </c>
      <c r="F166" s="96" t="s">
        <v>392</v>
      </c>
      <c r="G166" s="96" t="s">
        <v>392</v>
      </c>
      <c r="H166" s="96" t="s">
        <v>392</v>
      </c>
      <c r="I166" s="96" t="s">
        <v>392</v>
      </c>
      <c r="J166" s="96" t="s">
        <v>392</v>
      </c>
      <c r="K166" s="96" t="s">
        <v>392</v>
      </c>
      <c r="L166" s="96" t="s">
        <v>392</v>
      </c>
      <c r="M166" s="96" t="s">
        <v>392</v>
      </c>
      <c r="N166" s="96" t="s">
        <v>392</v>
      </c>
      <c r="O166" s="96" t="s">
        <v>392</v>
      </c>
      <c r="P166" s="96" t="s">
        <v>392</v>
      </c>
      <c r="Q166" s="96" t="s">
        <v>392</v>
      </c>
      <c r="R166" s="96" t="s">
        <v>392</v>
      </c>
      <c r="S166" s="96" t="s">
        <v>392</v>
      </c>
      <c r="T166" s="96" t="s">
        <v>392</v>
      </c>
      <c r="U166" s="96" t="s">
        <v>392</v>
      </c>
      <c r="V166" s="96" t="s">
        <v>392</v>
      </c>
      <c r="W166" s="96" t="s">
        <v>392</v>
      </c>
      <c r="X166" s="96" t="s">
        <v>392</v>
      </c>
      <c r="Y166" s="96" t="s">
        <v>392</v>
      </c>
      <c r="Z166" s="96" t="s">
        <v>392</v>
      </c>
      <c r="AA166" s="96" t="s">
        <v>392</v>
      </c>
      <c r="AB166" s="96" t="s">
        <v>392</v>
      </c>
      <c r="AC166" s="96" t="s">
        <v>392</v>
      </c>
      <c r="AD166" s="96" t="s">
        <v>392</v>
      </c>
      <c r="AE166" s="96" t="s">
        <v>392</v>
      </c>
      <c r="AF166" s="96" t="s">
        <v>392</v>
      </c>
      <c r="AG166" s="96" t="s">
        <v>392</v>
      </c>
      <c r="AH166" s="96" t="s">
        <v>392</v>
      </c>
      <c r="AI166" s="96" t="s">
        <v>392</v>
      </c>
      <c r="AJ166" s="96" t="s">
        <v>392</v>
      </c>
      <c r="AK166" s="96" t="s">
        <v>392</v>
      </c>
      <c r="AL166" s="96" t="s">
        <v>392</v>
      </c>
      <c r="AM166" s="96" t="s">
        <v>392</v>
      </c>
      <c r="AN166" s="96" t="s">
        <v>392</v>
      </c>
      <c r="AO166" s="96" t="s">
        <v>392</v>
      </c>
      <c r="AP166" s="96" t="s">
        <v>392</v>
      </c>
      <c r="AQ166" s="96" t="s">
        <v>392</v>
      </c>
      <c r="AR166" s="96" t="s">
        <v>392</v>
      </c>
      <c r="AS166" s="96" t="s">
        <v>392</v>
      </c>
      <c r="AT166" s="96" t="s">
        <v>392</v>
      </c>
      <c r="AU166" s="96" t="s">
        <v>392</v>
      </c>
      <c r="AV166" s="96" t="s">
        <v>392</v>
      </c>
      <c r="AW166" s="96" t="s">
        <v>392</v>
      </c>
      <c r="AX166" s="96" t="s">
        <v>392</v>
      </c>
      <c r="AY166" s="96" t="s">
        <v>392</v>
      </c>
      <c r="AZ166" s="96" t="s">
        <v>392</v>
      </c>
      <c r="BA166" s="96" t="s">
        <v>392</v>
      </c>
      <c r="BB166" s="96" t="s">
        <v>392</v>
      </c>
      <c r="BC166" s="96" t="s">
        <v>392</v>
      </c>
      <c r="BD166" s="96" t="s">
        <v>392</v>
      </c>
      <c r="BE166" s="96" t="s">
        <v>392</v>
      </c>
      <c r="BF166" s="96" t="s">
        <v>392</v>
      </c>
      <c r="BG166" s="96" t="s">
        <v>392</v>
      </c>
      <c r="BH166" s="96" t="s">
        <v>392</v>
      </c>
      <c r="BI166" s="96" t="s">
        <v>392</v>
      </c>
      <c r="BJ166" s="96" t="s">
        <v>392</v>
      </c>
      <c r="BK166" s="96" t="s">
        <v>392</v>
      </c>
      <c r="BL166" s="96" t="s">
        <v>392</v>
      </c>
      <c r="BM166" s="96" t="s">
        <v>392</v>
      </c>
      <c r="BN166" s="96" t="s">
        <v>392</v>
      </c>
      <c r="BO166" s="96" t="s">
        <v>392</v>
      </c>
      <c r="BP166" s="97" t="s">
        <v>392</v>
      </c>
      <c r="BQ166" s="96" t="s">
        <v>308</v>
      </c>
      <c r="BR166" s="96" t="s">
        <v>392</v>
      </c>
      <c r="BS166" s="96" t="s">
        <v>308</v>
      </c>
      <c r="BT166" s="96" t="s">
        <v>392</v>
      </c>
      <c r="BU166" s="96" t="s">
        <v>308</v>
      </c>
      <c r="BV166" s="96" t="s">
        <v>392</v>
      </c>
      <c r="BW166" s="96" t="s">
        <v>308</v>
      </c>
      <c r="BX166" s="96" t="s">
        <v>392</v>
      </c>
      <c r="BY166" s="96" t="s">
        <v>308</v>
      </c>
      <c r="BZ166" s="96" t="s">
        <v>392</v>
      </c>
      <c r="CA166" s="96" t="s">
        <v>308</v>
      </c>
      <c r="CB166" s="96" t="s">
        <v>392</v>
      </c>
      <c r="CC166" s="96" t="s">
        <v>308</v>
      </c>
      <c r="CD166" s="96" t="s">
        <v>392</v>
      </c>
      <c r="CE166" s="96" t="s">
        <v>308</v>
      </c>
      <c r="CF166" s="96" t="s">
        <v>392</v>
      </c>
      <c r="CG166" s="96" t="s">
        <v>308</v>
      </c>
      <c r="CH166" s="96" t="s">
        <v>392</v>
      </c>
      <c r="CI166" s="96" t="s">
        <v>308</v>
      </c>
      <c r="CJ166" s="96" t="s">
        <v>392</v>
      </c>
      <c r="CK166" s="96" t="s">
        <v>308</v>
      </c>
      <c r="CL166" s="96" t="s">
        <v>392</v>
      </c>
      <c r="CM166" s="96" t="s">
        <v>308</v>
      </c>
      <c r="CN166" s="96" t="s">
        <v>392</v>
      </c>
      <c r="CO166" s="96" t="s">
        <v>308</v>
      </c>
      <c r="CP166" s="96" t="s">
        <v>392</v>
      </c>
      <c r="CQ166" s="96" t="s">
        <v>308</v>
      </c>
      <c r="CR166" s="113" t="s">
        <v>392</v>
      </c>
      <c r="CS166" s="96" t="s">
        <v>308</v>
      </c>
      <c r="CT166" s="96" t="s">
        <v>392</v>
      </c>
      <c r="CU166" s="96" t="s">
        <v>308</v>
      </c>
      <c r="CV166" s="96" t="s">
        <v>392</v>
      </c>
      <c r="CW166" s="96" t="s">
        <v>308</v>
      </c>
      <c r="CX166" s="96" t="s">
        <v>392</v>
      </c>
      <c r="CY166" s="96" t="s">
        <v>308</v>
      </c>
    </row>
    <row r="167" spans="1:103" ht="14.5" x14ac:dyDescent="0.35">
      <c r="A167" s="94" t="s">
        <v>408</v>
      </c>
      <c r="B167" s="94" t="s">
        <v>396</v>
      </c>
      <c r="C167" s="79"/>
      <c r="D167" s="79"/>
      <c r="E167" s="100" t="s">
        <v>392</v>
      </c>
      <c r="F167" s="100" t="s">
        <v>392</v>
      </c>
      <c r="G167" s="100" t="s">
        <v>392</v>
      </c>
      <c r="H167" s="100" t="s">
        <v>392</v>
      </c>
      <c r="I167" s="100" t="s">
        <v>392</v>
      </c>
      <c r="J167" s="100" t="s">
        <v>392</v>
      </c>
      <c r="K167" s="100" t="s">
        <v>392</v>
      </c>
      <c r="L167" s="100" t="s">
        <v>392</v>
      </c>
      <c r="M167" s="100" t="s">
        <v>392</v>
      </c>
      <c r="N167" s="100" t="s">
        <v>392</v>
      </c>
      <c r="O167" s="100" t="s">
        <v>392</v>
      </c>
      <c r="P167" s="100" t="s">
        <v>392</v>
      </c>
      <c r="Q167" s="100" t="s">
        <v>392</v>
      </c>
      <c r="R167" s="100" t="s">
        <v>392</v>
      </c>
      <c r="S167" s="100" t="s">
        <v>392</v>
      </c>
      <c r="T167" s="100" t="s">
        <v>392</v>
      </c>
      <c r="U167" s="100" t="s">
        <v>392</v>
      </c>
      <c r="V167" s="100" t="s">
        <v>392</v>
      </c>
      <c r="W167" s="100" t="s">
        <v>392</v>
      </c>
      <c r="X167" s="100" t="s">
        <v>392</v>
      </c>
      <c r="Y167" s="100" t="s">
        <v>392</v>
      </c>
      <c r="Z167" s="100" t="s">
        <v>392</v>
      </c>
      <c r="AA167" s="100" t="s">
        <v>392</v>
      </c>
      <c r="AB167" s="100" t="s">
        <v>392</v>
      </c>
      <c r="AC167" s="100" t="s">
        <v>392</v>
      </c>
      <c r="AD167" s="100" t="s">
        <v>392</v>
      </c>
      <c r="AE167" s="100" t="s">
        <v>392</v>
      </c>
      <c r="AF167" s="100" t="s">
        <v>392</v>
      </c>
      <c r="AG167" s="100" t="s">
        <v>392</v>
      </c>
      <c r="AH167" s="100" t="s">
        <v>392</v>
      </c>
      <c r="AI167" s="100" t="s">
        <v>392</v>
      </c>
      <c r="AJ167" s="100" t="s">
        <v>392</v>
      </c>
      <c r="AK167" s="100" t="s">
        <v>392</v>
      </c>
      <c r="AL167" s="100" t="s">
        <v>392</v>
      </c>
      <c r="AM167" s="100" t="s">
        <v>392</v>
      </c>
      <c r="AN167" s="100" t="s">
        <v>392</v>
      </c>
      <c r="AO167" s="100" t="s">
        <v>392</v>
      </c>
      <c r="AP167" s="100" t="s">
        <v>392</v>
      </c>
      <c r="AQ167" s="100" t="s">
        <v>392</v>
      </c>
      <c r="AR167" s="100" t="s">
        <v>392</v>
      </c>
      <c r="AS167" s="100" t="s">
        <v>392</v>
      </c>
      <c r="AT167" s="100" t="s">
        <v>392</v>
      </c>
      <c r="AU167" s="100" t="s">
        <v>392</v>
      </c>
      <c r="AV167" s="100" t="s">
        <v>392</v>
      </c>
      <c r="AW167" s="100" t="s">
        <v>392</v>
      </c>
      <c r="AX167" s="100" t="s">
        <v>392</v>
      </c>
      <c r="AY167" s="100" t="s">
        <v>392</v>
      </c>
      <c r="AZ167" s="100" t="s">
        <v>392</v>
      </c>
      <c r="BA167" s="100" t="s">
        <v>392</v>
      </c>
      <c r="BB167" s="100" t="s">
        <v>392</v>
      </c>
      <c r="BC167" s="100" t="s">
        <v>392</v>
      </c>
      <c r="BD167" s="100" t="s">
        <v>392</v>
      </c>
      <c r="BE167" s="100" t="s">
        <v>392</v>
      </c>
      <c r="BF167" s="100" t="s">
        <v>392</v>
      </c>
      <c r="BG167" s="100" t="s">
        <v>392</v>
      </c>
      <c r="BH167" s="100" t="s">
        <v>392</v>
      </c>
      <c r="BI167" s="100" t="s">
        <v>392</v>
      </c>
      <c r="BJ167" s="100" t="s">
        <v>392</v>
      </c>
      <c r="BK167" s="100" t="s">
        <v>392</v>
      </c>
      <c r="BL167" s="100" t="s">
        <v>392</v>
      </c>
      <c r="BM167" s="100" t="s">
        <v>392</v>
      </c>
      <c r="BN167" s="100" t="s">
        <v>392</v>
      </c>
      <c r="BO167" s="100" t="s">
        <v>392</v>
      </c>
      <c r="BP167" s="101" t="s">
        <v>392</v>
      </c>
      <c r="BQ167" s="100" t="s">
        <v>308</v>
      </c>
      <c r="BR167" s="100" t="s">
        <v>392</v>
      </c>
      <c r="BS167" s="100" t="s">
        <v>308</v>
      </c>
      <c r="BT167" s="100" t="s">
        <v>392</v>
      </c>
      <c r="BU167" s="100" t="s">
        <v>308</v>
      </c>
      <c r="BV167" s="100" t="s">
        <v>392</v>
      </c>
      <c r="BW167" s="100" t="s">
        <v>308</v>
      </c>
      <c r="BX167" s="100" t="s">
        <v>392</v>
      </c>
      <c r="BY167" s="100" t="s">
        <v>308</v>
      </c>
      <c r="BZ167" s="100" t="s">
        <v>392</v>
      </c>
      <c r="CA167" s="100" t="s">
        <v>308</v>
      </c>
      <c r="CB167" s="100" t="s">
        <v>392</v>
      </c>
      <c r="CC167" s="100" t="s">
        <v>308</v>
      </c>
      <c r="CD167" s="100" t="s">
        <v>392</v>
      </c>
      <c r="CE167" s="100" t="s">
        <v>308</v>
      </c>
      <c r="CF167" s="100" t="s">
        <v>392</v>
      </c>
      <c r="CG167" s="100" t="s">
        <v>308</v>
      </c>
      <c r="CH167" s="100" t="s">
        <v>392</v>
      </c>
      <c r="CI167" s="100" t="s">
        <v>308</v>
      </c>
      <c r="CJ167" s="100" t="s">
        <v>392</v>
      </c>
      <c r="CK167" s="100" t="s">
        <v>308</v>
      </c>
      <c r="CL167" s="100" t="s">
        <v>392</v>
      </c>
      <c r="CM167" s="100" t="s">
        <v>308</v>
      </c>
      <c r="CN167" s="100" t="s">
        <v>392</v>
      </c>
      <c r="CO167" s="100" t="s">
        <v>308</v>
      </c>
      <c r="CP167" s="100" t="s">
        <v>392</v>
      </c>
      <c r="CQ167" s="100" t="s">
        <v>308</v>
      </c>
      <c r="CR167" s="103" t="s">
        <v>392</v>
      </c>
      <c r="CS167" s="100" t="s">
        <v>308</v>
      </c>
      <c r="CT167" s="100" t="s">
        <v>392</v>
      </c>
      <c r="CU167" s="100" t="s">
        <v>308</v>
      </c>
      <c r="CV167" s="100" t="s">
        <v>392</v>
      </c>
      <c r="CW167" s="100" t="s">
        <v>308</v>
      </c>
      <c r="CX167" s="100" t="s">
        <v>392</v>
      </c>
      <c r="CY167" s="100" t="s">
        <v>308</v>
      </c>
    </row>
    <row r="168" spans="1:103" ht="14.5" x14ac:dyDescent="0.35">
      <c r="A168" s="94" t="s">
        <v>408</v>
      </c>
      <c r="B168" s="94" t="s">
        <v>397</v>
      </c>
      <c r="C168" s="79"/>
      <c r="D168" s="79"/>
      <c r="E168" s="96" t="s">
        <v>392</v>
      </c>
      <c r="F168" s="96" t="s">
        <v>392</v>
      </c>
      <c r="G168" s="96" t="s">
        <v>392</v>
      </c>
      <c r="H168" s="96" t="s">
        <v>392</v>
      </c>
      <c r="I168" s="96" t="s">
        <v>392</v>
      </c>
      <c r="J168" s="96" t="s">
        <v>392</v>
      </c>
      <c r="K168" s="96" t="s">
        <v>392</v>
      </c>
      <c r="L168" s="96" t="s">
        <v>392</v>
      </c>
      <c r="M168" s="96" t="s">
        <v>392</v>
      </c>
      <c r="N168" s="96" t="s">
        <v>392</v>
      </c>
      <c r="O168" s="96" t="s">
        <v>392</v>
      </c>
      <c r="P168" s="96" t="s">
        <v>392</v>
      </c>
      <c r="Q168" s="96" t="s">
        <v>392</v>
      </c>
      <c r="R168" s="96" t="s">
        <v>392</v>
      </c>
      <c r="S168" s="96" t="s">
        <v>392</v>
      </c>
      <c r="T168" s="96" t="s">
        <v>392</v>
      </c>
      <c r="U168" s="96" t="s">
        <v>392</v>
      </c>
      <c r="V168" s="96" t="s">
        <v>392</v>
      </c>
      <c r="W168" s="96" t="s">
        <v>392</v>
      </c>
      <c r="X168" s="96" t="s">
        <v>392</v>
      </c>
      <c r="Y168" s="96" t="s">
        <v>392</v>
      </c>
      <c r="Z168" s="96" t="s">
        <v>392</v>
      </c>
      <c r="AA168" s="96" t="s">
        <v>392</v>
      </c>
      <c r="AB168" s="96" t="s">
        <v>392</v>
      </c>
      <c r="AC168" s="96" t="s">
        <v>392</v>
      </c>
      <c r="AD168" s="96" t="s">
        <v>392</v>
      </c>
      <c r="AE168" s="96" t="s">
        <v>392</v>
      </c>
      <c r="AF168" s="96" t="s">
        <v>392</v>
      </c>
      <c r="AG168" s="96" t="s">
        <v>392</v>
      </c>
      <c r="AH168" s="96" t="s">
        <v>392</v>
      </c>
      <c r="AI168" s="96" t="s">
        <v>392</v>
      </c>
      <c r="AJ168" s="96" t="s">
        <v>392</v>
      </c>
      <c r="AK168" s="96" t="s">
        <v>392</v>
      </c>
      <c r="AL168" s="96" t="s">
        <v>392</v>
      </c>
      <c r="AM168" s="96" t="s">
        <v>392</v>
      </c>
      <c r="AN168" s="96" t="s">
        <v>392</v>
      </c>
      <c r="AO168" s="96" t="s">
        <v>392</v>
      </c>
      <c r="AP168" s="96" t="s">
        <v>392</v>
      </c>
      <c r="AQ168" s="96" t="s">
        <v>392</v>
      </c>
      <c r="AR168" s="96" t="s">
        <v>392</v>
      </c>
      <c r="AS168" s="96" t="s">
        <v>392</v>
      </c>
      <c r="AT168" s="96" t="s">
        <v>392</v>
      </c>
      <c r="AU168" s="96" t="s">
        <v>392</v>
      </c>
      <c r="AV168" s="96" t="s">
        <v>392</v>
      </c>
      <c r="AW168" s="96" t="s">
        <v>392</v>
      </c>
      <c r="AX168" s="96" t="s">
        <v>392</v>
      </c>
      <c r="AY168" s="96" t="s">
        <v>392</v>
      </c>
      <c r="AZ168" s="96" t="s">
        <v>392</v>
      </c>
      <c r="BA168" s="96" t="s">
        <v>392</v>
      </c>
      <c r="BB168" s="96" t="s">
        <v>392</v>
      </c>
      <c r="BC168" s="96" t="s">
        <v>392</v>
      </c>
      <c r="BD168" s="96" t="s">
        <v>392</v>
      </c>
      <c r="BE168" s="96" t="s">
        <v>392</v>
      </c>
      <c r="BF168" s="96" t="s">
        <v>392</v>
      </c>
      <c r="BG168" s="96" t="s">
        <v>392</v>
      </c>
      <c r="BH168" s="96" t="s">
        <v>392</v>
      </c>
      <c r="BI168" s="96" t="s">
        <v>392</v>
      </c>
      <c r="BJ168" s="96" t="s">
        <v>392</v>
      </c>
      <c r="BK168" s="96" t="s">
        <v>392</v>
      </c>
      <c r="BL168" s="96" t="s">
        <v>392</v>
      </c>
      <c r="BM168" s="96" t="s">
        <v>392</v>
      </c>
      <c r="BN168" s="96" t="s">
        <v>392</v>
      </c>
      <c r="BO168" s="96" t="s">
        <v>392</v>
      </c>
      <c r="BP168" s="97" t="s">
        <v>392</v>
      </c>
      <c r="BQ168" s="96" t="s">
        <v>308</v>
      </c>
      <c r="BR168" s="96" t="s">
        <v>392</v>
      </c>
      <c r="BS168" s="96" t="s">
        <v>308</v>
      </c>
      <c r="BT168" s="96" t="s">
        <v>392</v>
      </c>
      <c r="BU168" s="96" t="s">
        <v>308</v>
      </c>
      <c r="BV168" s="96" t="s">
        <v>392</v>
      </c>
      <c r="BW168" s="96" t="s">
        <v>308</v>
      </c>
      <c r="BX168" s="96" t="s">
        <v>392</v>
      </c>
      <c r="BY168" s="96" t="s">
        <v>308</v>
      </c>
      <c r="BZ168" s="96" t="s">
        <v>392</v>
      </c>
      <c r="CA168" s="96" t="s">
        <v>308</v>
      </c>
      <c r="CB168" s="96" t="s">
        <v>392</v>
      </c>
      <c r="CC168" s="96" t="s">
        <v>308</v>
      </c>
      <c r="CD168" s="96" t="s">
        <v>392</v>
      </c>
      <c r="CE168" s="96" t="s">
        <v>308</v>
      </c>
      <c r="CF168" s="96" t="s">
        <v>392</v>
      </c>
      <c r="CG168" s="96" t="s">
        <v>308</v>
      </c>
      <c r="CH168" s="96" t="s">
        <v>392</v>
      </c>
      <c r="CI168" s="96" t="s">
        <v>308</v>
      </c>
      <c r="CJ168" s="96" t="s">
        <v>392</v>
      </c>
      <c r="CK168" s="96" t="s">
        <v>308</v>
      </c>
      <c r="CL168" s="96" t="s">
        <v>392</v>
      </c>
      <c r="CM168" s="96" t="s">
        <v>308</v>
      </c>
      <c r="CN168" s="96" t="s">
        <v>392</v>
      </c>
      <c r="CO168" s="96" t="s">
        <v>308</v>
      </c>
      <c r="CP168" s="96" t="s">
        <v>392</v>
      </c>
      <c r="CQ168" s="96" t="s">
        <v>308</v>
      </c>
      <c r="CR168" s="113" t="s">
        <v>392</v>
      </c>
      <c r="CS168" s="96" t="s">
        <v>308</v>
      </c>
      <c r="CT168" s="96" t="s">
        <v>392</v>
      </c>
      <c r="CU168" s="96" t="s">
        <v>308</v>
      </c>
      <c r="CV168" s="96" t="s">
        <v>392</v>
      </c>
      <c r="CW168" s="96" t="s">
        <v>308</v>
      </c>
      <c r="CX168" s="96" t="s">
        <v>392</v>
      </c>
      <c r="CY168" s="96" t="s">
        <v>308</v>
      </c>
    </row>
    <row r="169" spans="1:103" ht="14.5" x14ac:dyDescent="0.35">
      <c r="A169" s="94" t="s">
        <v>408</v>
      </c>
      <c r="B169" s="94" t="s">
        <v>398</v>
      </c>
      <c r="C169" s="79"/>
      <c r="D169" s="79"/>
      <c r="E169" s="100" t="s">
        <v>392</v>
      </c>
      <c r="F169" s="100" t="s">
        <v>392</v>
      </c>
      <c r="G169" s="100" t="s">
        <v>392</v>
      </c>
      <c r="H169" s="100" t="s">
        <v>392</v>
      </c>
      <c r="I169" s="100" t="s">
        <v>392</v>
      </c>
      <c r="J169" s="100" t="s">
        <v>392</v>
      </c>
      <c r="K169" s="100" t="s">
        <v>392</v>
      </c>
      <c r="L169" s="100" t="s">
        <v>392</v>
      </c>
      <c r="M169" s="100" t="s">
        <v>392</v>
      </c>
      <c r="N169" s="100" t="s">
        <v>392</v>
      </c>
      <c r="O169" s="100" t="s">
        <v>392</v>
      </c>
      <c r="P169" s="100" t="s">
        <v>392</v>
      </c>
      <c r="Q169" s="100" t="s">
        <v>392</v>
      </c>
      <c r="R169" s="100" t="s">
        <v>392</v>
      </c>
      <c r="S169" s="100" t="s">
        <v>392</v>
      </c>
      <c r="T169" s="100" t="s">
        <v>392</v>
      </c>
      <c r="U169" s="100" t="s">
        <v>392</v>
      </c>
      <c r="V169" s="100" t="s">
        <v>392</v>
      </c>
      <c r="W169" s="100" t="s">
        <v>392</v>
      </c>
      <c r="X169" s="100" t="s">
        <v>392</v>
      </c>
      <c r="Y169" s="100" t="s">
        <v>392</v>
      </c>
      <c r="Z169" s="100" t="s">
        <v>392</v>
      </c>
      <c r="AA169" s="100" t="s">
        <v>392</v>
      </c>
      <c r="AB169" s="100" t="s">
        <v>392</v>
      </c>
      <c r="AC169" s="100" t="s">
        <v>392</v>
      </c>
      <c r="AD169" s="100" t="s">
        <v>392</v>
      </c>
      <c r="AE169" s="100" t="s">
        <v>392</v>
      </c>
      <c r="AF169" s="100" t="s">
        <v>392</v>
      </c>
      <c r="AG169" s="100" t="s">
        <v>392</v>
      </c>
      <c r="AH169" s="100" t="s">
        <v>392</v>
      </c>
      <c r="AI169" s="100" t="s">
        <v>392</v>
      </c>
      <c r="AJ169" s="100" t="s">
        <v>392</v>
      </c>
      <c r="AK169" s="100" t="s">
        <v>392</v>
      </c>
      <c r="AL169" s="100" t="s">
        <v>392</v>
      </c>
      <c r="AM169" s="100" t="s">
        <v>392</v>
      </c>
      <c r="AN169" s="100" t="s">
        <v>392</v>
      </c>
      <c r="AO169" s="100" t="s">
        <v>392</v>
      </c>
      <c r="AP169" s="100" t="s">
        <v>392</v>
      </c>
      <c r="AQ169" s="100" t="s">
        <v>392</v>
      </c>
      <c r="AR169" s="100" t="s">
        <v>392</v>
      </c>
      <c r="AS169" s="100" t="s">
        <v>392</v>
      </c>
      <c r="AT169" s="100" t="s">
        <v>392</v>
      </c>
      <c r="AU169" s="100" t="s">
        <v>392</v>
      </c>
      <c r="AV169" s="100" t="s">
        <v>392</v>
      </c>
      <c r="AW169" s="100" t="s">
        <v>392</v>
      </c>
      <c r="AX169" s="100" t="s">
        <v>392</v>
      </c>
      <c r="AY169" s="100" t="s">
        <v>392</v>
      </c>
      <c r="AZ169" s="100" t="s">
        <v>392</v>
      </c>
      <c r="BA169" s="100" t="s">
        <v>392</v>
      </c>
      <c r="BB169" s="100" t="s">
        <v>392</v>
      </c>
      <c r="BC169" s="100" t="s">
        <v>392</v>
      </c>
      <c r="BD169" s="100" t="s">
        <v>392</v>
      </c>
      <c r="BE169" s="100" t="s">
        <v>392</v>
      </c>
      <c r="BF169" s="100" t="s">
        <v>392</v>
      </c>
      <c r="BG169" s="100" t="s">
        <v>392</v>
      </c>
      <c r="BH169" s="100" t="s">
        <v>392</v>
      </c>
      <c r="BI169" s="100" t="s">
        <v>392</v>
      </c>
      <c r="BJ169" s="100" t="s">
        <v>392</v>
      </c>
      <c r="BK169" s="100" t="s">
        <v>392</v>
      </c>
      <c r="BL169" s="100" t="s">
        <v>392</v>
      </c>
      <c r="BM169" s="100" t="s">
        <v>392</v>
      </c>
      <c r="BN169" s="100" t="s">
        <v>392</v>
      </c>
      <c r="BO169" s="100" t="s">
        <v>392</v>
      </c>
      <c r="BP169" s="101" t="s">
        <v>392</v>
      </c>
      <c r="BQ169" s="100" t="s">
        <v>308</v>
      </c>
      <c r="BR169" s="100" t="s">
        <v>392</v>
      </c>
      <c r="BS169" s="100" t="s">
        <v>308</v>
      </c>
      <c r="BT169" s="100" t="s">
        <v>392</v>
      </c>
      <c r="BU169" s="100" t="s">
        <v>308</v>
      </c>
      <c r="BV169" s="100" t="s">
        <v>392</v>
      </c>
      <c r="BW169" s="100" t="s">
        <v>308</v>
      </c>
      <c r="BX169" s="100" t="s">
        <v>392</v>
      </c>
      <c r="BY169" s="100" t="s">
        <v>308</v>
      </c>
      <c r="BZ169" s="100" t="s">
        <v>392</v>
      </c>
      <c r="CA169" s="100" t="s">
        <v>308</v>
      </c>
      <c r="CB169" s="100" t="s">
        <v>392</v>
      </c>
      <c r="CC169" s="100" t="s">
        <v>308</v>
      </c>
      <c r="CD169" s="100" t="s">
        <v>392</v>
      </c>
      <c r="CE169" s="100" t="s">
        <v>308</v>
      </c>
      <c r="CF169" s="100" t="s">
        <v>392</v>
      </c>
      <c r="CG169" s="100" t="s">
        <v>308</v>
      </c>
      <c r="CH169" s="100" t="s">
        <v>392</v>
      </c>
      <c r="CI169" s="100" t="s">
        <v>308</v>
      </c>
      <c r="CJ169" s="100" t="s">
        <v>392</v>
      </c>
      <c r="CK169" s="100" t="s">
        <v>308</v>
      </c>
      <c r="CL169" s="100" t="s">
        <v>392</v>
      </c>
      <c r="CM169" s="100" t="s">
        <v>308</v>
      </c>
      <c r="CN169" s="100" t="s">
        <v>392</v>
      </c>
      <c r="CO169" s="100" t="s">
        <v>308</v>
      </c>
      <c r="CP169" s="100" t="s">
        <v>392</v>
      </c>
      <c r="CQ169" s="100" t="s">
        <v>308</v>
      </c>
      <c r="CR169" s="103" t="s">
        <v>392</v>
      </c>
      <c r="CS169" s="100" t="s">
        <v>308</v>
      </c>
      <c r="CT169" s="100" t="s">
        <v>392</v>
      </c>
      <c r="CU169" s="100" t="s">
        <v>308</v>
      </c>
      <c r="CV169" s="100" t="s">
        <v>392</v>
      </c>
      <c r="CW169" s="100" t="s">
        <v>308</v>
      </c>
      <c r="CX169" s="100" t="s">
        <v>392</v>
      </c>
      <c r="CY169" s="100" t="s">
        <v>308</v>
      </c>
    </row>
    <row r="170" spans="1:103" ht="14.5" x14ac:dyDescent="0.35">
      <c r="A170" s="94" t="s">
        <v>408</v>
      </c>
      <c r="B170" s="94" t="s">
        <v>399</v>
      </c>
      <c r="C170" s="79"/>
      <c r="D170" s="79"/>
      <c r="E170" s="96" t="s">
        <v>392</v>
      </c>
      <c r="F170" s="96" t="s">
        <v>392</v>
      </c>
      <c r="G170" s="96" t="s">
        <v>392</v>
      </c>
      <c r="H170" s="96" t="s">
        <v>392</v>
      </c>
      <c r="I170" s="96" t="s">
        <v>392</v>
      </c>
      <c r="J170" s="96" t="s">
        <v>392</v>
      </c>
      <c r="K170" s="96" t="s">
        <v>392</v>
      </c>
      <c r="L170" s="96" t="s">
        <v>392</v>
      </c>
      <c r="M170" s="96" t="s">
        <v>392</v>
      </c>
      <c r="N170" s="96" t="s">
        <v>392</v>
      </c>
      <c r="O170" s="96" t="s">
        <v>392</v>
      </c>
      <c r="P170" s="96" t="s">
        <v>392</v>
      </c>
      <c r="Q170" s="96" t="s">
        <v>392</v>
      </c>
      <c r="R170" s="96" t="s">
        <v>392</v>
      </c>
      <c r="S170" s="96" t="s">
        <v>392</v>
      </c>
      <c r="T170" s="96" t="s">
        <v>392</v>
      </c>
      <c r="U170" s="96" t="s">
        <v>392</v>
      </c>
      <c r="V170" s="96" t="s">
        <v>392</v>
      </c>
      <c r="W170" s="96" t="s">
        <v>392</v>
      </c>
      <c r="X170" s="96" t="s">
        <v>392</v>
      </c>
      <c r="Y170" s="96" t="s">
        <v>392</v>
      </c>
      <c r="Z170" s="96" t="s">
        <v>392</v>
      </c>
      <c r="AA170" s="96" t="s">
        <v>392</v>
      </c>
      <c r="AB170" s="96" t="s">
        <v>392</v>
      </c>
      <c r="AC170" s="96" t="s">
        <v>392</v>
      </c>
      <c r="AD170" s="96" t="s">
        <v>392</v>
      </c>
      <c r="AE170" s="96" t="s">
        <v>392</v>
      </c>
      <c r="AF170" s="96" t="s">
        <v>392</v>
      </c>
      <c r="AG170" s="96" t="s">
        <v>392</v>
      </c>
      <c r="AH170" s="96" t="s">
        <v>392</v>
      </c>
      <c r="AI170" s="96" t="s">
        <v>392</v>
      </c>
      <c r="AJ170" s="96" t="s">
        <v>392</v>
      </c>
      <c r="AK170" s="96" t="s">
        <v>392</v>
      </c>
      <c r="AL170" s="96" t="s">
        <v>392</v>
      </c>
      <c r="AM170" s="96" t="s">
        <v>392</v>
      </c>
      <c r="AN170" s="96" t="s">
        <v>392</v>
      </c>
      <c r="AO170" s="96" t="s">
        <v>392</v>
      </c>
      <c r="AP170" s="96" t="s">
        <v>392</v>
      </c>
      <c r="AQ170" s="96" t="s">
        <v>392</v>
      </c>
      <c r="AR170" s="96" t="s">
        <v>392</v>
      </c>
      <c r="AS170" s="96" t="s">
        <v>392</v>
      </c>
      <c r="AT170" s="96" t="s">
        <v>392</v>
      </c>
      <c r="AU170" s="96" t="s">
        <v>392</v>
      </c>
      <c r="AV170" s="96" t="s">
        <v>392</v>
      </c>
      <c r="AW170" s="96" t="s">
        <v>392</v>
      </c>
      <c r="AX170" s="96" t="s">
        <v>392</v>
      </c>
      <c r="AY170" s="96" t="s">
        <v>392</v>
      </c>
      <c r="AZ170" s="96" t="s">
        <v>392</v>
      </c>
      <c r="BA170" s="96" t="s">
        <v>392</v>
      </c>
      <c r="BB170" s="96" t="s">
        <v>392</v>
      </c>
      <c r="BC170" s="96" t="s">
        <v>392</v>
      </c>
      <c r="BD170" s="96" t="s">
        <v>392</v>
      </c>
      <c r="BE170" s="96" t="s">
        <v>392</v>
      </c>
      <c r="BF170" s="96" t="s">
        <v>392</v>
      </c>
      <c r="BG170" s="96" t="s">
        <v>392</v>
      </c>
      <c r="BH170" s="96" t="s">
        <v>392</v>
      </c>
      <c r="BI170" s="96" t="s">
        <v>392</v>
      </c>
      <c r="BJ170" s="96" t="s">
        <v>392</v>
      </c>
      <c r="BK170" s="96" t="s">
        <v>392</v>
      </c>
      <c r="BL170" s="96" t="s">
        <v>392</v>
      </c>
      <c r="BM170" s="96" t="s">
        <v>392</v>
      </c>
      <c r="BN170" s="96" t="s">
        <v>392</v>
      </c>
      <c r="BO170" s="96" t="s">
        <v>392</v>
      </c>
      <c r="BP170" s="97" t="s">
        <v>392</v>
      </c>
      <c r="BQ170" s="96" t="s">
        <v>308</v>
      </c>
      <c r="BR170" s="96" t="s">
        <v>392</v>
      </c>
      <c r="BS170" s="96" t="s">
        <v>308</v>
      </c>
      <c r="BT170" s="96" t="s">
        <v>392</v>
      </c>
      <c r="BU170" s="96" t="s">
        <v>308</v>
      </c>
      <c r="BV170" s="96" t="s">
        <v>392</v>
      </c>
      <c r="BW170" s="96" t="s">
        <v>308</v>
      </c>
      <c r="BX170" s="96" t="s">
        <v>392</v>
      </c>
      <c r="BY170" s="96" t="s">
        <v>308</v>
      </c>
      <c r="BZ170" s="96" t="s">
        <v>392</v>
      </c>
      <c r="CA170" s="96" t="s">
        <v>308</v>
      </c>
      <c r="CB170" s="96" t="s">
        <v>392</v>
      </c>
      <c r="CC170" s="96" t="s">
        <v>308</v>
      </c>
      <c r="CD170" s="96" t="s">
        <v>392</v>
      </c>
      <c r="CE170" s="96" t="s">
        <v>308</v>
      </c>
      <c r="CF170" s="96" t="s">
        <v>392</v>
      </c>
      <c r="CG170" s="96" t="s">
        <v>308</v>
      </c>
      <c r="CH170" s="96" t="s">
        <v>392</v>
      </c>
      <c r="CI170" s="96" t="s">
        <v>308</v>
      </c>
      <c r="CJ170" s="96" t="s">
        <v>392</v>
      </c>
      <c r="CK170" s="96" t="s">
        <v>308</v>
      </c>
      <c r="CL170" s="96" t="s">
        <v>392</v>
      </c>
      <c r="CM170" s="96" t="s">
        <v>308</v>
      </c>
      <c r="CN170" s="96" t="s">
        <v>392</v>
      </c>
      <c r="CO170" s="96" t="s">
        <v>308</v>
      </c>
      <c r="CP170" s="96" t="s">
        <v>392</v>
      </c>
      <c r="CQ170" s="96" t="s">
        <v>308</v>
      </c>
      <c r="CR170" s="113" t="s">
        <v>392</v>
      </c>
      <c r="CS170" s="96" t="s">
        <v>308</v>
      </c>
      <c r="CT170" s="96" t="s">
        <v>392</v>
      </c>
      <c r="CU170" s="96" t="s">
        <v>308</v>
      </c>
      <c r="CV170" s="96" t="s">
        <v>392</v>
      </c>
      <c r="CW170" s="96" t="s">
        <v>308</v>
      </c>
      <c r="CX170" s="96" t="s">
        <v>392</v>
      </c>
      <c r="CY170" s="96" t="s">
        <v>308</v>
      </c>
    </row>
    <row r="171" spans="1:103" ht="14.5" x14ac:dyDescent="0.35">
      <c r="A171" s="94" t="s">
        <v>408</v>
      </c>
      <c r="B171" s="94" t="s">
        <v>400</v>
      </c>
      <c r="C171" s="79"/>
      <c r="D171" s="79"/>
      <c r="E171" s="100" t="s">
        <v>392</v>
      </c>
      <c r="F171" s="100" t="s">
        <v>392</v>
      </c>
      <c r="G171" s="100" t="s">
        <v>392</v>
      </c>
      <c r="H171" s="100" t="s">
        <v>392</v>
      </c>
      <c r="I171" s="100" t="s">
        <v>392</v>
      </c>
      <c r="J171" s="100" t="s">
        <v>392</v>
      </c>
      <c r="K171" s="100" t="s">
        <v>392</v>
      </c>
      <c r="L171" s="100" t="s">
        <v>392</v>
      </c>
      <c r="M171" s="100" t="s">
        <v>392</v>
      </c>
      <c r="N171" s="100" t="s">
        <v>392</v>
      </c>
      <c r="O171" s="100" t="s">
        <v>392</v>
      </c>
      <c r="P171" s="100" t="s">
        <v>392</v>
      </c>
      <c r="Q171" s="100" t="s">
        <v>392</v>
      </c>
      <c r="R171" s="100" t="s">
        <v>392</v>
      </c>
      <c r="S171" s="100" t="s">
        <v>392</v>
      </c>
      <c r="T171" s="100" t="s">
        <v>392</v>
      </c>
      <c r="U171" s="100" t="s">
        <v>392</v>
      </c>
      <c r="V171" s="100" t="s">
        <v>392</v>
      </c>
      <c r="W171" s="100" t="s">
        <v>392</v>
      </c>
      <c r="X171" s="100" t="s">
        <v>392</v>
      </c>
      <c r="Y171" s="100" t="s">
        <v>392</v>
      </c>
      <c r="Z171" s="100" t="s">
        <v>392</v>
      </c>
      <c r="AA171" s="100" t="s">
        <v>392</v>
      </c>
      <c r="AB171" s="100" t="s">
        <v>392</v>
      </c>
      <c r="AC171" s="100" t="s">
        <v>392</v>
      </c>
      <c r="AD171" s="100" t="s">
        <v>392</v>
      </c>
      <c r="AE171" s="100" t="s">
        <v>392</v>
      </c>
      <c r="AF171" s="100" t="s">
        <v>392</v>
      </c>
      <c r="AG171" s="100" t="s">
        <v>392</v>
      </c>
      <c r="AH171" s="100" t="s">
        <v>392</v>
      </c>
      <c r="AI171" s="100" t="s">
        <v>392</v>
      </c>
      <c r="AJ171" s="100" t="s">
        <v>392</v>
      </c>
      <c r="AK171" s="100" t="s">
        <v>392</v>
      </c>
      <c r="AL171" s="100" t="s">
        <v>392</v>
      </c>
      <c r="AM171" s="100" t="s">
        <v>392</v>
      </c>
      <c r="AN171" s="100" t="s">
        <v>392</v>
      </c>
      <c r="AO171" s="100" t="s">
        <v>392</v>
      </c>
      <c r="AP171" s="100" t="s">
        <v>392</v>
      </c>
      <c r="AQ171" s="100" t="s">
        <v>392</v>
      </c>
      <c r="AR171" s="100" t="s">
        <v>392</v>
      </c>
      <c r="AS171" s="100" t="s">
        <v>392</v>
      </c>
      <c r="AT171" s="100" t="s">
        <v>392</v>
      </c>
      <c r="AU171" s="100" t="s">
        <v>392</v>
      </c>
      <c r="AV171" s="100" t="s">
        <v>392</v>
      </c>
      <c r="AW171" s="100" t="s">
        <v>392</v>
      </c>
      <c r="AX171" s="100" t="s">
        <v>392</v>
      </c>
      <c r="AY171" s="100" t="s">
        <v>392</v>
      </c>
      <c r="AZ171" s="100" t="s">
        <v>392</v>
      </c>
      <c r="BA171" s="100" t="s">
        <v>392</v>
      </c>
      <c r="BB171" s="100" t="s">
        <v>392</v>
      </c>
      <c r="BC171" s="100" t="s">
        <v>392</v>
      </c>
      <c r="BD171" s="100" t="s">
        <v>392</v>
      </c>
      <c r="BE171" s="100" t="s">
        <v>392</v>
      </c>
      <c r="BF171" s="100" t="s">
        <v>392</v>
      </c>
      <c r="BG171" s="100" t="s">
        <v>392</v>
      </c>
      <c r="BH171" s="100" t="s">
        <v>392</v>
      </c>
      <c r="BI171" s="100" t="s">
        <v>392</v>
      </c>
      <c r="BJ171" s="100" t="s">
        <v>392</v>
      </c>
      <c r="BK171" s="100" t="s">
        <v>392</v>
      </c>
      <c r="BL171" s="100" t="s">
        <v>392</v>
      </c>
      <c r="BM171" s="100" t="s">
        <v>392</v>
      </c>
      <c r="BN171" s="100" t="s">
        <v>392</v>
      </c>
      <c r="BO171" s="100" t="s">
        <v>392</v>
      </c>
      <c r="BP171" s="101" t="s">
        <v>392</v>
      </c>
      <c r="BQ171" s="100" t="s">
        <v>308</v>
      </c>
      <c r="BR171" s="100" t="s">
        <v>392</v>
      </c>
      <c r="BS171" s="100" t="s">
        <v>308</v>
      </c>
      <c r="BT171" s="100" t="s">
        <v>392</v>
      </c>
      <c r="BU171" s="100" t="s">
        <v>308</v>
      </c>
      <c r="BV171" s="100" t="s">
        <v>392</v>
      </c>
      <c r="BW171" s="100" t="s">
        <v>308</v>
      </c>
      <c r="BX171" s="100" t="s">
        <v>392</v>
      </c>
      <c r="BY171" s="100" t="s">
        <v>308</v>
      </c>
      <c r="BZ171" s="100" t="s">
        <v>392</v>
      </c>
      <c r="CA171" s="100" t="s">
        <v>308</v>
      </c>
      <c r="CB171" s="100" t="s">
        <v>392</v>
      </c>
      <c r="CC171" s="100" t="s">
        <v>308</v>
      </c>
      <c r="CD171" s="100" t="s">
        <v>392</v>
      </c>
      <c r="CE171" s="100" t="s">
        <v>308</v>
      </c>
      <c r="CF171" s="100" t="s">
        <v>392</v>
      </c>
      <c r="CG171" s="100" t="s">
        <v>308</v>
      </c>
      <c r="CH171" s="100" t="s">
        <v>392</v>
      </c>
      <c r="CI171" s="100" t="s">
        <v>308</v>
      </c>
      <c r="CJ171" s="100" t="s">
        <v>392</v>
      </c>
      <c r="CK171" s="100" t="s">
        <v>308</v>
      </c>
      <c r="CL171" s="100" t="s">
        <v>392</v>
      </c>
      <c r="CM171" s="100" t="s">
        <v>308</v>
      </c>
      <c r="CN171" s="100" t="s">
        <v>392</v>
      </c>
      <c r="CO171" s="100" t="s">
        <v>308</v>
      </c>
      <c r="CP171" s="100" t="s">
        <v>392</v>
      </c>
      <c r="CQ171" s="100" t="s">
        <v>308</v>
      </c>
      <c r="CR171" s="103" t="s">
        <v>392</v>
      </c>
      <c r="CS171" s="100" t="s">
        <v>308</v>
      </c>
      <c r="CT171" s="100" t="s">
        <v>392</v>
      </c>
      <c r="CU171" s="100" t="s">
        <v>308</v>
      </c>
      <c r="CV171" s="100" t="s">
        <v>392</v>
      </c>
      <c r="CW171" s="100" t="s">
        <v>308</v>
      </c>
      <c r="CX171" s="100" t="s">
        <v>392</v>
      </c>
      <c r="CY171" s="100" t="s">
        <v>308</v>
      </c>
    </row>
    <row r="172" spans="1:103" ht="14.5" x14ac:dyDescent="0.35">
      <c r="A172" s="94" t="s">
        <v>408</v>
      </c>
      <c r="B172" s="94" t="s">
        <v>401</v>
      </c>
      <c r="C172" s="79"/>
      <c r="D172" s="79"/>
      <c r="E172" s="96" t="s">
        <v>392</v>
      </c>
      <c r="F172" s="96" t="s">
        <v>392</v>
      </c>
      <c r="G172" s="96" t="s">
        <v>392</v>
      </c>
      <c r="H172" s="96" t="s">
        <v>392</v>
      </c>
      <c r="I172" s="96" t="s">
        <v>392</v>
      </c>
      <c r="J172" s="96" t="s">
        <v>392</v>
      </c>
      <c r="K172" s="96" t="s">
        <v>392</v>
      </c>
      <c r="L172" s="96" t="s">
        <v>392</v>
      </c>
      <c r="M172" s="96" t="s">
        <v>392</v>
      </c>
      <c r="N172" s="96" t="s">
        <v>392</v>
      </c>
      <c r="O172" s="96" t="s">
        <v>392</v>
      </c>
      <c r="P172" s="96" t="s">
        <v>392</v>
      </c>
      <c r="Q172" s="96" t="s">
        <v>392</v>
      </c>
      <c r="R172" s="96" t="s">
        <v>392</v>
      </c>
      <c r="S172" s="96" t="s">
        <v>392</v>
      </c>
      <c r="T172" s="96" t="s">
        <v>392</v>
      </c>
      <c r="U172" s="96" t="s">
        <v>392</v>
      </c>
      <c r="V172" s="96" t="s">
        <v>392</v>
      </c>
      <c r="W172" s="96" t="s">
        <v>392</v>
      </c>
      <c r="X172" s="96" t="s">
        <v>392</v>
      </c>
      <c r="Y172" s="96" t="s">
        <v>392</v>
      </c>
      <c r="Z172" s="96" t="s">
        <v>392</v>
      </c>
      <c r="AA172" s="96" t="s">
        <v>392</v>
      </c>
      <c r="AB172" s="96" t="s">
        <v>392</v>
      </c>
      <c r="AC172" s="96" t="s">
        <v>392</v>
      </c>
      <c r="AD172" s="96" t="s">
        <v>392</v>
      </c>
      <c r="AE172" s="96" t="s">
        <v>392</v>
      </c>
      <c r="AF172" s="96" t="s">
        <v>392</v>
      </c>
      <c r="AG172" s="96" t="s">
        <v>392</v>
      </c>
      <c r="AH172" s="96" t="s">
        <v>392</v>
      </c>
      <c r="AI172" s="96" t="s">
        <v>392</v>
      </c>
      <c r="AJ172" s="96" t="s">
        <v>392</v>
      </c>
      <c r="AK172" s="96" t="s">
        <v>392</v>
      </c>
      <c r="AL172" s="96" t="s">
        <v>392</v>
      </c>
      <c r="AM172" s="96" t="s">
        <v>392</v>
      </c>
      <c r="AN172" s="96" t="s">
        <v>392</v>
      </c>
      <c r="AO172" s="96" t="s">
        <v>392</v>
      </c>
      <c r="AP172" s="96" t="s">
        <v>392</v>
      </c>
      <c r="AQ172" s="96" t="s">
        <v>392</v>
      </c>
      <c r="AR172" s="96" t="s">
        <v>392</v>
      </c>
      <c r="AS172" s="96" t="s">
        <v>392</v>
      </c>
      <c r="AT172" s="96" t="s">
        <v>392</v>
      </c>
      <c r="AU172" s="96" t="s">
        <v>392</v>
      </c>
      <c r="AV172" s="96" t="s">
        <v>392</v>
      </c>
      <c r="AW172" s="96" t="s">
        <v>392</v>
      </c>
      <c r="AX172" s="96" t="s">
        <v>392</v>
      </c>
      <c r="AY172" s="96" t="s">
        <v>392</v>
      </c>
      <c r="AZ172" s="96" t="s">
        <v>392</v>
      </c>
      <c r="BA172" s="96" t="s">
        <v>392</v>
      </c>
      <c r="BB172" s="96" t="s">
        <v>392</v>
      </c>
      <c r="BC172" s="96" t="s">
        <v>392</v>
      </c>
      <c r="BD172" s="96" t="s">
        <v>392</v>
      </c>
      <c r="BE172" s="96" t="s">
        <v>392</v>
      </c>
      <c r="BF172" s="96" t="s">
        <v>392</v>
      </c>
      <c r="BG172" s="96" t="s">
        <v>392</v>
      </c>
      <c r="BH172" s="96" t="s">
        <v>392</v>
      </c>
      <c r="BI172" s="96" t="s">
        <v>392</v>
      </c>
      <c r="BJ172" s="96" t="s">
        <v>392</v>
      </c>
      <c r="BK172" s="96" t="s">
        <v>392</v>
      </c>
      <c r="BL172" s="96" t="s">
        <v>392</v>
      </c>
      <c r="BM172" s="96" t="s">
        <v>392</v>
      </c>
      <c r="BN172" s="96" t="s">
        <v>392</v>
      </c>
      <c r="BO172" s="96" t="s">
        <v>392</v>
      </c>
      <c r="BP172" s="97" t="s">
        <v>392</v>
      </c>
      <c r="BQ172" s="96" t="s">
        <v>308</v>
      </c>
      <c r="BR172" s="96" t="s">
        <v>392</v>
      </c>
      <c r="BS172" s="96" t="s">
        <v>308</v>
      </c>
      <c r="BT172" s="96" t="s">
        <v>392</v>
      </c>
      <c r="BU172" s="96" t="s">
        <v>308</v>
      </c>
      <c r="BV172" s="96" t="s">
        <v>392</v>
      </c>
      <c r="BW172" s="96" t="s">
        <v>308</v>
      </c>
      <c r="BX172" s="96" t="s">
        <v>392</v>
      </c>
      <c r="BY172" s="96" t="s">
        <v>308</v>
      </c>
      <c r="BZ172" s="96" t="s">
        <v>392</v>
      </c>
      <c r="CA172" s="96" t="s">
        <v>308</v>
      </c>
      <c r="CB172" s="96" t="s">
        <v>392</v>
      </c>
      <c r="CC172" s="96" t="s">
        <v>308</v>
      </c>
      <c r="CD172" s="96" t="s">
        <v>392</v>
      </c>
      <c r="CE172" s="96" t="s">
        <v>308</v>
      </c>
      <c r="CF172" s="96" t="s">
        <v>392</v>
      </c>
      <c r="CG172" s="96" t="s">
        <v>308</v>
      </c>
      <c r="CH172" s="96" t="s">
        <v>392</v>
      </c>
      <c r="CI172" s="96" t="s">
        <v>308</v>
      </c>
      <c r="CJ172" s="96" t="s">
        <v>392</v>
      </c>
      <c r="CK172" s="96" t="s">
        <v>308</v>
      </c>
      <c r="CL172" s="96" t="s">
        <v>392</v>
      </c>
      <c r="CM172" s="96" t="s">
        <v>308</v>
      </c>
      <c r="CN172" s="96" t="s">
        <v>392</v>
      </c>
      <c r="CO172" s="96" t="s">
        <v>308</v>
      </c>
      <c r="CP172" s="96" t="s">
        <v>392</v>
      </c>
      <c r="CQ172" s="96" t="s">
        <v>308</v>
      </c>
      <c r="CR172" s="113" t="s">
        <v>392</v>
      </c>
      <c r="CS172" s="96" t="s">
        <v>308</v>
      </c>
      <c r="CT172" s="96" t="s">
        <v>392</v>
      </c>
      <c r="CU172" s="96" t="s">
        <v>308</v>
      </c>
      <c r="CV172" s="96" t="s">
        <v>392</v>
      </c>
      <c r="CW172" s="96" t="s">
        <v>308</v>
      </c>
      <c r="CX172" s="96" t="s">
        <v>392</v>
      </c>
      <c r="CY172" s="96" t="s">
        <v>308</v>
      </c>
    </row>
    <row r="173" spans="1:103" ht="14.5" x14ac:dyDescent="0.35">
      <c r="A173" s="94" t="s">
        <v>408</v>
      </c>
      <c r="B173" s="94" t="s">
        <v>402</v>
      </c>
      <c r="C173" s="79"/>
      <c r="D173" s="79"/>
      <c r="E173" s="100" t="s">
        <v>392</v>
      </c>
      <c r="F173" s="100" t="s">
        <v>392</v>
      </c>
      <c r="G173" s="100" t="s">
        <v>392</v>
      </c>
      <c r="H173" s="100" t="s">
        <v>392</v>
      </c>
      <c r="I173" s="100" t="s">
        <v>392</v>
      </c>
      <c r="J173" s="100" t="s">
        <v>392</v>
      </c>
      <c r="K173" s="100" t="s">
        <v>392</v>
      </c>
      <c r="L173" s="100" t="s">
        <v>392</v>
      </c>
      <c r="M173" s="100" t="s">
        <v>392</v>
      </c>
      <c r="N173" s="100" t="s">
        <v>392</v>
      </c>
      <c r="O173" s="100" t="s">
        <v>392</v>
      </c>
      <c r="P173" s="100" t="s">
        <v>392</v>
      </c>
      <c r="Q173" s="100" t="s">
        <v>392</v>
      </c>
      <c r="R173" s="100" t="s">
        <v>392</v>
      </c>
      <c r="S173" s="100" t="s">
        <v>392</v>
      </c>
      <c r="T173" s="100" t="s">
        <v>392</v>
      </c>
      <c r="U173" s="100" t="s">
        <v>392</v>
      </c>
      <c r="V173" s="100" t="s">
        <v>392</v>
      </c>
      <c r="W173" s="100" t="s">
        <v>392</v>
      </c>
      <c r="X173" s="100" t="s">
        <v>392</v>
      </c>
      <c r="Y173" s="100" t="s">
        <v>392</v>
      </c>
      <c r="Z173" s="100" t="s">
        <v>392</v>
      </c>
      <c r="AA173" s="100" t="s">
        <v>392</v>
      </c>
      <c r="AB173" s="100" t="s">
        <v>392</v>
      </c>
      <c r="AC173" s="100" t="s">
        <v>392</v>
      </c>
      <c r="AD173" s="100" t="s">
        <v>392</v>
      </c>
      <c r="AE173" s="100" t="s">
        <v>392</v>
      </c>
      <c r="AF173" s="100" t="s">
        <v>392</v>
      </c>
      <c r="AG173" s="100" t="s">
        <v>392</v>
      </c>
      <c r="AH173" s="100" t="s">
        <v>392</v>
      </c>
      <c r="AI173" s="100" t="s">
        <v>392</v>
      </c>
      <c r="AJ173" s="100" t="s">
        <v>392</v>
      </c>
      <c r="AK173" s="100" t="s">
        <v>392</v>
      </c>
      <c r="AL173" s="100" t="s">
        <v>392</v>
      </c>
      <c r="AM173" s="100" t="s">
        <v>392</v>
      </c>
      <c r="AN173" s="100" t="s">
        <v>392</v>
      </c>
      <c r="AO173" s="100" t="s">
        <v>392</v>
      </c>
      <c r="AP173" s="100" t="s">
        <v>392</v>
      </c>
      <c r="AQ173" s="100" t="s">
        <v>392</v>
      </c>
      <c r="AR173" s="100" t="s">
        <v>392</v>
      </c>
      <c r="AS173" s="100" t="s">
        <v>392</v>
      </c>
      <c r="AT173" s="100" t="s">
        <v>392</v>
      </c>
      <c r="AU173" s="100" t="s">
        <v>392</v>
      </c>
      <c r="AV173" s="100" t="s">
        <v>392</v>
      </c>
      <c r="AW173" s="100" t="s">
        <v>392</v>
      </c>
      <c r="AX173" s="100" t="s">
        <v>392</v>
      </c>
      <c r="AY173" s="100" t="s">
        <v>392</v>
      </c>
      <c r="AZ173" s="100" t="s">
        <v>392</v>
      </c>
      <c r="BA173" s="100" t="s">
        <v>392</v>
      </c>
      <c r="BB173" s="100" t="s">
        <v>392</v>
      </c>
      <c r="BC173" s="100" t="s">
        <v>392</v>
      </c>
      <c r="BD173" s="100" t="s">
        <v>392</v>
      </c>
      <c r="BE173" s="100" t="s">
        <v>392</v>
      </c>
      <c r="BF173" s="100" t="s">
        <v>392</v>
      </c>
      <c r="BG173" s="100" t="s">
        <v>392</v>
      </c>
      <c r="BH173" s="100" t="s">
        <v>392</v>
      </c>
      <c r="BI173" s="100" t="s">
        <v>392</v>
      </c>
      <c r="BJ173" s="100" t="s">
        <v>392</v>
      </c>
      <c r="BK173" s="100" t="s">
        <v>392</v>
      </c>
      <c r="BL173" s="100" t="s">
        <v>392</v>
      </c>
      <c r="BM173" s="100" t="s">
        <v>392</v>
      </c>
      <c r="BN173" s="100" t="s">
        <v>392</v>
      </c>
      <c r="BO173" s="100" t="s">
        <v>392</v>
      </c>
      <c r="BP173" s="101" t="s">
        <v>392</v>
      </c>
      <c r="BQ173" s="100" t="s">
        <v>308</v>
      </c>
      <c r="BR173" s="100" t="s">
        <v>392</v>
      </c>
      <c r="BS173" s="100" t="s">
        <v>308</v>
      </c>
      <c r="BT173" s="100" t="s">
        <v>392</v>
      </c>
      <c r="BU173" s="100" t="s">
        <v>308</v>
      </c>
      <c r="BV173" s="100" t="s">
        <v>392</v>
      </c>
      <c r="BW173" s="100" t="s">
        <v>308</v>
      </c>
      <c r="BX173" s="100" t="s">
        <v>392</v>
      </c>
      <c r="BY173" s="100" t="s">
        <v>308</v>
      </c>
      <c r="BZ173" s="100" t="s">
        <v>392</v>
      </c>
      <c r="CA173" s="100" t="s">
        <v>308</v>
      </c>
      <c r="CB173" s="100" t="s">
        <v>392</v>
      </c>
      <c r="CC173" s="100" t="s">
        <v>308</v>
      </c>
      <c r="CD173" s="100" t="s">
        <v>392</v>
      </c>
      <c r="CE173" s="100" t="s">
        <v>308</v>
      </c>
      <c r="CF173" s="100" t="s">
        <v>392</v>
      </c>
      <c r="CG173" s="100" t="s">
        <v>308</v>
      </c>
      <c r="CH173" s="100" t="s">
        <v>392</v>
      </c>
      <c r="CI173" s="100" t="s">
        <v>308</v>
      </c>
      <c r="CJ173" s="100" t="s">
        <v>392</v>
      </c>
      <c r="CK173" s="100" t="s">
        <v>308</v>
      </c>
      <c r="CL173" s="100" t="s">
        <v>392</v>
      </c>
      <c r="CM173" s="100" t="s">
        <v>308</v>
      </c>
      <c r="CN173" s="100" t="s">
        <v>392</v>
      </c>
      <c r="CO173" s="100" t="s">
        <v>308</v>
      </c>
      <c r="CP173" s="100" t="s">
        <v>392</v>
      </c>
      <c r="CQ173" s="100" t="s">
        <v>308</v>
      </c>
      <c r="CR173" s="103" t="s">
        <v>392</v>
      </c>
      <c r="CS173" s="100" t="s">
        <v>308</v>
      </c>
      <c r="CT173" s="100" t="s">
        <v>392</v>
      </c>
      <c r="CU173" s="100" t="s">
        <v>308</v>
      </c>
      <c r="CV173" s="100" t="s">
        <v>392</v>
      </c>
      <c r="CW173" s="100" t="s">
        <v>308</v>
      </c>
      <c r="CX173" s="100" t="s">
        <v>392</v>
      </c>
      <c r="CY173" s="100" t="s">
        <v>308</v>
      </c>
    </row>
    <row r="174" spans="1:103" ht="14.5" x14ac:dyDescent="0.35">
      <c r="A174" s="94" t="s">
        <v>408</v>
      </c>
      <c r="B174" s="94" t="s">
        <v>403</v>
      </c>
      <c r="C174" s="79"/>
      <c r="D174" s="79"/>
      <c r="E174" s="96" t="s">
        <v>392</v>
      </c>
      <c r="F174" s="96" t="s">
        <v>392</v>
      </c>
      <c r="G174" s="96" t="s">
        <v>392</v>
      </c>
      <c r="H174" s="96" t="s">
        <v>392</v>
      </c>
      <c r="I174" s="96" t="s">
        <v>392</v>
      </c>
      <c r="J174" s="96" t="s">
        <v>392</v>
      </c>
      <c r="K174" s="96" t="s">
        <v>392</v>
      </c>
      <c r="L174" s="96" t="s">
        <v>392</v>
      </c>
      <c r="M174" s="96" t="s">
        <v>392</v>
      </c>
      <c r="N174" s="96" t="s">
        <v>392</v>
      </c>
      <c r="O174" s="96" t="s">
        <v>392</v>
      </c>
      <c r="P174" s="96" t="s">
        <v>392</v>
      </c>
      <c r="Q174" s="96" t="s">
        <v>392</v>
      </c>
      <c r="R174" s="96" t="s">
        <v>392</v>
      </c>
      <c r="S174" s="96" t="s">
        <v>392</v>
      </c>
      <c r="T174" s="96" t="s">
        <v>392</v>
      </c>
      <c r="U174" s="96" t="s">
        <v>392</v>
      </c>
      <c r="V174" s="96" t="s">
        <v>392</v>
      </c>
      <c r="W174" s="96" t="s">
        <v>392</v>
      </c>
      <c r="X174" s="96" t="s">
        <v>392</v>
      </c>
      <c r="Y174" s="96" t="s">
        <v>392</v>
      </c>
      <c r="Z174" s="96" t="s">
        <v>392</v>
      </c>
      <c r="AA174" s="96" t="s">
        <v>392</v>
      </c>
      <c r="AB174" s="96" t="s">
        <v>392</v>
      </c>
      <c r="AC174" s="96" t="s">
        <v>392</v>
      </c>
      <c r="AD174" s="96" t="s">
        <v>392</v>
      </c>
      <c r="AE174" s="96" t="s">
        <v>392</v>
      </c>
      <c r="AF174" s="96" t="s">
        <v>392</v>
      </c>
      <c r="AG174" s="96" t="s">
        <v>392</v>
      </c>
      <c r="AH174" s="96" t="s">
        <v>392</v>
      </c>
      <c r="AI174" s="96" t="s">
        <v>392</v>
      </c>
      <c r="AJ174" s="96" t="s">
        <v>392</v>
      </c>
      <c r="AK174" s="96" t="s">
        <v>392</v>
      </c>
      <c r="AL174" s="96" t="s">
        <v>392</v>
      </c>
      <c r="AM174" s="96" t="s">
        <v>392</v>
      </c>
      <c r="AN174" s="96" t="s">
        <v>392</v>
      </c>
      <c r="AO174" s="96" t="s">
        <v>392</v>
      </c>
      <c r="AP174" s="96" t="s">
        <v>392</v>
      </c>
      <c r="AQ174" s="96" t="s">
        <v>392</v>
      </c>
      <c r="AR174" s="96" t="s">
        <v>392</v>
      </c>
      <c r="AS174" s="96" t="s">
        <v>392</v>
      </c>
      <c r="AT174" s="96" t="s">
        <v>392</v>
      </c>
      <c r="AU174" s="96" t="s">
        <v>392</v>
      </c>
      <c r="AV174" s="96" t="s">
        <v>392</v>
      </c>
      <c r="AW174" s="96" t="s">
        <v>392</v>
      </c>
      <c r="AX174" s="96" t="s">
        <v>392</v>
      </c>
      <c r="AY174" s="96" t="s">
        <v>392</v>
      </c>
      <c r="AZ174" s="96" t="s">
        <v>392</v>
      </c>
      <c r="BA174" s="96" t="s">
        <v>392</v>
      </c>
      <c r="BB174" s="96" t="s">
        <v>392</v>
      </c>
      <c r="BC174" s="96" t="s">
        <v>392</v>
      </c>
      <c r="BD174" s="96" t="s">
        <v>392</v>
      </c>
      <c r="BE174" s="96" t="s">
        <v>392</v>
      </c>
      <c r="BF174" s="96" t="s">
        <v>392</v>
      </c>
      <c r="BG174" s="96" t="s">
        <v>392</v>
      </c>
      <c r="BH174" s="96" t="s">
        <v>392</v>
      </c>
      <c r="BI174" s="96" t="s">
        <v>392</v>
      </c>
      <c r="BJ174" s="96" t="s">
        <v>392</v>
      </c>
      <c r="BK174" s="96" t="s">
        <v>392</v>
      </c>
      <c r="BL174" s="96" t="s">
        <v>392</v>
      </c>
      <c r="BM174" s="96" t="s">
        <v>392</v>
      </c>
      <c r="BN174" s="96" t="s">
        <v>392</v>
      </c>
      <c r="BO174" s="96" t="s">
        <v>392</v>
      </c>
      <c r="BP174" s="97" t="s">
        <v>392</v>
      </c>
      <c r="BQ174" s="96" t="s">
        <v>308</v>
      </c>
      <c r="BR174" s="96" t="s">
        <v>392</v>
      </c>
      <c r="BS174" s="96" t="s">
        <v>308</v>
      </c>
      <c r="BT174" s="96" t="s">
        <v>392</v>
      </c>
      <c r="BU174" s="96" t="s">
        <v>308</v>
      </c>
      <c r="BV174" s="96" t="s">
        <v>392</v>
      </c>
      <c r="BW174" s="96" t="s">
        <v>308</v>
      </c>
      <c r="BX174" s="96" t="s">
        <v>392</v>
      </c>
      <c r="BY174" s="96" t="s">
        <v>308</v>
      </c>
      <c r="BZ174" s="96" t="s">
        <v>392</v>
      </c>
      <c r="CA174" s="96" t="s">
        <v>308</v>
      </c>
      <c r="CB174" s="96" t="s">
        <v>392</v>
      </c>
      <c r="CC174" s="96" t="s">
        <v>308</v>
      </c>
      <c r="CD174" s="96" t="s">
        <v>392</v>
      </c>
      <c r="CE174" s="96" t="s">
        <v>308</v>
      </c>
      <c r="CF174" s="96" t="s">
        <v>392</v>
      </c>
      <c r="CG174" s="96" t="s">
        <v>308</v>
      </c>
      <c r="CH174" s="96" t="s">
        <v>392</v>
      </c>
      <c r="CI174" s="96" t="s">
        <v>308</v>
      </c>
      <c r="CJ174" s="96" t="s">
        <v>392</v>
      </c>
      <c r="CK174" s="96" t="s">
        <v>308</v>
      </c>
      <c r="CL174" s="96" t="s">
        <v>392</v>
      </c>
      <c r="CM174" s="96" t="s">
        <v>308</v>
      </c>
      <c r="CN174" s="96" t="s">
        <v>392</v>
      </c>
      <c r="CO174" s="96" t="s">
        <v>308</v>
      </c>
      <c r="CP174" s="96" t="s">
        <v>392</v>
      </c>
      <c r="CQ174" s="96" t="s">
        <v>308</v>
      </c>
      <c r="CR174" s="113" t="s">
        <v>392</v>
      </c>
      <c r="CS174" s="96" t="s">
        <v>308</v>
      </c>
      <c r="CT174" s="96" t="s">
        <v>392</v>
      </c>
      <c r="CU174" s="96" t="s">
        <v>308</v>
      </c>
      <c r="CV174" s="96" t="s">
        <v>392</v>
      </c>
      <c r="CW174" s="96" t="s">
        <v>308</v>
      </c>
      <c r="CX174" s="96" t="s">
        <v>392</v>
      </c>
      <c r="CY174" s="96" t="s">
        <v>308</v>
      </c>
    </row>
    <row r="175" spans="1:103" ht="14.5" x14ac:dyDescent="0.35">
      <c r="A175" s="94" t="s">
        <v>408</v>
      </c>
      <c r="B175" s="94" t="s">
        <v>51</v>
      </c>
      <c r="C175" s="79"/>
      <c r="D175" s="79"/>
      <c r="E175" s="100" t="s">
        <v>392</v>
      </c>
      <c r="F175" s="100" t="s">
        <v>392</v>
      </c>
      <c r="G175" s="100" t="s">
        <v>392</v>
      </c>
      <c r="H175" s="100" t="s">
        <v>392</v>
      </c>
      <c r="I175" s="100" t="s">
        <v>392</v>
      </c>
      <c r="J175" s="100" t="s">
        <v>392</v>
      </c>
      <c r="K175" s="100" t="s">
        <v>392</v>
      </c>
      <c r="L175" s="100" t="s">
        <v>392</v>
      </c>
      <c r="M175" s="100" t="s">
        <v>392</v>
      </c>
      <c r="N175" s="100" t="s">
        <v>392</v>
      </c>
      <c r="O175" s="100" t="s">
        <v>392</v>
      </c>
      <c r="P175" s="100" t="s">
        <v>392</v>
      </c>
      <c r="Q175" s="100" t="s">
        <v>392</v>
      </c>
      <c r="R175" s="100" t="s">
        <v>392</v>
      </c>
      <c r="S175" s="100" t="s">
        <v>392</v>
      </c>
      <c r="T175" s="100" t="s">
        <v>392</v>
      </c>
      <c r="U175" s="100" t="s">
        <v>392</v>
      </c>
      <c r="V175" s="100" t="s">
        <v>392</v>
      </c>
      <c r="W175" s="100" t="s">
        <v>392</v>
      </c>
      <c r="X175" s="100" t="s">
        <v>392</v>
      </c>
      <c r="Y175" s="100" t="s">
        <v>392</v>
      </c>
      <c r="Z175" s="100" t="s">
        <v>392</v>
      </c>
      <c r="AA175" s="100" t="s">
        <v>392</v>
      </c>
      <c r="AB175" s="100" t="s">
        <v>392</v>
      </c>
      <c r="AC175" s="100" t="s">
        <v>392</v>
      </c>
      <c r="AD175" s="100" t="s">
        <v>392</v>
      </c>
      <c r="AE175" s="100" t="s">
        <v>392</v>
      </c>
      <c r="AF175" s="100" t="s">
        <v>392</v>
      </c>
      <c r="AG175" s="100" t="s">
        <v>392</v>
      </c>
      <c r="AH175" s="100" t="s">
        <v>392</v>
      </c>
      <c r="AI175" s="100" t="s">
        <v>392</v>
      </c>
      <c r="AJ175" s="100" t="s">
        <v>392</v>
      </c>
      <c r="AK175" s="100" t="s">
        <v>392</v>
      </c>
      <c r="AL175" s="100" t="s">
        <v>392</v>
      </c>
      <c r="AM175" s="100" t="s">
        <v>392</v>
      </c>
      <c r="AN175" s="100" t="s">
        <v>392</v>
      </c>
      <c r="AO175" s="100" t="s">
        <v>392</v>
      </c>
      <c r="AP175" s="100" t="s">
        <v>392</v>
      </c>
      <c r="AQ175" s="100" t="s">
        <v>392</v>
      </c>
      <c r="AR175" s="100" t="s">
        <v>392</v>
      </c>
      <c r="AS175" s="100" t="s">
        <v>392</v>
      </c>
      <c r="AT175" s="100" t="s">
        <v>392</v>
      </c>
      <c r="AU175" s="100" t="s">
        <v>392</v>
      </c>
      <c r="AV175" s="100" t="s">
        <v>392</v>
      </c>
      <c r="AW175" s="100" t="s">
        <v>392</v>
      </c>
      <c r="AX175" s="100" t="s">
        <v>392</v>
      </c>
      <c r="AY175" s="100" t="s">
        <v>392</v>
      </c>
      <c r="AZ175" s="100" t="s">
        <v>392</v>
      </c>
      <c r="BA175" s="100" t="s">
        <v>392</v>
      </c>
      <c r="BB175" s="100" t="s">
        <v>392</v>
      </c>
      <c r="BC175" s="100" t="s">
        <v>392</v>
      </c>
      <c r="BD175" s="100" t="s">
        <v>392</v>
      </c>
      <c r="BE175" s="100" t="s">
        <v>392</v>
      </c>
      <c r="BF175" s="100" t="s">
        <v>392</v>
      </c>
      <c r="BG175" s="100" t="s">
        <v>392</v>
      </c>
      <c r="BH175" s="100" t="s">
        <v>392</v>
      </c>
      <c r="BI175" s="100" t="s">
        <v>392</v>
      </c>
      <c r="BJ175" s="100" t="s">
        <v>392</v>
      </c>
      <c r="BK175" s="100" t="s">
        <v>392</v>
      </c>
      <c r="BL175" s="100" t="s">
        <v>392</v>
      </c>
      <c r="BM175" s="100" t="s">
        <v>392</v>
      </c>
      <c r="BN175" s="100" t="s">
        <v>392</v>
      </c>
      <c r="BO175" s="100" t="s">
        <v>392</v>
      </c>
      <c r="BP175" s="101" t="s">
        <v>392</v>
      </c>
      <c r="BQ175" s="100" t="s">
        <v>308</v>
      </c>
      <c r="BR175" s="100" t="s">
        <v>392</v>
      </c>
      <c r="BS175" s="100" t="s">
        <v>308</v>
      </c>
      <c r="BT175" s="100" t="s">
        <v>392</v>
      </c>
      <c r="BU175" s="100" t="s">
        <v>308</v>
      </c>
      <c r="BV175" s="100" t="s">
        <v>392</v>
      </c>
      <c r="BW175" s="100" t="s">
        <v>308</v>
      </c>
      <c r="BX175" s="100" t="s">
        <v>392</v>
      </c>
      <c r="BY175" s="100" t="s">
        <v>308</v>
      </c>
      <c r="BZ175" s="100" t="s">
        <v>392</v>
      </c>
      <c r="CA175" s="100" t="s">
        <v>308</v>
      </c>
      <c r="CB175" s="100" t="s">
        <v>392</v>
      </c>
      <c r="CC175" s="100" t="s">
        <v>308</v>
      </c>
      <c r="CD175" s="100" t="s">
        <v>392</v>
      </c>
      <c r="CE175" s="100" t="s">
        <v>308</v>
      </c>
      <c r="CF175" s="100" t="s">
        <v>392</v>
      </c>
      <c r="CG175" s="100" t="s">
        <v>308</v>
      </c>
      <c r="CH175" s="100" t="s">
        <v>392</v>
      </c>
      <c r="CI175" s="100" t="s">
        <v>308</v>
      </c>
      <c r="CJ175" s="100" t="s">
        <v>392</v>
      </c>
      <c r="CK175" s="100" t="s">
        <v>308</v>
      </c>
      <c r="CL175" s="100" t="s">
        <v>392</v>
      </c>
      <c r="CM175" s="100" t="s">
        <v>308</v>
      </c>
      <c r="CN175" s="100" t="s">
        <v>392</v>
      </c>
      <c r="CO175" s="100" t="s">
        <v>308</v>
      </c>
      <c r="CP175" s="100" t="s">
        <v>392</v>
      </c>
      <c r="CQ175" s="100" t="s">
        <v>308</v>
      </c>
      <c r="CR175" s="103" t="s">
        <v>392</v>
      </c>
      <c r="CS175" s="100" t="s">
        <v>308</v>
      </c>
      <c r="CT175" s="100" t="s">
        <v>392</v>
      </c>
      <c r="CU175" s="100" t="s">
        <v>308</v>
      </c>
      <c r="CV175" s="100" t="s">
        <v>392</v>
      </c>
      <c r="CW175" s="100" t="s">
        <v>308</v>
      </c>
      <c r="CX175" s="100" t="s">
        <v>392</v>
      </c>
      <c r="CY175" s="100" t="s">
        <v>308</v>
      </c>
    </row>
    <row r="176" spans="1:103" ht="14.5" x14ac:dyDescent="0.35">
      <c r="A176" s="94" t="s">
        <v>408</v>
      </c>
      <c r="B176" s="94" t="s">
        <v>404</v>
      </c>
      <c r="C176" s="79"/>
      <c r="D176" s="79"/>
      <c r="E176" s="96" t="s">
        <v>392</v>
      </c>
      <c r="F176" s="96" t="s">
        <v>392</v>
      </c>
      <c r="G176" s="96" t="s">
        <v>392</v>
      </c>
      <c r="H176" s="96" t="s">
        <v>392</v>
      </c>
      <c r="I176" s="96" t="s">
        <v>392</v>
      </c>
      <c r="J176" s="96" t="s">
        <v>392</v>
      </c>
      <c r="K176" s="96" t="s">
        <v>392</v>
      </c>
      <c r="L176" s="96" t="s">
        <v>392</v>
      </c>
      <c r="M176" s="96" t="s">
        <v>392</v>
      </c>
      <c r="N176" s="96" t="s">
        <v>392</v>
      </c>
      <c r="O176" s="96" t="s">
        <v>392</v>
      </c>
      <c r="P176" s="96" t="s">
        <v>392</v>
      </c>
      <c r="Q176" s="96" t="s">
        <v>392</v>
      </c>
      <c r="R176" s="96" t="s">
        <v>392</v>
      </c>
      <c r="S176" s="96" t="s">
        <v>392</v>
      </c>
      <c r="T176" s="96" t="s">
        <v>392</v>
      </c>
      <c r="U176" s="96" t="s">
        <v>392</v>
      </c>
      <c r="V176" s="96" t="s">
        <v>392</v>
      </c>
      <c r="W176" s="96" t="s">
        <v>392</v>
      </c>
      <c r="X176" s="96" t="s">
        <v>392</v>
      </c>
      <c r="Y176" s="96" t="s">
        <v>392</v>
      </c>
      <c r="Z176" s="96" t="s">
        <v>392</v>
      </c>
      <c r="AA176" s="96" t="s">
        <v>392</v>
      </c>
      <c r="AB176" s="96" t="s">
        <v>392</v>
      </c>
      <c r="AC176" s="96" t="s">
        <v>392</v>
      </c>
      <c r="AD176" s="96" t="s">
        <v>392</v>
      </c>
      <c r="AE176" s="96" t="s">
        <v>392</v>
      </c>
      <c r="AF176" s="96" t="s">
        <v>392</v>
      </c>
      <c r="AG176" s="96" t="s">
        <v>392</v>
      </c>
      <c r="AH176" s="96" t="s">
        <v>392</v>
      </c>
      <c r="AI176" s="96" t="s">
        <v>392</v>
      </c>
      <c r="AJ176" s="96" t="s">
        <v>392</v>
      </c>
      <c r="AK176" s="96" t="s">
        <v>392</v>
      </c>
      <c r="AL176" s="96" t="s">
        <v>392</v>
      </c>
      <c r="AM176" s="96" t="s">
        <v>392</v>
      </c>
      <c r="AN176" s="96" t="s">
        <v>392</v>
      </c>
      <c r="AO176" s="96" t="s">
        <v>392</v>
      </c>
      <c r="AP176" s="96" t="s">
        <v>392</v>
      </c>
      <c r="AQ176" s="96" t="s">
        <v>392</v>
      </c>
      <c r="AR176" s="96" t="s">
        <v>392</v>
      </c>
      <c r="AS176" s="96" t="s">
        <v>392</v>
      </c>
      <c r="AT176" s="96" t="s">
        <v>392</v>
      </c>
      <c r="AU176" s="96" t="s">
        <v>392</v>
      </c>
      <c r="AV176" s="96" t="s">
        <v>392</v>
      </c>
      <c r="AW176" s="96" t="s">
        <v>392</v>
      </c>
      <c r="AX176" s="96" t="s">
        <v>392</v>
      </c>
      <c r="AY176" s="96" t="s">
        <v>392</v>
      </c>
      <c r="AZ176" s="96" t="s">
        <v>392</v>
      </c>
      <c r="BA176" s="96" t="s">
        <v>392</v>
      </c>
      <c r="BB176" s="96" t="s">
        <v>392</v>
      </c>
      <c r="BC176" s="96" t="s">
        <v>392</v>
      </c>
      <c r="BD176" s="96" t="s">
        <v>392</v>
      </c>
      <c r="BE176" s="96" t="s">
        <v>392</v>
      </c>
      <c r="BF176" s="96" t="s">
        <v>392</v>
      </c>
      <c r="BG176" s="96" t="s">
        <v>392</v>
      </c>
      <c r="BH176" s="96" t="s">
        <v>392</v>
      </c>
      <c r="BI176" s="96" t="s">
        <v>392</v>
      </c>
      <c r="BJ176" s="96" t="s">
        <v>392</v>
      </c>
      <c r="BK176" s="96" t="s">
        <v>392</v>
      </c>
      <c r="BL176" s="96" t="s">
        <v>392</v>
      </c>
      <c r="BM176" s="96" t="s">
        <v>392</v>
      </c>
      <c r="BN176" s="96" t="s">
        <v>392</v>
      </c>
      <c r="BO176" s="96" t="s">
        <v>392</v>
      </c>
      <c r="BP176" s="97" t="s">
        <v>392</v>
      </c>
      <c r="BQ176" s="96" t="s">
        <v>308</v>
      </c>
      <c r="BR176" s="96" t="s">
        <v>392</v>
      </c>
      <c r="BS176" s="96" t="s">
        <v>308</v>
      </c>
      <c r="BT176" s="96" t="s">
        <v>392</v>
      </c>
      <c r="BU176" s="96" t="s">
        <v>308</v>
      </c>
      <c r="BV176" s="96" t="s">
        <v>392</v>
      </c>
      <c r="BW176" s="96" t="s">
        <v>308</v>
      </c>
      <c r="BX176" s="96" t="s">
        <v>392</v>
      </c>
      <c r="BY176" s="96" t="s">
        <v>308</v>
      </c>
      <c r="BZ176" s="96" t="s">
        <v>392</v>
      </c>
      <c r="CA176" s="96" t="s">
        <v>308</v>
      </c>
      <c r="CB176" s="96" t="s">
        <v>392</v>
      </c>
      <c r="CC176" s="96" t="s">
        <v>308</v>
      </c>
      <c r="CD176" s="96" t="s">
        <v>392</v>
      </c>
      <c r="CE176" s="96" t="s">
        <v>308</v>
      </c>
      <c r="CF176" s="96" t="s">
        <v>392</v>
      </c>
      <c r="CG176" s="96" t="s">
        <v>308</v>
      </c>
      <c r="CH176" s="96" t="s">
        <v>392</v>
      </c>
      <c r="CI176" s="96" t="s">
        <v>308</v>
      </c>
      <c r="CJ176" s="96" t="s">
        <v>392</v>
      </c>
      <c r="CK176" s="96" t="s">
        <v>308</v>
      </c>
      <c r="CL176" s="96" t="s">
        <v>392</v>
      </c>
      <c r="CM176" s="96" t="s">
        <v>308</v>
      </c>
      <c r="CN176" s="96" t="s">
        <v>392</v>
      </c>
      <c r="CO176" s="96" t="s">
        <v>308</v>
      </c>
      <c r="CP176" s="96" t="s">
        <v>392</v>
      </c>
      <c r="CQ176" s="96" t="s">
        <v>308</v>
      </c>
      <c r="CR176" s="113" t="s">
        <v>392</v>
      </c>
      <c r="CS176" s="96" t="s">
        <v>308</v>
      </c>
      <c r="CT176" s="96" t="s">
        <v>392</v>
      </c>
      <c r="CU176" s="96" t="s">
        <v>308</v>
      </c>
      <c r="CV176" s="96" t="s">
        <v>392</v>
      </c>
      <c r="CW176" s="96" t="s">
        <v>308</v>
      </c>
      <c r="CX176" s="96" t="s">
        <v>392</v>
      </c>
      <c r="CY176" s="96" t="s">
        <v>308</v>
      </c>
    </row>
    <row r="177" spans="1:103" ht="14.5" x14ac:dyDescent="0.35">
      <c r="A177" s="94" t="s">
        <v>408</v>
      </c>
      <c r="B177" s="94" t="s">
        <v>405</v>
      </c>
      <c r="C177" s="79"/>
      <c r="D177" s="79"/>
      <c r="E177" s="100" t="s">
        <v>392</v>
      </c>
      <c r="F177" s="100" t="s">
        <v>392</v>
      </c>
      <c r="G177" s="100" t="s">
        <v>392</v>
      </c>
      <c r="H177" s="100" t="s">
        <v>392</v>
      </c>
      <c r="I177" s="100" t="s">
        <v>392</v>
      </c>
      <c r="J177" s="100" t="s">
        <v>392</v>
      </c>
      <c r="K177" s="100" t="s">
        <v>392</v>
      </c>
      <c r="L177" s="100" t="s">
        <v>392</v>
      </c>
      <c r="M177" s="100" t="s">
        <v>392</v>
      </c>
      <c r="N177" s="100" t="s">
        <v>392</v>
      </c>
      <c r="O177" s="100" t="s">
        <v>392</v>
      </c>
      <c r="P177" s="100" t="s">
        <v>392</v>
      </c>
      <c r="Q177" s="100" t="s">
        <v>392</v>
      </c>
      <c r="R177" s="100" t="s">
        <v>392</v>
      </c>
      <c r="S177" s="100" t="s">
        <v>392</v>
      </c>
      <c r="T177" s="100" t="s">
        <v>392</v>
      </c>
      <c r="U177" s="100" t="s">
        <v>392</v>
      </c>
      <c r="V177" s="100" t="s">
        <v>392</v>
      </c>
      <c r="W177" s="100" t="s">
        <v>392</v>
      </c>
      <c r="X177" s="100" t="s">
        <v>392</v>
      </c>
      <c r="Y177" s="100" t="s">
        <v>392</v>
      </c>
      <c r="Z177" s="100" t="s">
        <v>392</v>
      </c>
      <c r="AA177" s="100" t="s">
        <v>392</v>
      </c>
      <c r="AB177" s="100" t="s">
        <v>392</v>
      </c>
      <c r="AC177" s="100" t="s">
        <v>392</v>
      </c>
      <c r="AD177" s="100" t="s">
        <v>392</v>
      </c>
      <c r="AE177" s="100" t="s">
        <v>392</v>
      </c>
      <c r="AF177" s="100" t="s">
        <v>392</v>
      </c>
      <c r="AG177" s="100" t="s">
        <v>392</v>
      </c>
      <c r="AH177" s="100" t="s">
        <v>392</v>
      </c>
      <c r="AI177" s="100" t="s">
        <v>392</v>
      </c>
      <c r="AJ177" s="100" t="s">
        <v>392</v>
      </c>
      <c r="AK177" s="100" t="s">
        <v>392</v>
      </c>
      <c r="AL177" s="100" t="s">
        <v>392</v>
      </c>
      <c r="AM177" s="100" t="s">
        <v>392</v>
      </c>
      <c r="AN177" s="100" t="s">
        <v>392</v>
      </c>
      <c r="AO177" s="100" t="s">
        <v>392</v>
      </c>
      <c r="AP177" s="100" t="s">
        <v>392</v>
      </c>
      <c r="AQ177" s="100" t="s">
        <v>392</v>
      </c>
      <c r="AR177" s="100" t="s">
        <v>392</v>
      </c>
      <c r="AS177" s="100" t="s">
        <v>392</v>
      </c>
      <c r="AT177" s="100" t="s">
        <v>392</v>
      </c>
      <c r="AU177" s="100" t="s">
        <v>392</v>
      </c>
      <c r="AV177" s="100" t="s">
        <v>392</v>
      </c>
      <c r="AW177" s="100" t="s">
        <v>392</v>
      </c>
      <c r="AX177" s="100" t="s">
        <v>392</v>
      </c>
      <c r="AY177" s="100" t="s">
        <v>392</v>
      </c>
      <c r="AZ177" s="100" t="s">
        <v>392</v>
      </c>
      <c r="BA177" s="100" t="s">
        <v>392</v>
      </c>
      <c r="BB177" s="100" t="s">
        <v>392</v>
      </c>
      <c r="BC177" s="100" t="s">
        <v>392</v>
      </c>
      <c r="BD177" s="100" t="s">
        <v>392</v>
      </c>
      <c r="BE177" s="100" t="s">
        <v>392</v>
      </c>
      <c r="BF177" s="100" t="s">
        <v>392</v>
      </c>
      <c r="BG177" s="100" t="s">
        <v>392</v>
      </c>
      <c r="BH177" s="100" t="s">
        <v>392</v>
      </c>
      <c r="BI177" s="100" t="s">
        <v>392</v>
      </c>
      <c r="BJ177" s="100" t="s">
        <v>392</v>
      </c>
      <c r="BK177" s="100" t="s">
        <v>392</v>
      </c>
      <c r="BL177" s="100" t="s">
        <v>392</v>
      </c>
      <c r="BM177" s="100" t="s">
        <v>392</v>
      </c>
      <c r="BN177" s="100" t="s">
        <v>392</v>
      </c>
      <c r="BO177" s="100" t="s">
        <v>392</v>
      </c>
      <c r="BP177" s="101" t="s">
        <v>392</v>
      </c>
      <c r="BQ177" s="100" t="s">
        <v>308</v>
      </c>
      <c r="BR177" s="100" t="s">
        <v>392</v>
      </c>
      <c r="BS177" s="100" t="s">
        <v>308</v>
      </c>
      <c r="BT177" s="100" t="s">
        <v>392</v>
      </c>
      <c r="BU177" s="100" t="s">
        <v>308</v>
      </c>
      <c r="BV177" s="100" t="s">
        <v>392</v>
      </c>
      <c r="BW177" s="100" t="s">
        <v>308</v>
      </c>
      <c r="BX177" s="100" t="s">
        <v>392</v>
      </c>
      <c r="BY177" s="100" t="s">
        <v>308</v>
      </c>
      <c r="BZ177" s="100" t="s">
        <v>392</v>
      </c>
      <c r="CA177" s="100" t="s">
        <v>308</v>
      </c>
      <c r="CB177" s="100" t="s">
        <v>392</v>
      </c>
      <c r="CC177" s="100" t="s">
        <v>308</v>
      </c>
      <c r="CD177" s="100" t="s">
        <v>392</v>
      </c>
      <c r="CE177" s="100" t="s">
        <v>308</v>
      </c>
      <c r="CF177" s="100" t="s">
        <v>392</v>
      </c>
      <c r="CG177" s="100" t="s">
        <v>308</v>
      </c>
      <c r="CH177" s="100" t="s">
        <v>392</v>
      </c>
      <c r="CI177" s="100" t="s">
        <v>308</v>
      </c>
      <c r="CJ177" s="100" t="s">
        <v>392</v>
      </c>
      <c r="CK177" s="100" t="s">
        <v>308</v>
      </c>
      <c r="CL177" s="100" t="s">
        <v>392</v>
      </c>
      <c r="CM177" s="100" t="s">
        <v>308</v>
      </c>
      <c r="CN177" s="100" t="s">
        <v>392</v>
      </c>
      <c r="CO177" s="100" t="s">
        <v>308</v>
      </c>
      <c r="CP177" s="100" t="s">
        <v>392</v>
      </c>
      <c r="CQ177" s="100" t="s">
        <v>308</v>
      </c>
      <c r="CR177" s="103" t="s">
        <v>392</v>
      </c>
      <c r="CS177" s="100" t="s">
        <v>308</v>
      </c>
      <c r="CT177" s="100" t="s">
        <v>392</v>
      </c>
      <c r="CU177" s="100" t="s">
        <v>308</v>
      </c>
      <c r="CV177" s="100" t="s">
        <v>392</v>
      </c>
      <c r="CW177" s="100" t="s">
        <v>308</v>
      </c>
      <c r="CX177" s="100" t="s">
        <v>392</v>
      </c>
      <c r="CY177" s="100" t="s">
        <v>308</v>
      </c>
    </row>
    <row r="178" spans="1:103" ht="14.5" x14ac:dyDescent="0.35">
      <c r="A178" s="94" t="s">
        <v>408</v>
      </c>
      <c r="B178" s="94" t="s">
        <v>406</v>
      </c>
      <c r="C178" s="79"/>
      <c r="D178" s="79"/>
      <c r="E178" s="96" t="s">
        <v>392</v>
      </c>
      <c r="F178" s="96" t="s">
        <v>392</v>
      </c>
      <c r="G178" s="96" t="s">
        <v>392</v>
      </c>
      <c r="H178" s="96" t="s">
        <v>392</v>
      </c>
      <c r="I178" s="96" t="s">
        <v>392</v>
      </c>
      <c r="J178" s="96" t="s">
        <v>392</v>
      </c>
      <c r="K178" s="96" t="s">
        <v>392</v>
      </c>
      <c r="L178" s="96" t="s">
        <v>392</v>
      </c>
      <c r="M178" s="96" t="s">
        <v>392</v>
      </c>
      <c r="N178" s="96" t="s">
        <v>392</v>
      </c>
      <c r="O178" s="96" t="s">
        <v>392</v>
      </c>
      <c r="P178" s="96" t="s">
        <v>392</v>
      </c>
      <c r="Q178" s="96" t="s">
        <v>392</v>
      </c>
      <c r="R178" s="96" t="s">
        <v>392</v>
      </c>
      <c r="S178" s="96" t="s">
        <v>392</v>
      </c>
      <c r="T178" s="96" t="s">
        <v>392</v>
      </c>
      <c r="U178" s="96" t="s">
        <v>392</v>
      </c>
      <c r="V178" s="96" t="s">
        <v>392</v>
      </c>
      <c r="W178" s="96" t="s">
        <v>392</v>
      </c>
      <c r="X178" s="96" t="s">
        <v>392</v>
      </c>
      <c r="Y178" s="96" t="s">
        <v>392</v>
      </c>
      <c r="Z178" s="96" t="s">
        <v>392</v>
      </c>
      <c r="AA178" s="96" t="s">
        <v>392</v>
      </c>
      <c r="AB178" s="96" t="s">
        <v>392</v>
      </c>
      <c r="AC178" s="96" t="s">
        <v>392</v>
      </c>
      <c r="AD178" s="96" t="s">
        <v>392</v>
      </c>
      <c r="AE178" s="96" t="s">
        <v>392</v>
      </c>
      <c r="AF178" s="96" t="s">
        <v>392</v>
      </c>
      <c r="AG178" s="96" t="s">
        <v>392</v>
      </c>
      <c r="AH178" s="96" t="s">
        <v>392</v>
      </c>
      <c r="AI178" s="96" t="s">
        <v>392</v>
      </c>
      <c r="AJ178" s="96" t="s">
        <v>392</v>
      </c>
      <c r="AK178" s="96" t="s">
        <v>392</v>
      </c>
      <c r="AL178" s="96" t="s">
        <v>392</v>
      </c>
      <c r="AM178" s="96" t="s">
        <v>392</v>
      </c>
      <c r="AN178" s="96" t="s">
        <v>392</v>
      </c>
      <c r="AO178" s="96" t="s">
        <v>392</v>
      </c>
      <c r="AP178" s="96" t="s">
        <v>392</v>
      </c>
      <c r="AQ178" s="96" t="s">
        <v>392</v>
      </c>
      <c r="AR178" s="96" t="s">
        <v>392</v>
      </c>
      <c r="AS178" s="96" t="s">
        <v>392</v>
      </c>
      <c r="AT178" s="96" t="s">
        <v>392</v>
      </c>
      <c r="AU178" s="96" t="s">
        <v>392</v>
      </c>
      <c r="AV178" s="96" t="s">
        <v>392</v>
      </c>
      <c r="AW178" s="96" t="s">
        <v>392</v>
      </c>
      <c r="AX178" s="96" t="s">
        <v>392</v>
      </c>
      <c r="AY178" s="96" t="s">
        <v>392</v>
      </c>
      <c r="AZ178" s="96" t="s">
        <v>392</v>
      </c>
      <c r="BA178" s="96" t="s">
        <v>392</v>
      </c>
      <c r="BB178" s="96" t="s">
        <v>392</v>
      </c>
      <c r="BC178" s="96" t="s">
        <v>392</v>
      </c>
      <c r="BD178" s="96" t="s">
        <v>392</v>
      </c>
      <c r="BE178" s="96" t="s">
        <v>392</v>
      </c>
      <c r="BF178" s="96" t="s">
        <v>392</v>
      </c>
      <c r="BG178" s="96" t="s">
        <v>392</v>
      </c>
      <c r="BH178" s="96" t="s">
        <v>392</v>
      </c>
      <c r="BI178" s="96" t="s">
        <v>392</v>
      </c>
      <c r="BJ178" s="96" t="s">
        <v>392</v>
      </c>
      <c r="BK178" s="96" t="s">
        <v>392</v>
      </c>
      <c r="BL178" s="96" t="s">
        <v>392</v>
      </c>
      <c r="BM178" s="96" t="s">
        <v>392</v>
      </c>
      <c r="BN178" s="96" t="s">
        <v>392</v>
      </c>
      <c r="BO178" s="96" t="s">
        <v>392</v>
      </c>
      <c r="BP178" s="97" t="s">
        <v>392</v>
      </c>
      <c r="BQ178" s="96" t="s">
        <v>308</v>
      </c>
      <c r="BR178" s="96" t="s">
        <v>392</v>
      </c>
      <c r="BS178" s="96" t="s">
        <v>308</v>
      </c>
      <c r="BT178" s="96" t="s">
        <v>392</v>
      </c>
      <c r="BU178" s="96" t="s">
        <v>308</v>
      </c>
      <c r="BV178" s="96" t="s">
        <v>392</v>
      </c>
      <c r="BW178" s="96" t="s">
        <v>308</v>
      </c>
      <c r="BX178" s="96" t="s">
        <v>392</v>
      </c>
      <c r="BY178" s="96" t="s">
        <v>308</v>
      </c>
      <c r="BZ178" s="96" t="s">
        <v>392</v>
      </c>
      <c r="CA178" s="96" t="s">
        <v>308</v>
      </c>
      <c r="CB178" s="96" t="s">
        <v>392</v>
      </c>
      <c r="CC178" s="96" t="s">
        <v>308</v>
      </c>
      <c r="CD178" s="96" t="s">
        <v>392</v>
      </c>
      <c r="CE178" s="96" t="s">
        <v>308</v>
      </c>
      <c r="CF178" s="96" t="s">
        <v>392</v>
      </c>
      <c r="CG178" s="96" t="s">
        <v>308</v>
      </c>
      <c r="CH178" s="96" t="s">
        <v>392</v>
      </c>
      <c r="CI178" s="96" t="s">
        <v>308</v>
      </c>
      <c r="CJ178" s="96" t="s">
        <v>392</v>
      </c>
      <c r="CK178" s="96" t="s">
        <v>308</v>
      </c>
      <c r="CL178" s="96" t="s">
        <v>392</v>
      </c>
      <c r="CM178" s="96" t="s">
        <v>308</v>
      </c>
      <c r="CN178" s="96" t="s">
        <v>392</v>
      </c>
      <c r="CO178" s="96" t="s">
        <v>308</v>
      </c>
      <c r="CP178" s="96" t="s">
        <v>392</v>
      </c>
      <c r="CQ178" s="96" t="s">
        <v>308</v>
      </c>
      <c r="CR178" s="113" t="s">
        <v>392</v>
      </c>
      <c r="CS178" s="96" t="s">
        <v>308</v>
      </c>
      <c r="CT178" s="96" t="s">
        <v>392</v>
      </c>
      <c r="CU178" s="96" t="s">
        <v>308</v>
      </c>
      <c r="CV178" s="96" t="s">
        <v>392</v>
      </c>
      <c r="CW178" s="96" t="s">
        <v>308</v>
      </c>
      <c r="CX178" s="96" t="s">
        <v>392</v>
      </c>
      <c r="CY178" s="96" t="s">
        <v>308</v>
      </c>
    </row>
    <row r="179" spans="1:103" ht="14.5" x14ac:dyDescent="0.35">
      <c r="A179" s="94" t="s">
        <v>408</v>
      </c>
      <c r="B179" s="94" t="s">
        <v>407</v>
      </c>
      <c r="C179" s="79"/>
      <c r="D179" s="79"/>
      <c r="E179" s="100" t="s">
        <v>392</v>
      </c>
      <c r="F179" s="100" t="s">
        <v>392</v>
      </c>
      <c r="G179" s="100" t="s">
        <v>392</v>
      </c>
      <c r="H179" s="100" t="s">
        <v>392</v>
      </c>
      <c r="I179" s="100" t="s">
        <v>392</v>
      </c>
      <c r="J179" s="100" t="s">
        <v>392</v>
      </c>
      <c r="K179" s="100" t="s">
        <v>392</v>
      </c>
      <c r="L179" s="100" t="s">
        <v>392</v>
      </c>
      <c r="M179" s="100" t="s">
        <v>392</v>
      </c>
      <c r="N179" s="100" t="s">
        <v>392</v>
      </c>
      <c r="O179" s="100" t="s">
        <v>392</v>
      </c>
      <c r="P179" s="100" t="s">
        <v>392</v>
      </c>
      <c r="Q179" s="100" t="s">
        <v>392</v>
      </c>
      <c r="R179" s="100" t="s">
        <v>392</v>
      </c>
      <c r="S179" s="100" t="s">
        <v>392</v>
      </c>
      <c r="T179" s="100" t="s">
        <v>392</v>
      </c>
      <c r="U179" s="100" t="s">
        <v>392</v>
      </c>
      <c r="V179" s="100" t="s">
        <v>392</v>
      </c>
      <c r="W179" s="100" t="s">
        <v>392</v>
      </c>
      <c r="X179" s="100" t="s">
        <v>392</v>
      </c>
      <c r="Y179" s="100" t="s">
        <v>392</v>
      </c>
      <c r="Z179" s="100" t="s">
        <v>392</v>
      </c>
      <c r="AA179" s="100" t="s">
        <v>392</v>
      </c>
      <c r="AB179" s="100" t="s">
        <v>392</v>
      </c>
      <c r="AC179" s="100" t="s">
        <v>392</v>
      </c>
      <c r="AD179" s="100" t="s">
        <v>392</v>
      </c>
      <c r="AE179" s="100" t="s">
        <v>392</v>
      </c>
      <c r="AF179" s="100" t="s">
        <v>392</v>
      </c>
      <c r="AG179" s="100" t="s">
        <v>392</v>
      </c>
      <c r="AH179" s="100" t="s">
        <v>392</v>
      </c>
      <c r="AI179" s="100" t="s">
        <v>392</v>
      </c>
      <c r="AJ179" s="100" t="s">
        <v>392</v>
      </c>
      <c r="AK179" s="100" t="s">
        <v>392</v>
      </c>
      <c r="AL179" s="100" t="s">
        <v>392</v>
      </c>
      <c r="AM179" s="100" t="s">
        <v>392</v>
      </c>
      <c r="AN179" s="100" t="s">
        <v>392</v>
      </c>
      <c r="AO179" s="100" t="s">
        <v>392</v>
      </c>
      <c r="AP179" s="100" t="s">
        <v>392</v>
      </c>
      <c r="AQ179" s="100" t="s">
        <v>392</v>
      </c>
      <c r="AR179" s="100" t="s">
        <v>392</v>
      </c>
      <c r="AS179" s="100" t="s">
        <v>392</v>
      </c>
      <c r="AT179" s="100" t="s">
        <v>392</v>
      </c>
      <c r="AU179" s="100" t="s">
        <v>392</v>
      </c>
      <c r="AV179" s="100" t="s">
        <v>392</v>
      </c>
      <c r="AW179" s="100" t="s">
        <v>392</v>
      </c>
      <c r="AX179" s="100" t="s">
        <v>392</v>
      </c>
      <c r="AY179" s="100" t="s">
        <v>392</v>
      </c>
      <c r="AZ179" s="100" t="s">
        <v>392</v>
      </c>
      <c r="BA179" s="100" t="s">
        <v>392</v>
      </c>
      <c r="BB179" s="100" t="s">
        <v>392</v>
      </c>
      <c r="BC179" s="100" t="s">
        <v>392</v>
      </c>
      <c r="BD179" s="100" t="s">
        <v>392</v>
      </c>
      <c r="BE179" s="100" t="s">
        <v>392</v>
      </c>
      <c r="BF179" s="100" t="s">
        <v>392</v>
      </c>
      <c r="BG179" s="100" t="s">
        <v>392</v>
      </c>
      <c r="BH179" s="100" t="s">
        <v>392</v>
      </c>
      <c r="BI179" s="100" t="s">
        <v>392</v>
      </c>
      <c r="BJ179" s="100" t="s">
        <v>392</v>
      </c>
      <c r="BK179" s="100" t="s">
        <v>392</v>
      </c>
      <c r="BL179" s="100" t="s">
        <v>392</v>
      </c>
      <c r="BM179" s="100" t="s">
        <v>392</v>
      </c>
      <c r="BN179" s="100" t="s">
        <v>392</v>
      </c>
      <c r="BO179" s="100" t="s">
        <v>392</v>
      </c>
      <c r="BP179" s="101" t="s">
        <v>392</v>
      </c>
      <c r="BQ179" s="100" t="s">
        <v>308</v>
      </c>
      <c r="BR179" s="100" t="s">
        <v>392</v>
      </c>
      <c r="BS179" s="100" t="s">
        <v>308</v>
      </c>
      <c r="BT179" s="100" t="s">
        <v>392</v>
      </c>
      <c r="BU179" s="100" t="s">
        <v>308</v>
      </c>
      <c r="BV179" s="100" t="s">
        <v>392</v>
      </c>
      <c r="BW179" s="100" t="s">
        <v>308</v>
      </c>
      <c r="BX179" s="100" t="s">
        <v>392</v>
      </c>
      <c r="BY179" s="100" t="s">
        <v>308</v>
      </c>
      <c r="BZ179" s="100" t="s">
        <v>392</v>
      </c>
      <c r="CA179" s="100" t="s">
        <v>308</v>
      </c>
      <c r="CB179" s="100" t="s">
        <v>392</v>
      </c>
      <c r="CC179" s="100" t="s">
        <v>308</v>
      </c>
      <c r="CD179" s="100" t="s">
        <v>392</v>
      </c>
      <c r="CE179" s="100" t="s">
        <v>308</v>
      </c>
      <c r="CF179" s="100" t="s">
        <v>392</v>
      </c>
      <c r="CG179" s="100" t="s">
        <v>308</v>
      </c>
      <c r="CH179" s="100" t="s">
        <v>392</v>
      </c>
      <c r="CI179" s="100" t="s">
        <v>308</v>
      </c>
      <c r="CJ179" s="100" t="s">
        <v>392</v>
      </c>
      <c r="CK179" s="100" t="s">
        <v>308</v>
      </c>
      <c r="CL179" s="100" t="s">
        <v>392</v>
      </c>
      <c r="CM179" s="100" t="s">
        <v>308</v>
      </c>
      <c r="CN179" s="100" t="s">
        <v>392</v>
      </c>
      <c r="CO179" s="100" t="s">
        <v>308</v>
      </c>
      <c r="CP179" s="100" t="s">
        <v>392</v>
      </c>
      <c r="CQ179" s="100" t="s">
        <v>308</v>
      </c>
      <c r="CR179" s="103" t="s">
        <v>392</v>
      </c>
      <c r="CS179" s="100" t="s">
        <v>308</v>
      </c>
      <c r="CT179" s="100" t="s">
        <v>392</v>
      </c>
      <c r="CU179" s="100" t="s">
        <v>308</v>
      </c>
      <c r="CV179" s="100" t="s">
        <v>392</v>
      </c>
      <c r="CW179" s="100" t="s">
        <v>308</v>
      </c>
      <c r="CX179" s="100" t="s">
        <v>392</v>
      </c>
      <c r="CY179" s="100" t="s">
        <v>308</v>
      </c>
    </row>
    <row r="180" spans="1:103" ht="14.5" x14ac:dyDescent="0.35">
      <c r="A180" s="94" t="s">
        <v>410</v>
      </c>
      <c r="B180" s="94" t="s">
        <v>328</v>
      </c>
      <c r="C180" s="79" t="str">
        <f>'Correspondance tables'!K3</f>
        <v>ISIC 1</v>
      </c>
      <c r="D180" s="79" t="str">
        <f>VLOOKUP(C180, 'Correspondance tables'!$O$3:$P$73, 2, FALSE)</f>
        <v>ISIC 01T03</v>
      </c>
      <c r="E180" s="95">
        <v>54190.17</v>
      </c>
      <c r="F180" s="95">
        <v>527.4</v>
      </c>
      <c r="G180" s="95">
        <v>53.42</v>
      </c>
      <c r="H180" s="95">
        <v>10.8</v>
      </c>
      <c r="I180" s="95">
        <v>191254.28</v>
      </c>
      <c r="J180" s="95">
        <v>1443.91</v>
      </c>
      <c r="K180" s="95">
        <v>33.19</v>
      </c>
      <c r="L180" s="95">
        <v>33.76</v>
      </c>
      <c r="M180" s="95">
        <v>2.2799999999999998</v>
      </c>
      <c r="N180" s="95">
        <v>9.14</v>
      </c>
      <c r="O180" s="95">
        <v>1017.13</v>
      </c>
      <c r="P180" s="95">
        <v>331.67</v>
      </c>
      <c r="Q180" s="95">
        <v>1103.56</v>
      </c>
      <c r="R180" s="95">
        <v>6.32</v>
      </c>
      <c r="S180" s="95">
        <v>2.0699999999999998</v>
      </c>
      <c r="T180" s="95">
        <v>13.09</v>
      </c>
      <c r="U180" s="95">
        <v>101.55</v>
      </c>
      <c r="V180" s="95">
        <v>3.05</v>
      </c>
      <c r="W180" s="95">
        <v>14.03</v>
      </c>
      <c r="X180" s="95">
        <v>11.65</v>
      </c>
      <c r="Y180" s="95">
        <v>0.5</v>
      </c>
      <c r="Z180" s="95">
        <v>86.06</v>
      </c>
      <c r="AA180" s="95">
        <v>2.78</v>
      </c>
      <c r="AB180" s="95">
        <v>461.68</v>
      </c>
      <c r="AC180" s="95">
        <v>14.44</v>
      </c>
      <c r="AD180" s="95">
        <v>31.52</v>
      </c>
      <c r="AE180" s="95">
        <v>252.69</v>
      </c>
      <c r="AF180" s="95">
        <v>8.5299999999999994</v>
      </c>
      <c r="AG180" s="95">
        <v>3106.6</v>
      </c>
      <c r="AH180" s="95">
        <v>1858.38</v>
      </c>
      <c r="AI180" s="95">
        <v>42.85</v>
      </c>
      <c r="AJ180" s="95">
        <v>44.71</v>
      </c>
      <c r="AK180" s="95">
        <v>3.56</v>
      </c>
      <c r="AL180" s="95">
        <v>27.9</v>
      </c>
      <c r="AM180" s="95">
        <v>0.13</v>
      </c>
      <c r="AN180" s="95">
        <v>7451.72</v>
      </c>
      <c r="AO180" s="95">
        <v>0.13</v>
      </c>
      <c r="AP180" s="95">
        <v>18.11</v>
      </c>
      <c r="AQ180" s="95">
        <v>3.06</v>
      </c>
      <c r="AR180" s="95">
        <v>1.84</v>
      </c>
      <c r="AS180" s="95">
        <v>2.38</v>
      </c>
      <c r="AT180" s="95">
        <v>11.7</v>
      </c>
      <c r="AU180" s="95">
        <v>4.5599999999999996</v>
      </c>
      <c r="AV180" s="95">
        <v>50.8</v>
      </c>
      <c r="AW180" s="95">
        <v>27.3</v>
      </c>
      <c r="AX180" s="95">
        <v>82.46</v>
      </c>
      <c r="AY180" s="95">
        <v>53.6</v>
      </c>
      <c r="AZ180" s="95">
        <v>3.79</v>
      </c>
      <c r="BA180" s="95">
        <v>20.67</v>
      </c>
      <c r="BB180" s="95">
        <v>4.87</v>
      </c>
      <c r="BC180" s="95">
        <v>3.27</v>
      </c>
      <c r="BD180" s="95">
        <v>2.19</v>
      </c>
      <c r="BE180" s="95">
        <v>1420.94</v>
      </c>
      <c r="BF180" s="95">
        <v>680.22</v>
      </c>
      <c r="BG180" s="95">
        <v>139.55000000000001</v>
      </c>
      <c r="BH180" s="95">
        <v>523.51</v>
      </c>
      <c r="BI180" s="95">
        <v>502.03</v>
      </c>
      <c r="BJ180" s="95">
        <v>146.62</v>
      </c>
      <c r="BK180" s="95">
        <v>203.75</v>
      </c>
      <c r="BL180" s="95">
        <v>56.62</v>
      </c>
      <c r="BM180" s="95">
        <v>3.48</v>
      </c>
      <c r="BN180" s="95">
        <v>92.69</v>
      </c>
      <c r="BO180" s="96">
        <v>0</v>
      </c>
      <c r="BP180" s="97">
        <v>0</v>
      </c>
      <c r="BQ180" s="96" t="s">
        <v>308</v>
      </c>
      <c r="BR180" s="95">
        <v>267616.67</v>
      </c>
      <c r="BS180" s="96" t="s">
        <v>308</v>
      </c>
      <c r="BT180" s="95">
        <v>94110.52</v>
      </c>
      <c r="BU180" s="96" t="s">
        <v>308</v>
      </c>
      <c r="BV180" s="95">
        <v>-17.32</v>
      </c>
      <c r="BW180" s="96" t="s">
        <v>308</v>
      </c>
      <c r="BX180" s="95">
        <v>827.45</v>
      </c>
      <c r="BY180" s="96" t="s">
        <v>308</v>
      </c>
      <c r="BZ180" s="95">
        <v>94920.65</v>
      </c>
      <c r="CA180" s="96" t="s">
        <v>308</v>
      </c>
      <c r="CB180" s="95">
        <v>7506.94</v>
      </c>
      <c r="CC180" s="96" t="s">
        <v>308</v>
      </c>
      <c r="CD180" s="96">
        <v>0</v>
      </c>
      <c r="CE180" s="96" t="s">
        <v>308</v>
      </c>
      <c r="CF180" s="95">
        <v>6565.59</v>
      </c>
      <c r="CG180" s="96" t="s">
        <v>308</v>
      </c>
      <c r="CH180" s="95">
        <v>6565.59</v>
      </c>
      <c r="CI180" s="96" t="s">
        <v>308</v>
      </c>
      <c r="CJ180" s="95">
        <v>14072.54</v>
      </c>
      <c r="CK180" s="96" t="s">
        <v>308</v>
      </c>
      <c r="CL180" s="96">
        <v>0</v>
      </c>
      <c r="CM180" s="96" t="s">
        <v>308</v>
      </c>
      <c r="CN180" s="96">
        <v>0</v>
      </c>
      <c r="CO180" s="96" t="s">
        <v>308</v>
      </c>
      <c r="CP180" s="96">
        <v>0</v>
      </c>
      <c r="CQ180" s="96" t="s">
        <v>308</v>
      </c>
      <c r="CR180" s="98">
        <v>22974.86</v>
      </c>
      <c r="CS180" s="96" t="s">
        <v>308</v>
      </c>
      <c r="CT180" s="95">
        <v>22974.86</v>
      </c>
      <c r="CU180" s="96" t="s">
        <v>308</v>
      </c>
      <c r="CV180" s="95">
        <v>131968.04</v>
      </c>
      <c r="CW180" s="96" t="s">
        <v>308</v>
      </c>
      <c r="CX180" s="95">
        <v>399584.72</v>
      </c>
      <c r="CY180" s="96" t="s">
        <v>308</v>
      </c>
    </row>
    <row r="181" spans="1:103" ht="14.5" x14ac:dyDescent="0.35">
      <c r="A181" s="94" t="s">
        <v>410</v>
      </c>
      <c r="B181" s="94" t="s">
        <v>329</v>
      </c>
      <c r="C181" s="79" t="str">
        <f>'Correspondance tables'!K4</f>
        <v>ISIC 2</v>
      </c>
      <c r="D181" s="79" t="str">
        <f>VLOOKUP(C181, 'Correspondance tables'!$O$3:$P$73, 2, FALSE)</f>
        <v>ISIC 01T03</v>
      </c>
      <c r="E181" s="99">
        <v>617.89</v>
      </c>
      <c r="F181" s="99">
        <v>11378.04</v>
      </c>
      <c r="G181" s="99">
        <v>11.38</v>
      </c>
      <c r="H181" s="99">
        <v>57.77</v>
      </c>
      <c r="I181" s="99">
        <v>351.91</v>
      </c>
      <c r="J181" s="99">
        <v>7.23</v>
      </c>
      <c r="K181" s="99">
        <v>14392.59</v>
      </c>
      <c r="L181" s="99">
        <v>5203.3999999999996</v>
      </c>
      <c r="M181" s="99">
        <v>20.11</v>
      </c>
      <c r="N181" s="99">
        <v>2.25</v>
      </c>
      <c r="O181" s="99">
        <v>95.32</v>
      </c>
      <c r="P181" s="99">
        <v>16.61</v>
      </c>
      <c r="Q181" s="99">
        <v>101.14</v>
      </c>
      <c r="R181" s="99">
        <v>18.68</v>
      </c>
      <c r="S181" s="99">
        <v>20.59</v>
      </c>
      <c r="T181" s="99">
        <v>14.87</v>
      </c>
      <c r="U181" s="99">
        <v>0.2</v>
      </c>
      <c r="V181" s="99">
        <v>3.4</v>
      </c>
      <c r="W181" s="99">
        <v>5.85</v>
      </c>
      <c r="X181" s="99">
        <v>5.09</v>
      </c>
      <c r="Y181" s="99">
        <v>6.38</v>
      </c>
      <c r="Z181" s="99">
        <v>271.38</v>
      </c>
      <c r="AA181" s="99">
        <v>1.47</v>
      </c>
      <c r="AB181" s="99">
        <v>1118.0899999999999</v>
      </c>
      <c r="AC181" s="99">
        <v>3.43</v>
      </c>
      <c r="AD181" s="99">
        <v>3.32</v>
      </c>
      <c r="AE181" s="99">
        <v>408.62</v>
      </c>
      <c r="AF181" s="99">
        <v>11.13</v>
      </c>
      <c r="AG181" s="99">
        <v>190.27</v>
      </c>
      <c r="AH181" s="99">
        <v>37.76</v>
      </c>
      <c r="AI181" s="99">
        <v>33.18</v>
      </c>
      <c r="AJ181" s="99">
        <v>0.24</v>
      </c>
      <c r="AK181" s="99">
        <v>0.05</v>
      </c>
      <c r="AL181" s="99">
        <v>9.5299999999999994</v>
      </c>
      <c r="AM181" s="99">
        <v>0.16</v>
      </c>
      <c r="AN181" s="99">
        <v>37.11</v>
      </c>
      <c r="AO181" s="99">
        <v>0.7</v>
      </c>
      <c r="AP181" s="99">
        <v>5.3</v>
      </c>
      <c r="AQ181" s="99">
        <v>0.09</v>
      </c>
      <c r="AR181" s="99">
        <v>1.41</v>
      </c>
      <c r="AS181" s="99">
        <v>1.44</v>
      </c>
      <c r="AT181" s="99">
        <v>0.02</v>
      </c>
      <c r="AU181" s="99">
        <v>3.17</v>
      </c>
      <c r="AV181" s="99">
        <v>44.99</v>
      </c>
      <c r="AW181" s="99">
        <v>8.35</v>
      </c>
      <c r="AX181" s="99">
        <v>17.260000000000002</v>
      </c>
      <c r="AY181" s="99">
        <v>4.2699999999999996</v>
      </c>
      <c r="AZ181" s="99">
        <v>3.45</v>
      </c>
      <c r="BA181" s="99">
        <v>3.44</v>
      </c>
      <c r="BB181" s="99">
        <v>1.19</v>
      </c>
      <c r="BC181" s="99">
        <v>1.07</v>
      </c>
      <c r="BD181" s="99">
        <v>0.04</v>
      </c>
      <c r="BE181" s="99">
        <v>236.33</v>
      </c>
      <c r="BF181" s="99">
        <v>153.13999999999999</v>
      </c>
      <c r="BG181" s="99">
        <v>13.96</v>
      </c>
      <c r="BH181" s="99">
        <v>12.15</v>
      </c>
      <c r="BI181" s="99">
        <v>3.86</v>
      </c>
      <c r="BJ181" s="99">
        <v>13.01</v>
      </c>
      <c r="BK181" s="99">
        <v>37.14</v>
      </c>
      <c r="BL181" s="99">
        <v>8.57</v>
      </c>
      <c r="BM181" s="99">
        <v>4.07</v>
      </c>
      <c r="BN181" s="99">
        <v>15.33</v>
      </c>
      <c r="BO181" s="100">
        <v>0</v>
      </c>
      <c r="BP181" s="101">
        <v>0</v>
      </c>
      <c r="BQ181" s="100" t="s">
        <v>308</v>
      </c>
      <c r="BR181" s="99">
        <v>35050.199999999997</v>
      </c>
      <c r="BS181" s="100" t="s">
        <v>308</v>
      </c>
      <c r="BT181" s="99">
        <v>6224.33</v>
      </c>
      <c r="BU181" s="100" t="s">
        <v>308</v>
      </c>
      <c r="BV181" s="99">
        <v>-83.78</v>
      </c>
      <c r="BW181" s="100" t="s">
        <v>308</v>
      </c>
      <c r="BX181" s="99">
        <v>871.57</v>
      </c>
      <c r="BY181" s="100" t="s">
        <v>308</v>
      </c>
      <c r="BZ181" s="99">
        <v>7012.12</v>
      </c>
      <c r="CA181" s="100" t="s">
        <v>308</v>
      </c>
      <c r="CB181" s="99">
        <v>497.69</v>
      </c>
      <c r="CC181" s="100" t="s">
        <v>308</v>
      </c>
      <c r="CD181" s="100">
        <v>0</v>
      </c>
      <c r="CE181" s="100" t="s">
        <v>308</v>
      </c>
      <c r="CF181" s="99">
        <v>5331.71</v>
      </c>
      <c r="CG181" s="100" t="s">
        <v>308</v>
      </c>
      <c r="CH181" s="99">
        <v>5331.71</v>
      </c>
      <c r="CI181" s="100" t="s">
        <v>308</v>
      </c>
      <c r="CJ181" s="99">
        <v>5829.4</v>
      </c>
      <c r="CK181" s="100" t="s">
        <v>308</v>
      </c>
      <c r="CL181" s="100">
        <v>0</v>
      </c>
      <c r="CM181" s="100" t="s">
        <v>308</v>
      </c>
      <c r="CN181" s="100">
        <v>0</v>
      </c>
      <c r="CO181" s="100" t="s">
        <v>308</v>
      </c>
      <c r="CP181" s="100">
        <v>0</v>
      </c>
      <c r="CQ181" s="100" t="s">
        <v>308</v>
      </c>
      <c r="CR181" s="102">
        <v>601.98</v>
      </c>
      <c r="CS181" s="100" t="s">
        <v>308</v>
      </c>
      <c r="CT181" s="99">
        <v>601.98</v>
      </c>
      <c r="CU181" s="100" t="s">
        <v>308</v>
      </c>
      <c r="CV181" s="99">
        <v>13443.5</v>
      </c>
      <c r="CW181" s="100" t="s">
        <v>308</v>
      </c>
      <c r="CX181" s="99">
        <v>48493.7</v>
      </c>
      <c r="CY181" s="100" t="s">
        <v>308</v>
      </c>
    </row>
    <row r="182" spans="1:103" ht="14.5" x14ac:dyDescent="0.35">
      <c r="A182" s="94" t="s">
        <v>410</v>
      </c>
      <c r="B182" s="94" t="s">
        <v>330</v>
      </c>
      <c r="C182" s="79" t="str">
        <f>'Correspondance tables'!K5</f>
        <v>ISIC 3</v>
      </c>
      <c r="D182" s="79" t="str">
        <f>VLOOKUP(C182, 'Correspondance tables'!$O$3:$P$73, 2, FALSE)</f>
        <v>ISIC 01T03</v>
      </c>
      <c r="E182" s="95">
        <v>5.7</v>
      </c>
      <c r="F182" s="95">
        <v>3.7</v>
      </c>
      <c r="G182" s="95">
        <v>664.41</v>
      </c>
      <c r="H182" s="95">
        <v>6.32</v>
      </c>
      <c r="I182" s="95">
        <v>4180.6000000000004</v>
      </c>
      <c r="J182" s="95">
        <v>5.62</v>
      </c>
      <c r="K182" s="95">
        <v>0.1</v>
      </c>
      <c r="L182" s="96">
        <v>0</v>
      </c>
      <c r="M182" s="96">
        <v>0</v>
      </c>
      <c r="N182" s="96">
        <v>0</v>
      </c>
      <c r="O182" s="95">
        <v>22.49</v>
      </c>
      <c r="P182" s="95">
        <v>4.6399999999999997</v>
      </c>
      <c r="Q182" s="96">
        <v>0</v>
      </c>
      <c r="R182" s="95">
        <v>0.1</v>
      </c>
      <c r="S182" s="96">
        <v>0</v>
      </c>
      <c r="T182" s="95">
        <v>0.43</v>
      </c>
      <c r="U182" s="95">
        <v>0.02</v>
      </c>
      <c r="V182" s="96">
        <v>0</v>
      </c>
      <c r="W182" s="95">
        <v>0.02</v>
      </c>
      <c r="X182" s="95">
        <v>0.03</v>
      </c>
      <c r="Y182" s="95">
        <v>0.01</v>
      </c>
      <c r="Z182" s="95">
        <v>19.55</v>
      </c>
      <c r="AA182" s="96">
        <v>0</v>
      </c>
      <c r="AB182" s="95">
        <v>12.33</v>
      </c>
      <c r="AC182" s="95">
        <v>0.03</v>
      </c>
      <c r="AD182" s="95">
        <v>1.79</v>
      </c>
      <c r="AE182" s="95">
        <v>70.569999999999993</v>
      </c>
      <c r="AF182" s="95">
        <v>0.28999999999999998</v>
      </c>
      <c r="AG182" s="95">
        <v>31.53</v>
      </c>
      <c r="AH182" s="95">
        <v>8.65</v>
      </c>
      <c r="AI182" s="95">
        <v>0.97</v>
      </c>
      <c r="AJ182" s="95">
        <v>84.84</v>
      </c>
      <c r="AK182" s="95">
        <v>0.18</v>
      </c>
      <c r="AL182" s="95">
        <v>4.6399999999999997</v>
      </c>
      <c r="AM182" s="95">
        <v>0.03</v>
      </c>
      <c r="AN182" s="95">
        <v>2069.69</v>
      </c>
      <c r="AO182" s="95">
        <v>0.15</v>
      </c>
      <c r="AP182" s="95">
        <v>3.63</v>
      </c>
      <c r="AQ182" s="95">
        <v>0.9</v>
      </c>
      <c r="AR182" s="95">
        <v>1.06</v>
      </c>
      <c r="AS182" s="95">
        <v>0.49</v>
      </c>
      <c r="AT182" s="95">
        <v>0.47</v>
      </c>
      <c r="AU182" s="95">
        <v>0.23</v>
      </c>
      <c r="AV182" s="95">
        <v>18.37</v>
      </c>
      <c r="AW182" s="95">
        <v>0.66</v>
      </c>
      <c r="AX182" s="95">
        <v>0.65</v>
      </c>
      <c r="AY182" s="95">
        <v>0.54</v>
      </c>
      <c r="AZ182" s="95">
        <v>0.56999999999999995</v>
      </c>
      <c r="BA182" s="95">
        <v>4.5</v>
      </c>
      <c r="BB182" s="95">
        <v>0.97</v>
      </c>
      <c r="BC182" s="95">
        <v>0.06</v>
      </c>
      <c r="BD182" s="95">
        <v>0.25</v>
      </c>
      <c r="BE182" s="95">
        <v>3.78</v>
      </c>
      <c r="BF182" s="95">
        <v>15.72</v>
      </c>
      <c r="BG182" s="95">
        <v>15.86</v>
      </c>
      <c r="BH182" s="95">
        <v>25.79</v>
      </c>
      <c r="BI182" s="95">
        <v>24.82</v>
      </c>
      <c r="BJ182" s="95">
        <v>2.99</v>
      </c>
      <c r="BK182" s="95">
        <v>5.44</v>
      </c>
      <c r="BL182" s="95">
        <v>16.579999999999998</v>
      </c>
      <c r="BM182" s="96">
        <v>0</v>
      </c>
      <c r="BN182" s="96">
        <v>2</v>
      </c>
      <c r="BO182" s="96">
        <v>0</v>
      </c>
      <c r="BP182" s="97">
        <v>0</v>
      </c>
      <c r="BQ182" s="96" t="s">
        <v>308</v>
      </c>
      <c r="BR182" s="95">
        <v>7345.75</v>
      </c>
      <c r="BS182" s="96" t="s">
        <v>308</v>
      </c>
      <c r="BT182" s="95">
        <v>5154.71</v>
      </c>
      <c r="BU182" s="96" t="s">
        <v>308</v>
      </c>
      <c r="BV182" s="95">
        <v>1.1100000000000001</v>
      </c>
      <c r="BW182" s="96" t="s">
        <v>308</v>
      </c>
      <c r="BX182" s="95">
        <v>11.37</v>
      </c>
      <c r="BY182" s="96" t="s">
        <v>308</v>
      </c>
      <c r="BZ182" s="95">
        <v>5167.1899999999996</v>
      </c>
      <c r="CA182" s="96" t="s">
        <v>308</v>
      </c>
      <c r="CB182" s="95">
        <v>19.649999999999999</v>
      </c>
      <c r="CC182" s="96" t="s">
        <v>308</v>
      </c>
      <c r="CD182" s="96">
        <v>0</v>
      </c>
      <c r="CE182" s="96" t="s">
        <v>308</v>
      </c>
      <c r="CF182" s="95">
        <v>-104.6</v>
      </c>
      <c r="CG182" s="96" t="s">
        <v>308</v>
      </c>
      <c r="CH182" s="95">
        <v>-104.6</v>
      </c>
      <c r="CI182" s="96" t="s">
        <v>308</v>
      </c>
      <c r="CJ182" s="95">
        <v>-84.95</v>
      </c>
      <c r="CK182" s="96" t="s">
        <v>308</v>
      </c>
      <c r="CL182" s="96">
        <v>0</v>
      </c>
      <c r="CM182" s="96" t="s">
        <v>308</v>
      </c>
      <c r="CN182" s="96">
        <v>0</v>
      </c>
      <c r="CO182" s="96" t="s">
        <v>308</v>
      </c>
      <c r="CP182" s="96">
        <v>0</v>
      </c>
      <c r="CQ182" s="96" t="s">
        <v>308</v>
      </c>
      <c r="CR182" s="98">
        <v>1623.58</v>
      </c>
      <c r="CS182" s="96" t="s">
        <v>308</v>
      </c>
      <c r="CT182" s="95">
        <v>1623.58</v>
      </c>
      <c r="CU182" s="96" t="s">
        <v>308</v>
      </c>
      <c r="CV182" s="95">
        <v>6705.82</v>
      </c>
      <c r="CW182" s="96" t="s">
        <v>308</v>
      </c>
      <c r="CX182" s="95">
        <v>14051.57</v>
      </c>
      <c r="CY182" s="96" t="s">
        <v>308</v>
      </c>
    </row>
    <row r="183" spans="1:103" ht="14.5" x14ac:dyDescent="0.35">
      <c r="A183" s="94" t="s">
        <v>410</v>
      </c>
      <c r="B183" s="94" t="s">
        <v>247</v>
      </c>
      <c r="C183" s="79" t="str">
        <f>'Correspondance tables'!K6</f>
        <v>ISIC 05-09</v>
      </c>
      <c r="D183" s="79" t="str">
        <f>VLOOKUP(C183, 'Correspondance tables'!$O$3:$P$73, 2, FALSE)</f>
        <v>ISIC 05T09</v>
      </c>
      <c r="E183" s="99">
        <v>867.17</v>
      </c>
      <c r="F183" s="99">
        <v>26.53</v>
      </c>
      <c r="G183" s="99">
        <v>52.73</v>
      </c>
      <c r="H183" s="99">
        <v>12688.47</v>
      </c>
      <c r="I183" s="99">
        <v>1407.61</v>
      </c>
      <c r="J183" s="99">
        <v>94.46</v>
      </c>
      <c r="K183" s="99">
        <v>29.82</v>
      </c>
      <c r="L183" s="99">
        <v>575.58000000000004</v>
      </c>
      <c r="M183" s="100">
        <v>34</v>
      </c>
      <c r="N183" s="99">
        <v>30217.8</v>
      </c>
      <c r="O183" s="99">
        <v>3668.8</v>
      </c>
      <c r="P183" s="99">
        <v>110.55</v>
      </c>
      <c r="Q183" s="99">
        <v>200.6</v>
      </c>
      <c r="R183" s="99">
        <v>8464.81</v>
      </c>
      <c r="S183" s="99">
        <v>5702.66</v>
      </c>
      <c r="T183" s="99">
        <v>754.85</v>
      </c>
      <c r="U183" s="99">
        <v>34.64</v>
      </c>
      <c r="V183" s="99">
        <v>164.25</v>
      </c>
      <c r="W183" s="99">
        <v>238.77</v>
      </c>
      <c r="X183" s="99">
        <v>238.25</v>
      </c>
      <c r="Y183" s="99">
        <v>80.08</v>
      </c>
      <c r="Z183" s="99">
        <v>308.17</v>
      </c>
      <c r="AA183" s="99">
        <v>89.2</v>
      </c>
      <c r="AB183" s="99">
        <v>19186.189999999999</v>
      </c>
      <c r="AC183" s="99">
        <v>113.79</v>
      </c>
      <c r="AD183" s="99">
        <v>271.19</v>
      </c>
      <c r="AE183" s="99">
        <v>10722.66</v>
      </c>
      <c r="AF183" s="99">
        <v>48.8</v>
      </c>
      <c r="AG183" s="99">
        <v>485.76</v>
      </c>
      <c r="AH183" s="99">
        <v>121.19</v>
      </c>
      <c r="AI183" s="99">
        <v>376.65</v>
      </c>
      <c r="AJ183" s="99">
        <v>5.72</v>
      </c>
      <c r="AK183" s="99">
        <v>6.7</v>
      </c>
      <c r="AL183" s="99">
        <v>333.63</v>
      </c>
      <c r="AM183" s="99">
        <v>10.87</v>
      </c>
      <c r="AN183" s="99">
        <v>360.33</v>
      </c>
      <c r="AO183" s="99">
        <v>3.74</v>
      </c>
      <c r="AP183" s="99">
        <v>9.9</v>
      </c>
      <c r="AQ183" s="99">
        <v>13.97</v>
      </c>
      <c r="AR183" s="99">
        <v>21.62</v>
      </c>
      <c r="AS183" s="99">
        <v>46.05</v>
      </c>
      <c r="AT183" s="99">
        <v>12.02</v>
      </c>
      <c r="AU183" s="99">
        <v>12.35</v>
      </c>
      <c r="AV183" s="99">
        <v>455.58</v>
      </c>
      <c r="AW183" s="99">
        <v>56.62</v>
      </c>
      <c r="AX183" s="99">
        <v>129.29</v>
      </c>
      <c r="AY183" s="99">
        <v>29.6</v>
      </c>
      <c r="AZ183" s="99">
        <v>7.96</v>
      </c>
      <c r="BA183" s="99">
        <v>19.350000000000001</v>
      </c>
      <c r="BB183" s="99">
        <v>27.79</v>
      </c>
      <c r="BC183" s="99">
        <v>12.68</v>
      </c>
      <c r="BD183" s="99">
        <v>3.11</v>
      </c>
      <c r="BE183" s="99">
        <v>571.58000000000004</v>
      </c>
      <c r="BF183" s="99">
        <v>717.75</v>
      </c>
      <c r="BG183" s="99">
        <v>172.37</v>
      </c>
      <c r="BH183" s="99">
        <v>128.16999999999999</v>
      </c>
      <c r="BI183" s="99">
        <v>133.03</v>
      </c>
      <c r="BJ183" s="99">
        <v>44.69</v>
      </c>
      <c r="BK183" s="99">
        <v>67.87</v>
      </c>
      <c r="BL183" s="99">
        <v>76.55</v>
      </c>
      <c r="BM183" s="99">
        <v>10.95</v>
      </c>
      <c r="BN183" s="99">
        <v>33.67</v>
      </c>
      <c r="BO183" s="100">
        <v>0</v>
      </c>
      <c r="BP183" s="101">
        <v>0</v>
      </c>
      <c r="BQ183" s="100" t="s">
        <v>308</v>
      </c>
      <c r="BR183" s="99">
        <v>100911.53</v>
      </c>
      <c r="BS183" s="100" t="s">
        <v>308</v>
      </c>
      <c r="BT183" s="99">
        <v>6359.69</v>
      </c>
      <c r="BU183" s="100" t="s">
        <v>308</v>
      </c>
      <c r="BV183" s="99">
        <v>0.56000000000000005</v>
      </c>
      <c r="BW183" s="100" t="s">
        <v>308</v>
      </c>
      <c r="BX183" s="99">
        <v>185.74</v>
      </c>
      <c r="BY183" s="100" t="s">
        <v>308</v>
      </c>
      <c r="BZ183" s="99">
        <v>6545.99</v>
      </c>
      <c r="CA183" s="100" t="s">
        <v>308</v>
      </c>
      <c r="CB183" s="99">
        <v>1159.3</v>
      </c>
      <c r="CC183" s="100" t="s">
        <v>308</v>
      </c>
      <c r="CD183" s="99">
        <v>-1.64</v>
      </c>
      <c r="CE183" s="100" t="s">
        <v>308</v>
      </c>
      <c r="CF183" s="99">
        <v>-868.53</v>
      </c>
      <c r="CG183" s="100" t="s">
        <v>308</v>
      </c>
      <c r="CH183" s="99">
        <v>-870.17</v>
      </c>
      <c r="CI183" s="100" t="s">
        <v>308</v>
      </c>
      <c r="CJ183" s="99">
        <v>289.13</v>
      </c>
      <c r="CK183" s="100" t="s">
        <v>308</v>
      </c>
      <c r="CL183" s="100">
        <v>0</v>
      </c>
      <c r="CM183" s="100" t="s">
        <v>308</v>
      </c>
      <c r="CN183" s="100">
        <v>0</v>
      </c>
      <c r="CO183" s="100" t="s">
        <v>308</v>
      </c>
      <c r="CP183" s="100">
        <v>0</v>
      </c>
      <c r="CQ183" s="100" t="s">
        <v>308</v>
      </c>
      <c r="CR183" s="102">
        <v>18440.62</v>
      </c>
      <c r="CS183" s="100" t="s">
        <v>308</v>
      </c>
      <c r="CT183" s="99">
        <v>18440.62</v>
      </c>
      <c r="CU183" s="100" t="s">
        <v>308</v>
      </c>
      <c r="CV183" s="99">
        <v>25275.74</v>
      </c>
      <c r="CW183" s="100" t="s">
        <v>308</v>
      </c>
      <c r="CX183" s="99">
        <v>126187.27</v>
      </c>
      <c r="CY183" s="100" t="s">
        <v>308</v>
      </c>
    </row>
    <row r="184" spans="1:103" ht="14.5" x14ac:dyDescent="0.35">
      <c r="A184" s="94" t="s">
        <v>410</v>
      </c>
      <c r="B184" s="94" t="s">
        <v>331</v>
      </c>
      <c r="C184" s="79" t="str">
        <f>'Correspondance tables'!K7</f>
        <v>ISIC 10-12</v>
      </c>
      <c r="D184" s="79" t="str">
        <f>VLOOKUP(C184, 'Correspondance tables'!$O$3:$P$73, 2, FALSE)</f>
        <v>ISIC 10T12</v>
      </c>
      <c r="E184" s="95">
        <v>42923.34</v>
      </c>
      <c r="F184" s="95">
        <v>50.14</v>
      </c>
      <c r="G184" s="95">
        <v>1001.41</v>
      </c>
      <c r="H184" s="95">
        <v>174.06</v>
      </c>
      <c r="I184" s="95">
        <v>213338.29</v>
      </c>
      <c r="J184" s="95">
        <v>1812.43</v>
      </c>
      <c r="K184" s="95">
        <v>78.44</v>
      </c>
      <c r="L184" s="95">
        <v>659.01</v>
      </c>
      <c r="M184" s="95">
        <v>37.869999999999997</v>
      </c>
      <c r="N184" s="95">
        <v>644.79</v>
      </c>
      <c r="O184" s="95">
        <v>7288.41</v>
      </c>
      <c r="P184" s="95">
        <v>2097.3000000000002</v>
      </c>
      <c r="Q184" s="95">
        <v>239.64</v>
      </c>
      <c r="R184" s="95">
        <v>102.41</v>
      </c>
      <c r="S184" s="95">
        <v>267.91000000000003</v>
      </c>
      <c r="T184" s="95">
        <v>140.88</v>
      </c>
      <c r="U184" s="95">
        <v>332.03</v>
      </c>
      <c r="V184" s="95">
        <v>286.22000000000003</v>
      </c>
      <c r="W184" s="95">
        <v>683.69</v>
      </c>
      <c r="X184" s="95">
        <v>273.79000000000002</v>
      </c>
      <c r="Y184" s="95">
        <v>56.86</v>
      </c>
      <c r="Z184" s="95">
        <v>393.14</v>
      </c>
      <c r="AA184" s="95">
        <v>118.32</v>
      </c>
      <c r="AB184" s="95">
        <v>679.87</v>
      </c>
      <c r="AC184" s="95">
        <v>42.96</v>
      </c>
      <c r="AD184" s="95">
        <v>633.20000000000005</v>
      </c>
      <c r="AE184" s="95">
        <v>825.82</v>
      </c>
      <c r="AF184" s="95">
        <v>861.9</v>
      </c>
      <c r="AG184" s="95">
        <v>6833.96</v>
      </c>
      <c r="AH184" s="95">
        <v>4620.6899999999996</v>
      </c>
      <c r="AI184" s="95">
        <v>2017.37</v>
      </c>
      <c r="AJ184" s="95">
        <v>1033.8599999999999</v>
      </c>
      <c r="AK184" s="95">
        <v>390.1</v>
      </c>
      <c r="AL184" s="96">
        <v>1525</v>
      </c>
      <c r="AM184" s="95">
        <v>146.88</v>
      </c>
      <c r="AN184" s="95">
        <v>110709.93</v>
      </c>
      <c r="AO184" s="95">
        <v>330.92</v>
      </c>
      <c r="AP184" s="95">
        <v>925.24</v>
      </c>
      <c r="AQ184" s="95">
        <v>335.66</v>
      </c>
      <c r="AR184" s="95">
        <v>666.99</v>
      </c>
      <c r="AS184" s="95">
        <v>379.22</v>
      </c>
      <c r="AT184" s="95">
        <v>240.12</v>
      </c>
      <c r="AU184" s="95">
        <v>146.72</v>
      </c>
      <c r="AV184" s="95">
        <v>648.16</v>
      </c>
      <c r="AW184" s="95">
        <v>846.64</v>
      </c>
      <c r="AX184" s="95">
        <v>362.54</v>
      </c>
      <c r="AY184" s="95">
        <v>712.03</v>
      </c>
      <c r="AZ184" s="95">
        <v>320.33999999999997</v>
      </c>
      <c r="BA184" s="95">
        <v>282.76</v>
      </c>
      <c r="BB184" s="95">
        <v>435.56</v>
      </c>
      <c r="BC184" s="95">
        <v>183.38</v>
      </c>
      <c r="BD184" s="95">
        <v>111.19</v>
      </c>
      <c r="BE184" s="95">
        <v>1395.04</v>
      </c>
      <c r="BF184" s="95">
        <v>4458.08</v>
      </c>
      <c r="BG184" s="95">
        <v>6207.69</v>
      </c>
      <c r="BH184" s="95">
        <v>10130.93</v>
      </c>
      <c r="BI184" s="95">
        <v>6624.93</v>
      </c>
      <c r="BJ184" s="95">
        <v>767.19</v>
      </c>
      <c r="BK184" s="95">
        <v>2391.3200000000002</v>
      </c>
      <c r="BL184" s="95">
        <v>902.09</v>
      </c>
      <c r="BM184" s="95">
        <v>155.09</v>
      </c>
      <c r="BN184" s="95">
        <v>375.64</v>
      </c>
      <c r="BO184" s="96">
        <v>0</v>
      </c>
      <c r="BP184" s="97">
        <v>0</v>
      </c>
      <c r="BQ184" s="96" t="s">
        <v>308</v>
      </c>
      <c r="BR184" s="95">
        <v>443657.41</v>
      </c>
      <c r="BS184" s="96" t="s">
        <v>308</v>
      </c>
      <c r="BT184" s="95">
        <v>537038.63</v>
      </c>
      <c r="BU184" s="96" t="s">
        <v>308</v>
      </c>
      <c r="BV184" s="95">
        <v>10.27</v>
      </c>
      <c r="BW184" s="96" t="s">
        <v>308</v>
      </c>
      <c r="BX184" s="95">
        <v>1077.74</v>
      </c>
      <c r="BY184" s="96" t="s">
        <v>308</v>
      </c>
      <c r="BZ184" s="95">
        <v>538126.64</v>
      </c>
      <c r="CA184" s="96" t="s">
        <v>308</v>
      </c>
      <c r="CB184" s="95">
        <v>31.96</v>
      </c>
      <c r="CC184" s="96" t="s">
        <v>308</v>
      </c>
      <c r="CD184" s="95">
        <v>1.3</v>
      </c>
      <c r="CE184" s="96" t="s">
        <v>308</v>
      </c>
      <c r="CF184" s="95">
        <v>88.6</v>
      </c>
      <c r="CG184" s="96" t="s">
        <v>308</v>
      </c>
      <c r="CH184" s="95">
        <v>89.9</v>
      </c>
      <c r="CI184" s="96" t="s">
        <v>308</v>
      </c>
      <c r="CJ184" s="95">
        <v>121.85</v>
      </c>
      <c r="CK184" s="96" t="s">
        <v>308</v>
      </c>
      <c r="CL184" s="96">
        <v>0</v>
      </c>
      <c r="CM184" s="96" t="s">
        <v>308</v>
      </c>
      <c r="CN184" s="96">
        <v>0</v>
      </c>
      <c r="CO184" s="96" t="s">
        <v>308</v>
      </c>
      <c r="CP184" s="96">
        <v>0</v>
      </c>
      <c r="CQ184" s="96" t="s">
        <v>308</v>
      </c>
      <c r="CR184" s="98">
        <v>96237.14</v>
      </c>
      <c r="CS184" s="96" t="s">
        <v>308</v>
      </c>
      <c r="CT184" s="95">
        <v>96237.14</v>
      </c>
      <c r="CU184" s="96" t="s">
        <v>308</v>
      </c>
      <c r="CV184" s="95">
        <v>634485.64</v>
      </c>
      <c r="CW184" s="96" t="s">
        <v>308</v>
      </c>
      <c r="CX184" s="95">
        <v>1078143.05</v>
      </c>
      <c r="CY184" s="96" t="s">
        <v>308</v>
      </c>
    </row>
    <row r="185" spans="1:103" ht="14.5" x14ac:dyDescent="0.35">
      <c r="A185" s="94" t="s">
        <v>410</v>
      </c>
      <c r="B185" s="94" t="s">
        <v>332</v>
      </c>
      <c r="C185" s="79" t="str">
        <f>'Correspondance tables'!K8</f>
        <v>ISIC 13-15</v>
      </c>
      <c r="D185" s="79" t="str">
        <f>VLOOKUP(C185, 'Correspondance tables'!$O$3:$P$73, 2, FALSE)</f>
        <v>ISIC 13T15</v>
      </c>
      <c r="E185" s="99">
        <v>442.82</v>
      </c>
      <c r="F185" s="99">
        <v>42.4</v>
      </c>
      <c r="G185" s="99">
        <v>171.17</v>
      </c>
      <c r="H185" s="99">
        <v>68.86</v>
      </c>
      <c r="I185" s="99">
        <v>488.5</v>
      </c>
      <c r="J185" s="99">
        <v>41687.06</v>
      </c>
      <c r="K185" s="99">
        <v>279.97000000000003</v>
      </c>
      <c r="L185" s="99">
        <v>812.26</v>
      </c>
      <c r="M185" s="99">
        <v>212.37</v>
      </c>
      <c r="N185" s="99">
        <v>77.7</v>
      </c>
      <c r="O185" s="99">
        <v>490.54</v>
      </c>
      <c r="P185" s="99">
        <v>254.76</v>
      </c>
      <c r="Q185" s="99">
        <v>1547.62</v>
      </c>
      <c r="R185" s="99">
        <v>219.07</v>
      </c>
      <c r="S185" s="99">
        <v>219.91</v>
      </c>
      <c r="T185" s="99">
        <v>548.51</v>
      </c>
      <c r="U185" s="99">
        <v>176.63</v>
      </c>
      <c r="V185" s="99">
        <v>197.42</v>
      </c>
      <c r="W185" s="99">
        <v>547.97</v>
      </c>
      <c r="X185" s="99">
        <v>3147.51</v>
      </c>
      <c r="Y185" s="99">
        <v>419.69</v>
      </c>
      <c r="Z185" s="99">
        <v>2332.9699999999998</v>
      </c>
      <c r="AA185" s="99">
        <v>256.58999999999997</v>
      </c>
      <c r="AB185" s="99">
        <v>145.51</v>
      </c>
      <c r="AC185" s="99">
        <v>23.57</v>
      </c>
      <c r="AD185" s="99">
        <v>174.5</v>
      </c>
      <c r="AE185" s="99">
        <v>2076.52</v>
      </c>
      <c r="AF185" s="99">
        <v>288.18</v>
      </c>
      <c r="AG185" s="99">
        <v>2188.42</v>
      </c>
      <c r="AH185" s="99">
        <v>917.71</v>
      </c>
      <c r="AI185" s="99">
        <v>196.05</v>
      </c>
      <c r="AJ185" s="99">
        <v>44.28</v>
      </c>
      <c r="AK185" s="99">
        <v>36.090000000000003</v>
      </c>
      <c r="AL185" s="99">
        <v>163.66999999999999</v>
      </c>
      <c r="AM185" s="99">
        <v>44.4</v>
      </c>
      <c r="AN185" s="99">
        <v>893.72</v>
      </c>
      <c r="AO185" s="99">
        <v>28.85</v>
      </c>
      <c r="AP185" s="99">
        <v>363.96</v>
      </c>
      <c r="AQ185" s="99">
        <v>128.94999999999999</v>
      </c>
      <c r="AR185" s="99">
        <v>66.569999999999993</v>
      </c>
      <c r="AS185" s="99">
        <v>101.63</v>
      </c>
      <c r="AT185" s="99">
        <v>40.03</v>
      </c>
      <c r="AU185" s="99">
        <v>23.48</v>
      </c>
      <c r="AV185" s="99">
        <v>333.63</v>
      </c>
      <c r="AW185" s="99">
        <v>257.60000000000002</v>
      </c>
      <c r="AX185" s="99">
        <v>326.8</v>
      </c>
      <c r="AY185" s="99">
        <v>74.08</v>
      </c>
      <c r="AZ185" s="99">
        <v>63.18</v>
      </c>
      <c r="BA185" s="99">
        <v>323.72000000000003</v>
      </c>
      <c r="BB185" s="99">
        <v>100.94</v>
      </c>
      <c r="BC185" s="99">
        <v>43.01</v>
      </c>
      <c r="BD185" s="99">
        <v>32.82</v>
      </c>
      <c r="BE185" s="99">
        <v>690.86</v>
      </c>
      <c r="BF185" s="99">
        <v>1186.3399999999999</v>
      </c>
      <c r="BG185" s="99">
        <v>268.92</v>
      </c>
      <c r="BH185" s="99">
        <v>1402.78</v>
      </c>
      <c r="BI185" s="99">
        <v>341.2</v>
      </c>
      <c r="BJ185" s="99">
        <v>173.84</v>
      </c>
      <c r="BK185" s="99">
        <v>293.5</v>
      </c>
      <c r="BL185" s="99">
        <v>123.49</v>
      </c>
      <c r="BM185" s="99">
        <v>182.98</v>
      </c>
      <c r="BN185" s="99">
        <v>597.1</v>
      </c>
      <c r="BO185" s="100">
        <v>0</v>
      </c>
      <c r="BP185" s="101">
        <v>0</v>
      </c>
      <c r="BQ185" s="100" t="s">
        <v>308</v>
      </c>
      <c r="BR185" s="99">
        <v>69405.179999999993</v>
      </c>
      <c r="BS185" s="100" t="s">
        <v>308</v>
      </c>
      <c r="BT185" s="99">
        <v>80724.649999999994</v>
      </c>
      <c r="BU185" s="100" t="s">
        <v>308</v>
      </c>
      <c r="BV185" s="99">
        <v>1.17</v>
      </c>
      <c r="BW185" s="100" t="s">
        <v>308</v>
      </c>
      <c r="BX185" s="99">
        <v>95.49</v>
      </c>
      <c r="BY185" s="100" t="s">
        <v>308</v>
      </c>
      <c r="BZ185" s="99">
        <v>80821.31</v>
      </c>
      <c r="CA185" s="100" t="s">
        <v>308</v>
      </c>
      <c r="CB185" s="99">
        <v>1433.34</v>
      </c>
      <c r="CC185" s="100" t="s">
        <v>308</v>
      </c>
      <c r="CD185" s="99">
        <v>1.6</v>
      </c>
      <c r="CE185" s="100" t="s">
        <v>308</v>
      </c>
      <c r="CF185" s="99">
        <v>2640.27</v>
      </c>
      <c r="CG185" s="100" t="s">
        <v>308</v>
      </c>
      <c r="CH185" s="99">
        <v>2641.87</v>
      </c>
      <c r="CI185" s="100" t="s">
        <v>308</v>
      </c>
      <c r="CJ185" s="99">
        <v>4075.21</v>
      </c>
      <c r="CK185" s="100" t="s">
        <v>308</v>
      </c>
      <c r="CL185" s="100">
        <v>0</v>
      </c>
      <c r="CM185" s="100" t="s">
        <v>308</v>
      </c>
      <c r="CN185" s="100">
        <v>0</v>
      </c>
      <c r="CO185" s="100" t="s">
        <v>308</v>
      </c>
      <c r="CP185" s="100">
        <v>0</v>
      </c>
      <c r="CQ185" s="100" t="s">
        <v>308</v>
      </c>
      <c r="CR185" s="102">
        <v>47412.14</v>
      </c>
      <c r="CS185" s="100" t="s">
        <v>308</v>
      </c>
      <c r="CT185" s="99">
        <v>47412.14</v>
      </c>
      <c r="CU185" s="100" t="s">
        <v>308</v>
      </c>
      <c r="CV185" s="99">
        <v>132308.66</v>
      </c>
      <c r="CW185" s="100" t="s">
        <v>308</v>
      </c>
      <c r="CX185" s="99">
        <v>201713.83</v>
      </c>
      <c r="CY185" s="100" t="s">
        <v>308</v>
      </c>
    </row>
    <row r="186" spans="1:103" ht="14.5" x14ac:dyDescent="0.35">
      <c r="A186" s="94" t="s">
        <v>410</v>
      </c>
      <c r="B186" s="94" t="s">
        <v>333</v>
      </c>
      <c r="C186" s="79" t="str">
        <f>'Correspondance tables'!K9</f>
        <v>ISIC 16</v>
      </c>
      <c r="D186" s="79" t="str">
        <f>VLOOKUP(C186, 'Correspondance tables'!$O$3:$P$73, 2, FALSE)</f>
        <v>ISIC 16</v>
      </c>
      <c r="E186" s="95">
        <v>945.51</v>
      </c>
      <c r="F186" s="95">
        <v>193.05</v>
      </c>
      <c r="G186" s="95">
        <v>62.83</v>
      </c>
      <c r="H186" s="95">
        <v>242.3</v>
      </c>
      <c r="I186" s="95">
        <v>1735.23</v>
      </c>
      <c r="J186" s="95">
        <v>146.31</v>
      </c>
      <c r="K186" s="95">
        <v>25782.3</v>
      </c>
      <c r="L186" s="95">
        <v>3479.52</v>
      </c>
      <c r="M186" s="95">
        <v>84.42</v>
      </c>
      <c r="N186" s="95">
        <v>49.64</v>
      </c>
      <c r="O186" s="95">
        <v>609.39</v>
      </c>
      <c r="P186" s="95">
        <v>168.18</v>
      </c>
      <c r="Q186" s="95">
        <v>448.92</v>
      </c>
      <c r="R186" s="95">
        <v>1025.56</v>
      </c>
      <c r="S186" s="95">
        <v>581.35</v>
      </c>
      <c r="T186" s="95">
        <v>1313.44</v>
      </c>
      <c r="U186" s="95">
        <v>271.13</v>
      </c>
      <c r="V186" s="95">
        <v>442.3</v>
      </c>
      <c r="W186" s="95">
        <v>863.39</v>
      </c>
      <c r="X186" s="95">
        <v>1504.75</v>
      </c>
      <c r="Y186" s="95">
        <v>991.88</v>
      </c>
      <c r="Z186" s="95">
        <v>14074.35</v>
      </c>
      <c r="AA186" s="95">
        <v>322.58999999999997</v>
      </c>
      <c r="AB186" s="95">
        <v>1510.49</v>
      </c>
      <c r="AC186" s="95">
        <v>21.03</v>
      </c>
      <c r="AD186" s="95">
        <v>265.73</v>
      </c>
      <c r="AE186" s="95">
        <v>30069.040000000001</v>
      </c>
      <c r="AF186" s="95">
        <v>95.08</v>
      </c>
      <c r="AG186" s="95">
        <v>1245.3499999999999</v>
      </c>
      <c r="AH186" s="95">
        <v>498.74</v>
      </c>
      <c r="AI186" s="95">
        <v>249.47</v>
      </c>
      <c r="AJ186" s="95">
        <v>20.68</v>
      </c>
      <c r="AK186" s="95">
        <v>8.9600000000000009</v>
      </c>
      <c r="AL186" s="95">
        <v>343.24</v>
      </c>
      <c r="AM186" s="95">
        <v>10.91</v>
      </c>
      <c r="AN186" s="95">
        <v>404.99</v>
      </c>
      <c r="AO186" s="95">
        <v>73.430000000000007</v>
      </c>
      <c r="AP186" s="95">
        <v>257.04000000000002</v>
      </c>
      <c r="AQ186" s="95">
        <v>144.83000000000001</v>
      </c>
      <c r="AR186" s="95">
        <v>46.95</v>
      </c>
      <c r="AS186" s="95">
        <v>23.78</v>
      </c>
      <c r="AT186" s="95">
        <v>14.08</v>
      </c>
      <c r="AU186" s="95">
        <v>26.86</v>
      </c>
      <c r="AV186" s="95">
        <v>1751.32</v>
      </c>
      <c r="AW186" s="95">
        <v>129.12</v>
      </c>
      <c r="AX186" s="95">
        <v>206.79</v>
      </c>
      <c r="AY186" s="95">
        <v>40.85</v>
      </c>
      <c r="AZ186" s="95">
        <v>94.47</v>
      </c>
      <c r="BA186" s="95">
        <v>107.58</v>
      </c>
      <c r="BB186" s="95">
        <v>75.81</v>
      </c>
      <c r="BC186" s="95">
        <v>13.73</v>
      </c>
      <c r="BD186" s="95">
        <v>7.55</v>
      </c>
      <c r="BE186" s="95">
        <v>1057.48</v>
      </c>
      <c r="BF186" s="95">
        <v>244.15</v>
      </c>
      <c r="BG186" s="95">
        <v>312.47000000000003</v>
      </c>
      <c r="BH186" s="95">
        <v>55.55</v>
      </c>
      <c r="BI186" s="95">
        <v>71.69</v>
      </c>
      <c r="BJ186" s="95">
        <v>174.91</v>
      </c>
      <c r="BK186" s="95">
        <v>102.43</v>
      </c>
      <c r="BL186" s="96">
        <v>61</v>
      </c>
      <c r="BM186" s="95">
        <v>131.16999999999999</v>
      </c>
      <c r="BN186" s="95">
        <v>1227.29</v>
      </c>
      <c r="BO186" s="96">
        <v>0</v>
      </c>
      <c r="BP186" s="97">
        <v>0</v>
      </c>
      <c r="BQ186" s="96" t="s">
        <v>308</v>
      </c>
      <c r="BR186" s="95">
        <v>96534.43</v>
      </c>
      <c r="BS186" s="96" t="s">
        <v>308</v>
      </c>
      <c r="BT186" s="95">
        <v>7489.15</v>
      </c>
      <c r="BU186" s="96" t="s">
        <v>308</v>
      </c>
      <c r="BV186" s="96">
        <v>0</v>
      </c>
      <c r="BW186" s="96" t="s">
        <v>308</v>
      </c>
      <c r="BX186" s="95">
        <v>0.2</v>
      </c>
      <c r="BY186" s="96" t="s">
        <v>308</v>
      </c>
      <c r="BZ186" s="95">
        <v>7489.35</v>
      </c>
      <c r="CA186" s="96" t="s">
        <v>308</v>
      </c>
      <c r="CB186" s="95">
        <v>6007.58</v>
      </c>
      <c r="CC186" s="96" t="s">
        <v>308</v>
      </c>
      <c r="CD186" s="96">
        <v>0</v>
      </c>
      <c r="CE186" s="96" t="s">
        <v>308</v>
      </c>
      <c r="CF186" s="95">
        <v>1094.23</v>
      </c>
      <c r="CG186" s="96" t="s">
        <v>308</v>
      </c>
      <c r="CH186" s="95">
        <v>1094.23</v>
      </c>
      <c r="CI186" s="96" t="s">
        <v>308</v>
      </c>
      <c r="CJ186" s="95">
        <v>7101.81</v>
      </c>
      <c r="CK186" s="96" t="s">
        <v>308</v>
      </c>
      <c r="CL186" s="96">
        <v>0</v>
      </c>
      <c r="CM186" s="96" t="s">
        <v>308</v>
      </c>
      <c r="CN186" s="96">
        <v>0</v>
      </c>
      <c r="CO186" s="96" t="s">
        <v>308</v>
      </c>
      <c r="CP186" s="96">
        <v>0</v>
      </c>
      <c r="CQ186" s="96" t="s">
        <v>308</v>
      </c>
      <c r="CR186" s="98">
        <v>11340.43</v>
      </c>
      <c r="CS186" s="96" t="s">
        <v>308</v>
      </c>
      <c r="CT186" s="95">
        <v>11340.43</v>
      </c>
      <c r="CU186" s="96" t="s">
        <v>308</v>
      </c>
      <c r="CV186" s="95">
        <v>25931.59</v>
      </c>
      <c r="CW186" s="96" t="s">
        <v>308</v>
      </c>
      <c r="CX186" s="95">
        <v>122466.02</v>
      </c>
      <c r="CY186" s="96" t="s">
        <v>308</v>
      </c>
    </row>
    <row r="187" spans="1:103" ht="14.5" x14ac:dyDescent="0.35">
      <c r="A187" s="94" t="s">
        <v>410</v>
      </c>
      <c r="B187" s="94" t="s">
        <v>334</v>
      </c>
      <c r="C187" s="79" t="str">
        <f>'Correspondance tables'!K10</f>
        <v>ISIC 17</v>
      </c>
      <c r="D187" s="79" t="str">
        <f>VLOOKUP(C187, 'Correspondance tables'!$O$3:$P$73, 2, FALSE)</f>
        <v>ISIC 17T18</v>
      </c>
      <c r="E187" s="99">
        <v>618.69000000000005</v>
      </c>
      <c r="F187" s="99">
        <v>27.08</v>
      </c>
      <c r="G187" s="99">
        <v>38.81</v>
      </c>
      <c r="H187" s="99">
        <v>174.64</v>
      </c>
      <c r="I187" s="99">
        <v>13499.91</v>
      </c>
      <c r="J187" s="99">
        <v>922.78</v>
      </c>
      <c r="K187" s="99">
        <v>971.06</v>
      </c>
      <c r="L187" s="99">
        <v>37498.97</v>
      </c>
      <c r="M187" s="99">
        <v>11537.75</v>
      </c>
      <c r="N187" s="99">
        <v>155.13</v>
      </c>
      <c r="O187" s="99">
        <v>3823.71</v>
      </c>
      <c r="P187" s="99">
        <v>1685.29</v>
      </c>
      <c r="Q187" s="99">
        <v>2512.6999999999998</v>
      </c>
      <c r="R187" s="99">
        <v>1277.23</v>
      </c>
      <c r="S187" s="99">
        <v>495.44</v>
      </c>
      <c r="T187" s="99">
        <v>1066.1300000000001</v>
      </c>
      <c r="U187" s="99">
        <v>862.95</v>
      </c>
      <c r="V187" s="99">
        <v>1358.41</v>
      </c>
      <c r="W187" s="99">
        <v>1263.0899999999999</v>
      </c>
      <c r="X187" s="99">
        <v>923.27</v>
      </c>
      <c r="Y187" s="99">
        <v>243.1</v>
      </c>
      <c r="Z187" s="99">
        <v>1772.53</v>
      </c>
      <c r="AA187" s="99">
        <v>304.43</v>
      </c>
      <c r="AB187" s="99">
        <v>440.29</v>
      </c>
      <c r="AC187" s="99">
        <v>63.4</v>
      </c>
      <c r="AD187" s="99">
        <v>1127.1199999999999</v>
      </c>
      <c r="AE187" s="99">
        <v>1624.79</v>
      </c>
      <c r="AF187" s="99">
        <v>402.23</v>
      </c>
      <c r="AG187" s="99">
        <v>3677.9</v>
      </c>
      <c r="AH187" s="99">
        <v>2258.14</v>
      </c>
      <c r="AI187" s="99">
        <v>647.69000000000005</v>
      </c>
      <c r="AJ187" s="99">
        <v>64.28</v>
      </c>
      <c r="AK187" s="99">
        <v>34.770000000000003</v>
      </c>
      <c r="AL187" s="99">
        <v>1129.3399999999999</v>
      </c>
      <c r="AM187" s="99">
        <v>215.45</v>
      </c>
      <c r="AN187" s="99">
        <v>1581.41</v>
      </c>
      <c r="AO187" s="99">
        <v>4657.1099999999997</v>
      </c>
      <c r="AP187" s="99">
        <v>1056.76</v>
      </c>
      <c r="AQ187" s="99">
        <v>444.06</v>
      </c>
      <c r="AR187" s="99">
        <v>613.33000000000004</v>
      </c>
      <c r="AS187" s="99">
        <v>979.98</v>
      </c>
      <c r="AT187" s="99">
        <v>521.66</v>
      </c>
      <c r="AU187" s="99">
        <v>689.13</v>
      </c>
      <c r="AV187" s="99">
        <v>713.43</v>
      </c>
      <c r="AW187" s="99">
        <v>2126.3200000000002</v>
      </c>
      <c r="AX187" s="99">
        <v>1420.18</v>
      </c>
      <c r="AY187" s="99">
        <v>386.47</v>
      </c>
      <c r="AZ187" s="99">
        <v>875.49</v>
      </c>
      <c r="BA187" s="99">
        <v>938.16</v>
      </c>
      <c r="BB187" s="99">
        <v>374.98</v>
      </c>
      <c r="BC187" s="99">
        <v>84.52</v>
      </c>
      <c r="BD187" s="99">
        <v>560.24</v>
      </c>
      <c r="BE187" s="99">
        <v>3562.73</v>
      </c>
      <c r="BF187" s="99">
        <v>2157.8000000000002</v>
      </c>
      <c r="BG187" s="99">
        <v>2140.87</v>
      </c>
      <c r="BH187" s="99">
        <v>1927.43</v>
      </c>
      <c r="BI187" s="99">
        <v>885.14</v>
      </c>
      <c r="BJ187" s="99">
        <v>504.93</v>
      </c>
      <c r="BK187" s="99">
        <v>554.79</v>
      </c>
      <c r="BL187" s="99">
        <v>354.15</v>
      </c>
      <c r="BM187" s="99">
        <v>81.88</v>
      </c>
      <c r="BN187" s="99">
        <v>451.94</v>
      </c>
      <c r="BO187" s="100">
        <v>0</v>
      </c>
      <c r="BP187" s="101">
        <v>0</v>
      </c>
      <c r="BQ187" s="100" t="s">
        <v>308</v>
      </c>
      <c r="BR187" s="99">
        <v>125363.39</v>
      </c>
      <c r="BS187" s="100" t="s">
        <v>308</v>
      </c>
      <c r="BT187" s="99">
        <v>19759.18</v>
      </c>
      <c r="BU187" s="100" t="s">
        <v>308</v>
      </c>
      <c r="BV187" s="100">
        <v>0</v>
      </c>
      <c r="BW187" s="100" t="s">
        <v>308</v>
      </c>
      <c r="BX187" s="99">
        <v>125.56</v>
      </c>
      <c r="BY187" s="100" t="s">
        <v>308</v>
      </c>
      <c r="BZ187" s="99">
        <v>19884.740000000002</v>
      </c>
      <c r="CA187" s="100" t="s">
        <v>308</v>
      </c>
      <c r="CB187" s="99">
        <v>0.15</v>
      </c>
      <c r="CC187" s="100" t="s">
        <v>308</v>
      </c>
      <c r="CD187" s="100">
        <v>0</v>
      </c>
      <c r="CE187" s="100" t="s">
        <v>308</v>
      </c>
      <c r="CF187" s="99">
        <v>1445.46</v>
      </c>
      <c r="CG187" s="100" t="s">
        <v>308</v>
      </c>
      <c r="CH187" s="99">
        <v>1445.46</v>
      </c>
      <c r="CI187" s="100" t="s">
        <v>308</v>
      </c>
      <c r="CJ187" s="99">
        <v>1445.61</v>
      </c>
      <c r="CK187" s="100" t="s">
        <v>308</v>
      </c>
      <c r="CL187" s="100">
        <v>0</v>
      </c>
      <c r="CM187" s="100" t="s">
        <v>308</v>
      </c>
      <c r="CN187" s="100">
        <v>0</v>
      </c>
      <c r="CO187" s="100" t="s">
        <v>308</v>
      </c>
      <c r="CP187" s="100">
        <v>0</v>
      </c>
      <c r="CQ187" s="100" t="s">
        <v>308</v>
      </c>
      <c r="CR187" s="102">
        <v>23550.26</v>
      </c>
      <c r="CS187" s="100" t="s">
        <v>308</v>
      </c>
      <c r="CT187" s="99">
        <v>23550.26</v>
      </c>
      <c r="CU187" s="100" t="s">
        <v>308</v>
      </c>
      <c r="CV187" s="99">
        <v>44880.61</v>
      </c>
      <c r="CW187" s="100" t="s">
        <v>308</v>
      </c>
      <c r="CX187" s="100">
        <v>170244</v>
      </c>
      <c r="CY187" s="100" t="s">
        <v>308</v>
      </c>
    </row>
    <row r="188" spans="1:103" ht="14.5" x14ac:dyDescent="0.35">
      <c r="A188" s="94" t="s">
        <v>410</v>
      </c>
      <c r="B188" s="94" t="s">
        <v>335</v>
      </c>
      <c r="C188" s="79" t="str">
        <f>'Correspondance tables'!K11</f>
        <v>ISIC 18</v>
      </c>
      <c r="D188" s="79" t="str">
        <f>VLOOKUP(C188, 'Correspondance tables'!$O$3:$P$73, 2, FALSE)</f>
        <v>ISIC 17T18</v>
      </c>
      <c r="E188" s="95">
        <v>69.16</v>
      </c>
      <c r="F188" s="95">
        <v>13.1</v>
      </c>
      <c r="G188" s="95">
        <v>9.7200000000000006</v>
      </c>
      <c r="H188" s="95">
        <v>38.700000000000003</v>
      </c>
      <c r="I188" s="95">
        <v>1030.47</v>
      </c>
      <c r="J188" s="95">
        <v>250.57</v>
      </c>
      <c r="K188" s="95">
        <v>96.42</v>
      </c>
      <c r="L188" s="95">
        <v>876.79</v>
      </c>
      <c r="M188" s="95">
        <v>7078.77</v>
      </c>
      <c r="N188" s="95">
        <v>70.95</v>
      </c>
      <c r="O188" s="95">
        <v>760.67</v>
      </c>
      <c r="P188" s="95">
        <v>580.80999999999995</v>
      </c>
      <c r="Q188" s="95">
        <v>352.1</v>
      </c>
      <c r="R188" s="95">
        <v>173.81</v>
      </c>
      <c r="S188" s="95">
        <v>204.66</v>
      </c>
      <c r="T188" s="95">
        <v>369.61</v>
      </c>
      <c r="U188" s="95">
        <v>273.22000000000003</v>
      </c>
      <c r="V188" s="95">
        <v>280.64999999999998</v>
      </c>
      <c r="W188" s="95">
        <v>529.82000000000005</v>
      </c>
      <c r="X188" s="95">
        <v>714.35</v>
      </c>
      <c r="Y188" s="95">
        <v>114.26</v>
      </c>
      <c r="Z188" s="95">
        <v>337.4</v>
      </c>
      <c r="AA188" s="95">
        <v>124.9</v>
      </c>
      <c r="AB188" s="95">
        <v>284.17</v>
      </c>
      <c r="AC188" s="95">
        <v>54.95</v>
      </c>
      <c r="AD188" s="95">
        <v>196.73</v>
      </c>
      <c r="AE188" s="95">
        <v>520.61</v>
      </c>
      <c r="AF188" s="95">
        <v>619.54</v>
      </c>
      <c r="AG188" s="95">
        <v>3210.97</v>
      </c>
      <c r="AH188" s="95">
        <v>3830.55</v>
      </c>
      <c r="AI188" s="95">
        <v>432.22</v>
      </c>
      <c r="AJ188" s="95">
        <v>44.57</v>
      </c>
      <c r="AK188" s="95">
        <v>39.799999999999997</v>
      </c>
      <c r="AL188" s="95">
        <v>417.08</v>
      </c>
      <c r="AM188" s="95">
        <v>291.61</v>
      </c>
      <c r="AN188" s="95">
        <v>659.69</v>
      </c>
      <c r="AO188" s="95">
        <v>10371.89</v>
      </c>
      <c r="AP188" s="95">
        <v>2106.81</v>
      </c>
      <c r="AQ188" s="95">
        <v>1389.17</v>
      </c>
      <c r="AR188" s="95">
        <v>1742.29</v>
      </c>
      <c r="AS188" s="95">
        <v>2523.36</v>
      </c>
      <c r="AT188" s="95">
        <v>2549.3000000000002</v>
      </c>
      <c r="AU188" s="95">
        <v>842.79</v>
      </c>
      <c r="AV188" s="95">
        <v>618.74</v>
      </c>
      <c r="AW188" s="95">
        <v>2658.58</v>
      </c>
      <c r="AX188" s="95">
        <v>2084.5700000000002</v>
      </c>
      <c r="AY188" s="95">
        <v>739.59</v>
      </c>
      <c r="AZ188" s="95">
        <v>1956.2</v>
      </c>
      <c r="BA188" s="95">
        <v>850.99</v>
      </c>
      <c r="BB188" s="95">
        <v>409.62</v>
      </c>
      <c r="BC188" s="95">
        <v>105.64</v>
      </c>
      <c r="BD188" s="95">
        <v>2213.29</v>
      </c>
      <c r="BE188" s="95">
        <v>2930.25</v>
      </c>
      <c r="BF188" s="95">
        <v>3280.37</v>
      </c>
      <c r="BG188" s="95">
        <v>3070.6</v>
      </c>
      <c r="BH188" s="95">
        <v>1541.06</v>
      </c>
      <c r="BI188" s="95">
        <v>590.45000000000005</v>
      </c>
      <c r="BJ188" s="95">
        <v>1106.3399999999999</v>
      </c>
      <c r="BK188" s="95">
        <v>959.05</v>
      </c>
      <c r="BL188" s="95">
        <v>743.48</v>
      </c>
      <c r="BM188" s="95">
        <v>61.79</v>
      </c>
      <c r="BN188" s="95">
        <v>264.33999999999997</v>
      </c>
      <c r="BO188" s="96">
        <v>0</v>
      </c>
      <c r="BP188" s="97">
        <v>0</v>
      </c>
      <c r="BQ188" s="96" t="s">
        <v>308</v>
      </c>
      <c r="BR188" s="95">
        <v>72663.960000000006</v>
      </c>
      <c r="BS188" s="96" t="s">
        <v>308</v>
      </c>
      <c r="BT188" s="95">
        <v>5127.78</v>
      </c>
      <c r="BU188" s="96" t="s">
        <v>308</v>
      </c>
      <c r="BV188" s="95">
        <v>2.34</v>
      </c>
      <c r="BW188" s="96" t="s">
        <v>308</v>
      </c>
      <c r="BX188" s="95">
        <v>5.08</v>
      </c>
      <c r="BY188" s="96" t="s">
        <v>308</v>
      </c>
      <c r="BZ188" s="95">
        <v>5135.21</v>
      </c>
      <c r="CA188" s="96" t="s">
        <v>308</v>
      </c>
      <c r="CB188" s="95">
        <v>13.42</v>
      </c>
      <c r="CC188" s="96" t="s">
        <v>308</v>
      </c>
      <c r="CD188" s="96">
        <v>0</v>
      </c>
      <c r="CE188" s="96" t="s">
        <v>308</v>
      </c>
      <c r="CF188" s="95">
        <v>-681.57</v>
      </c>
      <c r="CG188" s="96" t="s">
        <v>308</v>
      </c>
      <c r="CH188" s="95">
        <v>-681.57</v>
      </c>
      <c r="CI188" s="96" t="s">
        <v>308</v>
      </c>
      <c r="CJ188" s="95">
        <v>-668.15</v>
      </c>
      <c r="CK188" s="96" t="s">
        <v>308</v>
      </c>
      <c r="CL188" s="96">
        <v>0</v>
      </c>
      <c r="CM188" s="96" t="s">
        <v>308</v>
      </c>
      <c r="CN188" s="96">
        <v>0</v>
      </c>
      <c r="CO188" s="96" t="s">
        <v>308</v>
      </c>
      <c r="CP188" s="96">
        <v>0</v>
      </c>
      <c r="CQ188" s="96" t="s">
        <v>308</v>
      </c>
      <c r="CR188" s="98">
        <v>1634.43</v>
      </c>
      <c r="CS188" s="96" t="s">
        <v>308</v>
      </c>
      <c r="CT188" s="95">
        <v>1634.43</v>
      </c>
      <c r="CU188" s="96" t="s">
        <v>308</v>
      </c>
      <c r="CV188" s="95">
        <v>6101.49</v>
      </c>
      <c r="CW188" s="96" t="s">
        <v>308</v>
      </c>
      <c r="CX188" s="95">
        <v>78765.45</v>
      </c>
      <c r="CY188" s="96" t="s">
        <v>308</v>
      </c>
    </row>
    <row r="189" spans="1:103" ht="14.5" x14ac:dyDescent="0.35">
      <c r="A189" s="94" t="s">
        <v>410</v>
      </c>
      <c r="B189" s="94" t="s">
        <v>336</v>
      </c>
      <c r="C189" s="79" t="str">
        <f>'Correspondance tables'!K12</f>
        <v>ISIC 19</v>
      </c>
      <c r="D189" s="79" t="str">
        <f>VLOOKUP(C189, 'Correspondance tables'!$O$3:$P$73, 2, FALSE)</f>
        <v>ISIC 19</v>
      </c>
      <c r="E189" s="99">
        <v>7463.27</v>
      </c>
      <c r="F189" s="99">
        <v>472.66</v>
      </c>
      <c r="G189" s="99">
        <v>486.03</v>
      </c>
      <c r="H189" s="99">
        <v>1149.6500000000001</v>
      </c>
      <c r="I189" s="99">
        <v>1826.5</v>
      </c>
      <c r="J189" s="99">
        <v>259.8</v>
      </c>
      <c r="K189" s="99">
        <v>332.32</v>
      </c>
      <c r="L189" s="99">
        <v>384.29</v>
      </c>
      <c r="M189" s="99">
        <v>100.1</v>
      </c>
      <c r="N189" s="99">
        <v>27203.47</v>
      </c>
      <c r="O189" s="99">
        <v>14149.46</v>
      </c>
      <c r="P189" s="99">
        <v>257.14999999999998</v>
      </c>
      <c r="Q189" s="99">
        <v>417.69</v>
      </c>
      <c r="R189" s="99">
        <v>2047.82</v>
      </c>
      <c r="S189" s="99">
        <v>3353.39</v>
      </c>
      <c r="T189" s="99">
        <v>680.24</v>
      </c>
      <c r="U189" s="99">
        <v>121.28</v>
      </c>
      <c r="V189" s="99">
        <v>385.02</v>
      </c>
      <c r="W189" s="99">
        <v>700.93</v>
      </c>
      <c r="X189" s="99">
        <v>639.35</v>
      </c>
      <c r="Y189" s="99">
        <v>152.11000000000001</v>
      </c>
      <c r="Z189" s="99">
        <v>460.91</v>
      </c>
      <c r="AA189" s="99">
        <v>508.93</v>
      </c>
      <c r="AB189" s="99">
        <v>7095.48</v>
      </c>
      <c r="AC189" s="99">
        <v>186.52</v>
      </c>
      <c r="AD189" s="99">
        <v>1258.81</v>
      </c>
      <c r="AE189" s="99">
        <v>9726.9500000000007</v>
      </c>
      <c r="AF189" s="99">
        <v>1357.65</v>
      </c>
      <c r="AG189" s="99">
        <v>8326.15</v>
      </c>
      <c r="AH189" s="99">
        <v>2508.4699999999998</v>
      </c>
      <c r="AI189" s="99">
        <v>21660.3</v>
      </c>
      <c r="AJ189" s="99">
        <v>4781.43</v>
      </c>
      <c r="AK189" s="99">
        <v>13786.19</v>
      </c>
      <c r="AL189" s="99">
        <v>3823.49</v>
      </c>
      <c r="AM189" s="99">
        <v>844.64</v>
      </c>
      <c r="AN189" s="99">
        <v>948.37</v>
      </c>
      <c r="AO189" s="99">
        <v>104.1</v>
      </c>
      <c r="AP189" s="99">
        <v>278.5</v>
      </c>
      <c r="AQ189" s="99">
        <v>361.19</v>
      </c>
      <c r="AR189" s="99">
        <v>393.83</v>
      </c>
      <c r="AS189" s="99">
        <v>437.78</v>
      </c>
      <c r="AT189" s="99">
        <v>531.59</v>
      </c>
      <c r="AU189" s="99">
        <v>224.67</v>
      </c>
      <c r="AV189" s="99">
        <v>813.29</v>
      </c>
      <c r="AW189" s="99">
        <v>901.08</v>
      </c>
      <c r="AX189" s="99">
        <v>549.01</v>
      </c>
      <c r="AY189" s="99">
        <v>250.41</v>
      </c>
      <c r="AZ189" s="99">
        <v>237.18</v>
      </c>
      <c r="BA189" s="99">
        <v>315.27999999999997</v>
      </c>
      <c r="BB189" s="99">
        <v>1085.27</v>
      </c>
      <c r="BC189" s="99">
        <v>91.9</v>
      </c>
      <c r="BD189" s="99">
        <v>345.78</v>
      </c>
      <c r="BE189" s="99">
        <v>1210.6400000000001</v>
      </c>
      <c r="BF189" s="99">
        <v>3017.48</v>
      </c>
      <c r="BG189" s="99">
        <v>1210.8599999999999</v>
      </c>
      <c r="BH189" s="99">
        <v>1073.3699999999999</v>
      </c>
      <c r="BI189" s="99">
        <v>768.43</v>
      </c>
      <c r="BJ189" s="99">
        <v>300.76</v>
      </c>
      <c r="BK189" s="99">
        <v>369.96</v>
      </c>
      <c r="BL189" s="99">
        <v>316.14</v>
      </c>
      <c r="BM189" s="99">
        <v>93.01</v>
      </c>
      <c r="BN189" s="99">
        <v>458.38</v>
      </c>
      <c r="BO189" s="100">
        <v>0</v>
      </c>
      <c r="BP189" s="101">
        <v>0</v>
      </c>
      <c r="BQ189" s="100" t="s">
        <v>308</v>
      </c>
      <c r="BR189" s="99">
        <v>155596.68</v>
      </c>
      <c r="BS189" s="100" t="s">
        <v>308</v>
      </c>
      <c r="BT189" s="99">
        <v>94623.73</v>
      </c>
      <c r="BU189" s="100" t="s">
        <v>308</v>
      </c>
      <c r="BV189" s="99">
        <v>1.01</v>
      </c>
      <c r="BW189" s="100" t="s">
        <v>308</v>
      </c>
      <c r="BX189" s="99">
        <v>200.81</v>
      </c>
      <c r="BY189" s="100" t="s">
        <v>308</v>
      </c>
      <c r="BZ189" s="99">
        <v>94825.55</v>
      </c>
      <c r="CA189" s="100" t="s">
        <v>308</v>
      </c>
      <c r="CB189" s="100">
        <v>0</v>
      </c>
      <c r="CC189" s="100" t="s">
        <v>308</v>
      </c>
      <c r="CD189" s="100">
        <v>0</v>
      </c>
      <c r="CE189" s="100" t="s">
        <v>308</v>
      </c>
      <c r="CF189" s="99">
        <v>761.81</v>
      </c>
      <c r="CG189" s="100" t="s">
        <v>308</v>
      </c>
      <c r="CH189" s="99">
        <v>761.81</v>
      </c>
      <c r="CI189" s="100" t="s">
        <v>308</v>
      </c>
      <c r="CJ189" s="99">
        <v>761.81</v>
      </c>
      <c r="CK189" s="100" t="s">
        <v>308</v>
      </c>
      <c r="CL189" s="100">
        <v>0</v>
      </c>
      <c r="CM189" s="100" t="s">
        <v>308</v>
      </c>
      <c r="CN189" s="100">
        <v>0</v>
      </c>
      <c r="CO189" s="100" t="s">
        <v>308</v>
      </c>
      <c r="CP189" s="100">
        <v>0</v>
      </c>
      <c r="CQ189" s="100" t="s">
        <v>308</v>
      </c>
      <c r="CR189" s="102">
        <v>65730.02</v>
      </c>
      <c r="CS189" s="100" t="s">
        <v>308</v>
      </c>
      <c r="CT189" s="99">
        <v>65730.02</v>
      </c>
      <c r="CU189" s="100" t="s">
        <v>308</v>
      </c>
      <c r="CV189" s="99">
        <v>161317.37</v>
      </c>
      <c r="CW189" s="100" t="s">
        <v>308</v>
      </c>
      <c r="CX189" s="99">
        <v>316914.06</v>
      </c>
      <c r="CY189" s="100" t="s">
        <v>308</v>
      </c>
    </row>
    <row r="190" spans="1:103" ht="14.5" x14ac:dyDescent="0.35">
      <c r="A190" s="94" t="s">
        <v>410</v>
      </c>
      <c r="B190" s="94" t="s">
        <v>337</v>
      </c>
      <c r="C190" s="79" t="str">
        <f>'Correspondance tables'!K13</f>
        <v>ISIC 20</v>
      </c>
      <c r="D190" s="79" t="str">
        <f>VLOOKUP(C190, 'Correspondance tables'!$O$3:$P$73, 2, FALSE)</f>
        <v>ISIC 20</v>
      </c>
      <c r="E190" s="95">
        <v>18172.849999999999</v>
      </c>
      <c r="F190" s="95">
        <v>179.13</v>
      </c>
      <c r="G190" s="95">
        <v>244.29</v>
      </c>
      <c r="H190" s="95">
        <v>1251.94</v>
      </c>
      <c r="I190" s="95">
        <v>7577.73</v>
      </c>
      <c r="J190" s="95">
        <v>7480.59</v>
      </c>
      <c r="K190" s="95">
        <v>3372.12</v>
      </c>
      <c r="L190" s="95">
        <v>6997.47</v>
      </c>
      <c r="M190" s="95">
        <v>2487.92</v>
      </c>
      <c r="N190" s="95">
        <v>12641.75</v>
      </c>
      <c r="O190" s="95">
        <v>117204.77</v>
      </c>
      <c r="P190" s="95">
        <v>10428.18</v>
      </c>
      <c r="Q190" s="95">
        <v>46826.84</v>
      </c>
      <c r="R190" s="95">
        <v>4361.17</v>
      </c>
      <c r="S190" s="95">
        <v>6391.38</v>
      </c>
      <c r="T190" s="95">
        <v>5410.62</v>
      </c>
      <c r="U190" s="95">
        <v>2500.17</v>
      </c>
      <c r="V190" s="95">
        <v>3969.74</v>
      </c>
      <c r="W190" s="95">
        <v>3742.33</v>
      </c>
      <c r="X190" s="95">
        <v>8814.94</v>
      </c>
      <c r="Y190" s="95">
        <v>2055.44</v>
      </c>
      <c r="Z190" s="95">
        <v>4544.8599999999997</v>
      </c>
      <c r="AA190" s="95">
        <v>1376.01</v>
      </c>
      <c r="AB190" s="95">
        <v>5719.53</v>
      </c>
      <c r="AC190" s="95">
        <v>1159.17</v>
      </c>
      <c r="AD190" s="95">
        <v>1118.6600000000001</v>
      </c>
      <c r="AE190" s="95">
        <v>12291.79</v>
      </c>
      <c r="AF190" s="95">
        <v>1639.56</v>
      </c>
      <c r="AG190" s="95">
        <v>2438.88</v>
      </c>
      <c r="AH190" s="95">
        <v>856.59</v>
      </c>
      <c r="AI190" s="95">
        <v>768.27</v>
      </c>
      <c r="AJ190" s="95">
        <v>73.44</v>
      </c>
      <c r="AK190" s="95">
        <v>98.79</v>
      </c>
      <c r="AL190" s="95">
        <v>460.59</v>
      </c>
      <c r="AM190" s="95">
        <v>31.94</v>
      </c>
      <c r="AN190" s="95">
        <v>2166.7399999999998</v>
      </c>
      <c r="AO190" s="95">
        <v>604.41999999999996</v>
      </c>
      <c r="AP190" s="95">
        <v>531.98</v>
      </c>
      <c r="AQ190" s="95">
        <v>94.36</v>
      </c>
      <c r="AR190" s="95">
        <v>271.7</v>
      </c>
      <c r="AS190" s="95">
        <v>109.46</v>
      </c>
      <c r="AT190" s="95">
        <v>63.43</v>
      </c>
      <c r="AU190" s="95">
        <v>58.81</v>
      </c>
      <c r="AV190" s="95">
        <v>1732.82</v>
      </c>
      <c r="AW190" s="95">
        <v>316.08</v>
      </c>
      <c r="AX190" s="95">
        <v>1718.31</v>
      </c>
      <c r="AY190" s="95">
        <v>1121.01</v>
      </c>
      <c r="AZ190" s="95">
        <v>216.1</v>
      </c>
      <c r="BA190" s="95">
        <v>489.88</v>
      </c>
      <c r="BB190" s="95">
        <v>222.62</v>
      </c>
      <c r="BC190" s="95">
        <v>42.55</v>
      </c>
      <c r="BD190" s="95">
        <v>54.05</v>
      </c>
      <c r="BE190" s="95">
        <v>2634.61</v>
      </c>
      <c r="BF190" s="95">
        <v>1379.42</v>
      </c>
      <c r="BG190" s="95">
        <v>898.88</v>
      </c>
      <c r="BH190" s="95">
        <v>7123.19</v>
      </c>
      <c r="BI190" s="95">
        <v>822.83</v>
      </c>
      <c r="BJ190" s="95">
        <v>321.62</v>
      </c>
      <c r="BK190" s="95">
        <v>335.73</v>
      </c>
      <c r="BL190" s="95">
        <v>229.53</v>
      </c>
      <c r="BM190" s="95">
        <v>102.92</v>
      </c>
      <c r="BN190" s="95">
        <v>2103.96</v>
      </c>
      <c r="BO190" s="96">
        <v>0</v>
      </c>
      <c r="BP190" s="97">
        <v>0</v>
      </c>
      <c r="BQ190" s="96" t="s">
        <v>308</v>
      </c>
      <c r="BR190" s="95">
        <v>330456.44</v>
      </c>
      <c r="BS190" s="96" t="s">
        <v>308</v>
      </c>
      <c r="BT190" s="95">
        <v>42290.16</v>
      </c>
      <c r="BU190" s="96" t="s">
        <v>308</v>
      </c>
      <c r="BV190" s="95">
        <v>0.14000000000000001</v>
      </c>
      <c r="BW190" s="96" t="s">
        <v>308</v>
      </c>
      <c r="BX190" s="95">
        <v>398.44</v>
      </c>
      <c r="BY190" s="96" t="s">
        <v>308</v>
      </c>
      <c r="BZ190" s="95">
        <v>42688.74</v>
      </c>
      <c r="CA190" s="96" t="s">
        <v>308</v>
      </c>
      <c r="CB190" s="95">
        <v>801.12</v>
      </c>
      <c r="CC190" s="96" t="s">
        <v>308</v>
      </c>
      <c r="CD190" s="96">
        <v>0</v>
      </c>
      <c r="CE190" s="96" t="s">
        <v>308</v>
      </c>
      <c r="CF190" s="95">
        <v>3216.95</v>
      </c>
      <c r="CG190" s="96" t="s">
        <v>308</v>
      </c>
      <c r="CH190" s="95">
        <v>3216.95</v>
      </c>
      <c r="CI190" s="96" t="s">
        <v>308</v>
      </c>
      <c r="CJ190" s="95">
        <v>4018.07</v>
      </c>
      <c r="CK190" s="96" t="s">
        <v>308</v>
      </c>
      <c r="CL190" s="96">
        <v>0</v>
      </c>
      <c r="CM190" s="96" t="s">
        <v>308</v>
      </c>
      <c r="CN190" s="96">
        <v>0</v>
      </c>
      <c r="CO190" s="96" t="s">
        <v>308</v>
      </c>
      <c r="CP190" s="96">
        <v>0</v>
      </c>
      <c r="CQ190" s="96" t="s">
        <v>308</v>
      </c>
      <c r="CR190" s="98">
        <v>134715.04999999999</v>
      </c>
      <c r="CS190" s="96" t="s">
        <v>308</v>
      </c>
      <c r="CT190" s="95">
        <v>134715.04999999999</v>
      </c>
      <c r="CU190" s="96" t="s">
        <v>308</v>
      </c>
      <c r="CV190" s="95">
        <v>181421.86</v>
      </c>
      <c r="CW190" s="96" t="s">
        <v>308</v>
      </c>
      <c r="CX190" s="95">
        <v>511878.3</v>
      </c>
      <c r="CY190" s="96" t="s">
        <v>308</v>
      </c>
    </row>
    <row r="191" spans="1:103" ht="14.5" x14ac:dyDescent="0.35">
      <c r="A191" s="94" t="s">
        <v>410</v>
      </c>
      <c r="B191" s="94" t="s">
        <v>338</v>
      </c>
      <c r="C191" s="79" t="str">
        <f>'Correspondance tables'!K14</f>
        <v>ISIC 21</v>
      </c>
      <c r="D191" s="79" t="str">
        <f>VLOOKUP(C191, 'Correspondance tables'!$O$3:$P$73, 2, FALSE)</f>
        <v>ISIC 21</v>
      </c>
      <c r="E191" s="99">
        <v>862.72</v>
      </c>
      <c r="F191" s="99">
        <v>0.2</v>
      </c>
      <c r="G191" s="99">
        <v>19.87</v>
      </c>
      <c r="H191" s="99">
        <v>0.64</v>
      </c>
      <c r="I191" s="99">
        <v>863.95</v>
      </c>
      <c r="J191" s="99">
        <v>10.42</v>
      </c>
      <c r="K191" s="99">
        <v>0.73</v>
      </c>
      <c r="L191" s="99">
        <v>3.87</v>
      </c>
      <c r="M191" s="99">
        <v>0.11</v>
      </c>
      <c r="N191" s="99">
        <v>2.94</v>
      </c>
      <c r="O191" s="99">
        <v>701.15</v>
      </c>
      <c r="P191" s="99">
        <v>13435.97</v>
      </c>
      <c r="Q191" s="99">
        <v>122.36</v>
      </c>
      <c r="R191" s="99">
        <v>33.69</v>
      </c>
      <c r="S191" s="99">
        <v>1.18</v>
      </c>
      <c r="T191" s="99">
        <v>1.76</v>
      </c>
      <c r="U191" s="99">
        <v>3.61</v>
      </c>
      <c r="V191" s="99">
        <v>3.06</v>
      </c>
      <c r="W191" s="99">
        <v>83.16</v>
      </c>
      <c r="X191" s="99">
        <v>33.56</v>
      </c>
      <c r="Y191" s="99">
        <v>0.76</v>
      </c>
      <c r="Z191" s="99">
        <v>87.24</v>
      </c>
      <c r="AA191" s="99">
        <v>0.9</v>
      </c>
      <c r="AB191" s="99">
        <v>45.31</v>
      </c>
      <c r="AC191" s="99">
        <v>3.66</v>
      </c>
      <c r="AD191" s="99">
        <v>10.050000000000001</v>
      </c>
      <c r="AE191" s="99">
        <v>3.88</v>
      </c>
      <c r="AF191" s="99">
        <v>1.87</v>
      </c>
      <c r="AG191" s="99">
        <v>197.8</v>
      </c>
      <c r="AH191" s="99">
        <v>28.33</v>
      </c>
      <c r="AI191" s="99">
        <v>4.09</v>
      </c>
      <c r="AJ191" s="99">
        <v>1.58</v>
      </c>
      <c r="AK191" s="99">
        <v>1.63</v>
      </c>
      <c r="AL191" s="99">
        <v>6.89</v>
      </c>
      <c r="AM191" s="99">
        <v>0.33</v>
      </c>
      <c r="AN191" s="99">
        <v>5.51</v>
      </c>
      <c r="AO191" s="99">
        <v>0.28000000000000003</v>
      </c>
      <c r="AP191" s="99">
        <v>0.9</v>
      </c>
      <c r="AQ191" s="99">
        <v>0.6</v>
      </c>
      <c r="AR191" s="99">
        <v>4.3600000000000003</v>
      </c>
      <c r="AS191" s="99">
        <v>5.0999999999999996</v>
      </c>
      <c r="AT191" s="99">
        <v>1.68</v>
      </c>
      <c r="AU191" s="99">
        <v>1.62</v>
      </c>
      <c r="AV191" s="99">
        <v>25.28</v>
      </c>
      <c r="AW191" s="99">
        <v>34.090000000000003</v>
      </c>
      <c r="AX191" s="99">
        <v>20.420000000000002</v>
      </c>
      <c r="AY191" s="99">
        <v>809.37</v>
      </c>
      <c r="AZ191" s="99">
        <v>13.14</v>
      </c>
      <c r="BA191" s="99">
        <v>790.87</v>
      </c>
      <c r="BB191" s="99">
        <v>9.16</v>
      </c>
      <c r="BC191" s="99">
        <v>1.1299999999999999</v>
      </c>
      <c r="BD191" s="99">
        <v>0.33</v>
      </c>
      <c r="BE191" s="99">
        <v>19.95</v>
      </c>
      <c r="BF191" s="99">
        <v>424.83</v>
      </c>
      <c r="BG191" s="99">
        <v>208.56</v>
      </c>
      <c r="BH191" s="99">
        <v>30449.45</v>
      </c>
      <c r="BI191" s="99">
        <v>1172.06</v>
      </c>
      <c r="BJ191" s="99">
        <v>5.16</v>
      </c>
      <c r="BK191" s="99">
        <v>11.65</v>
      </c>
      <c r="BL191" s="99">
        <v>65.91</v>
      </c>
      <c r="BM191" s="99">
        <v>0.22</v>
      </c>
      <c r="BN191" s="99">
        <v>7.61</v>
      </c>
      <c r="BO191" s="100">
        <v>0</v>
      </c>
      <c r="BP191" s="101">
        <v>0</v>
      </c>
      <c r="BQ191" s="100" t="s">
        <v>308</v>
      </c>
      <c r="BR191" s="99">
        <v>50668.49</v>
      </c>
      <c r="BS191" s="100" t="s">
        <v>308</v>
      </c>
      <c r="BT191" s="99">
        <v>32849.269999999997</v>
      </c>
      <c r="BU191" s="100" t="s">
        <v>308</v>
      </c>
      <c r="BV191" s="99">
        <v>1.07</v>
      </c>
      <c r="BW191" s="100" t="s">
        <v>308</v>
      </c>
      <c r="BX191" s="99">
        <v>48097.01</v>
      </c>
      <c r="BY191" s="100" t="s">
        <v>308</v>
      </c>
      <c r="BZ191" s="99">
        <v>80947.360000000001</v>
      </c>
      <c r="CA191" s="100" t="s">
        <v>308</v>
      </c>
      <c r="CB191" s="99">
        <v>504.55</v>
      </c>
      <c r="CC191" s="100" t="s">
        <v>308</v>
      </c>
      <c r="CD191" s="100">
        <v>0</v>
      </c>
      <c r="CE191" s="100" t="s">
        <v>308</v>
      </c>
      <c r="CF191" s="99">
        <v>-23725.05</v>
      </c>
      <c r="CG191" s="100" t="s">
        <v>308</v>
      </c>
      <c r="CH191" s="99">
        <v>-23725.05</v>
      </c>
      <c r="CI191" s="100" t="s">
        <v>308</v>
      </c>
      <c r="CJ191" s="99">
        <v>-23220.5</v>
      </c>
      <c r="CK191" s="100" t="s">
        <v>308</v>
      </c>
      <c r="CL191" s="100">
        <v>0</v>
      </c>
      <c r="CM191" s="100" t="s">
        <v>308</v>
      </c>
      <c r="CN191" s="100">
        <v>0</v>
      </c>
      <c r="CO191" s="100" t="s">
        <v>308</v>
      </c>
      <c r="CP191" s="100">
        <v>0</v>
      </c>
      <c r="CQ191" s="100" t="s">
        <v>308</v>
      </c>
      <c r="CR191" s="102">
        <v>108565.54</v>
      </c>
      <c r="CS191" s="100" t="s">
        <v>308</v>
      </c>
      <c r="CT191" s="99">
        <v>108565.54</v>
      </c>
      <c r="CU191" s="100" t="s">
        <v>308</v>
      </c>
      <c r="CV191" s="99">
        <v>166292.39000000001</v>
      </c>
      <c r="CW191" s="100" t="s">
        <v>308</v>
      </c>
      <c r="CX191" s="99">
        <v>216960.88</v>
      </c>
      <c r="CY191" s="100" t="s">
        <v>308</v>
      </c>
    </row>
    <row r="192" spans="1:103" ht="14.5" x14ac:dyDescent="0.35">
      <c r="A192" s="94" t="s">
        <v>410</v>
      </c>
      <c r="B192" s="94" t="s">
        <v>339</v>
      </c>
      <c r="C192" s="79" t="str">
        <f>'Correspondance tables'!K15</f>
        <v>ISIC 22</v>
      </c>
      <c r="D192" s="79" t="str">
        <f>VLOOKUP(C192, 'Correspondance tables'!$O$3:$P$73, 2, FALSE)</f>
        <v>ISIC 22</v>
      </c>
      <c r="E192" s="95">
        <v>2499.2800000000002</v>
      </c>
      <c r="F192" s="95">
        <v>65.44</v>
      </c>
      <c r="G192" s="95">
        <v>110.2</v>
      </c>
      <c r="H192" s="95">
        <v>396.64</v>
      </c>
      <c r="I192" s="95">
        <v>14193.03</v>
      </c>
      <c r="J192" s="95">
        <v>2498.33</v>
      </c>
      <c r="K192" s="95">
        <v>989.22</v>
      </c>
      <c r="L192" s="95">
        <v>2951.5</v>
      </c>
      <c r="M192" s="95">
        <v>1186.54</v>
      </c>
      <c r="N192" s="95">
        <v>1358.45</v>
      </c>
      <c r="O192" s="95">
        <v>6932.39</v>
      </c>
      <c r="P192" s="95">
        <v>2985.08</v>
      </c>
      <c r="Q192" s="95">
        <v>34690.01</v>
      </c>
      <c r="R192" s="95">
        <v>2127.5300000000002</v>
      </c>
      <c r="S192" s="95">
        <v>1296.17</v>
      </c>
      <c r="T192" s="95">
        <v>5526.15</v>
      </c>
      <c r="U192" s="95">
        <v>3461.63</v>
      </c>
      <c r="V192" s="95">
        <v>6797.3</v>
      </c>
      <c r="W192" s="95">
        <v>11192.43</v>
      </c>
      <c r="X192" s="95">
        <v>32195.06</v>
      </c>
      <c r="Y192" s="95">
        <v>3508.76</v>
      </c>
      <c r="Z192" s="95">
        <v>4428.8</v>
      </c>
      <c r="AA192" s="95">
        <v>2621.3000000000002</v>
      </c>
      <c r="AB192" s="95">
        <v>967.41</v>
      </c>
      <c r="AC192" s="95">
        <v>136.21</v>
      </c>
      <c r="AD192" s="95">
        <v>1202.1099999999999</v>
      </c>
      <c r="AE192" s="95">
        <v>33181.42</v>
      </c>
      <c r="AF192" s="95">
        <v>3751.07</v>
      </c>
      <c r="AG192" s="95">
        <v>4981.41</v>
      </c>
      <c r="AH192" s="95">
        <v>3916.93</v>
      </c>
      <c r="AI192" s="95">
        <v>3965.14</v>
      </c>
      <c r="AJ192" s="95">
        <v>108.45</v>
      </c>
      <c r="AK192" s="95">
        <v>171.51</v>
      </c>
      <c r="AL192" s="95">
        <v>1437.9</v>
      </c>
      <c r="AM192" s="95">
        <v>141.66</v>
      </c>
      <c r="AN192" s="95">
        <v>757.48</v>
      </c>
      <c r="AO192" s="95">
        <v>278.95999999999998</v>
      </c>
      <c r="AP192" s="95">
        <v>299.45</v>
      </c>
      <c r="AQ192" s="95">
        <v>847.76</v>
      </c>
      <c r="AR192" s="95">
        <v>500.25</v>
      </c>
      <c r="AS192" s="95">
        <v>374.19</v>
      </c>
      <c r="AT192" s="95">
        <v>192.4</v>
      </c>
      <c r="AU192" s="95">
        <v>179.95</v>
      </c>
      <c r="AV192" s="95">
        <v>1137.9100000000001</v>
      </c>
      <c r="AW192" s="95">
        <v>730.11</v>
      </c>
      <c r="AX192" s="96">
        <v>1116</v>
      </c>
      <c r="AY192" s="95">
        <v>266.18</v>
      </c>
      <c r="AZ192" s="95">
        <v>289.33</v>
      </c>
      <c r="BA192" s="95">
        <v>358.76</v>
      </c>
      <c r="BB192" s="95">
        <v>393.68</v>
      </c>
      <c r="BC192" s="95">
        <v>38.69</v>
      </c>
      <c r="BD192" s="95">
        <v>144.04</v>
      </c>
      <c r="BE192" s="95">
        <v>3069.87</v>
      </c>
      <c r="BF192" s="95">
        <v>787.89</v>
      </c>
      <c r="BG192" s="95">
        <v>368.43</v>
      </c>
      <c r="BH192" s="95">
        <v>2148.8200000000002</v>
      </c>
      <c r="BI192" s="95">
        <v>550.99</v>
      </c>
      <c r="BJ192" s="95">
        <v>527.85</v>
      </c>
      <c r="BK192" s="95">
        <v>182.16</v>
      </c>
      <c r="BL192" s="95">
        <v>172.88</v>
      </c>
      <c r="BM192" s="95">
        <v>278.88</v>
      </c>
      <c r="BN192" s="95">
        <v>413.86</v>
      </c>
      <c r="BO192" s="96">
        <v>0</v>
      </c>
      <c r="BP192" s="97">
        <v>0</v>
      </c>
      <c r="BQ192" s="96" t="s">
        <v>308</v>
      </c>
      <c r="BR192" s="95">
        <v>214379.23</v>
      </c>
      <c r="BS192" s="96" t="s">
        <v>308</v>
      </c>
      <c r="BT192" s="95">
        <v>19698.71</v>
      </c>
      <c r="BU192" s="96" t="s">
        <v>308</v>
      </c>
      <c r="BV192" s="95">
        <v>0.13</v>
      </c>
      <c r="BW192" s="96" t="s">
        <v>308</v>
      </c>
      <c r="BX192" s="95">
        <v>94.8</v>
      </c>
      <c r="BY192" s="96" t="s">
        <v>308</v>
      </c>
      <c r="BZ192" s="95">
        <v>19793.64</v>
      </c>
      <c r="CA192" s="96" t="s">
        <v>308</v>
      </c>
      <c r="CB192" s="95">
        <v>2404.77</v>
      </c>
      <c r="CC192" s="96" t="s">
        <v>308</v>
      </c>
      <c r="CD192" s="96">
        <v>0</v>
      </c>
      <c r="CE192" s="96" t="s">
        <v>308</v>
      </c>
      <c r="CF192" s="95">
        <v>2376.3200000000002</v>
      </c>
      <c r="CG192" s="96" t="s">
        <v>308</v>
      </c>
      <c r="CH192" s="95">
        <v>2376.3200000000002</v>
      </c>
      <c r="CI192" s="96" t="s">
        <v>308</v>
      </c>
      <c r="CJ192" s="95">
        <v>4781.09</v>
      </c>
      <c r="CK192" s="96" t="s">
        <v>308</v>
      </c>
      <c r="CL192" s="96">
        <v>0</v>
      </c>
      <c r="CM192" s="96" t="s">
        <v>308</v>
      </c>
      <c r="CN192" s="96">
        <v>0</v>
      </c>
      <c r="CO192" s="96" t="s">
        <v>308</v>
      </c>
      <c r="CP192" s="96">
        <v>0</v>
      </c>
      <c r="CQ192" s="96" t="s">
        <v>308</v>
      </c>
      <c r="CR192" s="98">
        <v>37572.42</v>
      </c>
      <c r="CS192" s="96" t="s">
        <v>308</v>
      </c>
      <c r="CT192" s="95">
        <v>37572.42</v>
      </c>
      <c r="CU192" s="96" t="s">
        <v>308</v>
      </c>
      <c r="CV192" s="95">
        <v>62147.15</v>
      </c>
      <c r="CW192" s="96" t="s">
        <v>308</v>
      </c>
      <c r="CX192" s="95">
        <v>276526.38</v>
      </c>
      <c r="CY192" s="96" t="s">
        <v>308</v>
      </c>
    </row>
    <row r="193" spans="1:103" ht="14.5" x14ac:dyDescent="0.35">
      <c r="A193" s="94" t="s">
        <v>410</v>
      </c>
      <c r="B193" s="94" t="s">
        <v>340</v>
      </c>
      <c r="C193" s="79" t="str">
        <f>'Correspondance tables'!K16</f>
        <v>ISIC 23</v>
      </c>
      <c r="D193" s="79" t="str">
        <f>VLOOKUP(C193, 'Correspondance tables'!$O$3:$P$73, 2, FALSE)</f>
        <v>ISIC 23</v>
      </c>
      <c r="E193" s="99">
        <v>1296.3900000000001</v>
      </c>
      <c r="F193" s="99">
        <v>44.88</v>
      </c>
      <c r="G193" s="99">
        <v>57.44</v>
      </c>
      <c r="H193" s="99">
        <v>1094.46</v>
      </c>
      <c r="I193" s="99">
        <v>4682.8100000000004</v>
      </c>
      <c r="J193" s="99">
        <v>319.70999999999998</v>
      </c>
      <c r="K193" s="99">
        <v>1461.14</v>
      </c>
      <c r="L193" s="99">
        <v>127.9</v>
      </c>
      <c r="M193" s="99">
        <v>26.63</v>
      </c>
      <c r="N193" s="99">
        <v>141.54</v>
      </c>
      <c r="O193" s="99">
        <v>1895.03</v>
      </c>
      <c r="P193" s="99">
        <v>693.54</v>
      </c>
      <c r="Q193" s="99">
        <v>1479.27</v>
      </c>
      <c r="R193" s="99">
        <v>22820.54</v>
      </c>
      <c r="S193" s="99">
        <v>2149.84</v>
      </c>
      <c r="T193" s="99">
        <v>2559.6</v>
      </c>
      <c r="U193" s="99">
        <v>1182.2</v>
      </c>
      <c r="V193" s="99">
        <v>1835.76</v>
      </c>
      <c r="W193" s="99">
        <v>1566.9</v>
      </c>
      <c r="X193" s="99">
        <v>4429.8999999999996</v>
      </c>
      <c r="Y193" s="99">
        <v>793.46</v>
      </c>
      <c r="Z193" s="99">
        <v>1252.18</v>
      </c>
      <c r="AA193" s="99">
        <v>662.52</v>
      </c>
      <c r="AB193" s="99">
        <v>1761.48</v>
      </c>
      <c r="AC193" s="99">
        <v>250.79</v>
      </c>
      <c r="AD193" s="99">
        <v>593.51</v>
      </c>
      <c r="AE193" s="99">
        <v>84243.09</v>
      </c>
      <c r="AF193" s="99">
        <v>819.39</v>
      </c>
      <c r="AG193" s="99">
        <v>1673.62</v>
      </c>
      <c r="AH193" s="99">
        <v>640.62</v>
      </c>
      <c r="AI193" s="99">
        <v>429.07</v>
      </c>
      <c r="AJ193" s="99">
        <v>52.93</v>
      </c>
      <c r="AK193" s="99">
        <v>17.12</v>
      </c>
      <c r="AL193" s="99">
        <v>267.94</v>
      </c>
      <c r="AM193" s="99">
        <v>7.31</v>
      </c>
      <c r="AN193" s="99">
        <v>1016.92</v>
      </c>
      <c r="AO193" s="99">
        <v>21.1</v>
      </c>
      <c r="AP193" s="99">
        <v>23.67</v>
      </c>
      <c r="AQ193" s="100">
        <v>247</v>
      </c>
      <c r="AR193" s="99">
        <v>71.760000000000005</v>
      </c>
      <c r="AS193" s="99">
        <v>52.41</v>
      </c>
      <c r="AT193" s="99">
        <v>2.2799999999999998</v>
      </c>
      <c r="AU193" s="99">
        <v>16.89</v>
      </c>
      <c r="AV193" s="99">
        <v>2567.0500000000002</v>
      </c>
      <c r="AW193" s="99">
        <v>200.34</v>
      </c>
      <c r="AX193" s="99">
        <v>297.95</v>
      </c>
      <c r="AY193" s="99">
        <v>299.61</v>
      </c>
      <c r="AZ193" s="99">
        <v>71.55</v>
      </c>
      <c r="BA193" s="99">
        <v>98.76</v>
      </c>
      <c r="BB193" s="99">
        <v>127.94</v>
      </c>
      <c r="BC193" s="99">
        <v>20.82</v>
      </c>
      <c r="BD193" s="99">
        <v>5.65</v>
      </c>
      <c r="BE193" s="99">
        <v>1100.69</v>
      </c>
      <c r="BF193" s="99">
        <v>750.39</v>
      </c>
      <c r="BG193" s="99">
        <v>611.04999999999995</v>
      </c>
      <c r="BH193" s="99">
        <v>845.15</v>
      </c>
      <c r="BI193" s="99">
        <v>125.14</v>
      </c>
      <c r="BJ193" s="99">
        <v>257.2</v>
      </c>
      <c r="BK193" s="99">
        <v>176.12</v>
      </c>
      <c r="BL193" s="99">
        <v>172.3</v>
      </c>
      <c r="BM193" s="99">
        <v>78.47</v>
      </c>
      <c r="BN193" s="99">
        <v>389.15</v>
      </c>
      <c r="BO193" s="100">
        <v>0</v>
      </c>
      <c r="BP193" s="101">
        <v>0</v>
      </c>
      <c r="BQ193" s="100" t="s">
        <v>308</v>
      </c>
      <c r="BR193" s="99">
        <v>152977.88</v>
      </c>
      <c r="BS193" s="100" t="s">
        <v>308</v>
      </c>
      <c r="BT193" s="99">
        <v>14527.65</v>
      </c>
      <c r="BU193" s="100" t="s">
        <v>308</v>
      </c>
      <c r="BV193" s="100">
        <v>0</v>
      </c>
      <c r="BW193" s="100" t="s">
        <v>308</v>
      </c>
      <c r="BX193" s="100">
        <v>0</v>
      </c>
      <c r="BY193" s="100" t="s">
        <v>308</v>
      </c>
      <c r="BZ193" s="99">
        <v>14527.65</v>
      </c>
      <c r="CA193" s="100" t="s">
        <v>308</v>
      </c>
      <c r="CB193" s="99">
        <v>4660.9399999999996</v>
      </c>
      <c r="CC193" s="100" t="s">
        <v>308</v>
      </c>
      <c r="CD193" s="100">
        <v>0</v>
      </c>
      <c r="CE193" s="100" t="s">
        <v>308</v>
      </c>
      <c r="CF193" s="99">
        <v>-5415.85</v>
      </c>
      <c r="CG193" s="100" t="s">
        <v>308</v>
      </c>
      <c r="CH193" s="99">
        <v>-5415.85</v>
      </c>
      <c r="CI193" s="100" t="s">
        <v>308</v>
      </c>
      <c r="CJ193" s="99">
        <v>-754.91</v>
      </c>
      <c r="CK193" s="100" t="s">
        <v>308</v>
      </c>
      <c r="CL193" s="100">
        <v>0</v>
      </c>
      <c r="CM193" s="100" t="s">
        <v>308</v>
      </c>
      <c r="CN193" s="100">
        <v>0</v>
      </c>
      <c r="CO193" s="100" t="s">
        <v>308</v>
      </c>
      <c r="CP193" s="100">
        <v>0</v>
      </c>
      <c r="CQ193" s="100" t="s">
        <v>308</v>
      </c>
      <c r="CR193" s="102">
        <v>20488.27</v>
      </c>
      <c r="CS193" s="100" t="s">
        <v>308</v>
      </c>
      <c r="CT193" s="99">
        <v>20488.27</v>
      </c>
      <c r="CU193" s="100" t="s">
        <v>308</v>
      </c>
      <c r="CV193" s="99">
        <v>34261.01</v>
      </c>
      <c r="CW193" s="100" t="s">
        <v>308</v>
      </c>
      <c r="CX193" s="99">
        <v>187238.89</v>
      </c>
      <c r="CY193" s="100" t="s">
        <v>308</v>
      </c>
    </row>
    <row r="194" spans="1:103" ht="14.5" x14ac:dyDescent="0.35">
      <c r="A194" s="94" t="s">
        <v>410</v>
      </c>
      <c r="B194" s="94" t="s">
        <v>341</v>
      </c>
      <c r="C194" s="79" t="str">
        <f>'Correspondance tables'!K17</f>
        <v>ISIC 24</v>
      </c>
      <c r="D194" s="79" t="str">
        <f>VLOOKUP(C194, 'Correspondance tables'!$O$3:$P$73, 2, FALSE)</f>
        <v>ISIC 24</v>
      </c>
      <c r="E194" s="95">
        <v>132.37</v>
      </c>
      <c r="F194" s="95">
        <v>19.07</v>
      </c>
      <c r="G194" s="95">
        <v>5.68</v>
      </c>
      <c r="H194" s="95">
        <v>768.28</v>
      </c>
      <c r="I194" s="95">
        <v>795.67</v>
      </c>
      <c r="J194" s="95">
        <v>202.54</v>
      </c>
      <c r="K194" s="95">
        <v>339.38</v>
      </c>
      <c r="L194" s="95">
        <v>313.58999999999997</v>
      </c>
      <c r="M194" s="95">
        <v>153.30000000000001</v>
      </c>
      <c r="N194" s="95">
        <v>368.3</v>
      </c>
      <c r="O194" s="95">
        <v>3438.09</v>
      </c>
      <c r="P194" s="95">
        <v>456.31</v>
      </c>
      <c r="Q194" s="95">
        <v>1792.26</v>
      </c>
      <c r="R194" s="95">
        <v>2083.92</v>
      </c>
      <c r="S194" s="95">
        <v>84070.21</v>
      </c>
      <c r="T194" s="95">
        <v>51167.94</v>
      </c>
      <c r="U194" s="95">
        <v>3605.76</v>
      </c>
      <c r="V194" s="95">
        <v>17613.080000000002</v>
      </c>
      <c r="W194" s="95">
        <v>28328.89</v>
      </c>
      <c r="X194" s="95">
        <v>31047.14</v>
      </c>
      <c r="Y194" s="95">
        <v>7081.76</v>
      </c>
      <c r="Z194" s="95">
        <v>5289.48</v>
      </c>
      <c r="AA194" s="95">
        <v>5723.67</v>
      </c>
      <c r="AB194" s="95">
        <v>937.71</v>
      </c>
      <c r="AC194" s="95">
        <v>257.12</v>
      </c>
      <c r="AD194" s="95">
        <v>2475.19</v>
      </c>
      <c r="AE194" s="95">
        <v>18549.04</v>
      </c>
      <c r="AF194" s="95">
        <v>649.63</v>
      </c>
      <c r="AG194" s="95">
        <v>1244.46</v>
      </c>
      <c r="AH194" s="95">
        <v>211.49</v>
      </c>
      <c r="AI194" s="95">
        <v>456.86</v>
      </c>
      <c r="AJ194" s="95">
        <v>8.57</v>
      </c>
      <c r="AK194" s="95">
        <v>3.08</v>
      </c>
      <c r="AL194" s="95">
        <v>231.13</v>
      </c>
      <c r="AM194" s="95">
        <v>4.2</v>
      </c>
      <c r="AN194" s="95">
        <v>42.14</v>
      </c>
      <c r="AO194" s="95">
        <v>44.17</v>
      </c>
      <c r="AP194" s="95">
        <v>19.39</v>
      </c>
      <c r="AQ194" s="95">
        <v>166.82</v>
      </c>
      <c r="AR194" s="95">
        <v>47.46</v>
      </c>
      <c r="AS194" s="95">
        <v>16.57</v>
      </c>
      <c r="AT194" s="95">
        <v>35.29</v>
      </c>
      <c r="AU194" s="95">
        <v>4.4800000000000004</v>
      </c>
      <c r="AV194" s="95">
        <v>673.09</v>
      </c>
      <c r="AW194" s="95">
        <v>163.46</v>
      </c>
      <c r="AX194" s="95">
        <v>784.1</v>
      </c>
      <c r="AY194" s="95">
        <v>149.6</v>
      </c>
      <c r="AZ194" s="95">
        <v>62.16</v>
      </c>
      <c r="BA194" s="95">
        <v>149.04</v>
      </c>
      <c r="BB194" s="95">
        <v>133.93</v>
      </c>
      <c r="BC194" s="95">
        <v>9.09</v>
      </c>
      <c r="BD194" s="95">
        <v>0.72</v>
      </c>
      <c r="BE194" s="95">
        <v>286.69</v>
      </c>
      <c r="BF194" s="95">
        <v>147.55000000000001</v>
      </c>
      <c r="BG194" s="95">
        <v>31.86</v>
      </c>
      <c r="BH194" s="95">
        <v>1015.39</v>
      </c>
      <c r="BI194" s="95">
        <v>2.5</v>
      </c>
      <c r="BJ194" s="95">
        <v>88.58</v>
      </c>
      <c r="BK194" s="95">
        <v>9.6199999999999992</v>
      </c>
      <c r="BL194" s="95">
        <v>9.2899999999999991</v>
      </c>
      <c r="BM194" s="95">
        <v>160.24</v>
      </c>
      <c r="BN194" s="95">
        <v>77.599999999999994</v>
      </c>
      <c r="BO194" s="96">
        <v>0</v>
      </c>
      <c r="BP194" s="97">
        <v>0</v>
      </c>
      <c r="BQ194" s="96" t="s">
        <v>308</v>
      </c>
      <c r="BR194" s="95">
        <v>274156.01</v>
      </c>
      <c r="BS194" s="96" t="s">
        <v>308</v>
      </c>
      <c r="BT194" s="95">
        <v>159.22999999999999</v>
      </c>
      <c r="BU194" s="96" t="s">
        <v>308</v>
      </c>
      <c r="BV194" s="96">
        <v>0</v>
      </c>
      <c r="BW194" s="96" t="s">
        <v>308</v>
      </c>
      <c r="BX194" s="95">
        <v>2.57</v>
      </c>
      <c r="BY194" s="96" t="s">
        <v>308</v>
      </c>
      <c r="BZ194" s="95">
        <v>161.79</v>
      </c>
      <c r="CA194" s="96" t="s">
        <v>308</v>
      </c>
      <c r="CB194" s="95">
        <v>2296.9499999999998</v>
      </c>
      <c r="CC194" s="96" t="s">
        <v>308</v>
      </c>
      <c r="CD194" s="95">
        <v>1275.71</v>
      </c>
      <c r="CE194" s="96" t="s">
        <v>308</v>
      </c>
      <c r="CF194" s="95">
        <v>2059.0500000000002</v>
      </c>
      <c r="CG194" s="96" t="s">
        <v>308</v>
      </c>
      <c r="CH194" s="95">
        <v>3334.76</v>
      </c>
      <c r="CI194" s="96" t="s">
        <v>308</v>
      </c>
      <c r="CJ194" s="95">
        <v>5631.71</v>
      </c>
      <c r="CK194" s="96" t="s">
        <v>308</v>
      </c>
      <c r="CL194" s="96">
        <v>0</v>
      </c>
      <c r="CM194" s="96" t="s">
        <v>308</v>
      </c>
      <c r="CN194" s="96">
        <v>0</v>
      </c>
      <c r="CO194" s="96" t="s">
        <v>308</v>
      </c>
      <c r="CP194" s="96">
        <v>0</v>
      </c>
      <c r="CQ194" s="96" t="s">
        <v>308</v>
      </c>
      <c r="CR194" s="98">
        <v>61089.3</v>
      </c>
      <c r="CS194" s="96" t="s">
        <v>308</v>
      </c>
      <c r="CT194" s="95">
        <v>61089.3</v>
      </c>
      <c r="CU194" s="96" t="s">
        <v>308</v>
      </c>
      <c r="CV194" s="95">
        <v>66882.81</v>
      </c>
      <c r="CW194" s="96" t="s">
        <v>308</v>
      </c>
      <c r="CX194" s="95">
        <v>341038.82</v>
      </c>
      <c r="CY194" s="96" t="s">
        <v>308</v>
      </c>
    </row>
    <row r="195" spans="1:103" ht="14.5" x14ac:dyDescent="0.35">
      <c r="A195" s="94" t="s">
        <v>410</v>
      </c>
      <c r="B195" s="94" t="s">
        <v>342</v>
      </c>
      <c r="C195" s="79" t="str">
        <f>'Correspondance tables'!K18</f>
        <v>ISIC 25</v>
      </c>
      <c r="D195" s="79" t="str">
        <f>VLOOKUP(C195, 'Correspondance tables'!$O$3:$P$73, 2, FALSE)</f>
        <v>ISIC 25</v>
      </c>
      <c r="E195" s="99">
        <v>1778.25</v>
      </c>
      <c r="F195" s="99">
        <v>107.13</v>
      </c>
      <c r="G195" s="99">
        <v>86.4</v>
      </c>
      <c r="H195" s="99">
        <v>1313.6</v>
      </c>
      <c r="I195" s="99">
        <v>6208.95</v>
      </c>
      <c r="J195" s="99">
        <v>842.26</v>
      </c>
      <c r="K195" s="99">
        <v>1436.1</v>
      </c>
      <c r="L195" s="99">
        <v>858.82</v>
      </c>
      <c r="M195" s="99">
        <v>393.13</v>
      </c>
      <c r="N195" s="99">
        <v>1451.33</v>
      </c>
      <c r="O195" s="99">
        <v>3115.23</v>
      </c>
      <c r="P195" s="99">
        <v>746.05</v>
      </c>
      <c r="Q195" s="99">
        <v>3629.92</v>
      </c>
      <c r="R195" s="99">
        <v>1866.33</v>
      </c>
      <c r="S195" s="99">
        <v>9578.2999999999993</v>
      </c>
      <c r="T195" s="99">
        <v>76717.19</v>
      </c>
      <c r="U195" s="99">
        <v>5262.02</v>
      </c>
      <c r="V195" s="99">
        <v>10881.58</v>
      </c>
      <c r="W195" s="99">
        <v>57105.08</v>
      </c>
      <c r="X195" s="99">
        <v>42940.25</v>
      </c>
      <c r="Y195" s="99">
        <v>10977.97</v>
      </c>
      <c r="Z195" s="99">
        <v>5503.39</v>
      </c>
      <c r="AA195" s="99">
        <v>10001.14</v>
      </c>
      <c r="AB195" s="99">
        <v>3380.54</v>
      </c>
      <c r="AC195" s="99">
        <v>622.29</v>
      </c>
      <c r="AD195" s="99">
        <v>3421.94</v>
      </c>
      <c r="AE195" s="99">
        <v>56041.96</v>
      </c>
      <c r="AF195" s="99">
        <v>1948.93</v>
      </c>
      <c r="AG195" s="99">
        <v>2482.9</v>
      </c>
      <c r="AH195" s="99">
        <v>741.29</v>
      </c>
      <c r="AI195" s="99">
        <v>1370.89</v>
      </c>
      <c r="AJ195" s="99">
        <v>346.22</v>
      </c>
      <c r="AK195" s="99">
        <v>63.89</v>
      </c>
      <c r="AL195" s="99">
        <v>1070.3900000000001</v>
      </c>
      <c r="AM195" s="99">
        <v>47.29</v>
      </c>
      <c r="AN195" s="99">
        <v>730.09</v>
      </c>
      <c r="AO195" s="99">
        <v>93.47</v>
      </c>
      <c r="AP195" s="99">
        <v>83.59</v>
      </c>
      <c r="AQ195" s="99">
        <v>601.14</v>
      </c>
      <c r="AR195" s="99">
        <v>442.84</v>
      </c>
      <c r="AS195" s="99">
        <v>130.53</v>
      </c>
      <c r="AT195" s="99">
        <v>80.45</v>
      </c>
      <c r="AU195" s="99">
        <v>81.52</v>
      </c>
      <c r="AV195" s="99">
        <v>1624.52</v>
      </c>
      <c r="AW195" s="99">
        <v>498.2</v>
      </c>
      <c r="AX195" s="99">
        <v>1310.6099999999999</v>
      </c>
      <c r="AY195" s="99">
        <v>214.46</v>
      </c>
      <c r="AZ195" s="99">
        <v>223.86</v>
      </c>
      <c r="BA195" s="99">
        <v>208.97</v>
      </c>
      <c r="BB195" s="99">
        <v>428.95</v>
      </c>
      <c r="BC195" s="99">
        <v>53.63</v>
      </c>
      <c r="BD195" s="99">
        <v>60.27</v>
      </c>
      <c r="BE195" s="99">
        <v>2739.33</v>
      </c>
      <c r="BF195" s="99">
        <v>3876.25</v>
      </c>
      <c r="BG195" s="99">
        <v>423.11</v>
      </c>
      <c r="BH195" s="99">
        <v>525.67999999999995</v>
      </c>
      <c r="BI195" s="99">
        <v>215.32</v>
      </c>
      <c r="BJ195" s="99">
        <v>191.91</v>
      </c>
      <c r="BK195" s="100">
        <v>153</v>
      </c>
      <c r="BL195" s="99">
        <v>109.27</v>
      </c>
      <c r="BM195" s="99">
        <v>267.02999999999997</v>
      </c>
      <c r="BN195" s="99">
        <v>227.36</v>
      </c>
      <c r="BO195" s="100">
        <v>0</v>
      </c>
      <c r="BP195" s="101">
        <v>0</v>
      </c>
      <c r="BQ195" s="100" t="s">
        <v>308</v>
      </c>
      <c r="BR195" s="99">
        <v>339934.33</v>
      </c>
      <c r="BS195" s="100" t="s">
        <v>308</v>
      </c>
      <c r="BT195" s="99">
        <v>16748.38</v>
      </c>
      <c r="BU195" s="100" t="s">
        <v>308</v>
      </c>
      <c r="BV195" s="99">
        <v>0.3</v>
      </c>
      <c r="BW195" s="100" t="s">
        <v>308</v>
      </c>
      <c r="BX195" s="99">
        <v>112.3</v>
      </c>
      <c r="BY195" s="100" t="s">
        <v>308</v>
      </c>
      <c r="BZ195" s="99">
        <v>16860.98</v>
      </c>
      <c r="CA195" s="100" t="s">
        <v>308</v>
      </c>
      <c r="CB195" s="99">
        <v>51409.83</v>
      </c>
      <c r="CC195" s="100" t="s">
        <v>308</v>
      </c>
      <c r="CD195" s="100">
        <v>0</v>
      </c>
      <c r="CE195" s="100" t="s">
        <v>308</v>
      </c>
      <c r="CF195" s="99">
        <v>6883.06</v>
      </c>
      <c r="CG195" s="100" t="s">
        <v>308</v>
      </c>
      <c r="CH195" s="99">
        <v>6883.06</v>
      </c>
      <c r="CI195" s="100" t="s">
        <v>308</v>
      </c>
      <c r="CJ195" s="99">
        <v>58292.89</v>
      </c>
      <c r="CK195" s="100" t="s">
        <v>308</v>
      </c>
      <c r="CL195" s="100">
        <v>0</v>
      </c>
      <c r="CM195" s="100" t="s">
        <v>308</v>
      </c>
      <c r="CN195" s="100">
        <v>0</v>
      </c>
      <c r="CO195" s="100" t="s">
        <v>308</v>
      </c>
      <c r="CP195" s="100">
        <v>0</v>
      </c>
      <c r="CQ195" s="100" t="s">
        <v>308</v>
      </c>
      <c r="CR195" s="102">
        <v>46732.5</v>
      </c>
      <c r="CS195" s="100" t="s">
        <v>308</v>
      </c>
      <c r="CT195" s="99">
        <v>46732.5</v>
      </c>
      <c r="CU195" s="100" t="s">
        <v>308</v>
      </c>
      <c r="CV195" s="99">
        <v>121886.37</v>
      </c>
      <c r="CW195" s="100" t="s">
        <v>308</v>
      </c>
      <c r="CX195" s="99">
        <v>461820.69</v>
      </c>
      <c r="CY195" s="100" t="s">
        <v>308</v>
      </c>
    </row>
    <row r="196" spans="1:103" ht="14.5" x14ac:dyDescent="0.35">
      <c r="A196" s="94" t="s">
        <v>410</v>
      </c>
      <c r="B196" s="94" t="s">
        <v>343</v>
      </c>
      <c r="C196" s="79" t="str">
        <f>'Correspondance tables'!K19</f>
        <v>ISIC 26</v>
      </c>
      <c r="D196" s="79" t="str">
        <f>VLOOKUP(C196, 'Correspondance tables'!$O$3:$P$73, 2, FALSE)</f>
        <v>ISIC 26</v>
      </c>
      <c r="E196" s="95">
        <v>71.91</v>
      </c>
      <c r="F196" s="95">
        <v>9.73</v>
      </c>
      <c r="G196" s="95">
        <v>31.71</v>
      </c>
      <c r="H196" s="95">
        <v>109.4</v>
      </c>
      <c r="I196" s="95">
        <v>301.31</v>
      </c>
      <c r="J196" s="95">
        <v>51.46</v>
      </c>
      <c r="K196" s="95">
        <v>53.82</v>
      </c>
      <c r="L196" s="95">
        <v>84.41</v>
      </c>
      <c r="M196" s="95">
        <v>265.75</v>
      </c>
      <c r="N196" s="95">
        <v>128.72999999999999</v>
      </c>
      <c r="O196" s="95">
        <v>345.42</v>
      </c>
      <c r="P196" s="95">
        <v>386.26</v>
      </c>
      <c r="Q196" s="95">
        <v>234.77</v>
      </c>
      <c r="R196" s="95">
        <v>168.91</v>
      </c>
      <c r="S196" s="95">
        <v>227.6</v>
      </c>
      <c r="T196" s="95">
        <v>761.62</v>
      </c>
      <c r="U196" s="95">
        <v>26503.79</v>
      </c>
      <c r="V196" s="95">
        <v>4727.79</v>
      </c>
      <c r="W196" s="95">
        <v>3744.52</v>
      </c>
      <c r="X196" s="95">
        <v>4949.92</v>
      </c>
      <c r="Y196" s="95">
        <v>3003.02</v>
      </c>
      <c r="Z196" s="95">
        <v>1361.91</v>
      </c>
      <c r="AA196" s="95">
        <v>2062.11</v>
      </c>
      <c r="AB196" s="95">
        <v>1621.91</v>
      </c>
      <c r="AC196" s="95">
        <v>137.54</v>
      </c>
      <c r="AD196" s="95">
        <v>156.74</v>
      </c>
      <c r="AE196" s="95">
        <v>3501.08</v>
      </c>
      <c r="AF196" s="95">
        <v>371.2</v>
      </c>
      <c r="AG196" s="95">
        <v>1469.38</v>
      </c>
      <c r="AH196" s="95">
        <v>339.11</v>
      </c>
      <c r="AI196" s="95">
        <v>409.29</v>
      </c>
      <c r="AJ196" s="95">
        <v>30.87</v>
      </c>
      <c r="AK196" s="95">
        <v>84.32</v>
      </c>
      <c r="AL196" s="95">
        <v>392.61</v>
      </c>
      <c r="AM196" s="95">
        <v>169.27</v>
      </c>
      <c r="AN196" s="95">
        <v>292.64</v>
      </c>
      <c r="AO196" s="95">
        <v>384.85</v>
      </c>
      <c r="AP196" s="95">
        <v>1311.22</v>
      </c>
      <c r="AQ196" s="95">
        <v>5413.28</v>
      </c>
      <c r="AR196" s="95">
        <v>2729.87</v>
      </c>
      <c r="AS196" s="95">
        <v>299.76</v>
      </c>
      <c r="AT196" s="95">
        <v>100.93</v>
      </c>
      <c r="AU196" s="95">
        <v>136.11000000000001</v>
      </c>
      <c r="AV196" s="95">
        <v>245.23</v>
      </c>
      <c r="AW196" s="95">
        <v>617.54</v>
      </c>
      <c r="AX196" s="95">
        <v>1477.14</v>
      </c>
      <c r="AY196" s="95">
        <v>931.03</v>
      </c>
      <c r="AZ196" s="95">
        <v>188.97</v>
      </c>
      <c r="BA196" s="95">
        <v>543.02</v>
      </c>
      <c r="BB196" s="95">
        <v>253.96</v>
      </c>
      <c r="BC196" s="95">
        <v>132.24</v>
      </c>
      <c r="BD196" s="95">
        <v>55.58</v>
      </c>
      <c r="BE196" s="95">
        <v>1036.25</v>
      </c>
      <c r="BF196" s="95">
        <v>5309.67</v>
      </c>
      <c r="BG196" s="95">
        <v>1207.3499999999999</v>
      </c>
      <c r="BH196" s="95">
        <v>6244.72</v>
      </c>
      <c r="BI196" s="95">
        <v>591.42999999999995</v>
      </c>
      <c r="BJ196" s="95">
        <v>564.22</v>
      </c>
      <c r="BK196" s="95">
        <v>155.52000000000001</v>
      </c>
      <c r="BL196" s="95">
        <v>160.04</v>
      </c>
      <c r="BM196" s="95">
        <v>648.15</v>
      </c>
      <c r="BN196" s="95">
        <v>226.37</v>
      </c>
      <c r="BO196" s="96">
        <v>0</v>
      </c>
      <c r="BP196" s="97">
        <v>0</v>
      </c>
      <c r="BQ196" s="96" t="s">
        <v>308</v>
      </c>
      <c r="BR196" s="95">
        <v>89526.28</v>
      </c>
      <c r="BS196" s="96" t="s">
        <v>308</v>
      </c>
      <c r="BT196" s="95">
        <v>39267.17</v>
      </c>
      <c r="BU196" s="96" t="s">
        <v>308</v>
      </c>
      <c r="BV196" s="95">
        <v>2.29</v>
      </c>
      <c r="BW196" s="96" t="s">
        <v>308</v>
      </c>
      <c r="BX196" s="95">
        <v>1114.1099999999999</v>
      </c>
      <c r="BY196" s="96" t="s">
        <v>308</v>
      </c>
      <c r="BZ196" s="95">
        <v>40383.57</v>
      </c>
      <c r="CA196" s="96" t="s">
        <v>308</v>
      </c>
      <c r="CB196" s="95">
        <v>56011.519999999997</v>
      </c>
      <c r="CC196" s="96" t="s">
        <v>308</v>
      </c>
      <c r="CD196" s="95">
        <v>25.65</v>
      </c>
      <c r="CE196" s="96" t="s">
        <v>308</v>
      </c>
      <c r="CF196" s="95">
        <v>-7137.7</v>
      </c>
      <c r="CG196" s="96" t="s">
        <v>308</v>
      </c>
      <c r="CH196" s="95">
        <v>-7112.05</v>
      </c>
      <c r="CI196" s="96" t="s">
        <v>308</v>
      </c>
      <c r="CJ196" s="95">
        <v>48899.47</v>
      </c>
      <c r="CK196" s="96" t="s">
        <v>308</v>
      </c>
      <c r="CL196" s="96">
        <v>0</v>
      </c>
      <c r="CM196" s="96" t="s">
        <v>308</v>
      </c>
      <c r="CN196" s="96">
        <v>0</v>
      </c>
      <c r="CO196" s="96" t="s">
        <v>308</v>
      </c>
      <c r="CP196" s="96">
        <v>0</v>
      </c>
      <c r="CQ196" s="96" t="s">
        <v>308</v>
      </c>
      <c r="CR196" s="98">
        <v>119887.29</v>
      </c>
      <c r="CS196" s="96" t="s">
        <v>308</v>
      </c>
      <c r="CT196" s="95">
        <v>119887.29</v>
      </c>
      <c r="CU196" s="96" t="s">
        <v>308</v>
      </c>
      <c r="CV196" s="95">
        <v>209170.33</v>
      </c>
      <c r="CW196" s="96" t="s">
        <v>308</v>
      </c>
      <c r="CX196" s="95">
        <v>298696.59999999998</v>
      </c>
      <c r="CY196" s="96" t="s">
        <v>308</v>
      </c>
    </row>
    <row r="197" spans="1:103" ht="14.5" x14ac:dyDescent="0.35">
      <c r="A197" s="94" t="s">
        <v>410</v>
      </c>
      <c r="B197" s="94" t="s">
        <v>344</v>
      </c>
      <c r="C197" s="79" t="str">
        <f>'Correspondance tables'!K20</f>
        <v>ISIC 27</v>
      </c>
      <c r="D197" s="79" t="str">
        <f>VLOOKUP(C197, 'Correspondance tables'!$O$3:$P$73, 2, FALSE)</f>
        <v>ISIC 27</v>
      </c>
      <c r="E197" s="99">
        <v>230.11</v>
      </c>
      <c r="F197" s="99">
        <v>16.04</v>
      </c>
      <c r="G197" s="99">
        <v>32.46</v>
      </c>
      <c r="H197" s="99">
        <v>167.11</v>
      </c>
      <c r="I197" s="99">
        <v>555.96</v>
      </c>
      <c r="J197" s="99">
        <v>117.96</v>
      </c>
      <c r="K197" s="99">
        <v>95.96</v>
      </c>
      <c r="L197" s="99">
        <v>145.75</v>
      </c>
      <c r="M197" s="99">
        <v>56.17</v>
      </c>
      <c r="N197" s="99">
        <v>260.98</v>
      </c>
      <c r="O197" s="99">
        <v>502.22</v>
      </c>
      <c r="P197" s="99">
        <v>70.16</v>
      </c>
      <c r="Q197" s="99">
        <v>452.72</v>
      </c>
      <c r="R197" s="99">
        <v>287.67</v>
      </c>
      <c r="S197" s="99">
        <v>920.2</v>
      </c>
      <c r="T197" s="99">
        <v>2477.31</v>
      </c>
      <c r="U197" s="99">
        <v>5087.84</v>
      </c>
      <c r="V197" s="99">
        <v>32232.35</v>
      </c>
      <c r="W197" s="99">
        <v>10509.26</v>
      </c>
      <c r="X197" s="99">
        <v>12605.21</v>
      </c>
      <c r="Y197" s="99">
        <v>4810.67</v>
      </c>
      <c r="Z197" s="99">
        <v>1124.1099999999999</v>
      </c>
      <c r="AA197" s="99">
        <v>3380.34</v>
      </c>
      <c r="AB197" s="99">
        <v>5257.29</v>
      </c>
      <c r="AC197" s="99">
        <v>248.19</v>
      </c>
      <c r="AD197" s="99">
        <v>265.27999999999997</v>
      </c>
      <c r="AE197" s="99">
        <v>26346.59</v>
      </c>
      <c r="AF197" s="99">
        <v>770.99</v>
      </c>
      <c r="AG197" s="99">
        <v>1371.19</v>
      </c>
      <c r="AH197" s="99">
        <v>458.27</v>
      </c>
      <c r="AI197" s="99">
        <v>768.75</v>
      </c>
      <c r="AJ197" s="99">
        <v>39.07</v>
      </c>
      <c r="AK197" s="99">
        <v>55.69</v>
      </c>
      <c r="AL197" s="99">
        <v>561.26</v>
      </c>
      <c r="AM197" s="99">
        <v>78.790000000000006</v>
      </c>
      <c r="AN197" s="99">
        <v>982.83</v>
      </c>
      <c r="AO197" s="99">
        <v>50.76</v>
      </c>
      <c r="AP197" s="99">
        <v>123.4</v>
      </c>
      <c r="AQ197" s="99">
        <v>1819.56</v>
      </c>
      <c r="AR197" s="99">
        <v>710.96</v>
      </c>
      <c r="AS197" s="99">
        <v>119.74</v>
      </c>
      <c r="AT197" s="99">
        <v>62.58</v>
      </c>
      <c r="AU197" s="99">
        <v>50.54</v>
      </c>
      <c r="AV197" s="99">
        <v>830.29</v>
      </c>
      <c r="AW197" s="99">
        <v>591.01</v>
      </c>
      <c r="AX197" s="99">
        <v>898.88</v>
      </c>
      <c r="AY197" s="99">
        <v>349.63</v>
      </c>
      <c r="AZ197" s="99">
        <v>101.14</v>
      </c>
      <c r="BA197" s="99">
        <v>114.28</v>
      </c>
      <c r="BB197" s="99">
        <v>437.26</v>
      </c>
      <c r="BC197" s="99">
        <v>26.5</v>
      </c>
      <c r="BD197" s="99">
        <v>28.25</v>
      </c>
      <c r="BE197" s="99">
        <v>890.55</v>
      </c>
      <c r="BF197" s="99">
        <v>961.4</v>
      </c>
      <c r="BG197" s="99">
        <v>259.86</v>
      </c>
      <c r="BH197" s="99">
        <v>261.01</v>
      </c>
      <c r="BI197" s="99">
        <v>190.74</v>
      </c>
      <c r="BJ197" s="99">
        <v>178.3</v>
      </c>
      <c r="BK197" s="99">
        <v>186.82</v>
      </c>
      <c r="BL197" s="99">
        <v>49.82</v>
      </c>
      <c r="BM197" s="99">
        <v>313.63</v>
      </c>
      <c r="BN197" s="99">
        <v>330.14</v>
      </c>
      <c r="BO197" s="100">
        <v>0</v>
      </c>
      <c r="BP197" s="101">
        <v>0</v>
      </c>
      <c r="BQ197" s="100" t="s">
        <v>308</v>
      </c>
      <c r="BR197" s="99">
        <v>123279.79</v>
      </c>
      <c r="BS197" s="100" t="s">
        <v>308</v>
      </c>
      <c r="BT197" s="99">
        <v>29486.97</v>
      </c>
      <c r="BU197" s="100" t="s">
        <v>308</v>
      </c>
      <c r="BV197" s="99">
        <v>0.96</v>
      </c>
      <c r="BW197" s="100" t="s">
        <v>308</v>
      </c>
      <c r="BX197" s="99">
        <v>53.63</v>
      </c>
      <c r="BY197" s="100" t="s">
        <v>308</v>
      </c>
      <c r="BZ197" s="99">
        <v>29541.55</v>
      </c>
      <c r="CA197" s="100" t="s">
        <v>308</v>
      </c>
      <c r="CB197" s="99">
        <v>27567.38</v>
      </c>
      <c r="CC197" s="100" t="s">
        <v>308</v>
      </c>
      <c r="CD197" s="100">
        <v>0</v>
      </c>
      <c r="CE197" s="100" t="s">
        <v>308</v>
      </c>
      <c r="CF197" s="99">
        <v>4210.8599999999997</v>
      </c>
      <c r="CG197" s="100" t="s">
        <v>308</v>
      </c>
      <c r="CH197" s="99">
        <v>4210.8599999999997</v>
      </c>
      <c r="CI197" s="100" t="s">
        <v>308</v>
      </c>
      <c r="CJ197" s="99">
        <v>31778.240000000002</v>
      </c>
      <c r="CK197" s="100" t="s">
        <v>308</v>
      </c>
      <c r="CL197" s="100">
        <v>0</v>
      </c>
      <c r="CM197" s="100" t="s">
        <v>308</v>
      </c>
      <c r="CN197" s="100">
        <v>0</v>
      </c>
      <c r="CO197" s="100" t="s">
        <v>308</v>
      </c>
      <c r="CP197" s="100">
        <v>0</v>
      </c>
      <c r="CQ197" s="100" t="s">
        <v>308</v>
      </c>
      <c r="CR197" s="102">
        <v>71843.91</v>
      </c>
      <c r="CS197" s="100" t="s">
        <v>308</v>
      </c>
      <c r="CT197" s="99">
        <v>71843.91</v>
      </c>
      <c r="CU197" s="100" t="s">
        <v>308</v>
      </c>
      <c r="CV197" s="99">
        <v>133163.70000000001</v>
      </c>
      <c r="CW197" s="100" t="s">
        <v>308</v>
      </c>
      <c r="CX197" s="99">
        <v>256443.49</v>
      </c>
      <c r="CY197" s="100" t="s">
        <v>308</v>
      </c>
    </row>
    <row r="198" spans="1:103" ht="14.5" x14ac:dyDescent="0.35">
      <c r="A198" s="94" t="s">
        <v>410</v>
      </c>
      <c r="B198" s="94" t="s">
        <v>345</v>
      </c>
      <c r="C198" s="79" t="str">
        <f>'Correspondance tables'!K21</f>
        <v>ISIC 28</v>
      </c>
      <c r="D198" s="79" t="str">
        <f>VLOOKUP(C198, 'Correspondance tables'!$O$3:$P$73, 2, FALSE)</f>
        <v>ISIC 28</v>
      </c>
      <c r="E198" s="95">
        <v>1753.59</v>
      </c>
      <c r="F198" s="95">
        <v>402.62</v>
      </c>
      <c r="G198" s="95">
        <v>87.25</v>
      </c>
      <c r="H198" s="95">
        <v>4244.1499999999996</v>
      </c>
      <c r="I198" s="95">
        <v>3043.23</v>
      </c>
      <c r="J198" s="95">
        <v>926.46</v>
      </c>
      <c r="K198" s="95">
        <v>400.42</v>
      </c>
      <c r="L198" s="95">
        <v>751.11</v>
      </c>
      <c r="M198" s="95">
        <v>498.97</v>
      </c>
      <c r="N198" s="95">
        <v>852.3</v>
      </c>
      <c r="O198" s="95">
        <v>1526.78</v>
      </c>
      <c r="P198" s="95">
        <v>1222.01</v>
      </c>
      <c r="Q198" s="95">
        <v>1469.49</v>
      </c>
      <c r="R198" s="95">
        <v>1148.74</v>
      </c>
      <c r="S198" s="95">
        <v>2304.75</v>
      </c>
      <c r="T198" s="95">
        <v>4916.63</v>
      </c>
      <c r="U198" s="95">
        <v>1610.07</v>
      </c>
      <c r="V198" s="95">
        <v>4747.3999999999996</v>
      </c>
      <c r="W198" s="95">
        <v>79499.19</v>
      </c>
      <c r="X198" s="95">
        <v>28220.94</v>
      </c>
      <c r="Y198" s="95">
        <v>5928.33</v>
      </c>
      <c r="Z198" s="95">
        <v>1002.19</v>
      </c>
      <c r="AA198" s="95">
        <v>7792.82</v>
      </c>
      <c r="AB198" s="95">
        <v>2717.82</v>
      </c>
      <c r="AC198" s="95">
        <v>1014.03</v>
      </c>
      <c r="AD198" s="95">
        <v>981.41</v>
      </c>
      <c r="AE198" s="95">
        <v>16048.36</v>
      </c>
      <c r="AF198" s="95">
        <v>2119.5300000000002</v>
      </c>
      <c r="AG198" s="95">
        <v>2247.66</v>
      </c>
      <c r="AH198" s="95">
        <v>1020.93</v>
      </c>
      <c r="AI198" s="95">
        <v>711.22</v>
      </c>
      <c r="AJ198" s="95">
        <v>133.72</v>
      </c>
      <c r="AK198" s="95">
        <v>118.66</v>
      </c>
      <c r="AL198" s="95">
        <v>683.18</v>
      </c>
      <c r="AM198" s="95">
        <v>54.93</v>
      </c>
      <c r="AN198" s="95">
        <v>597.27</v>
      </c>
      <c r="AO198" s="95">
        <v>90.33</v>
      </c>
      <c r="AP198" s="95">
        <v>127.99</v>
      </c>
      <c r="AQ198" s="95">
        <v>503.35</v>
      </c>
      <c r="AR198" s="95">
        <v>277.47000000000003</v>
      </c>
      <c r="AS198" s="95">
        <v>204.44</v>
      </c>
      <c r="AT198" s="95">
        <v>64.489999999999995</v>
      </c>
      <c r="AU198" s="95">
        <v>34.69</v>
      </c>
      <c r="AV198" s="95">
        <v>295.31</v>
      </c>
      <c r="AW198" s="95">
        <v>382.48</v>
      </c>
      <c r="AX198" s="95">
        <v>1120.58</v>
      </c>
      <c r="AY198" s="95">
        <v>262.58</v>
      </c>
      <c r="AZ198" s="95">
        <v>130.24</v>
      </c>
      <c r="BA198" s="95">
        <v>151.19999999999999</v>
      </c>
      <c r="BB198" s="95">
        <v>1387.49</v>
      </c>
      <c r="BC198" s="95">
        <v>39.94</v>
      </c>
      <c r="BD198" s="95">
        <v>89.5</v>
      </c>
      <c r="BE198" s="95">
        <v>1278.8800000000001</v>
      </c>
      <c r="BF198" s="95">
        <v>601.41</v>
      </c>
      <c r="BG198" s="95">
        <v>116.44</v>
      </c>
      <c r="BH198" s="95">
        <v>418.13</v>
      </c>
      <c r="BI198" s="95">
        <v>271.14</v>
      </c>
      <c r="BJ198" s="95">
        <v>126.44</v>
      </c>
      <c r="BK198" s="95">
        <v>152.78</v>
      </c>
      <c r="BL198" s="95">
        <v>81.08</v>
      </c>
      <c r="BM198" s="95">
        <v>197.55</v>
      </c>
      <c r="BN198" s="95">
        <v>217.12</v>
      </c>
      <c r="BO198" s="96">
        <v>0</v>
      </c>
      <c r="BP198" s="97">
        <v>0</v>
      </c>
      <c r="BQ198" s="96" t="s">
        <v>308</v>
      </c>
      <c r="BR198" s="95">
        <v>191421.22</v>
      </c>
      <c r="BS198" s="96" t="s">
        <v>308</v>
      </c>
      <c r="BT198" s="95">
        <v>6088.28</v>
      </c>
      <c r="BU198" s="96" t="s">
        <v>308</v>
      </c>
      <c r="BV198" s="95">
        <v>0.56999999999999995</v>
      </c>
      <c r="BW198" s="96" t="s">
        <v>308</v>
      </c>
      <c r="BX198" s="95">
        <v>7.47</v>
      </c>
      <c r="BY198" s="96" t="s">
        <v>308</v>
      </c>
      <c r="BZ198" s="95">
        <v>6096.31</v>
      </c>
      <c r="CA198" s="96" t="s">
        <v>308</v>
      </c>
      <c r="CB198" s="95">
        <v>154913.57999999999</v>
      </c>
      <c r="CC198" s="96" t="s">
        <v>308</v>
      </c>
      <c r="CD198" s="96">
        <v>0</v>
      </c>
      <c r="CE198" s="96" t="s">
        <v>308</v>
      </c>
      <c r="CF198" s="95">
        <v>-440.3</v>
      </c>
      <c r="CG198" s="96" t="s">
        <v>308</v>
      </c>
      <c r="CH198" s="95">
        <v>-440.3</v>
      </c>
      <c r="CI198" s="96" t="s">
        <v>308</v>
      </c>
      <c r="CJ198" s="95">
        <v>154473.28</v>
      </c>
      <c r="CK198" s="96" t="s">
        <v>308</v>
      </c>
      <c r="CL198" s="96">
        <v>0</v>
      </c>
      <c r="CM198" s="96" t="s">
        <v>308</v>
      </c>
      <c r="CN198" s="96">
        <v>0</v>
      </c>
      <c r="CO198" s="96" t="s">
        <v>308</v>
      </c>
      <c r="CP198" s="96">
        <v>0</v>
      </c>
      <c r="CQ198" s="96" t="s">
        <v>308</v>
      </c>
      <c r="CR198" s="98">
        <v>221133.28</v>
      </c>
      <c r="CS198" s="96" t="s">
        <v>308</v>
      </c>
      <c r="CT198" s="95">
        <v>221133.28</v>
      </c>
      <c r="CU198" s="96" t="s">
        <v>308</v>
      </c>
      <c r="CV198" s="95">
        <v>381702.88</v>
      </c>
      <c r="CW198" s="96" t="s">
        <v>308</v>
      </c>
      <c r="CX198" s="95">
        <v>573124.1</v>
      </c>
      <c r="CY198" s="96" t="s">
        <v>308</v>
      </c>
    </row>
    <row r="199" spans="1:103" ht="14.5" x14ac:dyDescent="0.35">
      <c r="A199" s="94" t="s">
        <v>410</v>
      </c>
      <c r="B199" s="94" t="s">
        <v>346</v>
      </c>
      <c r="C199" s="79" t="str">
        <f>'Correspondance tables'!K22</f>
        <v>ISIC 29</v>
      </c>
      <c r="D199" s="79" t="str">
        <f>VLOOKUP(C199, 'Correspondance tables'!$O$3:$P$73, 2, FALSE)</f>
        <v>ISIC 29</v>
      </c>
      <c r="E199" s="99">
        <v>483.42</v>
      </c>
      <c r="F199" s="99">
        <v>164.17</v>
      </c>
      <c r="G199" s="99">
        <v>2.5299999999999998</v>
      </c>
      <c r="H199" s="99">
        <v>106.36</v>
      </c>
      <c r="I199" s="99">
        <v>313.45</v>
      </c>
      <c r="J199" s="99">
        <v>34.450000000000003</v>
      </c>
      <c r="K199" s="99">
        <v>103.71</v>
      </c>
      <c r="L199" s="99">
        <v>19.329999999999998</v>
      </c>
      <c r="M199" s="99">
        <v>5.38</v>
      </c>
      <c r="N199" s="99">
        <v>214.64</v>
      </c>
      <c r="O199" s="99">
        <v>636.88</v>
      </c>
      <c r="P199" s="99">
        <v>8.1</v>
      </c>
      <c r="Q199" s="99">
        <v>455.97</v>
      </c>
      <c r="R199" s="99">
        <v>524.91999999999996</v>
      </c>
      <c r="S199" s="99">
        <v>165.9</v>
      </c>
      <c r="T199" s="99">
        <v>1190.1099999999999</v>
      </c>
      <c r="U199" s="99">
        <v>286.91000000000003</v>
      </c>
      <c r="V199" s="100">
        <v>1791</v>
      </c>
      <c r="W199" s="99">
        <v>11829.74</v>
      </c>
      <c r="X199" s="99">
        <v>209069.05</v>
      </c>
      <c r="Y199" s="99">
        <v>1038.8</v>
      </c>
      <c r="Z199" s="99">
        <v>278.95999999999998</v>
      </c>
      <c r="AA199" s="99">
        <v>1942.09</v>
      </c>
      <c r="AB199" s="99">
        <v>219.21</v>
      </c>
      <c r="AC199" s="99">
        <v>56.64</v>
      </c>
      <c r="AD199" s="99">
        <v>971.51</v>
      </c>
      <c r="AE199" s="99">
        <v>2322.86</v>
      </c>
      <c r="AF199" s="99">
        <v>20592.23</v>
      </c>
      <c r="AG199" s="99">
        <v>1265.0999999999999</v>
      </c>
      <c r="AH199" s="99">
        <v>459.57</v>
      </c>
      <c r="AI199" s="99">
        <v>6586.96</v>
      </c>
      <c r="AJ199" s="99">
        <v>32.840000000000003</v>
      </c>
      <c r="AK199" s="99">
        <v>63.23</v>
      </c>
      <c r="AL199" s="99">
        <v>1225.6500000000001</v>
      </c>
      <c r="AM199" s="99">
        <v>101.49</v>
      </c>
      <c r="AN199" s="99">
        <v>39.25</v>
      </c>
      <c r="AO199" s="99">
        <v>10.31</v>
      </c>
      <c r="AP199" s="99">
        <v>67.87</v>
      </c>
      <c r="AQ199" s="99">
        <v>168.89</v>
      </c>
      <c r="AR199" s="99">
        <v>89.16</v>
      </c>
      <c r="AS199" s="99">
        <v>222.39</v>
      </c>
      <c r="AT199" s="99">
        <v>138.61000000000001</v>
      </c>
      <c r="AU199" s="99">
        <v>84.94</v>
      </c>
      <c r="AV199" s="99">
        <v>102.65</v>
      </c>
      <c r="AW199" s="99">
        <v>330.31</v>
      </c>
      <c r="AX199" s="99">
        <v>104.02</v>
      </c>
      <c r="AY199" s="99">
        <v>150.02000000000001</v>
      </c>
      <c r="AZ199" s="99">
        <v>51.81</v>
      </c>
      <c r="BA199" s="99">
        <v>76.53</v>
      </c>
      <c r="BB199" s="99">
        <v>1483.41</v>
      </c>
      <c r="BC199" s="99">
        <v>25.74</v>
      </c>
      <c r="BD199" s="99">
        <v>52.18</v>
      </c>
      <c r="BE199" s="99">
        <v>285.33999999999997</v>
      </c>
      <c r="BF199" s="99">
        <v>608.84</v>
      </c>
      <c r="BG199" s="99">
        <v>295.62</v>
      </c>
      <c r="BH199" s="99">
        <v>282.36</v>
      </c>
      <c r="BI199" s="99">
        <v>354.09</v>
      </c>
      <c r="BJ199" s="99">
        <v>52.4</v>
      </c>
      <c r="BK199" s="99">
        <v>179.33</v>
      </c>
      <c r="BL199" s="99">
        <v>101.4</v>
      </c>
      <c r="BM199" s="99">
        <v>11.13</v>
      </c>
      <c r="BN199" s="100">
        <v>46</v>
      </c>
      <c r="BO199" s="100">
        <v>0</v>
      </c>
      <c r="BP199" s="101">
        <v>0</v>
      </c>
      <c r="BQ199" s="100" t="s">
        <v>308</v>
      </c>
      <c r="BR199" s="99">
        <v>269977.76</v>
      </c>
      <c r="BS199" s="100" t="s">
        <v>308</v>
      </c>
      <c r="BT199" s="99">
        <v>171803.24</v>
      </c>
      <c r="BU199" s="100" t="s">
        <v>308</v>
      </c>
      <c r="BV199" s="99">
        <v>0.73</v>
      </c>
      <c r="BW199" s="100" t="s">
        <v>308</v>
      </c>
      <c r="BX199" s="99">
        <v>37.700000000000003</v>
      </c>
      <c r="BY199" s="100" t="s">
        <v>308</v>
      </c>
      <c r="BZ199" s="99">
        <v>171841.68</v>
      </c>
      <c r="CA199" s="100" t="s">
        <v>308</v>
      </c>
      <c r="CB199" s="99">
        <v>106357.47</v>
      </c>
      <c r="CC199" s="100" t="s">
        <v>308</v>
      </c>
      <c r="CD199" s="100">
        <v>0</v>
      </c>
      <c r="CE199" s="100" t="s">
        <v>308</v>
      </c>
      <c r="CF199" s="99">
        <v>1034.9100000000001</v>
      </c>
      <c r="CG199" s="100" t="s">
        <v>308</v>
      </c>
      <c r="CH199" s="99">
        <v>1034.9100000000001</v>
      </c>
      <c r="CI199" s="100" t="s">
        <v>308</v>
      </c>
      <c r="CJ199" s="99">
        <v>107392.38</v>
      </c>
      <c r="CK199" s="100" t="s">
        <v>308</v>
      </c>
      <c r="CL199" s="100">
        <v>0</v>
      </c>
      <c r="CM199" s="100" t="s">
        <v>308</v>
      </c>
      <c r="CN199" s="100">
        <v>0</v>
      </c>
      <c r="CO199" s="100" t="s">
        <v>308</v>
      </c>
      <c r="CP199" s="100">
        <v>0</v>
      </c>
      <c r="CQ199" s="100" t="s">
        <v>308</v>
      </c>
      <c r="CR199" s="102">
        <v>212982.42</v>
      </c>
      <c r="CS199" s="100" t="s">
        <v>308</v>
      </c>
      <c r="CT199" s="99">
        <v>212982.42</v>
      </c>
      <c r="CU199" s="100" t="s">
        <v>308</v>
      </c>
      <c r="CV199" s="99">
        <v>492216.48</v>
      </c>
      <c r="CW199" s="100" t="s">
        <v>308</v>
      </c>
      <c r="CX199" s="99">
        <v>762194.24</v>
      </c>
      <c r="CY199" s="100" t="s">
        <v>308</v>
      </c>
    </row>
    <row r="200" spans="1:103" ht="14.5" x14ac:dyDescent="0.35">
      <c r="A200" s="94" t="s">
        <v>410</v>
      </c>
      <c r="B200" s="94" t="s">
        <v>347</v>
      </c>
      <c r="C200" s="79" t="str">
        <f>'Correspondance tables'!K23</f>
        <v>ISIC 30</v>
      </c>
      <c r="D200" s="79" t="str">
        <f>VLOOKUP(C200, 'Correspondance tables'!$O$3:$P$73, 2, FALSE)</f>
        <v>ISIC 30</v>
      </c>
      <c r="E200" s="95">
        <v>15.4</v>
      </c>
      <c r="F200" s="95">
        <v>3.47</v>
      </c>
      <c r="G200" s="95">
        <v>165.19</v>
      </c>
      <c r="H200" s="95">
        <v>315.39999999999998</v>
      </c>
      <c r="I200" s="95">
        <v>23.64</v>
      </c>
      <c r="J200" s="95">
        <v>5.14</v>
      </c>
      <c r="K200" s="95">
        <v>13.9</v>
      </c>
      <c r="L200" s="95">
        <v>3.67</v>
      </c>
      <c r="M200" s="95">
        <v>2.25</v>
      </c>
      <c r="N200" s="95">
        <v>3.98</v>
      </c>
      <c r="O200" s="95">
        <v>7.46</v>
      </c>
      <c r="P200" s="95">
        <v>2.4700000000000002</v>
      </c>
      <c r="Q200" s="95">
        <v>95.26</v>
      </c>
      <c r="R200" s="95">
        <v>10.5</v>
      </c>
      <c r="S200" s="95">
        <v>28.66</v>
      </c>
      <c r="T200" s="95">
        <v>103.99</v>
      </c>
      <c r="U200" s="95">
        <v>248.05</v>
      </c>
      <c r="V200" s="95">
        <v>290.06</v>
      </c>
      <c r="W200" s="95">
        <v>210.61</v>
      </c>
      <c r="X200" s="95">
        <v>686.78</v>
      </c>
      <c r="Y200" s="95">
        <v>36012.620000000003</v>
      </c>
      <c r="Z200" s="95">
        <v>336.31</v>
      </c>
      <c r="AA200" s="95">
        <v>6059.02</v>
      </c>
      <c r="AB200" s="95">
        <v>85.45</v>
      </c>
      <c r="AC200" s="95">
        <v>1.1100000000000001</v>
      </c>
      <c r="AD200" s="95">
        <v>13.77</v>
      </c>
      <c r="AE200" s="96">
        <v>197</v>
      </c>
      <c r="AF200" s="95">
        <v>309.83</v>
      </c>
      <c r="AG200" s="95">
        <v>347.24</v>
      </c>
      <c r="AH200" s="95">
        <v>30.29</v>
      </c>
      <c r="AI200" s="95">
        <v>1984.97</v>
      </c>
      <c r="AJ200" s="95">
        <v>620.05999999999995</v>
      </c>
      <c r="AK200" s="95">
        <v>1856.24</v>
      </c>
      <c r="AL200" s="95">
        <v>183.91</v>
      </c>
      <c r="AM200" s="95">
        <v>1.91</v>
      </c>
      <c r="AN200" s="95">
        <v>41.3</v>
      </c>
      <c r="AO200" s="95">
        <v>0.19</v>
      </c>
      <c r="AP200" s="95">
        <v>2.31</v>
      </c>
      <c r="AQ200" s="95">
        <v>5.4</v>
      </c>
      <c r="AR200" s="95">
        <v>61.52</v>
      </c>
      <c r="AS200" s="95">
        <v>4.28</v>
      </c>
      <c r="AT200" s="95">
        <v>40.06</v>
      </c>
      <c r="AU200" s="95">
        <v>2.87</v>
      </c>
      <c r="AV200" s="95">
        <v>63.97</v>
      </c>
      <c r="AW200" s="95">
        <v>4.3899999999999997</v>
      </c>
      <c r="AX200" s="95">
        <v>109.16</v>
      </c>
      <c r="AY200" s="95">
        <v>50.85</v>
      </c>
      <c r="AZ200" s="95">
        <v>1.1299999999999999</v>
      </c>
      <c r="BA200" s="95">
        <v>47.38</v>
      </c>
      <c r="BB200" s="95">
        <v>827.21</v>
      </c>
      <c r="BC200" s="95">
        <v>0.59</v>
      </c>
      <c r="BD200" s="95">
        <v>1.66</v>
      </c>
      <c r="BE200" s="95">
        <v>147.55000000000001</v>
      </c>
      <c r="BF200" s="95">
        <v>7668.36</v>
      </c>
      <c r="BG200" s="95">
        <v>22.43</v>
      </c>
      <c r="BH200" s="95">
        <v>337.13</v>
      </c>
      <c r="BI200" s="95">
        <v>32.03</v>
      </c>
      <c r="BJ200" s="95">
        <v>45.87</v>
      </c>
      <c r="BK200" s="95">
        <v>101.69</v>
      </c>
      <c r="BL200" s="95">
        <v>18.7</v>
      </c>
      <c r="BM200" s="95">
        <v>12.35</v>
      </c>
      <c r="BN200" s="95">
        <v>91.39</v>
      </c>
      <c r="BO200" s="96">
        <v>0</v>
      </c>
      <c r="BP200" s="97">
        <v>0</v>
      </c>
      <c r="BQ200" s="96" t="s">
        <v>308</v>
      </c>
      <c r="BR200" s="95">
        <v>60017.35</v>
      </c>
      <c r="BS200" s="96" t="s">
        <v>308</v>
      </c>
      <c r="BT200" s="95">
        <v>11411.77</v>
      </c>
      <c r="BU200" s="96" t="s">
        <v>308</v>
      </c>
      <c r="BV200" s="95">
        <v>2.15</v>
      </c>
      <c r="BW200" s="96" t="s">
        <v>308</v>
      </c>
      <c r="BX200" s="95">
        <v>403.71</v>
      </c>
      <c r="BY200" s="96" t="s">
        <v>308</v>
      </c>
      <c r="BZ200" s="95">
        <v>11817.62</v>
      </c>
      <c r="CA200" s="96" t="s">
        <v>308</v>
      </c>
      <c r="CB200" s="95">
        <v>43126.98</v>
      </c>
      <c r="CC200" s="96" t="s">
        <v>308</v>
      </c>
      <c r="CD200" s="96">
        <v>0</v>
      </c>
      <c r="CE200" s="96" t="s">
        <v>308</v>
      </c>
      <c r="CF200" s="95">
        <v>-8848.24</v>
      </c>
      <c r="CG200" s="96" t="s">
        <v>308</v>
      </c>
      <c r="CH200" s="95">
        <v>-8848.24</v>
      </c>
      <c r="CI200" s="96" t="s">
        <v>308</v>
      </c>
      <c r="CJ200" s="95">
        <v>34278.75</v>
      </c>
      <c r="CK200" s="96" t="s">
        <v>308</v>
      </c>
      <c r="CL200" s="96">
        <v>0</v>
      </c>
      <c r="CM200" s="96" t="s">
        <v>308</v>
      </c>
      <c r="CN200" s="96">
        <v>0</v>
      </c>
      <c r="CO200" s="96" t="s">
        <v>308</v>
      </c>
      <c r="CP200" s="96">
        <v>0</v>
      </c>
      <c r="CQ200" s="96" t="s">
        <v>308</v>
      </c>
      <c r="CR200" s="98">
        <v>110076.63</v>
      </c>
      <c r="CS200" s="96" t="s">
        <v>308</v>
      </c>
      <c r="CT200" s="95">
        <v>110076.63</v>
      </c>
      <c r="CU200" s="96" t="s">
        <v>308</v>
      </c>
      <c r="CV200" s="96">
        <v>156173</v>
      </c>
      <c r="CW200" s="96" t="s">
        <v>308</v>
      </c>
      <c r="CX200" s="95">
        <v>216190.35</v>
      </c>
      <c r="CY200" s="96" t="s">
        <v>308</v>
      </c>
    </row>
    <row r="201" spans="1:103" ht="14.5" x14ac:dyDescent="0.35">
      <c r="A201" s="94" t="s">
        <v>410</v>
      </c>
      <c r="B201" s="94" t="s">
        <v>348</v>
      </c>
      <c r="C201" s="79" t="str">
        <f>'Correspondance tables'!K24</f>
        <v>ISIC 31-32</v>
      </c>
      <c r="D201" s="79" t="str">
        <f>VLOOKUP(C201, 'Correspondance tables'!$O$3:$P$73, 2, FALSE)</f>
        <v>ISIC 31T33</v>
      </c>
      <c r="E201" s="99">
        <v>131.97</v>
      </c>
      <c r="F201" s="99">
        <v>21.09</v>
      </c>
      <c r="G201" s="99">
        <v>19.059999999999999</v>
      </c>
      <c r="H201" s="99">
        <v>68.540000000000006</v>
      </c>
      <c r="I201" s="99">
        <v>446.64</v>
      </c>
      <c r="J201" s="99">
        <v>346.28</v>
      </c>
      <c r="K201" s="99">
        <v>371.65</v>
      </c>
      <c r="L201" s="99">
        <v>62.68</v>
      </c>
      <c r="M201" s="99">
        <v>70.78</v>
      </c>
      <c r="N201" s="99">
        <v>67.3</v>
      </c>
      <c r="O201" s="99">
        <v>304.31</v>
      </c>
      <c r="P201" s="99">
        <v>555.53</v>
      </c>
      <c r="Q201" s="99">
        <v>194.88</v>
      </c>
      <c r="R201" s="99">
        <v>160.32</v>
      </c>
      <c r="S201" s="99">
        <v>220.43</v>
      </c>
      <c r="T201" s="99">
        <v>320.95999999999998</v>
      </c>
      <c r="U201" s="99">
        <v>1003.67</v>
      </c>
      <c r="V201" s="99">
        <v>237.98</v>
      </c>
      <c r="W201" s="99">
        <v>387.36</v>
      </c>
      <c r="X201" s="99">
        <v>1142.58</v>
      </c>
      <c r="Y201" s="99">
        <v>308.19</v>
      </c>
      <c r="Z201" s="99">
        <v>12600.94</v>
      </c>
      <c r="AA201" s="99">
        <v>582.79999999999995</v>
      </c>
      <c r="AB201" s="99">
        <v>199.3</v>
      </c>
      <c r="AC201" s="99">
        <v>35.72</v>
      </c>
      <c r="AD201" s="99">
        <v>159.25</v>
      </c>
      <c r="AE201" s="99">
        <v>3850.45</v>
      </c>
      <c r="AF201" s="99">
        <v>149.03</v>
      </c>
      <c r="AG201" s="99">
        <v>819.71</v>
      </c>
      <c r="AH201" s="99">
        <v>511.45</v>
      </c>
      <c r="AI201" s="99">
        <v>340.37</v>
      </c>
      <c r="AJ201" s="99">
        <v>137.05000000000001</v>
      </c>
      <c r="AK201" s="99">
        <v>69.930000000000007</v>
      </c>
      <c r="AL201" s="99">
        <v>309.58999999999997</v>
      </c>
      <c r="AM201" s="99">
        <v>72.08</v>
      </c>
      <c r="AN201" s="99">
        <v>864.35</v>
      </c>
      <c r="AO201" s="99">
        <v>88.85</v>
      </c>
      <c r="AP201" s="99">
        <v>397.77</v>
      </c>
      <c r="AQ201" s="99">
        <v>222.2</v>
      </c>
      <c r="AR201" s="99">
        <v>195.69</v>
      </c>
      <c r="AS201" s="99">
        <v>271.06</v>
      </c>
      <c r="AT201" s="99">
        <v>186.19</v>
      </c>
      <c r="AU201" s="99">
        <v>183.92</v>
      </c>
      <c r="AV201" s="99">
        <v>597.88</v>
      </c>
      <c r="AW201" s="99">
        <v>359.89</v>
      </c>
      <c r="AX201" s="99">
        <v>309.08999999999997</v>
      </c>
      <c r="AY201" s="99">
        <v>212.2</v>
      </c>
      <c r="AZ201" s="99">
        <v>175.56</v>
      </c>
      <c r="BA201" s="99">
        <v>329.81</v>
      </c>
      <c r="BB201" s="99">
        <v>195.61</v>
      </c>
      <c r="BC201" s="99">
        <v>35.299999999999997</v>
      </c>
      <c r="BD201" s="99">
        <v>85.05</v>
      </c>
      <c r="BE201" s="99">
        <v>531.5</v>
      </c>
      <c r="BF201" s="99">
        <v>1181.6300000000001</v>
      </c>
      <c r="BG201" s="99">
        <v>1047.46</v>
      </c>
      <c r="BH201" s="99">
        <v>12342.19</v>
      </c>
      <c r="BI201" s="99">
        <v>756.84</v>
      </c>
      <c r="BJ201" s="99">
        <v>784.65</v>
      </c>
      <c r="BK201" s="99">
        <v>539.46</v>
      </c>
      <c r="BL201" s="99">
        <v>292.36</v>
      </c>
      <c r="BM201" s="99">
        <v>130.35</v>
      </c>
      <c r="BN201" s="99">
        <v>206.76</v>
      </c>
      <c r="BO201" s="100">
        <v>0</v>
      </c>
      <c r="BP201" s="101">
        <v>0</v>
      </c>
      <c r="BQ201" s="100" t="s">
        <v>308</v>
      </c>
      <c r="BR201" s="99">
        <v>48803.49</v>
      </c>
      <c r="BS201" s="100" t="s">
        <v>308</v>
      </c>
      <c r="BT201" s="99">
        <v>72222.55</v>
      </c>
      <c r="BU201" s="100" t="s">
        <v>308</v>
      </c>
      <c r="BV201" s="100">
        <v>1</v>
      </c>
      <c r="BW201" s="100" t="s">
        <v>308</v>
      </c>
      <c r="BX201" s="99">
        <v>3155.71</v>
      </c>
      <c r="BY201" s="100" t="s">
        <v>308</v>
      </c>
      <c r="BZ201" s="99">
        <v>75379.259999999995</v>
      </c>
      <c r="CA201" s="100" t="s">
        <v>308</v>
      </c>
      <c r="CB201" s="99">
        <v>31462.17</v>
      </c>
      <c r="CC201" s="100" t="s">
        <v>308</v>
      </c>
      <c r="CD201" s="99">
        <v>6352.32</v>
      </c>
      <c r="CE201" s="100" t="s">
        <v>308</v>
      </c>
      <c r="CF201" s="99">
        <v>-26.44</v>
      </c>
      <c r="CG201" s="100" t="s">
        <v>308</v>
      </c>
      <c r="CH201" s="99">
        <v>6325.88</v>
      </c>
      <c r="CI201" s="100" t="s">
        <v>308</v>
      </c>
      <c r="CJ201" s="99">
        <v>37788.050000000003</v>
      </c>
      <c r="CK201" s="100" t="s">
        <v>308</v>
      </c>
      <c r="CL201" s="100">
        <v>0</v>
      </c>
      <c r="CM201" s="100" t="s">
        <v>308</v>
      </c>
      <c r="CN201" s="100">
        <v>0</v>
      </c>
      <c r="CO201" s="100" t="s">
        <v>308</v>
      </c>
      <c r="CP201" s="100">
        <v>0</v>
      </c>
      <c r="CQ201" s="100" t="s">
        <v>308</v>
      </c>
      <c r="CR201" s="102">
        <v>51771.71</v>
      </c>
      <c r="CS201" s="100" t="s">
        <v>308</v>
      </c>
      <c r="CT201" s="99">
        <v>51771.71</v>
      </c>
      <c r="CU201" s="100" t="s">
        <v>308</v>
      </c>
      <c r="CV201" s="99">
        <v>164939.01999999999</v>
      </c>
      <c r="CW201" s="100" t="s">
        <v>308</v>
      </c>
      <c r="CX201" s="99">
        <v>213742.5</v>
      </c>
      <c r="CY201" s="100" t="s">
        <v>308</v>
      </c>
    </row>
    <row r="202" spans="1:103" ht="14.5" x14ac:dyDescent="0.35">
      <c r="A202" s="94" t="s">
        <v>410</v>
      </c>
      <c r="B202" s="94" t="s">
        <v>349</v>
      </c>
      <c r="C202" s="79" t="str">
        <f>'Correspondance tables'!K25</f>
        <v>ISIC 33</v>
      </c>
      <c r="D202" s="79" t="str">
        <f>VLOOKUP(C202, 'Correspondance tables'!$O$3:$P$73, 2, FALSE)</f>
        <v>ISIC 31T33</v>
      </c>
      <c r="E202" s="95">
        <v>7170.27</v>
      </c>
      <c r="F202" s="95">
        <v>381.97</v>
      </c>
      <c r="G202" s="95">
        <v>364.15</v>
      </c>
      <c r="H202" s="95">
        <v>4413.6000000000004</v>
      </c>
      <c r="I202" s="95">
        <v>5366.7</v>
      </c>
      <c r="J202" s="95">
        <v>1115.08</v>
      </c>
      <c r="K202" s="95">
        <v>1309.1300000000001</v>
      </c>
      <c r="L202" s="95">
        <v>2258.23</v>
      </c>
      <c r="M202" s="95">
        <v>772.92</v>
      </c>
      <c r="N202" s="95">
        <v>1606.4</v>
      </c>
      <c r="O202" s="95">
        <v>4356.24</v>
      </c>
      <c r="P202" s="95">
        <v>738.75</v>
      </c>
      <c r="Q202" s="95">
        <v>1736.73</v>
      </c>
      <c r="R202" s="95">
        <v>2633.3</v>
      </c>
      <c r="S202" s="95">
        <v>5576.37</v>
      </c>
      <c r="T202" s="95">
        <v>5526.9</v>
      </c>
      <c r="U202" s="95">
        <v>1719.28</v>
      </c>
      <c r="V202" s="95">
        <v>2747.94</v>
      </c>
      <c r="W202" s="95">
        <v>7861.73</v>
      </c>
      <c r="X202" s="95">
        <v>8921.08</v>
      </c>
      <c r="Y202" s="95">
        <v>9841.15</v>
      </c>
      <c r="Z202" s="95">
        <v>1240.56</v>
      </c>
      <c r="AA202" s="95">
        <v>13492.4</v>
      </c>
      <c r="AB202" s="95">
        <v>10324.450000000001</v>
      </c>
      <c r="AC202" s="95">
        <v>860.01</v>
      </c>
      <c r="AD202" s="95">
        <v>2004.32</v>
      </c>
      <c r="AE202" s="95">
        <v>9564.7999999999993</v>
      </c>
      <c r="AF202" s="95">
        <v>1802.85</v>
      </c>
      <c r="AG202" s="95">
        <v>5251.68</v>
      </c>
      <c r="AH202" s="95">
        <v>3293.87</v>
      </c>
      <c r="AI202" s="95">
        <v>7155.56</v>
      </c>
      <c r="AJ202" s="95">
        <v>2323.27</v>
      </c>
      <c r="AK202" s="95">
        <v>8939.7999999999993</v>
      </c>
      <c r="AL202" s="95">
        <v>3408.65</v>
      </c>
      <c r="AM202" s="95">
        <v>323.51</v>
      </c>
      <c r="AN202" s="95">
        <v>2319.6</v>
      </c>
      <c r="AO202" s="95">
        <v>392.23</v>
      </c>
      <c r="AP202" s="95">
        <v>304.06</v>
      </c>
      <c r="AQ202" s="95">
        <v>3581.85</v>
      </c>
      <c r="AR202" s="95">
        <v>1230.98</v>
      </c>
      <c r="AS202" s="95">
        <v>407.17</v>
      </c>
      <c r="AT202" s="95">
        <v>148.04</v>
      </c>
      <c r="AU202" s="95">
        <v>195.7</v>
      </c>
      <c r="AV202" s="95">
        <v>5211.79</v>
      </c>
      <c r="AW202" s="95">
        <v>1437.74</v>
      </c>
      <c r="AX202" s="96">
        <v>844</v>
      </c>
      <c r="AY202" s="95">
        <v>773.88</v>
      </c>
      <c r="AZ202" s="95">
        <v>246.82</v>
      </c>
      <c r="BA202" s="95">
        <v>484.13</v>
      </c>
      <c r="BB202" s="95">
        <v>1999.94</v>
      </c>
      <c r="BC202" s="95">
        <v>138.46</v>
      </c>
      <c r="BD202" s="95">
        <v>254.81</v>
      </c>
      <c r="BE202" s="95">
        <v>2249.2399999999998</v>
      </c>
      <c r="BF202" s="95">
        <v>4907.1400000000003</v>
      </c>
      <c r="BG202" s="95">
        <v>698.53</v>
      </c>
      <c r="BH202" s="95">
        <v>3863.85</v>
      </c>
      <c r="BI202" s="95">
        <v>1295.29</v>
      </c>
      <c r="BJ202" s="95">
        <v>821.41</v>
      </c>
      <c r="BK202" s="95">
        <v>975.05</v>
      </c>
      <c r="BL202" s="95">
        <v>241.47</v>
      </c>
      <c r="BM202" s="95">
        <v>102.09</v>
      </c>
      <c r="BN202" s="95">
        <v>466.74</v>
      </c>
      <c r="BO202" s="96">
        <v>0</v>
      </c>
      <c r="BP202" s="97">
        <v>0</v>
      </c>
      <c r="BQ202" s="96" t="s">
        <v>308</v>
      </c>
      <c r="BR202" s="95">
        <v>181995.66</v>
      </c>
      <c r="BS202" s="96" t="s">
        <v>308</v>
      </c>
      <c r="BT202" s="95">
        <v>2028.18</v>
      </c>
      <c r="BU202" s="96" t="s">
        <v>308</v>
      </c>
      <c r="BV202" s="96">
        <v>0</v>
      </c>
      <c r="BW202" s="96" t="s">
        <v>308</v>
      </c>
      <c r="BX202" s="95">
        <v>58.56</v>
      </c>
      <c r="BY202" s="96" t="s">
        <v>308</v>
      </c>
      <c r="BZ202" s="95">
        <v>2086.75</v>
      </c>
      <c r="CA202" s="96" t="s">
        <v>308</v>
      </c>
      <c r="CB202" s="95">
        <v>68163.199999999997</v>
      </c>
      <c r="CC202" s="96" t="s">
        <v>308</v>
      </c>
      <c r="CD202" s="96">
        <v>0</v>
      </c>
      <c r="CE202" s="96" t="s">
        <v>308</v>
      </c>
      <c r="CF202" s="95">
        <v>879.9</v>
      </c>
      <c r="CG202" s="96" t="s">
        <v>308</v>
      </c>
      <c r="CH202" s="95">
        <v>879.9</v>
      </c>
      <c r="CI202" s="96" t="s">
        <v>308</v>
      </c>
      <c r="CJ202" s="95">
        <v>69043.11</v>
      </c>
      <c r="CK202" s="96" t="s">
        <v>308</v>
      </c>
      <c r="CL202" s="96">
        <v>0</v>
      </c>
      <c r="CM202" s="96" t="s">
        <v>308</v>
      </c>
      <c r="CN202" s="96">
        <v>0</v>
      </c>
      <c r="CO202" s="96" t="s">
        <v>308</v>
      </c>
      <c r="CP202" s="96">
        <v>0</v>
      </c>
      <c r="CQ202" s="96" t="s">
        <v>308</v>
      </c>
      <c r="CR202" s="98">
        <v>11370.43</v>
      </c>
      <c r="CS202" s="96" t="s">
        <v>308</v>
      </c>
      <c r="CT202" s="95">
        <v>11370.43</v>
      </c>
      <c r="CU202" s="96" t="s">
        <v>308</v>
      </c>
      <c r="CV202" s="95">
        <v>82500.289999999994</v>
      </c>
      <c r="CW202" s="96" t="s">
        <v>308</v>
      </c>
      <c r="CX202" s="95">
        <v>264495.94</v>
      </c>
      <c r="CY202" s="96" t="s">
        <v>308</v>
      </c>
    </row>
    <row r="203" spans="1:103" ht="14.5" x14ac:dyDescent="0.35">
      <c r="A203" s="94" t="s">
        <v>410</v>
      </c>
      <c r="B203" s="94" t="s">
        <v>350</v>
      </c>
      <c r="C203" s="79" t="str">
        <f>'Correspondance tables'!K26</f>
        <v>ISIC 35</v>
      </c>
      <c r="D203" s="79" t="str">
        <f>VLOOKUP(C203, 'Correspondance tables'!$O$3:$P$73, 2, FALSE)</f>
        <v>ISIC 35</v>
      </c>
      <c r="E203" s="99">
        <v>6691.28</v>
      </c>
      <c r="F203" s="99">
        <v>154.44999999999999</v>
      </c>
      <c r="G203" s="99">
        <v>265.27999999999997</v>
      </c>
      <c r="H203" s="99">
        <v>4535.8900000000003</v>
      </c>
      <c r="I203" s="99">
        <v>16228.44</v>
      </c>
      <c r="J203" s="99">
        <v>2811.83</v>
      </c>
      <c r="K203" s="99">
        <v>2734.03</v>
      </c>
      <c r="L203" s="99">
        <v>7642.71</v>
      </c>
      <c r="M203" s="99">
        <v>1293.06</v>
      </c>
      <c r="N203" s="99">
        <v>4644.78</v>
      </c>
      <c r="O203" s="99">
        <v>16942.669999999998</v>
      </c>
      <c r="P203" s="99">
        <v>1828.02</v>
      </c>
      <c r="Q203" s="99">
        <v>6006.25</v>
      </c>
      <c r="R203" s="99">
        <v>9446.67</v>
      </c>
      <c r="S203" s="99">
        <v>18276.27</v>
      </c>
      <c r="T203" s="99">
        <v>6474.71</v>
      </c>
      <c r="U203" s="99">
        <v>2120.64</v>
      </c>
      <c r="V203" s="99">
        <v>2253.44</v>
      </c>
      <c r="W203" s="99">
        <v>5181.83</v>
      </c>
      <c r="X203" s="99">
        <v>5828.49</v>
      </c>
      <c r="Y203" s="99">
        <v>1183.08</v>
      </c>
      <c r="Z203" s="99">
        <v>1989.27</v>
      </c>
      <c r="AA203" s="99">
        <v>1633.02</v>
      </c>
      <c r="AB203" s="99">
        <v>253388.71</v>
      </c>
      <c r="AC203" s="99">
        <v>3637.18</v>
      </c>
      <c r="AD203" s="99">
        <v>2708.4</v>
      </c>
      <c r="AE203" s="99">
        <v>7340.59</v>
      </c>
      <c r="AF203" s="99">
        <v>2790.31</v>
      </c>
      <c r="AG203" s="99">
        <v>9630.94</v>
      </c>
      <c r="AH203" s="99">
        <v>17972.07</v>
      </c>
      <c r="AI203" s="99">
        <v>9468.41</v>
      </c>
      <c r="AJ203" s="99">
        <v>268.62</v>
      </c>
      <c r="AK203" s="99">
        <v>453.64</v>
      </c>
      <c r="AL203" s="99">
        <v>5348.85</v>
      </c>
      <c r="AM203" s="99">
        <v>962.66</v>
      </c>
      <c r="AN203" s="99">
        <v>12877.72</v>
      </c>
      <c r="AO203" s="99">
        <v>537.19000000000005</v>
      </c>
      <c r="AP203" s="99">
        <v>2357.77</v>
      </c>
      <c r="AQ203" s="99">
        <v>4754.7700000000004</v>
      </c>
      <c r="AR203" s="99">
        <v>2353.52</v>
      </c>
      <c r="AS203" s="99">
        <v>2942.76</v>
      </c>
      <c r="AT203" s="99">
        <v>935.86</v>
      </c>
      <c r="AU203" s="99">
        <v>878.32</v>
      </c>
      <c r="AV203" s="99">
        <v>10456.94</v>
      </c>
      <c r="AW203" s="99">
        <v>3685.01</v>
      </c>
      <c r="AX203" s="99">
        <v>1367.39</v>
      </c>
      <c r="AY203" s="99">
        <v>1596.4</v>
      </c>
      <c r="AZ203" s="99">
        <v>732.22</v>
      </c>
      <c r="BA203" s="99">
        <v>1701.01</v>
      </c>
      <c r="BB203" s="99">
        <v>655.59</v>
      </c>
      <c r="BC203" s="99">
        <v>475.67</v>
      </c>
      <c r="BD203" s="99">
        <v>585.01</v>
      </c>
      <c r="BE203" s="99">
        <v>3028.02</v>
      </c>
      <c r="BF203" s="99">
        <v>11019.16</v>
      </c>
      <c r="BG203" s="100">
        <v>7332</v>
      </c>
      <c r="BH203" s="99">
        <v>9668.09</v>
      </c>
      <c r="BI203" s="99">
        <v>3964.61</v>
      </c>
      <c r="BJ203" s="99">
        <v>2243.77</v>
      </c>
      <c r="BK203" s="99">
        <v>2596.89</v>
      </c>
      <c r="BL203" s="99">
        <v>1350.64</v>
      </c>
      <c r="BM203" s="99">
        <v>189.2</v>
      </c>
      <c r="BN203" s="99">
        <v>3986.54</v>
      </c>
      <c r="BO203" s="100">
        <v>0</v>
      </c>
      <c r="BP203" s="101">
        <v>0</v>
      </c>
      <c r="BQ203" s="100" t="s">
        <v>308</v>
      </c>
      <c r="BR203" s="99">
        <v>534408.55000000005</v>
      </c>
      <c r="BS203" s="100" t="s">
        <v>308</v>
      </c>
      <c r="BT203" s="99">
        <v>198508.14</v>
      </c>
      <c r="BU203" s="100" t="s">
        <v>308</v>
      </c>
      <c r="BV203" s="99">
        <v>-1.48</v>
      </c>
      <c r="BW203" s="100" t="s">
        <v>308</v>
      </c>
      <c r="BX203" s="99">
        <v>811.66</v>
      </c>
      <c r="BY203" s="100" t="s">
        <v>308</v>
      </c>
      <c r="BZ203" s="99">
        <v>199318.32</v>
      </c>
      <c r="CA203" s="100" t="s">
        <v>308</v>
      </c>
      <c r="CB203" s="99">
        <v>97.86</v>
      </c>
      <c r="CC203" s="100" t="s">
        <v>308</v>
      </c>
      <c r="CD203" s="99">
        <v>0.02</v>
      </c>
      <c r="CE203" s="100" t="s">
        <v>308</v>
      </c>
      <c r="CF203" s="99">
        <v>-7450.22</v>
      </c>
      <c r="CG203" s="100" t="s">
        <v>308</v>
      </c>
      <c r="CH203" s="99">
        <v>-7450.2</v>
      </c>
      <c r="CI203" s="100" t="s">
        <v>308</v>
      </c>
      <c r="CJ203" s="99">
        <v>-7352.34</v>
      </c>
      <c r="CK203" s="100" t="s">
        <v>308</v>
      </c>
      <c r="CL203" s="100">
        <v>0</v>
      </c>
      <c r="CM203" s="100" t="s">
        <v>308</v>
      </c>
      <c r="CN203" s="100">
        <v>0</v>
      </c>
      <c r="CO203" s="100" t="s">
        <v>308</v>
      </c>
      <c r="CP203" s="100">
        <v>0</v>
      </c>
      <c r="CQ203" s="100" t="s">
        <v>308</v>
      </c>
      <c r="CR203" s="102">
        <v>2815.18</v>
      </c>
      <c r="CS203" s="100" t="s">
        <v>308</v>
      </c>
      <c r="CT203" s="99">
        <v>2815.18</v>
      </c>
      <c r="CU203" s="100" t="s">
        <v>308</v>
      </c>
      <c r="CV203" s="99">
        <v>194781.16</v>
      </c>
      <c r="CW203" s="100" t="s">
        <v>308</v>
      </c>
      <c r="CX203" s="99">
        <v>729189.71</v>
      </c>
      <c r="CY203" s="100" t="s">
        <v>308</v>
      </c>
    </row>
    <row r="204" spans="1:103" ht="14.5" x14ac:dyDescent="0.35">
      <c r="A204" s="94" t="s">
        <v>410</v>
      </c>
      <c r="B204" s="94" t="s">
        <v>351</v>
      </c>
      <c r="C204" s="79" t="str">
        <f>'Correspondance tables'!K27</f>
        <v>ISIC 36</v>
      </c>
      <c r="D204" s="79" t="str">
        <f>VLOOKUP(C204, 'Correspondance tables'!$O$3:$P$73, 2, FALSE)</f>
        <v>ISIC 36T39</v>
      </c>
      <c r="E204" s="95">
        <v>1759.65</v>
      </c>
      <c r="F204" s="95">
        <v>21.62</v>
      </c>
      <c r="G204" s="95">
        <v>47.79</v>
      </c>
      <c r="H204" s="95">
        <v>145.51</v>
      </c>
      <c r="I204" s="95">
        <v>1656.49</v>
      </c>
      <c r="J204" s="95">
        <v>160.01</v>
      </c>
      <c r="K204" s="95">
        <v>92.07</v>
      </c>
      <c r="L204" s="95">
        <v>250.81</v>
      </c>
      <c r="M204" s="95">
        <v>71.48</v>
      </c>
      <c r="N204" s="95">
        <v>237.76</v>
      </c>
      <c r="O204" s="95">
        <v>725.57</v>
      </c>
      <c r="P204" s="95">
        <v>123.89</v>
      </c>
      <c r="Q204" s="95">
        <v>223.9</v>
      </c>
      <c r="R204" s="95">
        <v>253.83</v>
      </c>
      <c r="S204" s="95">
        <v>483.22</v>
      </c>
      <c r="T204" s="95">
        <v>401.25</v>
      </c>
      <c r="U204" s="95">
        <v>156.03</v>
      </c>
      <c r="V204" s="95">
        <v>127.26</v>
      </c>
      <c r="W204" s="95">
        <v>283.13</v>
      </c>
      <c r="X204" s="95">
        <v>293.24</v>
      </c>
      <c r="Y204" s="95">
        <v>101.39</v>
      </c>
      <c r="Z204" s="95">
        <v>129.5</v>
      </c>
      <c r="AA204" s="95">
        <v>109.28</v>
      </c>
      <c r="AB204" s="95">
        <v>883.21</v>
      </c>
      <c r="AC204" s="95">
        <v>3250.95</v>
      </c>
      <c r="AD204" s="95">
        <v>686.72</v>
      </c>
      <c r="AE204" s="95">
        <v>887.3</v>
      </c>
      <c r="AF204" s="95">
        <v>264.12</v>
      </c>
      <c r="AG204" s="95">
        <v>854.83</v>
      </c>
      <c r="AH204" s="95">
        <v>1182.8900000000001</v>
      </c>
      <c r="AI204" s="95">
        <v>306.06</v>
      </c>
      <c r="AJ204" s="95">
        <v>40.04</v>
      </c>
      <c r="AK204" s="95">
        <v>21.52</v>
      </c>
      <c r="AL204" s="95">
        <v>356.79</v>
      </c>
      <c r="AM204" s="95">
        <v>63.92</v>
      </c>
      <c r="AN204" s="95">
        <v>2229.02</v>
      </c>
      <c r="AO204" s="95">
        <v>53.95</v>
      </c>
      <c r="AP204" s="95">
        <v>350.76</v>
      </c>
      <c r="AQ204" s="95">
        <v>571.53</v>
      </c>
      <c r="AR204" s="95">
        <v>157.71</v>
      </c>
      <c r="AS204" s="95">
        <v>198.15</v>
      </c>
      <c r="AT204" s="95">
        <v>509.49</v>
      </c>
      <c r="AU204" s="95">
        <v>129.63</v>
      </c>
      <c r="AV204" s="95">
        <v>2237.7199999999998</v>
      </c>
      <c r="AW204" s="95">
        <v>331.99</v>
      </c>
      <c r="AX204" s="95">
        <v>147.61000000000001</v>
      </c>
      <c r="AY204" s="95">
        <v>230.55</v>
      </c>
      <c r="AZ204" s="95">
        <v>39.380000000000003</v>
      </c>
      <c r="BA204" s="95">
        <v>79.13</v>
      </c>
      <c r="BB204" s="95">
        <v>103.66</v>
      </c>
      <c r="BC204" s="95">
        <v>26.17</v>
      </c>
      <c r="BD204" s="95">
        <v>55.63</v>
      </c>
      <c r="BE204" s="95">
        <v>327.85</v>
      </c>
      <c r="BF204" s="95">
        <v>2229.27</v>
      </c>
      <c r="BG204" s="95">
        <v>1520.43</v>
      </c>
      <c r="BH204" s="95">
        <v>1553.27</v>
      </c>
      <c r="BI204" s="95">
        <v>899.07</v>
      </c>
      <c r="BJ204" s="95">
        <v>342.16</v>
      </c>
      <c r="BK204" s="95">
        <v>608.12</v>
      </c>
      <c r="BL204" s="95">
        <v>255.54</v>
      </c>
      <c r="BM204" s="95">
        <v>29.56</v>
      </c>
      <c r="BN204" s="95">
        <v>467.67</v>
      </c>
      <c r="BO204" s="96">
        <v>0</v>
      </c>
      <c r="BP204" s="97">
        <v>0</v>
      </c>
      <c r="BQ204" s="96" t="s">
        <v>308</v>
      </c>
      <c r="BR204" s="95">
        <v>32338.05</v>
      </c>
      <c r="BS204" s="96" t="s">
        <v>308</v>
      </c>
      <c r="BT204" s="95">
        <v>30485.200000000001</v>
      </c>
      <c r="BU204" s="96" t="s">
        <v>308</v>
      </c>
      <c r="BV204" s="96">
        <v>0</v>
      </c>
      <c r="BW204" s="96" t="s">
        <v>308</v>
      </c>
      <c r="BX204" s="95">
        <v>1657.23</v>
      </c>
      <c r="BY204" s="96" t="s">
        <v>308</v>
      </c>
      <c r="BZ204" s="95">
        <v>32142.43</v>
      </c>
      <c r="CA204" s="96" t="s">
        <v>308</v>
      </c>
      <c r="CB204" s="96">
        <v>0</v>
      </c>
      <c r="CC204" s="96" t="s">
        <v>308</v>
      </c>
      <c r="CD204" s="96">
        <v>0</v>
      </c>
      <c r="CE204" s="96" t="s">
        <v>308</v>
      </c>
      <c r="CF204" s="95">
        <v>37.47</v>
      </c>
      <c r="CG204" s="96" t="s">
        <v>308</v>
      </c>
      <c r="CH204" s="95">
        <v>37.47</v>
      </c>
      <c r="CI204" s="96" t="s">
        <v>308</v>
      </c>
      <c r="CJ204" s="95">
        <v>37.47</v>
      </c>
      <c r="CK204" s="96" t="s">
        <v>308</v>
      </c>
      <c r="CL204" s="96">
        <v>0</v>
      </c>
      <c r="CM204" s="96" t="s">
        <v>308</v>
      </c>
      <c r="CN204" s="96">
        <v>0</v>
      </c>
      <c r="CO204" s="96" t="s">
        <v>308</v>
      </c>
      <c r="CP204" s="96">
        <v>0</v>
      </c>
      <c r="CQ204" s="96" t="s">
        <v>308</v>
      </c>
      <c r="CR204" s="98">
        <v>10.6</v>
      </c>
      <c r="CS204" s="96" t="s">
        <v>308</v>
      </c>
      <c r="CT204" s="95">
        <v>10.6</v>
      </c>
      <c r="CU204" s="96" t="s">
        <v>308</v>
      </c>
      <c r="CV204" s="95">
        <v>32190.5</v>
      </c>
      <c r="CW204" s="96" t="s">
        <v>308</v>
      </c>
      <c r="CX204" s="95">
        <v>64528.55</v>
      </c>
      <c r="CY204" s="96" t="s">
        <v>308</v>
      </c>
    </row>
    <row r="205" spans="1:103" ht="14.5" x14ac:dyDescent="0.35">
      <c r="A205" s="94" t="s">
        <v>410</v>
      </c>
      <c r="B205" s="94" t="s">
        <v>352</v>
      </c>
      <c r="C205" s="79" t="str">
        <f>'Correspondance tables'!K28</f>
        <v>ISIC 37-39</v>
      </c>
      <c r="D205" s="79" t="str">
        <f>VLOOKUP(C205, 'Correspondance tables'!$O$3:$P$73, 2, FALSE)</f>
        <v>ISIC 36T39</v>
      </c>
      <c r="E205" s="99">
        <v>1851.3</v>
      </c>
      <c r="F205" s="99">
        <v>52.66</v>
      </c>
      <c r="G205" s="99">
        <v>33.49</v>
      </c>
      <c r="H205" s="99">
        <v>734.83</v>
      </c>
      <c r="I205" s="99">
        <v>5697.29</v>
      </c>
      <c r="J205" s="99">
        <v>1325.92</v>
      </c>
      <c r="K205" s="99">
        <v>1046.68</v>
      </c>
      <c r="L205" s="99">
        <v>4735.97</v>
      </c>
      <c r="M205" s="99">
        <v>305.24</v>
      </c>
      <c r="N205" s="99">
        <v>1313.19</v>
      </c>
      <c r="O205" s="99">
        <v>3645.2</v>
      </c>
      <c r="P205" s="99">
        <v>730.06</v>
      </c>
      <c r="Q205" s="99">
        <v>3826.14</v>
      </c>
      <c r="R205" s="99">
        <v>2052.11</v>
      </c>
      <c r="S205" s="99">
        <v>23984.76</v>
      </c>
      <c r="T205" s="99">
        <v>5716.84</v>
      </c>
      <c r="U205" s="99">
        <v>461.63</v>
      </c>
      <c r="V205" s="99">
        <v>618.58000000000004</v>
      </c>
      <c r="W205" s="99">
        <v>1567.1</v>
      </c>
      <c r="X205" s="99">
        <v>1551.94</v>
      </c>
      <c r="Y205" s="99">
        <v>699.59</v>
      </c>
      <c r="Z205" s="99">
        <v>748.06</v>
      </c>
      <c r="AA205" s="99">
        <v>580.88</v>
      </c>
      <c r="AB205" s="99">
        <v>2602.9299999999998</v>
      </c>
      <c r="AC205" s="99">
        <v>2755.8</v>
      </c>
      <c r="AD205" s="99">
        <v>40517.550000000003</v>
      </c>
      <c r="AE205" s="99">
        <v>6837.64</v>
      </c>
      <c r="AF205" s="99">
        <v>1088.1300000000001</v>
      </c>
      <c r="AG205" s="99">
        <v>3872.24</v>
      </c>
      <c r="AH205" s="99">
        <v>3811.87</v>
      </c>
      <c r="AI205" s="99">
        <v>1008.4</v>
      </c>
      <c r="AJ205" s="99">
        <v>248.98</v>
      </c>
      <c r="AK205" s="99">
        <v>183.25</v>
      </c>
      <c r="AL205" s="99">
        <v>902.7</v>
      </c>
      <c r="AM205" s="99">
        <v>264.39999999999998</v>
      </c>
      <c r="AN205" s="99">
        <v>3928.63</v>
      </c>
      <c r="AO205" s="99">
        <v>287.83999999999997</v>
      </c>
      <c r="AP205" s="99">
        <v>315.12</v>
      </c>
      <c r="AQ205" s="99">
        <v>612.41999999999996</v>
      </c>
      <c r="AR205" s="99">
        <v>948.96</v>
      </c>
      <c r="AS205" s="99">
        <v>486.91</v>
      </c>
      <c r="AT205" s="99">
        <v>295.3</v>
      </c>
      <c r="AU205" s="99">
        <v>247.31</v>
      </c>
      <c r="AV205" s="99">
        <v>7314.9</v>
      </c>
      <c r="AW205" s="99">
        <v>1520.49</v>
      </c>
      <c r="AX205" s="99">
        <v>739.91</v>
      </c>
      <c r="AY205" s="99">
        <v>557.21</v>
      </c>
      <c r="AZ205" s="99">
        <v>381.43</v>
      </c>
      <c r="BA205" s="99">
        <v>518.5</v>
      </c>
      <c r="BB205" s="99">
        <v>522.74</v>
      </c>
      <c r="BC205" s="99">
        <v>104.84</v>
      </c>
      <c r="BD205" s="99">
        <v>170.7</v>
      </c>
      <c r="BE205" s="99">
        <v>2640.74</v>
      </c>
      <c r="BF205" s="99">
        <v>17129.669999999998</v>
      </c>
      <c r="BG205" s="99">
        <v>1450.27</v>
      </c>
      <c r="BH205" s="99">
        <v>3855.5</v>
      </c>
      <c r="BI205" s="99">
        <v>1198.3</v>
      </c>
      <c r="BJ205" s="99">
        <v>588.98</v>
      </c>
      <c r="BK205" s="99">
        <v>631.63</v>
      </c>
      <c r="BL205" s="99">
        <v>311.77999999999997</v>
      </c>
      <c r="BM205" s="99">
        <v>85.54</v>
      </c>
      <c r="BN205" s="99">
        <v>714.38</v>
      </c>
      <c r="BO205" s="100">
        <v>0</v>
      </c>
      <c r="BP205" s="101">
        <v>0</v>
      </c>
      <c r="BQ205" s="100" t="s">
        <v>308</v>
      </c>
      <c r="BR205" s="99">
        <v>174933.36</v>
      </c>
      <c r="BS205" s="100" t="s">
        <v>308</v>
      </c>
      <c r="BT205" s="100">
        <v>46857</v>
      </c>
      <c r="BU205" s="100" t="s">
        <v>308</v>
      </c>
      <c r="BV205" s="99">
        <v>4.05</v>
      </c>
      <c r="BW205" s="100" t="s">
        <v>308</v>
      </c>
      <c r="BX205" s="99">
        <v>18998.79</v>
      </c>
      <c r="BY205" s="100" t="s">
        <v>308</v>
      </c>
      <c r="BZ205" s="99">
        <v>65859.850000000006</v>
      </c>
      <c r="CA205" s="100" t="s">
        <v>308</v>
      </c>
      <c r="CB205" s="99">
        <v>-697.26</v>
      </c>
      <c r="CC205" s="100" t="s">
        <v>308</v>
      </c>
      <c r="CD205" s="99">
        <v>0.02</v>
      </c>
      <c r="CE205" s="100" t="s">
        <v>308</v>
      </c>
      <c r="CF205" s="99">
        <v>-666.3</v>
      </c>
      <c r="CG205" s="100" t="s">
        <v>308</v>
      </c>
      <c r="CH205" s="99">
        <v>-666.28</v>
      </c>
      <c r="CI205" s="100" t="s">
        <v>308</v>
      </c>
      <c r="CJ205" s="99">
        <v>-1363.54</v>
      </c>
      <c r="CK205" s="100" t="s">
        <v>308</v>
      </c>
      <c r="CL205" s="100">
        <v>0</v>
      </c>
      <c r="CM205" s="100" t="s">
        <v>308</v>
      </c>
      <c r="CN205" s="100">
        <v>0</v>
      </c>
      <c r="CO205" s="100" t="s">
        <v>308</v>
      </c>
      <c r="CP205" s="100">
        <v>0</v>
      </c>
      <c r="CQ205" s="100" t="s">
        <v>308</v>
      </c>
      <c r="CR205" s="102">
        <v>11069.84</v>
      </c>
      <c r="CS205" s="100" t="s">
        <v>308</v>
      </c>
      <c r="CT205" s="99">
        <v>11069.84</v>
      </c>
      <c r="CU205" s="100" t="s">
        <v>308</v>
      </c>
      <c r="CV205" s="99">
        <v>75566.149999999994</v>
      </c>
      <c r="CW205" s="100" t="s">
        <v>308</v>
      </c>
      <c r="CX205" s="99">
        <v>250499.51</v>
      </c>
      <c r="CY205" s="100" t="s">
        <v>308</v>
      </c>
    </row>
    <row r="206" spans="1:103" ht="14.5" x14ac:dyDescent="0.35">
      <c r="A206" s="94" t="s">
        <v>410</v>
      </c>
      <c r="B206" s="94" t="s">
        <v>353</v>
      </c>
      <c r="C206" s="79" t="str">
        <f>'Correspondance tables'!K29</f>
        <v>ISIC 41-43</v>
      </c>
      <c r="D206" s="79" t="str">
        <f>VLOOKUP(C206, 'Correspondance tables'!$O$3:$P$73, 2, FALSE)</f>
        <v>ISIC 41T43</v>
      </c>
      <c r="E206" s="95">
        <v>3852.9</v>
      </c>
      <c r="F206" s="95">
        <v>485.78</v>
      </c>
      <c r="G206" s="95">
        <v>81.88</v>
      </c>
      <c r="H206" s="95">
        <v>2062.9899999999998</v>
      </c>
      <c r="I206" s="95">
        <v>3499.33</v>
      </c>
      <c r="J206" s="95">
        <v>768.19</v>
      </c>
      <c r="K206" s="95">
        <v>771.82</v>
      </c>
      <c r="L206" s="95">
        <v>885.12</v>
      </c>
      <c r="M206" s="95">
        <v>545.6</v>
      </c>
      <c r="N206" s="95">
        <v>1650.84</v>
      </c>
      <c r="O206" s="95">
        <v>3178.58</v>
      </c>
      <c r="P206" s="95">
        <v>1029.33</v>
      </c>
      <c r="Q206" s="95">
        <v>1572.24</v>
      </c>
      <c r="R206" s="95">
        <v>1826.23</v>
      </c>
      <c r="S206" s="95">
        <v>2382.48</v>
      </c>
      <c r="T206" s="95">
        <v>3210.41</v>
      </c>
      <c r="U206" s="95">
        <v>874.68</v>
      </c>
      <c r="V206" s="95">
        <v>1372.92</v>
      </c>
      <c r="W206" s="95">
        <v>2854.03</v>
      </c>
      <c r="X206" s="95">
        <v>2620.39</v>
      </c>
      <c r="Y206" s="95">
        <v>1394.17</v>
      </c>
      <c r="Z206" s="95">
        <v>1097.6199999999999</v>
      </c>
      <c r="AA206" s="95">
        <v>2811.58</v>
      </c>
      <c r="AB206" s="95">
        <v>20572.43</v>
      </c>
      <c r="AC206" s="95">
        <v>1641.06</v>
      </c>
      <c r="AD206" s="95">
        <v>5244.77</v>
      </c>
      <c r="AE206" s="96">
        <v>365749</v>
      </c>
      <c r="AF206" s="95">
        <v>1562.26</v>
      </c>
      <c r="AG206" s="95">
        <v>9415.76</v>
      </c>
      <c r="AH206" s="95">
        <v>9564.48</v>
      </c>
      <c r="AI206" s="95">
        <v>5161.51</v>
      </c>
      <c r="AJ206" s="95">
        <v>374.57</v>
      </c>
      <c r="AK206" s="95">
        <v>448.73</v>
      </c>
      <c r="AL206" s="95">
        <v>10465.34</v>
      </c>
      <c r="AM206" s="95">
        <v>797.69</v>
      </c>
      <c r="AN206" s="95">
        <v>4850.2299999999996</v>
      </c>
      <c r="AO206" s="95">
        <v>536.30999999999995</v>
      </c>
      <c r="AP206" s="95">
        <v>1137.96</v>
      </c>
      <c r="AQ206" s="95">
        <v>3941.57</v>
      </c>
      <c r="AR206" s="95">
        <v>1908.11</v>
      </c>
      <c r="AS206" s="95">
        <v>4697.1000000000004</v>
      </c>
      <c r="AT206" s="95">
        <v>5667.58</v>
      </c>
      <c r="AU206" s="95">
        <v>1226.18</v>
      </c>
      <c r="AV206" s="95">
        <v>102050.59</v>
      </c>
      <c r="AW206" s="95">
        <v>5216.2700000000004</v>
      </c>
      <c r="AX206" s="95">
        <v>6052.62</v>
      </c>
      <c r="AY206" s="95">
        <v>1867.13</v>
      </c>
      <c r="AZ206" s="95">
        <v>554.53</v>
      </c>
      <c r="BA206" s="95">
        <v>1509.01</v>
      </c>
      <c r="BB206" s="95">
        <v>1176.8699999999999</v>
      </c>
      <c r="BC206" s="95">
        <v>503.61</v>
      </c>
      <c r="BD206" s="95">
        <v>377.23</v>
      </c>
      <c r="BE206" s="95">
        <v>4552.91</v>
      </c>
      <c r="BF206" s="95">
        <v>29021.439999999999</v>
      </c>
      <c r="BG206" s="95">
        <v>8229.2099999999991</v>
      </c>
      <c r="BH206" s="95">
        <v>7472.14</v>
      </c>
      <c r="BI206" s="95">
        <v>3404.99</v>
      </c>
      <c r="BJ206" s="95">
        <v>2250.29</v>
      </c>
      <c r="BK206" s="95">
        <v>1593.77</v>
      </c>
      <c r="BL206" s="95">
        <v>1495.93</v>
      </c>
      <c r="BM206" s="95">
        <v>165.37</v>
      </c>
      <c r="BN206" s="95">
        <v>877.07</v>
      </c>
      <c r="BO206" s="96">
        <v>0</v>
      </c>
      <c r="BP206" s="97">
        <v>0</v>
      </c>
      <c r="BQ206" s="96" t="s">
        <v>308</v>
      </c>
      <c r="BR206" s="95">
        <v>674162.74</v>
      </c>
      <c r="BS206" s="96" t="s">
        <v>308</v>
      </c>
      <c r="BT206" s="95">
        <v>46643.19</v>
      </c>
      <c r="BU206" s="96" t="s">
        <v>308</v>
      </c>
      <c r="BV206" s="96">
        <v>0</v>
      </c>
      <c r="BW206" s="96" t="s">
        <v>308</v>
      </c>
      <c r="BX206" s="95">
        <v>5200.59</v>
      </c>
      <c r="BY206" s="96" t="s">
        <v>308</v>
      </c>
      <c r="BZ206" s="95">
        <v>51843.78</v>
      </c>
      <c r="CA206" s="96" t="s">
        <v>308</v>
      </c>
      <c r="CB206" s="95">
        <v>1087239.26</v>
      </c>
      <c r="CC206" s="96" t="s">
        <v>308</v>
      </c>
      <c r="CD206" s="96">
        <v>0</v>
      </c>
      <c r="CE206" s="96" t="s">
        <v>308</v>
      </c>
      <c r="CF206" s="95">
        <v>14049.04</v>
      </c>
      <c r="CG206" s="96" t="s">
        <v>308</v>
      </c>
      <c r="CH206" s="95">
        <v>14049.04</v>
      </c>
      <c r="CI206" s="96" t="s">
        <v>308</v>
      </c>
      <c r="CJ206" s="95">
        <v>1101288.29</v>
      </c>
      <c r="CK206" s="96" t="s">
        <v>308</v>
      </c>
      <c r="CL206" s="96">
        <v>0</v>
      </c>
      <c r="CM206" s="96" t="s">
        <v>308</v>
      </c>
      <c r="CN206" s="96">
        <v>0</v>
      </c>
      <c r="CO206" s="96" t="s">
        <v>308</v>
      </c>
      <c r="CP206" s="96">
        <v>0</v>
      </c>
      <c r="CQ206" s="96" t="s">
        <v>308</v>
      </c>
      <c r="CR206" s="98">
        <v>8967.08</v>
      </c>
      <c r="CS206" s="96" t="s">
        <v>308</v>
      </c>
      <c r="CT206" s="95">
        <v>8967.08</v>
      </c>
      <c r="CU206" s="96" t="s">
        <v>308</v>
      </c>
      <c r="CV206" s="95">
        <v>1162099.1599999999</v>
      </c>
      <c r="CW206" s="96" t="s">
        <v>308</v>
      </c>
      <c r="CX206" s="95">
        <v>1836261.9</v>
      </c>
      <c r="CY206" s="96" t="s">
        <v>308</v>
      </c>
    </row>
    <row r="207" spans="1:103" ht="14.5" x14ac:dyDescent="0.35">
      <c r="A207" s="94" t="s">
        <v>410</v>
      </c>
      <c r="B207" s="94" t="s">
        <v>354</v>
      </c>
      <c r="C207" s="79" t="str">
        <f>'Correspondance tables'!K30</f>
        <v>ISIC 45</v>
      </c>
      <c r="D207" s="79" t="str">
        <f>VLOOKUP(C207, 'Correspondance tables'!$O$3:$P$73, 2, FALSE)</f>
        <v>ISIC 45T47</v>
      </c>
      <c r="E207" s="99">
        <v>1557.26</v>
      </c>
      <c r="F207" s="99">
        <v>299.64999999999998</v>
      </c>
      <c r="G207" s="99">
        <v>51.97</v>
      </c>
      <c r="H207" s="99">
        <v>376.39</v>
      </c>
      <c r="I207" s="99">
        <v>1509.57</v>
      </c>
      <c r="J207" s="99">
        <v>310.39999999999998</v>
      </c>
      <c r="K207" s="99">
        <v>353.35</v>
      </c>
      <c r="L207" s="99">
        <v>254.34</v>
      </c>
      <c r="M207" s="99">
        <v>177.42</v>
      </c>
      <c r="N207" s="99">
        <v>425.31</v>
      </c>
      <c r="O207" s="99">
        <v>735.28</v>
      </c>
      <c r="P207" s="99">
        <v>213.17</v>
      </c>
      <c r="Q207" s="99">
        <v>601.22</v>
      </c>
      <c r="R207" s="99">
        <v>867.72</v>
      </c>
      <c r="S207" s="99">
        <v>512.23</v>
      </c>
      <c r="T207" s="99">
        <v>1122.97</v>
      </c>
      <c r="U207" s="99">
        <v>519.05999999999995</v>
      </c>
      <c r="V207" s="99">
        <v>708.26</v>
      </c>
      <c r="W207" s="99">
        <v>3454.9</v>
      </c>
      <c r="X207" s="99">
        <v>29253.200000000001</v>
      </c>
      <c r="Y207" s="99">
        <v>2402.5</v>
      </c>
      <c r="Z207" s="99">
        <v>455.88</v>
      </c>
      <c r="AA207" s="99">
        <v>1046.9100000000001</v>
      </c>
      <c r="AB207" s="99">
        <v>713.27</v>
      </c>
      <c r="AC207" s="99">
        <v>218.24</v>
      </c>
      <c r="AD207" s="99">
        <v>1932.81</v>
      </c>
      <c r="AE207" s="99">
        <v>4489.4799999999996</v>
      </c>
      <c r="AF207" s="99">
        <v>18325.68</v>
      </c>
      <c r="AG207" s="99">
        <v>6178.47</v>
      </c>
      <c r="AH207" s="99">
        <v>4576.25</v>
      </c>
      <c r="AI207" s="99">
        <v>15016.92</v>
      </c>
      <c r="AJ207" s="99">
        <v>105.97</v>
      </c>
      <c r="AK207" s="99">
        <v>380.66</v>
      </c>
      <c r="AL207" s="99">
        <v>5446.66</v>
      </c>
      <c r="AM207" s="99">
        <v>3983.83</v>
      </c>
      <c r="AN207" s="99">
        <v>973.33</v>
      </c>
      <c r="AO207" s="99">
        <v>228.66</v>
      </c>
      <c r="AP207" s="99">
        <v>322.69</v>
      </c>
      <c r="AQ207" s="99">
        <v>696.79</v>
      </c>
      <c r="AR207" s="99">
        <v>680.78</v>
      </c>
      <c r="AS207" s="99">
        <v>983.31</v>
      </c>
      <c r="AT207" s="99">
        <v>1160.1500000000001</v>
      </c>
      <c r="AU207" s="99">
        <v>263.69</v>
      </c>
      <c r="AV207" s="99">
        <v>397.64</v>
      </c>
      <c r="AW207" s="99">
        <v>1227.56</v>
      </c>
      <c r="AX207" s="99">
        <v>511.16</v>
      </c>
      <c r="AY207" s="99">
        <v>295.68</v>
      </c>
      <c r="AZ207" s="99">
        <v>220.38</v>
      </c>
      <c r="BA207" s="100">
        <v>363</v>
      </c>
      <c r="BB207" s="99">
        <v>5806.32</v>
      </c>
      <c r="BC207" s="99">
        <v>208.55</v>
      </c>
      <c r="BD207" s="99">
        <v>137.19</v>
      </c>
      <c r="BE207" s="99">
        <v>1027.51</v>
      </c>
      <c r="BF207" s="99">
        <v>3247.95</v>
      </c>
      <c r="BG207" s="99">
        <v>962.43</v>
      </c>
      <c r="BH207" s="99">
        <v>1395.45</v>
      </c>
      <c r="BI207" s="99">
        <v>841.41</v>
      </c>
      <c r="BJ207" s="99">
        <v>366.95</v>
      </c>
      <c r="BK207" s="99">
        <v>296.45999999999998</v>
      </c>
      <c r="BL207" s="99">
        <v>369.98</v>
      </c>
      <c r="BM207" s="99">
        <v>50.29</v>
      </c>
      <c r="BN207" s="99">
        <v>330.74</v>
      </c>
      <c r="BO207" s="100">
        <v>0</v>
      </c>
      <c r="BP207" s="101">
        <v>0</v>
      </c>
      <c r="BQ207" s="100" t="s">
        <v>308</v>
      </c>
      <c r="BR207" s="99">
        <v>131943.26999999999</v>
      </c>
      <c r="BS207" s="100" t="s">
        <v>308</v>
      </c>
      <c r="BT207" s="99">
        <v>173454.39</v>
      </c>
      <c r="BU207" s="100" t="s">
        <v>308</v>
      </c>
      <c r="BV207" s="99">
        <v>1.29</v>
      </c>
      <c r="BW207" s="100" t="s">
        <v>308</v>
      </c>
      <c r="BX207" s="99">
        <v>248.33</v>
      </c>
      <c r="BY207" s="100" t="s">
        <v>308</v>
      </c>
      <c r="BZ207" s="99">
        <v>173704.01</v>
      </c>
      <c r="CA207" s="100" t="s">
        <v>308</v>
      </c>
      <c r="CB207" s="99">
        <v>31489.16</v>
      </c>
      <c r="CC207" s="100" t="s">
        <v>308</v>
      </c>
      <c r="CD207" s="99">
        <v>9.84</v>
      </c>
      <c r="CE207" s="100" t="s">
        <v>308</v>
      </c>
      <c r="CF207" s="99">
        <v>-379.71</v>
      </c>
      <c r="CG207" s="100" t="s">
        <v>308</v>
      </c>
      <c r="CH207" s="99">
        <v>-369.87</v>
      </c>
      <c r="CI207" s="100" t="s">
        <v>308</v>
      </c>
      <c r="CJ207" s="99">
        <v>31119.29</v>
      </c>
      <c r="CK207" s="100" t="s">
        <v>308</v>
      </c>
      <c r="CL207" s="100">
        <v>0</v>
      </c>
      <c r="CM207" s="100" t="s">
        <v>308</v>
      </c>
      <c r="CN207" s="100">
        <v>0</v>
      </c>
      <c r="CO207" s="100" t="s">
        <v>308</v>
      </c>
      <c r="CP207" s="100">
        <v>0</v>
      </c>
      <c r="CQ207" s="100" t="s">
        <v>308</v>
      </c>
      <c r="CR207" s="102">
        <v>15867.15</v>
      </c>
      <c r="CS207" s="100" t="s">
        <v>308</v>
      </c>
      <c r="CT207" s="99">
        <v>15867.15</v>
      </c>
      <c r="CU207" s="100" t="s">
        <v>308</v>
      </c>
      <c r="CV207" s="99">
        <v>220690.45</v>
      </c>
      <c r="CW207" s="100" t="s">
        <v>308</v>
      </c>
      <c r="CX207" s="99">
        <v>352633.72</v>
      </c>
      <c r="CY207" s="100" t="s">
        <v>308</v>
      </c>
    </row>
    <row r="208" spans="1:103" ht="14.5" x14ac:dyDescent="0.35">
      <c r="A208" s="94" t="s">
        <v>410</v>
      </c>
      <c r="B208" s="94" t="s">
        <v>355</v>
      </c>
      <c r="C208" s="79" t="str">
        <f>'Correspondance tables'!K31</f>
        <v>ISIC 46</v>
      </c>
      <c r="D208" s="79" t="str">
        <f>VLOOKUP(C208, 'Correspondance tables'!$O$3:$P$73, 2, FALSE)</f>
        <v>ISIC 45T47</v>
      </c>
      <c r="E208" s="95">
        <v>23622.62</v>
      </c>
      <c r="F208" s="95">
        <v>1533.72</v>
      </c>
      <c r="G208" s="95">
        <v>782.48</v>
      </c>
      <c r="H208" s="95">
        <v>3650.14</v>
      </c>
      <c r="I208" s="95">
        <v>82350.289999999994</v>
      </c>
      <c r="J208" s="95">
        <v>14127.2</v>
      </c>
      <c r="K208" s="95">
        <v>8295.82</v>
      </c>
      <c r="L208" s="95">
        <v>8924.85</v>
      </c>
      <c r="M208" s="95">
        <v>4982.8</v>
      </c>
      <c r="N208" s="95">
        <v>13040.5</v>
      </c>
      <c r="O208" s="95">
        <v>26858.240000000002</v>
      </c>
      <c r="P208" s="95">
        <v>20864.18</v>
      </c>
      <c r="Q208" s="95">
        <v>12825.99</v>
      </c>
      <c r="R208" s="95">
        <v>10932.39</v>
      </c>
      <c r="S208" s="95">
        <v>17326.439999999999</v>
      </c>
      <c r="T208" s="95">
        <v>21236.97</v>
      </c>
      <c r="U208" s="95">
        <v>31545.05</v>
      </c>
      <c r="V208" s="95">
        <v>16049.98</v>
      </c>
      <c r="W208" s="95">
        <v>33807.35</v>
      </c>
      <c r="X208" s="95">
        <v>31026.12</v>
      </c>
      <c r="Y208" s="95">
        <v>11376.06</v>
      </c>
      <c r="Z208" s="95">
        <v>17926.59</v>
      </c>
      <c r="AA208" s="95">
        <v>10219.66</v>
      </c>
      <c r="AB208" s="95">
        <v>11011.43</v>
      </c>
      <c r="AC208" s="95">
        <v>1293.96</v>
      </c>
      <c r="AD208" s="95">
        <v>5222.63</v>
      </c>
      <c r="AE208" s="95">
        <v>78846.740000000005</v>
      </c>
      <c r="AF208" s="95">
        <v>7773.66</v>
      </c>
      <c r="AG208" s="95">
        <v>75386.8</v>
      </c>
      <c r="AH208" s="95">
        <v>13070.85</v>
      </c>
      <c r="AI208" s="95">
        <v>7903.85</v>
      </c>
      <c r="AJ208" s="95">
        <v>2154.1999999999998</v>
      </c>
      <c r="AK208" s="95">
        <v>4116.46</v>
      </c>
      <c r="AL208" s="95">
        <v>4741.83</v>
      </c>
      <c r="AM208" s="95">
        <v>672.31</v>
      </c>
      <c r="AN208" s="95">
        <v>40171.370000000003</v>
      </c>
      <c r="AO208" s="95">
        <v>8855.69</v>
      </c>
      <c r="AP208" s="95">
        <v>3557.22</v>
      </c>
      <c r="AQ208" s="95">
        <v>7029.82</v>
      </c>
      <c r="AR208" s="95">
        <v>19812.62</v>
      </c>
      <c r="AS208" s="95">
        <v>1809.24</v>
      </c>
      <c r="AT208" s="95">
        <v>1444.66</v>
      </c>
      <c r="AU208" s="95">
        <v>5092.8100000000004</v>
      </c>
      <c r="AV208" s="95">
        <v>4483.0600000000004</v>
      </c>
      <c r="AW208" s="95">
        <v>4669.2299999999996</v>
      </c>
      <c r="AX208" s="95">
        <v>4256.2</v>
      </c>
      <c r="AY208" s="95">
        <v>2811.11</v>
      </c>
      <c r="AZ208" s="95">
        <v>2898.74</v>
      </c>
      <c r="BA208" s="95">
        <v>2457.4899999999998</v>
      </c>
      <c r="BB208" s="95">
        <v>2787.97</v>
      </c>
      <c r="BC208" s="95">
        <v>467.94</v>
      </c>
      <c r="BD208" s="95">
        <v>2316.09</v>
      </c>
      <c r="BE208" s="95">
        <v>7614.36</v>
      </c>
      <c r="BF208" s="95">
        <v>11536.09</v>
      </c>
      <c r="BG208" s="95">
        <v>7016.55</v>
      </c>
      <c r="BH208" s="95">
        <v>32023.5</v>
      </c>
      <c r="BI208" s="95">
        <v>5836.2</v>
      </c>
      <c r="BJ208" s="95">
        <v>3677.08</v>
      </c>
      <c r="BK208" s="95">
        <v>2580.02</v>
      </c>
      <c r="BL208" s="95">
        <v>1774.35</v>
      </c>
      <c r="BM208" s="95">
        <v>1145.78</v>
      </c>
      <c r="BN208" s="95">
        <v>2435.5500000000002</v>
      </c>
      <c r="BO208" s="96">
        <v>0</v>
      </c>
      <c r="BP208" s="97">
        <v>0</v>
      </c>
      <c r="BQ208" s="96" t="s">
        <v>308</v>
      </c>
      <c r="BR208" s="95">
        <v>826060.86</v>
      </c>
      <c r="BS208" s="96" t="s">
        <v>308</v>
      </c>
      <c r="BT208" s="95">
        <v>274086.07</v>
      </c>
      <c r="BU208" s="96" t="s">
        <v>308</v>
      </c>
      <c r="BV208" s="95">
        <v>11.18</v>
      </c>
      <c r="BW208" s="96" t="s">
        <v>308</v>
      </c>
      <c r="BX208" s="95">
        <v>16105.83</v>
      </c>
      <c r="BY208" s="96" t="s">
        <v>308</v>
      </c>
      <c r="BZ208" s="95">
        <v>290203.08</v>
      </c>
      <c r="CA208" s="96" t="s">
        <v>308</v>
      </c>
      <c r="CB208" s="95">
        <v>99864.44</v>
      </c>
      <c r="CC208" s="96" t="s">
        <v>308</v>
      </c>
      <c r="CD208" s="95">
        <v>645.30999999999995</v>
      </c>
      <c r="CE208" s="96" t="s">
        <v>308</v>
      </c>
      <c r="CF208" s="95">
        <v>28525.63</v>
      </c>
      <c r="CG208" s="96" t="s">
        <v>308</v>
      </c>
      <c r="CH208" s="95">
        <v>29170.94</v>
      </c>
      <c r="CI208" s="96" t="s">
        <v>308</v>
      </c>
      <c r="CJ208" s="95">
        <v>129035.38</v>
      </c>
      <c r="CK208" s="96" t="s">
        <v>308</v>
      </c>
      <c r="CL208" s="96">
        <v>0</v>
      </c>
      <c r="CM208" s="96" t="s">
        <v>308</v>
      </c>
      <c r="CN208" s="96">
        <v>0</v>
      </c>
      <c r="CO208" s="96" t="s">
        <v>308</v>
      </c>
      <c r="CP208" s="96">
        <v>0</v>
      </c>
      <c r="CQ208" s="96" t="s">
        <v>308</v>
      </c>
      <c r="CR208" s="98">
        <v>159436.81</v>
      </c>
      <c r="CS208" s="96" t="s">
        <v>308</v>
      </c>
      <c r="CT208" s="95">
        <v>159436.81</v>
      </c>
      <c r="CU208" s="96" t="s">
        <v>308</v>
      </c>
      <c r="CV208" s="95">
        <v>578675.27</v>
      </c>
      <c r="CW208" s="96" t="s">
        <v>308</v>
      </c>
      <c r="CX208" s="95">
        <v>1404736.14</v>
      </c>
      <c r="CY208" s="96" t="s">
        <v>308</v>
      </c>
    </row>
    <row r="209" spans="1:103" ht="14.5" x14ac:dyDescent="0.35">
      <c r="A209" s="94" t="s">
        <v>410</v>
      </c>
      <c r="B209" s="94" t="s">
        <v>356</v>
      </c>
      <c r="C209" s="79" t="str">
        <f>'Correspondance tables'!K32</f>
        <v>ISIC 47</v>
      </c>
      <c r="D209" s="79" t="str">
        <f>VLOOKUP(C209, 'Correspondance tables'!$O$3:$P$73, 2, FALSE)</f>
        <v>ISIC 45T47</v>
      </c>
      <c r="E209" s="99">
        <v>7803.73</v>
      </c>
      <c r="F209" s="99">
        <v>295.18</v>
      </c>
      <c r="G209" s="99">
        <v>304.68</v>
      </c>
      <c r="H209" s="99">
        <v>956.52</v>
      </c>
      <c r="I209" s="99">
        <v>17855.669999999998</v>
      </c>
      <c r="J209" s="99">
        <v>3728.81</v>
      </c>
      <c r="K209" s="99">
        <v>1712.79</v>
      </c>
      <c r="L209" s="99">
        <v>1644.18</v>
      </c>
      <c r="M209" s="99">
        <v>723.56</v>
      </c>
      <c r="N209" s="99">
        <v>1150.0999999999999</v>
      </c>
      <c r="O209" s="99">
        <v>4983.5</v>
      </c>
      <c r="P209" s="99">
        <v>1712.61</v>
      </c>
      <c r="Q209" s="99">
        <v>3098.31</v>
      </c>
      <c r="R209" s="99">
        <v>1591.49</v>
      </c>
      <c r="S209" s="99">
        <v>2260.6</v>
      </c>
      <c r="T209" s="99">
        <v>3625.54</v>
      </c>
      <c r="U209" s="99">
        <v>4105.87</v>
      </c>
      <c r="V209" s="99">
        <v>3550.01</v>
      </c>
      <c r="W209" s="99">
        <v>4917.13</v>
      </c>
      <c r="X209" s="99">
        <v>9046.94</v>
      </c>
      <c r="Y209" s="99">
        <v>2834.21</v>
      </c>
      <c r="Z209" s="99">
        <v>4061.52</v>
      </c>
      <c r="AA209" s="99">
        <v>1758.08</v>
      </c>
      <c r="AB209" s="99">
        <v>2609.87</v>
      </c>
      <c r="AC209" s="99">
        <v>280.17</v>
      </c>
      <c r="AD209" s="99">
        <v>834.96</v>
      </c>
      <c r="AE209" s="99">
        <v>14031.31</v>
      </c>
      <c r="AF209" s="99">
        <v>1438.89</v>
      </c>
      <c r="AG209" s="99">
        <v>4336.09</v>
      </c>
      <c r="AH209" s="99">
        <v>30450.13</v>
      </c>
      <c r="AI209" s="99">
        <v>3207.99</v>
      </c>
      <c r="AJ209" s="99">
        <v>467.13</v>
      </c>
      <c r="AK209" s="99">
        <v>629.39</v>
      </c>
      <c r="AL209" s="99">
        <v>1030.6500000000001</v>
      </c>
      <c r="AM209" s="99">
        <v>192.52</v>
      </c>
      <c r="AN209" s="99">
        <v>10481.030000000001</v>
      </c>
      <c r="AO209" s="99">
        <v>1240.67</v>
      </c>
      <c r="AP209" s="99">
        <v>1219.8</v>
      </c>
      <c r="AQ209" s="99">
        <v>1540.41</v>
      </c>
      <c r="AR209" s="99">
        <v>856.85</v>
      </c>
      <c r="AS209" s="99">
        <v>574.87</v>
      </c>
      <c r="AT209" s="99">
        <v>397.29</v>
      </c>
      <c r="AU209" s="99">
        <v>245.94</v>
      </c>
      <c r="AV209" s="99">
        <v>927.41</v>
      </c>
      <c r="AW209" s="99">
        <v>813.98</v>
      </c>
      <c r="AX209" s="99">
        <v>1157.46</v>
      </c>
      <c r="AY209" s="99">
        <v>602.23</v>
      </c>
      <c r="AZ209" s="99">
        <v>577.52</v>
      </c>
      <c r="BA209" s="99">
        <v>724.34</v>
      </c>
      <c r="BB209" s="99">
        <v>351.2</v>
      </c>
      <c r="BC209" s="99">
        <v>90.98</v>
      </c>
      <c r="BD209" s="99">
        <v>98.97</v>
      </c>
      <c r="BE209" s="99">
        <v>1750.33</v>
      </c>
      <c r="BF209" s="99">
        <v>5153.1400000000003</v>
      </c>
      <c r="BG209" s="99">
        <v>2349.31</v>
      </c>
      <c r="BH209" s="99">
        <v>13423.78</v>
      </c>
      <c r="BI209" s="99">
        <v>3246.24</v>
      </c>
      <c r="BJ209" s="99">
        <v>840.72</v>
      </c>
      <c r="BK209" s="99">
        <v>616.59</v>
      </c>
      <c r="BL209" s="99">
        <v>630.14</v>
      </c>
      <c r="BM209" s="99">
        <v>216.17</v>
      </c>
      <c r="BN209" s="99">
        <v>834.58</v>
      </c>
      <c r="BO209" s="100">
        <v>0</v>
      </c>
      <c r="BP209" s="101">
        <v>0</v>
      </c>
      <c r="BQ209" s="100" t="s">
        <v>308</v>
      </c>
      <c r="BR209" s="99">
        <v>194192.1</v>
      </c>
      <c r="BS209" s="100" t="s">
        <v>308</v>
      </c>
      <c r="BT209" s="99">
        <v>720162.43</v>
      </c>
      <c r="BU209" s="100" t="s">
        <v>308</v>
      </c>
      <c r="BV209" s="99">
        <v>13.35</v>
      </c>
      <c r="BW209" s="100" t="s">
        <v>308</v>
      </c>
      <c r="BX209" s="99">
        <v>27673.52</v>
      </c>
      <c r="BY209" s="100" t="s">
        <v>308</v>
      </c>
      <c r="BZ209" s="99">
        <v>747849.31</v>
      </c>
      <c r="CA209" s="100" t="s">
        <v>308</v>
      </c>
      <c r="CB209" s="99">
        <v>20693.150000000001</v>
      </c>
      <c r="CC209" s="100" t="s">
        <v>308</v>
      </c>
      <c r="CD209" s="99">
        <v>1085.8800000000001</v>
      </c>
      <c r="CE209" s="100" t="s">
        <v>308</v>
      </c>
      <c r="CF209" s="99">
        <v>540.63</v>
      </c>
      <c r="CG209" s="100" t="s">
        <v>308</v>
      </c>
      <c r="CH209" s="99">
        <v>1626.51</v>
      </c>
      <c r="CI209" s="100" t="s">
        <v>308</v>
      </c>
      <c r="CJ209" s="99">
        <v>22319.65</v>
      </c>
      <c r="CK209" s="100" t="s">
        <v>308</v>
      </c>
      <c r="CL209" s="100">
        <v>0</v>
      </c>
      <c r="CM209" s="100" t="s">
        <v>308</v>
      </c>
      <c r="CN209" s="100">
        <v>0</v>
      </c>
      <c r="CO209" s="100" t="s">
        <v>308</v>
      </c>
      <c r="CP209" s="100">
        <v>0</v>
      </c>
      <c r="CQ209" s="100" t="s">
        <v>308</v>
      </c>
      <c r="CR209" s="102">
        <v>23161.49</v>
      </c>
      <c r="CS209" s="100" t="s">
        <v>308</v>
      </c>
      <c r="CT209" s="99">
        <v>23161.49</v>
      </c>
      <c r="CU209" s="100" t="s">
        <v>308</v>
      </c>
      <c r="CV209" s="99">
        <v>793330.45</v>
      </c>
      <c r="CW209" s="100" t="s">
        <v>308</v>
      </c>
      <c r="CX209" s="99">
        <v>987522.54</v>
      </c>
      <c r="CY209" s="100" t="s">
        <v>308</v>
      </c>
    </row>
    <row r="210" spans="1:103" ht="14.5" x14ac:dyDescent="0.35">
      <c r="A210" s="94" t="s">
        <v>410</v>
      </c>
      <c r="B210" s="94" t="s">
        <v>357</v>
      </c>
      <c r="C210" s="79" t="str">
        <f>'Correspondance tables'!K33</f>
        <v>ISIC 49</v>
      </c>
      <c r="D210" s="79" t="str">
        <f>VLOOKUP(C210, 'Correspondance tables'!$O$3:$P$73, 2, FALSE)</f>
        <v>ISIC 49T53</v>
      </c>
      <c r="E210" s="95">
        <v>4193.46</v>
      </c>
      <c r="F210" s="95">
        <v>1934.95</v>
      </c>
      <c r="G210" s="95">
        <v>127.96</v>
      </c>
      <c r="H210" s="95">
        <v>4006.13</v>
      </c>
      <c r="I210" s="95">
        <v>27473.09</v>
      </c>
      <c r="J210" s="95">
        <v>2964.69</v>
      </c>
      <c r="K210" s="95">
        <v>4440.79</v>
      </c>
      <c r="L210" s="95">
        <v>6203.12</v>
      </c>
      <c r="M210" s="95">
        <v>1226.24</v>
      </c>
      <c r="N210" s="95">
        <v>7220.71</v>
      </c>
      <c r="O210" s="95">
        <v>11130.55</v>
      </c>
      <c r="P210" s="95">
        <v>1475.37</v>
      </c>
      <c r="Q210" s="95">
        <v>5758.54</v>
      </c>
      <c r="R210" s="95">
        <v>9169.68</v>
      </c>
      <c r="S210" s="95">
        <v>9689.91</v>
      </c>
      <c r="T210" s="95">
        <v>5125.07</v>
      </c>
      <c r="U210" s="95">
        <v>2308.44</v>
      </c>
      <c r="V210" s="95">
        <v>3456.41</v>
      </c>
      <c r="W210" s="95">
        <v>6762.31</v>
      </c>
      <c r="X210" s="95">
        <v>10487.93</v>
      </c>
      <c r="Y210" s="95">
        <v>1456.72</v>
      </c>
      <c r="Z210" s="96">
        <v>3902</v>
      </c>
      <c r="AA210" s="95">
        <v>1414.92</v>
      </c>
      <c r="AB210" s="95">
        <v>15266.54</v>
      </c>
      <c r="AC210" s="95">
        <v>393.5</v>
      </c>
      <c r="AD210" s="95">
        <v>3580.17</v>
      </c>
      <c r="AE210" s="95">
        <v>14203.08</v>
      </c>
      <c r="AF210" s="95">
        <v>6076.89</v>
      </c>
      <c r="AG210" s="95">
        <v>67256.77</v>
      </c>
      <c r="AH210" s="95">
        <v>19160.75</v>
      </c>
      <c r="AI210" s="95">
        <v>65061.33</v>
      </c>
      <c r="AJ210" s="95">
        <v>1378.21</v>
      </c>
      <c r="AK210" s="95">
        <v>818.56</v>
      </c>
      <c r="AL210" s="95">
        <v>47106.76</v>
      </c>
      <c r="AM210" s="95">
        <v>2639.01</v>
      </c>
      <c r="AN210" s="95">
        <v>3576.5</v>
      </c>
      <c r="AO210" s="95">
        <v>2002.98</v>
      </c>
      <c r="AP210" s="95">
        <v>1348.54</v>
      </c>
      <c r="AQ210" s="95">
        <v>1118.79</v>
      </c>
      <c r="AR210" s="95">
        <v>1690.33</v>
      </c>
      <c r="AS210" s="95">
        <v>1669.83</v>
      </c>
      <c r="AT210" s="95">
        <v>1100.93</v>
      </c>
      <c r="AU210" s="95">
        <v>669.86</v>
      </c>
      <c r="AV210" s="95">
        <v>1129.3800000000001</v>
      </c>
      <c r="AW210" s="95">
        <v>2266.4</v>
      </c>
      <c r="AX210" s="95">
        <v>1227.23</v>
      </c>
      <c r="AY210" s="95">
        <v>1241.71</v>
      </c>
      <c r="AZ210" s="95">
        <v>751.85</v>
      </c>
      <c r="BA210" s="95">
        <v>856.98</v>
      </c>
      <c r="BB210" s="95">
        <v>1929.43</v>
      </c>
      <c r="BC210" s="95">
        <v>244.2</v>
      </c>
      <c r="BD210" s="95">
        <v>2840.16</v>
      </c>
      <c r="BE210" s="95">
        <v>2731.35</v>
      </c>
      <c r="BF210" s="95">
        <v>10985.12</v>
      </c>
      <c r="BG210" s="95">
        <v>12442.22</v>
      </c>
      <c r="BH210" s="95">
        <v>5719.06</v>
      </c>
      <c r="BI210" s="95">
        <v>2590.27</v>
      </c>
      <c r="BJ210" s="95">
        <v>798.6</v>
      </c>
      <c r="BK210" s="95">
        <v>870.01</v>
      </c>
      <c r="BL210" s="95">
        <v>1596.57</v>
      </c>
      <c r="BM210" s="95">
        <v>256.33</v>
      </c>
      <c r="BN210" s="95">
        <v>880.48</v>
      </c>
      <c r="BO210" s="96">
        <v>0</v>
      </c>
      <c r="BP210" s="97">
        <v>0</v>
      </c>
      <c r="BQ210" s="96" t="s">
        <v>308</v>
      </c>
      <c r="BR210" s="95">
        <v>439405.67</v>
      </c>
      <c r="BS210" s="96" t="s">
        <v>308</v>
      </c>
      <c r="BT210" s="95">
        <v>164561.76</v>
      </c>
      <c r="BU210" s="96" t="s">
        <v>308</v>
      </c>
      <c r="BV210" s="95">
        <v>0.11</v>
      </c>
      <c r="BW210" s="96" t="s">
        <v>308</v>
      </c>
      <c r="BX210" s="95">
        <v>18218.830000000002</v>
      </c>
      <c r="BY210" s="96" t="s">
        <v>308</v>
      </c>
      <c r="BZ210" s="95">
        <v>182780.7</v>
      </c>
      <c r="CA210" s="96" t="s">
        <v>308</v>
      </c>
      <c r="CB210" s="95">
        <v>4428.6400000000003</v>
      </c>
      <c r="CC210" s="96" t="s">
        <v>308</v>
      </c>
      <c r="CD210" s="95">
        <v>34.56</v>
      </c>
      <c r="CE210" s="96" t="s">
        <v>308</v>
      </c>
      <c r="CF210" s="95">
        <v>-4006.89</v>
      </c>
      <c r="CG210" s="96" t="s">
        <v>308</v>
      </c>
      <c r="CH210" s="95">
        <v>-3972.33</v>
      </c>
      <c r="CI210" s="96" t="s">
        <v>308</v>
      </c>
      <c r="CJ210" s="95">
        <v>456.32</v>
      </c>
      <c r="CK210" s="96" t="s">
        <v>308</v>
      </c>
      <c r="CL210" s="96">
        <v>0</v>
      </c>
      <c r="CM210" s="96" t="s">
        <v>308</v>
      </c>
      <c r="CN210" s="96">
        <v>0</v>
      </c>
      <c r="CO210" s="96" t="s">
        <v>308</v>
      </c>
      <c r="CP210" s="96">
        <v>0</v>
      </c>
      <c r="CQ210" s="96" t="s">
        <v>308</v>
      </c>
      <c r="CR210" s="98">
        <v>23555.43</v>
      </c>
      <c r="CS210" s="96" t="s">
        <v>308</v>
      </c>
      <c r="CT210" s="95">
        <v>23555.43</v>
      </c>
      <c r="CU210" s="96" t="s">
        <v>308</v>
      </c>
      <c r="CV210" s="95">
        <v>206792.44</v>
      </c>
      <c r="CW210" s="96" t="s">
        <v>308</v>
      </c>
      <c r="CX210" s="95">
        <v>646198.11</v>
      </c>
      <c r="CY210" s="96" t="s">
        <v>308</v>
      </c>
    </row>
    <row r="211" spans="1:103" ht="14.5" x14ac:dyDescent="0.35">
      <c r="A211" s="94" t="s">
        <v>410</v>
      </c>
      <c r="B211" s="94" t="s">
        <v>358</v>
      </c>
      <c r="C211" s="79" t="str">
        <f>'Correspondance tables'!K34</f>
        <v>ISIC 50</v>
      </c>
      <c r="D211" s="79" t="str">
        <f>VLOOKUP(C211, 'Correspondance tables'!$O$3:$P$73, 2, FALSE)</f>
        <v>ISIC 49T53</v>
      </c>
      <c r="E211" s="99">
        <v>130.78</v>
      </c>
      <c r="F211" s="99">
        <v>288.61</v>
      </c>
      <c r="G211" s="99">
        <v>138.46</v>
      </c>
      <c r="H211" s="99">
        <v>728.02</v>
      </c>
      <c r="I211" s="99">
        <v>1264.27</v>
      </c>
      <c r="J211" s="99">
        <v>177.64</v>
      </c>
      <c r="K211" s="99">
        <v>361.6</v>
      </c>
      <c r="L211" s="99">
        <v>448.26</v>
      </c>
      <c r="M211" s="99">
        <v>68.7</v>
      </c>
      <c r="N211" s="99">
        <v>1804.41</v>
      </c>
      <c r="O211" s="99">
        <v>1201.56</v>
      </c>
      <c r="P211" s="99">
        <v>93.74</v>
      </c>
      <c r="Q211" s="99">
        <v>279.69</v>
      </c>
      <c r="R211" s="99">
        <v>493.27</v>
      </c>
      <c r="S211" s="99">
        <v>1396.7</v>
      </c>
      <c r="T211" s="99">
        <v>587.96</v>
      </c>
      <c r="U211" s="99">
        <v>222.18</v>
      </c>
      <c r="V211" s="100">
        <v>222</v>
      </c>
      <c r="W211" s="99">
        <v>548.37</v>
      </c>
      <c r="X211" s="99">
        <v>579.15</v>
      </c>
      <c r="Y211" s="99">
        <v>126.02</v>
      </c>
      <c r="Z211" s="99">
        <v>173.79</v>
      </c>
      <c r="AA211" s="99">
        <v>111.15</v>
      </c>
      <c r="AB211" s="99">
        <v>525.6</v>
      </c>
      <c r="AC211" s="99">
        <v>6.32</v>
      </c>
      <c r="AD211" s="99">
        <v>139.30000000000001</v>
      </c>
      <c r="AE211" s="99">
        <v>573.26</v>
      </c>
      <c r="AF211" s="99">
        <v>987.21</v>
      </c>
      <c r="AG211" s="99">
        <v>4950.2700000000004</v>
      </c>
      <c r="AH211" s="99">
        <v>158.1</v>
      </c>
      <c r="AI211" s="99">
        <v>2290.85</v>
      </c>
      <c r="AJ211" s="99">
        <v>14241.5</v>
      </c>
      <c r="AK211" s="99">
        <v>84.77</v>
      </c>
      <c r="AL211" s="99">
        <v>5672.95</v>
      </c>
      <c r="AM211" s="99">
        <v>100.82</v>
      </c>
      <c r="AN211" s="99">
        <v>147.81</v>
      </c>
      <c r="AO211" s="99">
        <v>79.22</v>
      </c>
      <c r="AP211" s="99">
        <v>12.02</v>
      </c>
      <c r="AQ211" s="99">
        <v>107.68</v>
      </c>
      <c r="AR211" s="99">
        <v>72.459999999999994</v>
      </c>
      <c r="AS211" s="99">
        <v>92.94</v>
      </c>
      <c r="AT211" s="99">
        <v>64.88</v>
      </c>
      <c r="AU211" s="99">
        <v>49.62</v>
      </c>
      <c r="AV211" s="99">
        <v>30.79</v>
      </c>
      <c r="AW211" s="99">
        <v>80.680000000000007</v>
      </c>
      <c r="AX211" s="99">
        <v>63.28</v>
      </c>
      <c r="AY211" s="99">
        <v>17.79</v>
      </c>
      <c r="AZ211" s="99">
        <v>56.25</v>
      </c>
      <c r="BA211" s="99">
        <v>30.63</v>
      </c>
      <c r="BB211" s="99">
        <v>117.37</v>
      </c>
      <c r="BC211" s="99">
        <v>13.05</v>
      </c>
      <c r="BD211" s="99">
        <v>1147.21</v>
      </c>
      <c r="BE211" s="99">
        <v>96.74</v>
      </c>
      <c r="BF211" s="99">
        <v>180.5</v>
      </c>
      <c r="BG211" s="99">
        <v>109.55</v>
      </c>
      <c r="BH211" s="99">
        <v>132.57</v>
      </c>
      <c r="BI211" s="99">
        <v>68.87</v>
      </c>
      <c r="BJ211" s="99">
        <v>20.95</v>
      </c>
      <c r="BK211" s="99">
        <v>22.54</v>
      </c>
      <c r="BL211" s="99">
        <v>48.17</v>
      </c>
      <c r="BM211" s="99">
        <v>4.8899999999999997</v>
      </c>
      <c r="BN211" s="99">
        <v>13.21</v>
      </c>
      <c r="BO211" s="100">
        <v>0</v>
      </c>
      <c r="BP211" s="101">
        <v>0</v>
      </c>
      <c r="BQ211" s="100" t="s">
        <v>308</v>
      </c>
      <c r="BR211" s="99">
        <v>44058.95</v>
      </c>
      <c r="BS211" s="100" t="s">
        <v>308</v>
      </c>
      <c r="BT211" s="99">
        <v>20738.669999999998</v>
      </c>
      <c r="BU211" s="100" t="s">
        <v>308</v>
      </c>
      <c r="BV211" s="100">
        <v>0</v>
      </c>
      <c r="BW211" s="100" t="s">
        <v>308</v>
      </c>
      <c r="BX211" s="99">
        <v>198.42</v>
      </c>
      <c r="BY211" s="100" t="s">
        <v>308</v>
      </c>
      <c r="BZ211" s="99">
        <v>20937.099999999999</v>
      </c>
      <c r="CA211" s="100" t="s">
        <v>308</v>
      </c>
      <c r="CB211" s="99">
        <v>243.42</v>
      </c>
      <c r="CC211" s="100" t="s">
        <v>308</v>
      </c>
      <c r="CD211" s="99">
        <v>3.73</v>
      </c>
      <c r="CE211" s="100" t="s">
        <v>308</v>
      </c>
      <c r="CF211" s="99">
        <v>-1489.19</v>
      </c>
      <c r="CG211" s="100" t="s">
        <v>308</v>
      </c>
      <c r="CH211" s="99">
        <v>-1485.46</v>
      </c>
      <c r="CI211" s="100" t="s">
        <v>308</v>
      </c>
      <c r="CJ211" s="99">
        <v>-1242.04</v>
      </c>
      <c r="CK211" s="100" t="s">
        <v>308</v>
      </c>
      <c r="CL211" s="100">
        <v>0</v>
      </c>
      <c r="CM211" s="100" t="s">
        <v>308</v>
      </c>
      <c r="CN211" s="100">
        <v>0</v>
      </c>
      <c r="CO211" s="100" t="s">
        <v>308</v>
      </c>
      <c r="CP211" s="100">
        <v>0</v>
      </c>
      <c r="CQ211" s="100" t="s">
        <v>308</v>
      </c>
      <c r="CR211" s="102">
        <v>71092.66</v>
      </c>
      <c r="CS211" s="100" t="s">
        <v>308</v>
      </c>
      <c r="CT211" s="99">
        <v>71092.66</v>
      </c>
      <c r="CU211" s="100" t="s">
        <v>308</v>
      </c>
      <c r="CV211" s="99">
        <v>90787.72</v>
      </c>
      <c r="CW211" s="100" t="s">
        <v>308</v>
      </c>
      <c r="CX211" s="99">
        <v>134846.67000000001</v>
      </c>
      <c r="CY211" s="100" t="s">
        <v>308</v>
      </c>
    </row>
    <row r="212" spans="1:103" ht="14.5" x14ac:dyDescent="0.35">
      <c r="A212" s="94" t="s">
        <v>410</v>
      </c>
      <c r="B212" s="94" t="s">
        <v>359</v>
      </c>
      <c r="C212" s="79" t="str">
        <f>'Correspondance tables'!K35</f>
        <v>ISIC 51</v>
      </c>
      <c r="D212" s="79" t="str">
        <f>VLOOKUP(C212, 'Correspondance tables'!$O$3:$P$73, 2, FALSE)</f>
        <v>ISIC 49T53</v>
      </c>
      <c r="E212" s="95">
        <v>67.95</v>
      </c>
      <c r="F212" s="95">
        <v>27.47</v>
      </c>
      <c r="G212" s="95">
        <v>16.7</v>
      </c>
      <c r="H212" s="95">
        <v>306.48</v>
      </c>
      <c r="I212" s="95">
        <v>725.69</v>
      </c>
      <c r="J212" s="95">
        <v>152.4</v>
      </c>
      <c r="K212" s="95">
        <v>74.09</v>
      </c>
      <c r="L212" s="95">
        <v>130.15</v>
      </c>
      <c r="M212" s="95">
        <v>56.36</v>
      </c>
      <c r="N212" s="95">
        <v>149.66999999999999</v>
      </c>
      <c r="O212" s="95">
        <v>511.36</v>
      </c>
      <c r="P212" s="95">
        <v>210.64</v>
      </c>
      <c r="Q212" s="95">
        <v>215.68</v>
      </c>
      <c r="R212" s="95">
        <v>188.59</v>
      </c>
      <c r="S212" s="95">
        <v>241.23</v>
      </c>
      <c r="T212" s="95">
        <v>319.11</v>
      </c>
      <c r="U212" s="95">
        <v>689.26</v>
      </c>
      <c r="V212" s="95">
        <v>315.3</v>
      </c>
      <c r="W212" s="95">
        <v>911.42</v>
      </c>
      <c r="X212" s="95">
        <v>548.58000000000004</v>
      </c>
      <c r="Y212" s="95">
        <v>284.08999999999997</v>
      </c>
      <c r="Z212" s="95">
        <v>304.17</v>
      </c>
      <c r="AA212" s="95">
        <v>212.02</v>
      </c>
      <c r="AB212" s="95">
        <v>353.69</v>
      </c>
      <c r="AC212" s="95">
        <v>13.32</v>
      </c>
      <c r="AD212" s="95">
        <v>146.87</v>
      </c>
      <c r="AE212" s="95">
        <v>583.04</v>
      </c>
      <c r="AF212" s="95">
        <v>397.33</v>
      </c>
      <c r="AG212" s="95">
        <v>2349.3000000000002</v>
      </c>
      <c r="AH212" s="95">
        <v>792.45</v>
      </c>
      <c r="AI212" s="95">
        <v>1077.0899999999999</v>
      </c>
      <c r="AJ212" s="95">
        <v>345.68</v>
      </c>
      <c r="AK212" s="95">
        <v>7714.67</v>
      </c>
      <c r="AL212" s="95">
        <v>4682.3599999999997</v>
      </c>
      <c r="AM212" s="95">
        <v>831.13</v>
      </c>
      <c r="AN212" s="95">
        <v>545.44000000000005</v>
      </c>
      <c r="AO212" s="96">
        <v>158</v>
      </c>
      <c r="AP212" s="95">
        <v>264.91000000000003</v>
      </c>
      <c r="AQ212" s="95">
        <v>240.14</v>
      </c>
      <c r="AR212" s="95">
        <v>449.4</v>
      </c>
      <c r="AS212" s="95">
        <v>3273.06</v>
      </c>
      <c r="AT212" s="95">
        <v>1316.27</v>
      </c>
      <c r="AU212" s="95">
        <v>702.96</v>
      </c>
      <c r="AV212" s="95">
        <v>141.05000000000001</v>
      </c>
      <c r="AW212" s="95">
        <v>2248.59</v>
      </c>
      <c r="AX212" s="95">
        <v>600.75</v>
      </c>
      <c r="AY212" s="95">
        <v>423.55</v>
      </c>
      <c r="AZ212" s="95">
        <v>497.43</v>
      </c>
      <c r="BA212" s="95">
        <v>317.24</v>
      </c>
      <c r="BB212" s="95">
        <v>445.66</v>
      </c>
      <c r="BC212" s="95">
        <v>142.05000000000001</v>
      </c>
      <c r="BD212" s="95">
        <v>10422.620000000001</v>
      </c>
      <c r="BE212" s="95">
        <v>882.63</v>
      </c>
      <c r="BF212" s="95">
        <v>1976.76</v>
      </c>
      <c r="BG212" s="95">
        <v>459.64</v>
      </c>
      <c r="BH212" s="95">
        <v>495.66</v>
      </c>
      <c r="BI212" s="95">
        <v>271.3</v>
      </c>
      <c r="BJ212" s="95">
        <v>277.41000000000003</v>
      </c>
      <c r="BK212" s="95">
        <v>241.66</v>
      </c>
      <c r="BL212" s="95">
        <v>718.54</v>
      </c>
      <c r="BM212" s="95">
        <v>20.76</v>
      </c>
      <c r="BN212" s="95">
        <v>74.94</v>
      </c>
      <c r="BO212" s="96">
        <v>0</v>
      </c>
      <c r="BP212" s="97">
        <v>0</v>
      </c>
      <c r="BQ212" s="96" t="s">
        <v>308</v>
      </c>
      <c r="BR212" s="95">
        <v>53553.77</v>
      </c>
      <c r="BS212" s="96" t="s">
        <v>308</v>
      </c>
      <c r="BT212" s="95">
        <v>54471.97</v>
      </c>
      <c r="BU212" s="96" t="s">
        <v>308</v>
      </c>
      <c r="BV212" s="96">
        <v>0</v>
      </c>
      <c r="BW212" s="96" t="s">
        <v>308</v>
      </c>
      <c r="BX212" s="95">
        <v>350.47</v>
      </c>
      <c r="BY212" s="96" t="s">
        <v>308</v>
      </c>
      <c r="BZ212" s="95">
        <v>54822.43</v>
      </c>
      <c r="CA212" s="96" t="s">
        <v>308</v>
      </c>
      <c r="CB212" s="95">
        <v>41.68</v>
      </c>
      <c r="CC212" s="96" t="s">
        <v>308</v>
      </c>
      <c r="CD212" s="95">
        <v>0.56000000000000005</v>
      </c>
      <c r="CE212" s="96" t="s">
        <v>308</v>
      </c>
      <c r="CF212" s="95">
        <v>0.04</v>
      </c>
      <c r="CG212" s="96" t="s">
        <v>308</v>
      </c>
      <c r="CH212" s="95">
        <v>0.6</v>
      </c>
      <c r="CI212" s="96" t="s">
        <v>308</v>
      </c>
      <c r="CJ212" s="95">
        <v>42.28</v>
      </c>
      <c r="CK212" s="96" t="s">
        <v>308</v>
      </c>
      <c r="CL212" s="96">
        <v>0</v>
      </c>
      <c r="CM212" s="96" t="s">
        <v>308</v>
      </c>
      <c r="CN212" s="96">
        <v>0</v>
      </c>
      <c r="CO212" s="96" t="s">
        <v>308</v>
      </c>
      <c r="CP212" s="96">
        <v>0</v>
      </c>
      <c r="CQ212" s="96" t="s">
        <v>308</v>
      </c>
      <c r="CR212" s="98">
        <v>31036.75</v>
      </c>
      <c r="CS212" s="96" t="s">
        <v>308</v>
      </c>
      <c r="CT212" s="95">
        <v>31036.75</v>
      </c>
      <c r="CU212" s="96" t="s">
        <v>308</v>
      </c>
      <c r="CV212" s="95">
        <v>85901.46</v>
      </c>
      <c r="CW212" s="96" t="s">
        <v>308</v>
      </c>
      <c r="CX212" s="95">
        <v>139455.23000000001</v>
      </c>
      <c r="CY212" s="96" t="s">
        <v>308</v>
      </c>
    </row>
    <row r="213" spans="1:103" ht="14.5" x14ac:dyDescent="0.35">
      <c r="A213" s="94" t="s">
        <v>410</v>
      </c>
      <c r="B213" s="94" t="s">
        <v>360</v>
      </c>
      <c r="C213" s="79" t="str">
        <f>'Correspondance tables'!K36</f>
        <v>ISIC 52</v>
      </c>
      <c r="D213" s="79" t="str">
        <f>VLOOKUP(C213, 'Correspondance tables'!$O$3:$P$73, 2, FALSE)</f>
        <v>ISIC 49T53</v>
      </c>
      <c r="E213" s="99">
        <v>887.9</v>
      </c>
      <c r="F213" s="99">
        <v>152.82</v>
      </c>
      <c r="G213" s="99">
        <v>437.95</v>
      </c>
      <c r="H213" s="99">
        <v>1722.43</v>
      </c>
      <c r="I213" s="99">
        <v>14686.17</v>
      </c>
      <c r="J213" s="99">
        <v>1277.4000000000001</v>
      </c>
      <c r="K213" s="99">
        <v>1621.76</v>
      </c>
      <c r="L213" s="99">
        <v>2949.91</v>
      </c>
      <c r="M213" s="99">
        <v>596.41</v>
      </c>
      <c r="N213" s="99">
        <v>3819.49</v>
      </c>
      <c r="O213" s="99">
        <v>5388.33</v>
      </c>
      <c r="P213" s="99">
        <v>1890.9</v>
      </c>
      <c r="Q213" s="99">
        <v>2419.0500000000002</v>
      </c>
      <c r="R213" s="99">
        <v>2888.21</v>
      </c>
      <c r="S213" s="99">
        <v>3476.3</v>
      </c>
      <c r="T213" s="99">
        <v>2537.4699999999998</v>
      </c>
      <c r="U213" s="99">
        <v>1911.23</v>
      </c>
      <c r="V213" s="99">
        <v>2065.88</v>
      </c>
      <c r="W213" s="99">
        <v>5655.67</v>
      </c>
      <c r="X213" s="99">
        <v>8664.2000000000007</v>
      </c>
      <c r="Y213" s="99">
        <v>1219.8399999999999</v>
      </c>
      <c r="Z213" s="99">
        <v>1323.3</v>
      </c>
      <c r="AA213" s="99">
        <v>952.92</v>
      </c>
      <c r="AB213" s="99">
        <v>3353.13</v>
      </c>
      <c r="AC213" s="99">
        <v>255.46</v>
      </c>
      <c r="AD213" s="99">
        <v>1630.57</v>
      </c>
      <c r="AE213" s="99">
        <v>5921.78</v>
      </c>
      <c r="AF213" s="99">
        <v>4314.4399999999996</v>
      </c>
      <c r="AG213" s="99">
        <v>74371.789999999994</v>
      </c>
      <c r="AH213" s="99">
        <v>17684.330000000002</v>
      </c>
      <c r="AI213" s="99">
        <v>62682.12</v>
      </c>
      <c r="AJ213" s="99">
        <v>22495.37</v>
      </c>
      <c r="AK213" s="99">
        <v>16364.46</v>
      </c>
      <c r="AL213" s="99">
        <v>100993.60000000001</v>
      </c>
      <c r="AM213" s="99">
        <v>9516.99</v>
      </c>
      <c r="AN213" s="99">
        <v>2021.53</v>
      </c>
      <c r="AO213" s="99">
        <v>1188.6400000000001</v>
      </c>
      <c r="AP213" s="99">
        <v>384.38</v>
      </c>
      <c r="AQ213" s="99">
        <v>1198.1199999999999</v>
      </c>
      <c r="AR213" s="99">
        <v>1867.74</v>
      </c>
      <c r="AS213" s="99">
        <v>1806.11</v>
      </c>
      <c r="AT213" s="99">
        <v>961.55</v>
      </c>
      <c r="AU213" s="99">
        <v>415.4</v>
      </c>
      <c r="AV213" s="99">
        <v>813.04</v>
      </c>
      <c r="AW213" s="99">
        <v>2458.08</v>
      </c>
      <c r="AX213" s="99">
        <v>1095.47</v>
      </c>
      <c r="AY213" s="99">
        <v>399.59</v>
      </c>
      <c r="AZ213" s="99">
        <v>334.48</v>
      </c>
      <c r="BA213" s="99">
        <v>772.97</v>
      </c>
      <c r="BB213" s="99">
        <v>1724.13</v>
      </c>
      <c r="BC213" s="99">
        <v>214.16</v>
      </c>
      <c r="BD213" s="99">
        <v>811.3</v>
      </c>
      <c r="BE213" s="99">
        <v>2807.66</v>
      </c>
      <c r="BF213" s="99">
        <v>2398.64</v>
      </c>
      <c r="BG213" s="99">
        <v>469.31</v>
      </c>
      <c r="BH213" s="99">
        <v>493.45</v>
      </c>
      <c r="BI213" s="99">
        <v>155.66</v>
      </c>
      <c r="BJ213" s="99">
        <v>404.75</v>
      </c>
      <c r="BK213" s="99">
        <v>327.39</v>
      </c>
      <c r="BL213" s="99">
        <v>163.33000000000001</v>
      </c>
      <c r="BM213" s="99">
        <v>129.53</v>
      </c>
      <c r="BN213" s="99">
        <v>276.37</v>
      </c>
      <c r="BO213" s="100">
        <v>0</v>
      </c>
      <c r="BP213" s="101">
        <v>0</v>
      </c>
      <c r="BQ213" s="100" t="s">
        <v>308</v>
      </c>
      <c r="BR213" s="99">
        <v>414222.34</v>
      </c>
      <c r="BS213" s="100" t="s">
        <v>308</v>
      </c>
      <c r="BT213" s="99">
        <v>27253.43</v>
      </c>
      <c r="BU213" s="100" t="s">
        <v>308</v>
      </c>
      <c r="BV213" s="99">
        <v>17.3</v>
      </c>
      <c r="BW213" s="100" t="s">
        <v>308</v>
      </c>
      <c r="BX213" s="99">
        <v>44049.52</v>
      </c>
      <c r="BY213" s="100" t="s">
        <v>308</v>
      </c>
      <c r="BZ213" s="99">
        <v>71320.25</v>
      </c>
      <c r="CA213" s="100" t="s">
        <v>308</v>
      </c>
      <c r="CB213" s="99">
        <v>342.69</v>
      </c>
      <c r="CC213" s="100" t="s">
        <v>308</v>
      </c>
      <c r="CD213" s="99">
        <v>2.1</v>
      </c>
      <c r="CE213" s="100" t="s">
        <v>308</v>
      </c>
      <c r="CF213" s="99">
        <v>10.39</v>
      </c>
      <c r="CG213" s="100" t="s">
        <v>308</v>
      </c>
      <c r="CH213" s="99">
        <v>12.49</v>
      </c>
      <c r="CI213" s="100" t="s">
        <v>308</v>
      </c>
      <c r="CJ213" s="99">
        <v>355.19</v>
      </c>
      <c r="CK213" s="100" t="s">
        <v>308</v>
      </c>
      <c r="CL213" s="100">
        <v>0</v>
      </c>
      <c r="CM213" s="100" t="s">
        <v>308</v>
      </c>
      <c r="CN213" s="100">
        <v>0</v>
      </c>
      <c r="CO213" s="100" t="s">
        <v>308</v>
      </c>
      <c r="CP213" s="100">
        <v>0</v>
      </c>
      <c r="CQ213" s="100" t="s">
        <v>308</v>
      </c>
      <c r="CR213" s="102">
        <v>28745.32</v>
      </c>
      <c r="CS213" s="100" t="s">
        <v>308</v>
      </c>
      <c r="CT213" s="99">
        <v>28745.32</v>
      </c>
      <c r="CU213" s="100" t="s">
        <v>308</v>
      </c>
      <c r="CV213" s="99">
        <v>100420.76</v>
      </c>
      <c r="CW213" s="100" t="s">
        <v>308</v>
      </c>
      <c r="CX213" s="99">
        <v>514643.1</v>
      </c>
      <c r="CY213" s="100" t="s">
        <v>308</v>
      </c>
    </row>
    <row r="214" spans="1:103" ht="14.5" x14ac:dyDescent="0.35">
      <c r="A214" s="94" t="s">
        <v>410</v>
      </c>
      <c r="B214" s="94" t="s">
        <v>361</v>
      </c>
      <c r="C214" s="79" t="str">
        <f>'Correspondance tables'!K37</f>
        <v>ISIC 53</v>
      </c>
      <c r="D214" s="79" t="str">
        <f>VLOOKUP(C214, 'Correspondance tables'!$O$3:$P$73, 2, FALSE)</f>
        <v>ISIC 49T53</v>
      </c>
      <c r="E214" s="95">
        <v>172.86</v>
      </c>
      <c r="F214" s="95">
        <v>33.229999999999997</v>
      </c>
      <c r="G214" s="95">
        <v>11.9</v>
      </c>
      <c r="H214" s="95">
        <v>122.9</v>
      </c>
      <c r="I214" s="95">
        <v>1532.43</v>
      </c>
      <c r="J214" s="95">
        <v>384.35</v>
      </c>
      <c r="K214" s="95">
        <v>152.5</v>
      </c>
      <c r="L214" s="95">
        <v>197.81</v>
      </c>
      <c r="M214" s="95">
        <v>429.53</v>
      </c>
      <c r="N214" s="95">
        <v>184.61</v>
      </c>
      <c r="O214" s="95">
        <v>1952.89</v>
      </c>
      <c r="P214" s="95">
        <v>914.17</v>
      </c>
      <c r="Q214" s="95">
        <v>478.54</v>
      </c>
      <c r="R214" s="95">
        <v>357.18</v>
      </c>
      <c r="S214" s="95">
        <v>375.09</v>
      </c>
      <c r="T214" s="95">
        <v>826.7</v>
      </c>
      <c r="U214" s="95">
        <v>1264.32</v>
      </c>
      <c r="V214" s="95">
        <v>1280.45</v>
      </c>
      <c r="W214" s="95">
        <v>2571.35</v>
      </c>
      <c r="X214" s="95">
        <v>1240.26</v>
      </c>
      <c r="Y214" s="95">
        <v>141.41</v>
      </c>
      <c r="Z214" s="95">
        <v>919.6</v>
      </c>
      <c r="AA214" s="95">
        <v>464.86</v>
      </c>
      <c r="AB214" s="95">
        <v>1607.18</v>
      </c>
      <c r="AC214" s="95">
        <v>307.83</v>
      </c>
      <c r="AD214" s="95">
        <v>716.74</v>
      </c>
      <c r="AE214" s="95">
        <v>1018.5</v>
      </c>
      <c r="AF214" s="95">
        <v>1122.5999999999999</v>
      </c>
      <c r="AG214" s="95">
        <v>9025.06</v>
      </c>
      <c r="AH214" s="95">
        <v>16828.5</v>
      </c>
      <c r="AI214" s="95">
        <v>2290.21</v>
      </c>
      <c r="AJ214" s="95">
        <v>114.28</v>
      </c>
      <c r="AK214" s="95">
        <v>249.11</v>
      </c>
      <c r="AL214" s="95">
        <v>1619.13</v>
      </c>
      <c r="AM214" s="95">
        <v>9894.66</v>
      </c>
      <c r="AN214" s="95">
        <v>1653.16</v>
      </c>
      <c r="AO214" s="95">
        <v>2006.32</v>
      </c>
      <c r="AP214" s="95">
        <v>526.29</v>
      </c>
      <c r="AQ214" s="95">
        <v>4401.66</v>
      </c>
      <c r="AR214" s="95">
        <v>1859.88</v>
      </c>
      <c r="AS214" s="95">
        <v>7054.76</v>
      </c>
      <c r="AT214" s="95">
        <v>3119.7</v>
      </c>
      <c r="AU214" s="95">
        <v>1699.33</v>
      </c>
      <c r="AV214" s="95">
        <v>999.39</v>
      </c>
      <c r="AW214" s="95">
        <v>3196.61</v>
      </c>
      <c r="AX214" s="95">
        <v>902.14</v>
      </c>
      <c r="AY214" s="95">
        <v>463.92</v>
      </c>
      <c r="AZ214" s="95">
        <v>538.1</v>
      </c>
      <c r="BA214" s="95">
        <v>745.39</v>
      </c>
      <c r="BB214" s="95">
        <v>678.08</v>
      </c>
      <c r="BC214" s="95">
        <v>918.55</v>
      </c>
      <c r="BD214" s="95">
        <v>511.17</v>
      </c>
      <c r="BE214" s="95">
        <v>2066.79</v>
      </c>
      <c r="BF214" s="95">
        <v>8591.51</v>
      </c>
      <c r="BG214" s="95">
        <v>1683.43</v>
      </c>
      <c r="BH214" s="95">
        <v>1624.94</v>
      </c>
      <c r="BI214" s="95">
        <v>1306.75</v>
      </c>
      <c r="BJ214" s="95">
        <v>864.11</v>
      </c>
      <c r="BK214" s="95">
        <v>407.43</v>
      </c>
      <c r="BL214" s="95">
        <v>800.77</v>
      </c>
      <c r="BM214" s="95">
        <v>68.2</v>
      </c>
      <c r="BN214" s="95">
        <v>289.36</v>
      </c>
      <c r="BO214" s="96">
        <v>0</v>
      </c>
      <c r="BP214" s="97">
        <v>0</v>
      </c>
      <c r="BQ214" s="96" t="s">
        <v>308</v>
      </c>
      <c r="BR214" s="95">
        <v>109780.5</v>
      </c>
      <c r="BS214" s="96" t="s">
        <v>308</v>
      </c>
      <c r="BT214" s="95">
        <v>9579.84</v>
      </c>
      <c r="BU214" s="96" t="s">
        <v>308</v>
      </c>
      <c r="BV214" s="96">
        <v>0</v>
      </c>
      <c r="BW214" s="96" t="s">
        <v>308</v>
      </c>
      <c r="BX214" s="95">
        <v>5.93</v>
      </c>
      <c r="BY214" s="96" t="s">
        <v>308</v>
      </c>
      <c r="BZ214" s="95">
        <v>9585.7800000000007</v>
      </c>
      <c r="CA214" s="96" t="s">
        <v>308</v>
      </c>
      <c r="CB214" s="95">
        <v>0.23</v>
      </c>
      <c r="CC214" s="96" t="s">
        <v>308</v>
      </c>
      <c r="CD214" s="96">
        <v>0</v>
      </c>
      <c r="CE214" s="96" t="s">
        <v>308</v>
      </c>
      <c r="CF214" s="95">
        <v>-0.14000000000000001</v>
      </c>
      <c r="CG214" s="96" t="s">
        <v>308</v>
      </c>
      <c r="CH214" s="95">
        <v>-0.14000000000000001</v>
      </c>
      <c r="CI214" s="96" t="s">
        <v>308</v>
      </c>
      <c r="CJ214" s="95">
        <v>0.09</v>
      </c>
      <c r="CK214" s="96" t="s">
        <v>308</v>
      </c>
      <c r="CL214" s="96">
        <v>0</v>
      </c>
      <c r="CM214" s="96" t="s">
        <v>308</v>
      </c>
      <c r="CN214" s="96">
        <v>0</v>
      </c>
      <c r="CO214" s="96" t="s">
        <v>308</v>
      </c>
      <c r="CP214" s="96">
        <v>0</v>
      </c>
      <c r="CQ214" s="96" t="s">
        <v>308</v>
      </c>
      <c r="CR214" s="98">
        <v>3200.01</v>
      </c>
      <c r="CS214" s="96" t="s">
        <v>308</v>
      </c>
      <c r="CT214" s="95">
        <v>3200.01</v>
      </c>
      <c r="CU214" s="96" t="s">
        <v>308</v>
      </c>
      <c r="CV214" s="95">
        <v>12785.88</v>
      </c>
      <c r="CW214" s="96" t="s">
        <v>308</v>
      </c>
      <c r="CX214" s="95">
        <v>122566.39</v>
      </c>
      <c r="CY214" s="96" t="s">
        <v>308</v>
      </c>
    </row>
    <row r="215" spans="1:103" ht="14.5" x14ac:dyDescent="0.35">
      <c r="A215" s="94" t="s">
        <v>410</v>
      </c>
      <c r="B215" s="94" t="s">
        <v>362</v>
      </c>
      <c r="C215" s="79" t="str">
        <f>'Correspondance tables'!K38</f>
        <v>ISIC 55-56</v>
      </c>
      <c r="D215" s="79" t="str">
        <f>VLOOKUP(C215, 'Correspondance tables'!$O$3:$P$73, 2, FALSE)</f>
        <v>ISIC 55T56</v>
      </c>
      <c r="E215" s="99">
        <v>324.02</v>
      </c>
      <c r="F215" s="99">
        <v>43.98</v>
      </c>
      <c r="G215" s="99">
        <v>13.5</v>
      </c>
      <c r="H215" s="99">
        <v>370.07</v>
      </c>
      <c r="I215" s="99">
        <v>2674.31</v>
      </c>
      <c r="J215" s="99">
        <v>655.57</v>
      </c>
      <c r="K215" s="99">
        <v>405.71</v>
      </c>
      <c r="L215" s="99">
        <v>162.77000000000001</v>
      </c>
      <c r="M215" s="99">
        <v>206.59</v>
      </c>
      <c r="N215" s="99">
        <v>335.79</v>
      </c>
      <c r="O215" s="99">
        <v>1214.25</v>
      </c>
      <c r="P215" s="99">
        <v>697.2</v>
      </c>
      <c r="Q215" s="99">
        <v>902.44</v>
      </c>
      <c r="R215" s="99">
        <v>615.28</v>
      </c>
      <c r="S215" s="99">
        <v>1072.48</v>
      </c>
      <c r="T215" s="99">
        <v>1380.84</v>
      </c>
      <c r="U215" s="99">
        <v>763.8</v>
      </c>
      <c r="V215" s="99">
        <v>792.42</v>
      </c>
      <c r="W215" s="99">
        <v>2066.39</v>
      </c>
      <c r="X215" s="99">
        <v>739.43</v>
      </c>
      <c r="Y215" s="99">
        <v>499.3</v>
      </c>
      <c r="Z215" s="99">
        <v>680.17</v>
      </c>
      <c r="AA215" s="99">
        <v>1021.79</v>
      </c>
      <c r="AB215" s="99">
        <v>2191.02</v>
      </c>
      <c r="AC215" s="99">
        <v>247.6</v>
      </c>
      <c r="AD215" s="99">
        <v>566.71</v>
      </c>
      <c r="AE215" s="99">
        <v>5322.01</v>
      </c>
      <c r="AF215" s="99">
        <v>1505.4</v>
      </c>
      <c r="AG215" s="99">
        <v>9885.16</v>
      </c>
      <c r="AH215" s="99">
        <v>5012.7700000000004</v>
      </c>
      <c r="AI215" s="99">
        <v>3201.35</v>
      </c>
      <c r="AJ215" s="99">
        <v>887.16</v>
      </c>
      <c r="AK215" s="99">
        <v>3199.1</v>
      </c>
      <c r="AL215" s="99">
        <v>1966.31</v>
      </c>
      <c r="AM215" s="99">
        <v>278.39999999999998</v>
      </c>
      <c r="AN215" s="99">
        <v>7340.7</v>
      </c>
      <c r="AO215" s="99">
        <v>604.66</v>
      </c>
      <c r="AP215" s="99">
        <v>1571.66</v>
      </c>
      <c r="AQ215" s="99">
        <v>1163.28</v>
      </c>
      <c r="AR215" s="99">
        <v>3427.87</v>
      </c>
      <c r="AS215" s="99">
        <v>3697.36</v>
      </c>
      <c r="AT215" s="99">
        <v>3620.72</v>
      </c>
      <c r="AU215" s="99">
        <v>1664.47</v>
      </c>
      <c r="AV215" s="99">
        <v>1877.19</v>
      </c>
      <c r="AW215" s="99">
        <v>5944.17</v>
      </c>
      <c r="AX215" s="99">
        <v>2237.3200000000002</v>
      </c>
      <c r="AY215" s="99">
        <v>1138.53</v>
      </c>
      <c r="AZ215" s="99">
        <v>915.7</v>
      </c>
      <c r="BA215" s="99">
        <v>910.36</v>
      </c>
      <c r="BB215" s="99">
        <v>1699.95</v>
      </c>
      <c r="BC215" s="99">
        <v>685.34</v>
      </c>
      <c r="BD215" s="99">
        <v>13754.08</v>
      </c>
      <c r="BE215" s="99">
        <v>4780.58</v>
      </c>
      <c r="BF215" s="99">
        <v>6247.5</v>
      </c>
      <c r="BG215" s="99">
        <v>5446.74</v>
      </c>
      <c r="BH215" s="99">
        <v>5864.19</v>
      </c>
      <c r="BI215" s="99">
        <v>4741.55</v>
      </c>
      <c r="BJ215" s="99">
        <v>1256.49</v>
      </c>
      <c r="BK215" s="99">
        <v>1316.31</v>
      </c>
      <c r="BL215" s="99">
        <v>1767.22</v>
      </c>
      <c r="BM215" s="99">
        <v>87.13</v>
      </c>
      <c r="BN215" s="99">
        <v>1183.68</v>
      </c>
      <c r="BO215" s="100">
        <v>0</v>
      </c>
      <c r="BP215" s="101">
        <v>0</v>
      </c>
      <c r="BQ215" s="100" t="s">
        <v>308</v>
      </c>
      <c r="BR215" s="99">
        <v>136845.84</v>
      </c>
      <c r="BS215" s="100" t="s">
        <v>308</v>
      </c>
      <c r="BT215" s="99">
        <v>611153.96</v>
      </c>
      <c r="BU215" s="100" t="s">
        <v>308</v>
      </c>
      <c r="BV215" s="99">
        <v>1821.71</v>
      </c>
      <c r="BW215" s="100" t="s">
        <v>308</v>
      </c>
      <c r="BX215" s="99">
        <v>2411.4899999999998</v>
      </c>
      <c r="BY215" s="100" t="s">
        <v>308</v>
      </c>
      <c r="BZ215" s="99">
        <v>615387.15</v>
      </c>
      <c r="CA215" s="100" t="s">
        <v>308</v>
      </c>
      <c r="CB215" s="99">
        <v>0.38</v>
      </c>
      <c r="CC215" s="100" t="s">
        <v>308</v>
      </c>
      <c r="CD215" s="100">
        <v>0</v>
      </c>
      <c r="CE215" s="100" t="s">
        <v>308</v>
      </c>
      <c r="CF215" s="99">
        <v>1.36</v>
      </c>
      <c r="CG215" s="100" t="s">
        <v>308</v>
      </c>
      <c r="CH215" s="99">
        <v>1.36</v>
      </c>
      <c r="CI215" s="100" t="s">
        <v>308</v>
      </c>
      <c r="CJ215" s="99">
        <v>1.74</v>
      </c>
      <c r="CK215" s="100" t="s">
        <v>308</v>
      </c>
      <c r="CL215" s="100">
        <v>0</v>
      </c>
      <c r="CM215" s="100" t="s">
        <v>308</v>
      </c>
      <c r="CN215" s="100">
        <v>0</v>
      </c>
      <c r="CO215" s="100" t="s">
        <v>308</v>
      </c>
      <c r="CP215" s="100">
        <v>0</v>
      </c>
      <c r="CQ215" s="100" t="s">
        <v>308</v>
      </c>
      <c r="CR215" s="102">
        <v>18601.75</v>
      </c>
      <c r="CS215" s="100" t="s">
        <v>308</v>
      </c>
      <c r="CT215" s="99">
        <v>18601.75</v>
      </c>
      <c r="CU215" s="100" t="s">
        <v>308</v>
      </c>
      <c r="CV215" s="99">
        <v>633990.64</v>
      </c>
      <c r="CW215" s="100" t="s">
        <v>308</v>
      </c>
      <c r="CX215" s="99">
        <v>770836.49</v>
      </c>
      <c r="CY215" s="100" t="s">
        <v>308</v>
      </c>
    </row>
    <row r="216" spans="1:103" ht="14.5" x14ac:dyDescent="0.35">
      <c r="A216" s="94" t="s">
        <v>410</v>
      </c>
      <c r="B216" s="94" t="s">
        <v>363</v>
      </c>
      <c r="C216" s="79" t="str">
        <f>'Correspondance tables'!K39</f>
        <v>ISIC 58</v>
      </c>
      <c r="D216" s="79" t="str">
        <f>VLOOKUP(C216, 'Correspondance tables'!$O$3:$P$73, 2, FALSE)</f>
        <v>ISIC 58T60</v>
      </c>
      <c r="E216" s="95">
        <v>234.16</v>
      </c>
      <c r="F216" s="95">
        <v>33.5</v>
      </c>
      <c r="G216" s="95">
        <v>3.85</v>
      </c>
      <c r="H216" s="95">
        <v>327.60000000000002</v>
      </c>
      <c r="I216" s="95">
        <v>892.24</v>
      </c>
      <c r="J216" s="95">
        <v>193.06</v>
      </c>
      <c r="K216" s="95">
        <v>97.67</v>
      </c>
      <c r="L216" s="95">
        <v>245.17</v>
      </c>
      <c r="M216" s="95">
        <v>909.67</v>
      </c>
      <c r="N216" s="95">
        <v>389.58</v>
      </c>
      <c r="O216" s="95">
        <v>680.8</v>
      </c>
      <c r="P216" s="95">
        <v>762.21</v>
      </c>
      <c r="Q216" s="95">
        <v>265.77</v>
      </c>
      <c r="R216" s="95">
        <v>206.46</v>
      </c>
      <c r="S216" s="95">
        <v>342.53</v>
      </c>
      <c r="T216" s="95">
        <v>447.54</v>
      </c>
      <c r="U216" s="95">
        <v>538.49</v>
      </c>
      <c r="V216" s="95">
        <v>545.63</v>
      </c>
      <c r="W216" s="95">
        <v>676.29</v>
      </c>
      <c r="X216" s="95">
        <v>877.29</v>
      </c>
      <c r="Y216" s="95">
        <v>203.2</v>
      </c>
      <c r="Z216" s="95">
        <v>312.89999999999998</v>
      </c>
      <c r="AA216" s="95">
        <v>241.46</v>
      </c>
      <c r="AB216" s="95">
        <v>583.53</v>
      </c>
      <c r="AC216" s="95">
        <v>90.9</v>
      </c>
      <c r="AD216" s="95">
        <v>651.02</v>
      </c>
      <c r="AE216" s="95">
        <v>706.23</v>
      </c>
      <c r="AF216" s="95">
        <v>753.5</v>
      </c>
      <c r="AG216" s="95">
        <v>2908.12</v>
      </c>
      <c r="AH216" s="95">
        <v>1820.59</v>
      </c>
      <c r="AI216" s="95">
        <v>466.3</v>
      </c>
      <c r="AJ216" s="95">
        <v>89.3</v>
      </c>
      <c r="AK216" s="95">
        <v>186.4</v>
      </c>
      <c r="AL216" s="95">
        <v>529.91</v>
      </c>
      <c r="AM216" s="95">
        <v>175.85</v>
      </c>
      <c r="AN216" s="95">
        <v>1037.03</v>
      </c>
      <c r="AO216" s="95">
        <v>4884.05</v>
      </c>
      <c r="AP216" s="95">
        <v>801.1</v>
      </c>
      <c r="AQ216" s="95">
        <v>1068.99</v>
      </c>
      <c r="AR216" s="95">
        <v>3004.18</v>
      </c>
      <c r="AS216" s="95">
        <v>3165.91</v>
      </c>
      <c r="AT216" s="95">
        <v>1277.3900000000001</v>
      </c>
      <c r="AU216" s="95">
        <v>1765.4</v>
      </c>
      <c r="AV216" s="95">
        <v>607.36</v>
      </c>
      <c r="AW216" s="95">
        <v>2522.7600000000002</v>
      </c>
      <c r="AX216" s="95">
        <v>1961.14</v>
      </c>
      <c r="AY216" s="95">
        <v>1732.03</v>
      </c>
      <c r="AZ216" s="95">
        <v>5256.95</v>
      </c>
      <c r="BA216" s="95">
        <v>1158.3900000000001</v>
      </c>
      <c r="BB216" s="95">
        <v>482.27</v>
      </c>
      <c r="BC216" s="95">
        <v>327.38</v>
      </c>
      <c r="BD216" s="95">
        <v>302.70999999999998</v>
      </c>
      <c r="BE216" s="95">
        <v>1855.69</v>
      </c>
      <c r="BF216" s="95">
        <v>5442.16</v>
      </c>
      <c r="BG216" s="95">
        <v>5622.95</v>
      </c>
      <c r="BH216" s="95">
        <v>2022.84</v>
      </c>
      <c r="BI216" s="95">
        <v>1382.93</v>
      </c>
      <c r="BJ216" s="95">
        <v>2160.35</v>
      </c>
      <c r="BK216" s="95">
        <v>760.39</v>
      </c>
      <c r="BL216" s="95">
        <v>1538.6</v>
      </c>
      <c r="BM216" s="95">
        <v>27.46</v>
      </c>
      <c r="BN216" s="95">
        <v>210.27</v>
      </c>
      <c r="BO216" s="96">
        <v>0</v>
      </c>
      <c r="BP216" s="97">
        <v>0</v>
      </c>
      <c r="BQ216" s="96" t="s">
        <v>308</v>
      </c>
      <c r="BR216" s="95">
        <v>70767.38</v>
      </c>
      <c r="BS216" s="96" t="s">
        <v>308</v>
      </c>
      <c r="BT216" s="95">
        <v>51539.839999999997</v>
      </c>
      <c r="BU216" s="96" t="s">
        <v>308</v>
      </c>
      <c r="BV216" s="95">
        <v>45.15</v>
      </c>
      <c r="BW216" s="96" t="s">
        <v>308</v>
      </c>
      <c r="BX216" s="95">
        <v>316.52999999999997</v>
      </c>
      <c r="BY216" s="96" t="s">
        <v>308</v>
      </c>
      <c r="BZ216" s="95">
        <v>51901.53</v>
      </c>
      <c r="CA216" s="96" t="s">
        <v>308</v>
      </c>
      <c r="CB216" s="95">
        <v>37335.919999999998</v>
      </c>
      <c r="CC216" s="96" t="s">
        <v>308</v>
      </c>
      <c r="CD216" s="96">
        <v>0</v>
      </c>
      <c r="CE216" s="96" t="s">
        <v>308</v>
      </c>
      <c r="CF216" s="95">
        <v>20.72</v>
      </c>
      <c r="CG216" s="96" t="s">
        <v>308</v>
      </c>
      <c r="CH216" s="95">
        <v>20.72</v>
      </c>
      <c r="CI216" s="96" t="s">
        <v>308</v>
      </c>
      <c r="CJ216" s="95">
        <v>37356.639999999999</v>
      </c>
      <c r="CK216" s="96" t="s">
        <v>308</v>
      </c>
      <c r="CL216" s="96">
        <v>0</v>
      </c>
      <c r="CM216" s="96" t="s">
        <v>308</v>
      </c>
      <c r="CN216" s="96">
        <v>0</v>
      </c>
      <c r="CO216" s="96" t="s">
        <v>308</v>
      </c>
      <c r="CP216" s="96">
        <v>0</v>
      </c>
      <c r="CQ216" s="96" t="s">
        <v>308</v>
      </c>
      <c r="CR216" s="98">
        <v>26981.18</v>
      </c>
      <c r="CS216" s="96" t="s">
        <v>308</v>
      </c>
      <c r="CT216" s="95">
        <v>26981.18</v>
      </c>
      <c r="CU216" s="96" t="s">
        <v>308</v>
      </c>
      <c r="CV216" s="95">
        <v>116239.35</v>
      </c>
      <c r="CW216" s="96" t="s">
        <v>308</v>
      </c>
      <c r="CX216" s="95">
        <v>187006.73</v>
      </c>
      <c r="CY216" s="96" t="s">
        <v>308</v>
      </c>
    </row>
    <row r="217" spans="1:103" ht="14.5" x14ac:dyDescent="0.35">
      <c r="A217" s="94" t="s">
        <v>410</v>
      </c>
      <c r="B217" s="94" t="s">
        <v>364</v>
      </c>
      <c r="C217" s="79" t="str">
        <f>'Correspondance tables'!K40</f>
        <v>ISIC 59-60</v>
      </c>
      <c r="D217" s="79" t="str">
        <f>VLOOKUP(C217, 'Correspondance tables'!$O$3:$P$73, 2, FALSE)</f>
        <v>ISIC 58T60</v>
      </c>
      <c r="E217" s="99">
        <v>7.13</v>
      </c>
      <c r="F217" s="99">
        <v>6.33</v>
      </c>
      <c r="G217" s="99">
        <v>6.76</v>
      </c>
      <c r="H217" s="99">
        <v>20.27</v>
      </c>
      <c r="I217" s="99">
        <v>947.91</v>
      </c>
      <c r="J217" s="99">
        <v>85.04</v>
      </c>
      <c r="K217" s="99">
        <v>42.86</v>
      </c>
      <c r="L217" s="99">
        <v>44.7</v>
      </c>
      <c r="M217" s="99">
        <v>208.73</v>
      </c>
      <c r="N217" s="99">
        <v>47.51</v>
      </c>
      <c r="O217" s="99">
        <v>205.56</v>
      </c>
      <c r="P217" s="99">
        <v>174.41</v>
      </c>
      <c r="Q217" s="99">
        <v>51.01</v>
      </c>
      <c r="R217" s="99">
        <v>49.63</v>
      </c>
      <c r="S217" s="99">
        <v>39.479999999999997</v>
      </c>
      <c r="T217" s="99">
        <v>94.41</v>
      </c>
      <c r="U217" s="99">
        <v>108.18</v>
      </c>
      <c r="V217" s="99">
        <v>65.040000000000006</v>
      </c>
      <c r="W217" s="99">
        <v>114.69</v>
      </c>
      <c r="X217" s="99">
        <v>109.33</v>
      </c>
      <c r="Y217" s="99">
        <v>149.41</v>
      </c>
      <c r="Z217" s="99">
        <v>109.25</v>
      </c>
      <c r="AA217" s="99">
        <v>41.75</v>
      </c>
      <c r="AB217" s="99">
        <v>219.12</v>
      </c>
      <c r="AC217" s="99">
        <v>47.08</v>
      </c>
      <c r="AD217" s="99">
        <v>89.84</v>
      </c>
      <c r="AE217" s="99">
        <v>389.36</v>
      </c>
      <c r="AF217" s="99">
        <v>372.87</v>
      </c>
      <c r="AG217" s="99">
        <v>2160.64</v>
      </c>
      <c r="AH217" s="99">
        <v>1916.65</v>
      </c>
      <c r="AI217" s="99">
        <v>115.76</v>
      </c>
      <c r="AJ217" s="99">
        <v>78.08</v>
      </c>
      <c r="AK217" s="99">
        <v>102.16</v>
      </c>
      <c r="AL217" s="99">
        <v>231.51</v>
      </c>
      <c r="AM217" s="99">
        <v>58.83</v>
      </c>
      <c r="AN217" s="99">
        <v>1401.85</v>
      </c>
      <c r="AO217" s="99">
        <v>1754.48</v>
      </c>
      <c r="AP217" s="99">
        <v>25925.360000000001</v>
      </c>
      <c r="AQ217" s="99">
        <v>3737.36</v>
      </c>
      <c r="AR217" s="99">
        <v>2997.52</v>
      </c>
      <c r="AS217" s="99">
        <v>233.43</v>
      </c>
      <c r="AT217" s="99">
        <v>158.29</v>
      </c>
      <c r="AU217" s="99">
        <v>72.05</v>
      </c>
      <c r="AV217" s="99">
        <v>438.37</v>
      </c>
      <c r="AW217" s="99">
        <v>2335.98</v>
      </c>
      <c r="AX217" s="99">
        <v>1049.26</v>
      </c>
      <c r="AY217" s="99">
        <v>642.30999999999995</v>
      </c>
      <c r="AZ217" s="99">
        <v>10923.88</v>
      </c>
      <c r="BA217" s="99">
        <v>275.39</v>
      </c>
      <c r="BB217" s="99">
        <v>827.18</v>
      </c>
      <c r="BC217" s="99">
        <v>122.88</v>
      </c>
      <c r="BD217" s="99">
        <v>78.45</v>
      </c>
      <c r="BE217" s="99">
        <v>1446.25</v>
      </c>
      <c r="BF217" s="99">
        <v>573.92999999999995</v>
      </c>
      <c r="BG217" s="99">
        <v>634.84</v>
      </c>
      <c r="BH217" s="99">
        <v>374.63</v>
      </c>
      <c r="BI217" s="99">
        <v>220.3</v>
      </c>
      <c r="BJ217" s="99">
        <v>1355.26</v>
      </c>
      <c r="BK217" s="99">
        <v>896.51</v>
      </c>
      <c r="BL217" s="99">
        <v>837.72</v>
      </c>
      <c r="BM217" s="99">
        <v>26.44</v>
      </c>
      <c r="BN217" s="99">
        <v>175.04</v>
      </c>
      <c r="BO217" s="100">
        <v>0</v>
      </c>
      <c r="BP217" s="101">
        <v>0</v>
      </c>
      <c r="BQ217" s="100" t="s">
        <v>308</v>
      </c>
      <c r="BR217" s="99">
        <v>68026.25</v>
      </c>
      <c r="BS217" s="100" t="s">
        <v>308</v>
      </c>
      <c r="BT217" s="99">
        <v>39866.959999999999</v>
      </c>
      <c r="BU217" s="100" t="s">
        <v>308</v>
      </c>
      <c r="BV217" s="99">
        <v>5955.72</v>
      </c>
      <c r="BW217" s="100" t="s">
        <v>308</v>
      </c>
      <c r="BX217" s="99">
        <v>14716.85</v>
      </c>
      <c r="BY217" s="100" t="s">
        <v>308</v>
      </c>
      <c r="BZ217" s="99">
        <v>60539.53</v>
      </c>
      <c r="CA217" s="100" t="s">
        <v>308</v>
      </c>
      <c r="CB217" s="99">
        <v>20247.38</v>
      </c>
      <c r="CC217" s="100" t="s">
        <v>308</v>
      </c>
      <c r="CD217" s="99">
        <v>-12.79</v>
      </c>
      <c r="CE217" s="100" t="s">
        <v>308</v>
      </c>
      <c r="CF217" s="99">
        <v>396.71</v>
      </c>
      <c r="CG217" s="100" t="s">
        <v>308</v>
      </c>
      <c r="CH217" s="99">
        <v>383.91</v>
      </c>
      <c r="CI217" s="100" t="s">
        <v>308</v>
      </c>
      <c r="CJ217" s="99">
        <v>20631.29</v>
      </c>
      <c r="CK217" s="100" t="s">
        <v>308</v>
      </c>
      <c r="CL217" s="100">
        <v>0</v>
      </c>
      <c r="CM217" s="100" t="s">
        <v>308</v>
      </c>
      <c r="CN217" s="100">
        <v>0</v>
      </c>
      <c r="CO217" s="100" t="s">
        <v>308</v>
      </c>
      <c r="CP217" s="100">
        <v>0</v>
      </c>
      <c r="CQ217" s="100" t="s">
        <v>308</v>
      </c>
      <c r="CR217" s="102">
        <v>10147.23</v>
      </c>
      <c r="CS217" s="100" t="s">
        <v>308</v>
      </c>
      <c r="CT217" s="99">
        <v>10147.23</v>
      </c>
      <c r="CU217" s="100" t="s">
        <v>308</v>
      </c>
      <c r="CV217" s="99">
        <v>91318.05</v>
      </c>
      <c r="CW217" s="100" t="s">
        <v>308</v>
      </c>
      <c r="CX217" s="99">
        <v>159344.31</v>
      </c>
      <c r="CY217" s="100" t="s">
        <v>308</v>
      </c>
    </row>
    <row r="218" spans="1:103" ht="14.5" x14ac:dyDescent="0.35">
      <c r="A218" s="94" t="s">
        <v>410</v>
      </c>
      <c r="B218" s="94" t="s">
        <v>365</v>
      </c>
      <c r="C218" s="79" t="str">
        <f>'Correspondance tables'!K41</f>
        <v>ISIC 61</v>
      </c>
      <c r="D218" s="79" t="str">
        <f>VLOOKUP(C218, 'Correspondance tables'!$O$3:$P$73, 2, FALSE)</f>
        <v>ISIC 61</v>
      </c>
      <c r="E218" s="95">
        <v>519.52</v>
      </c>
      <c r="F218" s="95">
        <v>79.19</v>
      </c>
      <c r="G218" s="95">
        <v>79.66</v>
      </c>
      <c r="H218" s="95">
        <v>421.04</v>
      </c>
      <c r="I218" s="95">
        <v>2493.19</v>
      </c>
      <c r="J218" s="95">
        <v>688.92</v>
      </c>
      <c r="K218" s="95">
        <v>329.96</v>
      </c>
      <c r="L218" s="95">
        <v>483.05</v>
      </c>
      <c r="M218" s="95">
        <v>345.25</v>
      </c>
      <c r="N218" s="95">
        <v>420.25</v>
      </c>
      <c r="O218" s="95">
        <v>1324.33</v>
      </c>
      <c r="P218" s="95">
        <v>684.86</v>
      </c>
      <c r="Q218" s="95">
        <v>943.98</v>
      </c>
      <c r="R218" s="95">
        <v>878.25</v>
      </c>
      <c r="S218" s="95">
        <v>944.89</v>
      </c>
      <c r="T218" s="95">
        <v>1357.87</v>
      </c>
      <c r="U218" s="95">
        <v>890.28</v>
      </c>
      <c r="V218" s="95">
        <v>667.46</v>
      </c>
      <c r="W218" s="95">
        <v>1702.97</v>
      </c>
      <c r="X218" s="95">
        <v>1189.9000000000001</v>
      </c>
      <c r="Y218" s="95">
        <v>465.45</v>
      </c>
      <c r="Z218" s="95">
        <v>715.12</v>
      </c>
      <c r="AA218" s="95">
        <v>506.77</v>
      </c>
      <c r="AB218" s="95">
        <v>2687.99</v>
      </c>
      <c r="AC218" s="95">
        <v>502.07</v>
      </c>
      <c r="AD218" s="95">
        <v>772.35</v>
      </c>
      <c r="AE218" s="95">
        <v>3443.84</v>
      </c>
      <c r="AF218" s="95">
        <v>1703.09</v>
      </c>
      <c r="AG218" s="95">
        <v>8998.91</v>
      </c>
      <c r="AH218" s="95">
        <v>6199.42</v>
      </c>
      <c r="AI218" s="95">
        <v>1749.01</v>
      </c>
      <c r="AJ218" s="95">
        <v>242.68</v>
      </c>
      <c r="AK218" s="95">
        <v>340.15</v>
      </c>
      <c r="AL218" s="95">
        <v>1973.72</v>
      </c>
      <c r="AM218" s="95">
        <v>1928.12</v>
      </c>
      <c r="AN218" s="95">
        <v>4540.2</v>
      </c>
      <c r="AO218" s="95">
        <v>1894.3</v>
      </c>
      <c r="AP218" s="95">
        <v>2317.71</v>
      </c>
      <c r="AQ218" s="95">
        <v>53393.98</v>
      </c>
      <c r="AR218" s="95">
        <v>6086.2</v>
      </c>
      <c r="AS218" s="95">
        <v>10843.97</v>
      </c>
      <c r="AT218" s="95">
        <v>4666.37</v>
      </c>
      <c r="AU218" s="95">
        <v>5309.97</v>
      </c>
      <c r="AV218" s="95">
        <v>3632.87</v>
      </c>
      <c r="AW218" s="95">
        <v>6130.38</v>
      </c>
      <c r="AX218" s="95">
        <v>2178.8000000000002</v>
      </c>
      <c r="AY218" s="95">
        <v>1513.25</v>
      </c>
      <c r="AZ218" s="95">
        <v>1538.25</v>
      </c>
      <c r="BA218" s="95">
        <v>1315.76</v>
      </c>
      <c r="BB218" s="95">
        <v>1447.55</v>
      </c>
      <c r="BC218" s="95">
        <v>1179.21</v>
      </c>
      <c r="BD218" s="95">
        <v>1462.61</v>
      </c>
      <c r="BE218" s="95">
        <v>3350.24</v>
      </c>
      <c r="BF218" s="95">
        <v>9374.5300000000007</v>
      </c>
      <c r="BG218" s="95">
        <v>2166.5500000000002</v>
      </c>
      <c r="BH218" s="95">
        <v>3655.81</v>
      </c>
      <c r="BI218" s="95">
        <v>1878.17</v>
      </c>
      <c r="BJ218" s="95">
        <v>1950.66</v>
      </c>
      <c r="BK218" s="95">
        <v>857.66</v>
      </c>
      <c r="BL218" s="95">
        <v>982.59</v>
      </c>
      <c r="BM218" s="95">
        <v>270.97000000000003</v>
      </c>
      <c r="BN218" s="95">
        <v>1114.4000000000001</v>
      </c>
      <c r="BO218" s="96">
        <v>0</v>
      </c>
      <c r="BP218" s="97">
        <v>0</v>
      </c>
      <c r="BQ218" s="96" t="s">
        <v>308</v>
      </c>
      <c r="BR218" s="95">
        <v>183726.48</v>
      </c>
      <c r="BS218" s="96" t="s">
        <v>308</v>
      </c>
      <c r="BT218" s="95">
        <v>146049.91</v>
      </c>
      <c r="BU218" s="96" t="s">
        <v>308</v>
      </c>
      <c r="BV218" s="95">
        <v>4.46</v>
      </c>
      <c r="BW218" s="96" t="s">
        <v>308</v>
      </c>
      <c r="BX218" s="95">
        <v>782.54</v>
      </c>
      <c r="BY218" s="96" t="s">
        <v>308</v>
      </c>
      <c r="BZ218" s="95">
        <v>146836.91</v>
      </c>
      <c r="CA218" s="96" t="s">
        <v>308</v>
      </c>
      <c r="CB218" s="95">
        <v>13.8</v>
      </c>
      <c r="CC218" s="96" t="s">
        <v>308</v>
      </c>
      <c r="CD218" s="95">
        <v>-0.01</v>
      </c>
      <c r="CE218" s="96" t="s">
        <v>308</v>
      </c>
      <c r="CF218" s="95">
        <v>154.1</v>
      </c>
      <c r="CG218" s="96" t="s">
        <v>308</v>
      </c>
      <c r="CH218" s="95">
        <v>154.09</v>
      </c>
      <c r="CI218" s="96" t="s">
        <v>308</v>
      </c>
      <c r="CJ218" s="95">
        <v>167.89</v>
      </c>
      <c r="CK218" s="96" t="s">
        <v>308</v>
      </c>
      <c r="CL218" s="96">
        <v>0</v>
      </c>
      <c r="CM218" s="96" t="s">
        <v>308</v>
      </c>
      <c r="CN218" s="96">
        <v>0</v>
      </c>
      <c r="CO218" s="96" t="s">
        <v>308</v>
      </c>
      <c r="CP218" s="96">
        <v>0</v>
      </c>
      <c r="CQ218" s="96" t="s">
        <v>308</v>
      </c>
      <c r="CR218" s="98">
        <v>17550.189999999999</v>
      </c>
      <c r="CS218" s="96" t="s">
        <v>308</v>
      </c>
      <c r="CT218" s="95">
        <v>17550.189999999999</v>
      </c>
      <c r="CU218" s="96" t="s">
        <v>308</v>
      </c>
      <c r="CV218" s="95">
        <v>164554.99</v>
      </c>
      <c r="CW218" s="96" t="s">
        <v>308</v>
      </c>
      <c r="CX218" s="95">
        <v>348281.48</v>
      </c>
      <c r="CY218" s="96" t="s">
        <v>308</v>
      </c>
    </row>
    <row r="219" spans="1:103" ht="14.5" x14ac:dyDescent="0.35">
      <c r="A219" s="94" t="s">
        <v>410</v>
      </c>
      <c r="B219" s="94" t="s">
        <v>366</v>
      </c>
      <c r="C219" s="79" t="str">
        <f>'Correspondance tables'!K42</f>
        <v>ISIC 62-63</v>
      </c>
      <c r="D219" s="79" t="str">
        <f>VLOOKUP(C219, 'Correspondance tables'!$O$3:$P$73, 2, FALSE)</f>
        <v>ISIC 62T63</v>
      </c>
      <c r="E219" s="99">
        <v>425.88</v>
      </c>
      <c r="F219" s="99">
        <v>81.66</v>
      </c>
      <c r="G219" s="99">
        <v>17.059999999999999</v>
      </c>
      <c r="H219" s="99">
        <v>816.47</v>
      </c>
      <c r="I219" s="99">
        <v>3599.32</v>
      </c>
      <c r="J219" s="99">
        <v>915.98</v>
      </c>
      <c r="K219" s="99">
        <v>396.04</v>
      </c>
      <c r="L219" s="100">
        <v>983</v>
      </c>
      <c r="M219" s="99">
        <v>859.61</v>
      </c>
      <c r="N219" s="99">
        <v>1149.0999999999999</v>
      </c>
      <c r="O219" s="99">
        <v>3435.41</v>
      </c>
      <c r="P219" s="99">
        <v>1877.91</v>
      </c>
      <c r="Q219" s="99">
        <v>1297.46</v>
      </c>
      <c r="R219" s="99">
        <v>933.77</v>
      </c>
      <c r="S219" s="99">
        <v>1764.67</v>
      </c>
      <c r="T219" s="99">
        <v>2820.7</v>
      </c>
      <c r="U219" s="99">
        <v>3121.7</v>
      </c>
      <c r="V219" s="99">
        <v>2211.3000000000002</v>
      </c>
      <c r="W219" s="99">
        <v>5048.68</v>
      </c>
      <c r="X219" s="99">
        <v>4832.2700000000004</v>
      </c>
      <c r="Y219" s="99">
        <v>2171.02</v>
      </c>
      <c r="Z219" s="99">
        <v>1181.27</v>
      </c>
      <c r="AA219" s="99">
        <v>1510.43</v>
      </c>
      <c r="AB219" s="99">
        <v>5664.05</v>
      </c>
      <c r="AC219" s="100">
        <v>639</v>
      </c>
      <c r="AD219" s="99">
        <v>2547.04</v>
      </c>
      <c r="AE219" s="99">
        <v>6872.38</v>
      </c>
      <c r="AF219" s="99">
        <v>3477.15</v>
      </c>
      <c r="AG219" s="99">
        <v>15530.53</v>
      </c>
      <c r="AH219" s="99">
        <v>10098.27</v>
      </c>
      <c r="AI219" s="99">
        <v>4529.6400000000003</v>
      </c>
      <c r="AJ219" s="99">
        <v>767.03</v>
      </c>
      <c r="AK219" s="99">
        <v>1551.49</v>
      </c>
      <c r="AL219" s="99">
        <v>5116.3</v>
      </c>
      <c r="AM219" s="99">
        <v>2345.4899999999998</v>
      </c>
      <c r="AN219" s="99">
        <v>2533.29</v>
      </c>
      <c r="AO219" s="99">
        <v>7108.19</v>
      </c>
      <c r="AP219" s="99">
        <v>2665.04</v>
      </c>
      <c r="AQ219" s="99">
        <v>14310.94</v>
      </c>
      <c r="AR219" s="99">
        <v>110775.33</v>
      </c>
      <c r="AS219" s="99">
        <v>25480.94</v>
      </c>
      <c r="AT219" s="99">
        <v>10935.77</v>
      </c>
      <c r="AU219" s="99">
        <v>8659.2900000000009</v>
      </c>
      <c r="AV219" s="99">
        <v>4710.24</v>
      </c>
      <c r="AW219" s="99">
        <v>15522.88</v>
      </c>
      <c r="AX219" s="99">
        <v>5543.37</v>
      </c>
      <c r="AY219" s="99">
        <v>4782.2700000000004</v>
      </c>
      <c r="AZ219" s="99">
        <v>2518.67</v>
      </c>
      <c r="BA219" s="99">
        <v>2654.92</v>
      </c>
      <c r="BB219" s="99">
        <v>2715.3</v>
      </c>
      <c r="BC219" s="99">
        <v>1539.5</v>
      </c>
      <c r="BD219" s="99">
        <v>1165.8599999999999</v>
      </c>
      <c r="BE219" s="99">
        <v>6369.83</v>
      </c>
      <c r="BF219" s="99">
        <v>14014.57</v>
      </c>
      <c r="BG219" s="99">
        <v>5638.46</v>
      </c>
      <c r="BH219" s="99">
        <v>6712.39</v>
      </c>
      <c r="BI219" s="100">
        <v>2405</v>
      </c>
      <c r="BJ219" s="99">
        <v>2728.3</v>
      </c>
      <c r="BK219" s="99">
        <v>857.25</v>
      </c>
      <c r="BL219" s="99">
        <v>1532.28</v>
      </c>
      <c r="BM219" s="99">
        <v>531.32000000000005</v>
      </c>
      <c r="BN219" s="100">
        <v>953</v>
      </c>
      <c r="BO219" s="100">
        <v>0</v>
      </c>
      <c r="BP219" s="101">
        <v>0</v>
      </c>
      <c r="BQ219" s="100" t="s">
        <v>308</v>
      </c>
      <c r="BR219" s="99">
        <v>365953.32</v>
      </c>
      <c r="BS219" s="100" t="s">
        <v>308</v>
      </c>
      <c r="BT219" s="99">
        <v>3144.83</v>
      </c>
      <c r="BU219" s="100" t="s">
        <v>308</v>
      </c>
      <c r="BV219" s="99">
        <v>3.23</v>
      </c>
      <c r="BW219" s="100" t="s">
        <v>308</v>
      </c>
      <c r="BX219" s="99">
        <v>1103.79</v>
      </c>
      <c r="BY219" s="100" t="s">
        <v>308</v>
      </c>
      <c r="BZ219" s="99">
        <v>4251.8500000000004</v>
      </c>
      <c r="CA219" s="100" t="s">
        <v>308</v>
      </c>
      <c r="CB219" s="99">
        <v>218016.92</v>
      </c>
      <c r="CC219" s="100" t="s">
        <v>308</v>
      </c>
      <c r="CD219" s="100">
        <v>0</v>
      </c>
      <c r="CE219" s="100" t="s">
        <v>308</v>
      </c>
      <c r="CF219" s="99">
        <v>494.15</v>
      </c>
      <c r="CG219" s="100" t="s">
        <v>308</v>
      </c>
      <c r="CH219" s="99">
        <v>494.15</v>
      </c>
      <c r="CI219" s="100" t="s">
        <v>308</v>
      </c>
      <c r="CJ219" s="99">
        <v>218511.07</v>
      </c>
      <c r="CK219" s="100" t="s">
        <v>308</v>
      </c>
      <c r="CL219" s="100">
        <v>0</v>
      </c>
      <c r="CM219" s="100" t="s">
        <v>308</v>
      </c>
      <c r="CN219" s="100">
        <v>0</v>
      </c>
      <c r="CO219" s="100" t="s">
        <v>308</v>
      </c>
      <c r="CP219" s="100">
        <v>0</v>
      </c>
      <c r="CQ219" s="100" t="s">
        <v>308</v>
      </c>
      <c r="CR219" s="102">
        <v>66079.070000000007</v>
      </c>
      <c r="CS219" s="100" t="s">
        <v>308</v>
      </c>
      <c r="CT219" s="99">
        <v>66079.070000000007</v>
      </c>
      <c r="CU219" s="100" t="s">
        <v>308</v>
      </c>
      <c r="CV219" s="99">
        <v>288841.99</v>
      </c>
      <c r="CW219" s="100" t="s">
        <v>308</v>
      </c>
      <c r="CX219" s="99">
        <v>654795.31000000006</v>
      </c>
      <c r="CY219" s="100" t="s">
        <v>308</v>
      </c>
    </row>
    <row r="220" spans="1:103" ht="14.5" x14ac:dyDescent="0.35">
      <c r="A220" s="94" t="s">
        <v>410</v>
      </c>
      <c r="B220" s="94" t="s">
        <v>367</v>
      </c>
      <c r="C220" s="79" t="str">
        <f>'Correspondance tables'!K43</f>
        <v>ISIC 64</v>
      </c>
      <c r="D220" s="79" t="str">
        <f>VLOOKUP(C220, 'Correspondance tables'!$O$3:$P$73, 2, FALSE)</f>
        <v>ISIC 64T66</v>
      </c>
      <c r="E220" s="95">
        <v>7475.85</v>
      </c>
      <c r="F220" s="95">
        <v>530.04999999999995</v>
      </c>
      <c r="G220" s="95">
        <v>345.74</v>
      </c>
      <c r="H220" s="95">
        <v>3476.41</v>
      </c>
      <c r="I220" s="95">
        <v>13394.43</v>
      </c>
      <c r="J220" s="95">
        <v>2996.88</v>
      </c>
      <c r="K220" s="95">
        <v>1465.15</v>
      </c>
      <c r="L220" s="95">
        <v>1922.08</v>
      </c>
      <c r="M220" s="95">
        <v>1043.05</v>
      </c>
      <c r="N220" s="95">
        <v>4100.8599999999997</v>
      </c>
      <c r="O220" s="95">
        <v>6077.24</v>
      </c>
      <c r="P220" s="95">
        <v>2892.28</v>
      </c>
      <c r="Q220" s="95">
        <v>3389.78</v>
      </c>
      <c r="R220" s="95">
        <v>2725.34</v>
      </c>
      <c r="S220" s="95">
        <v>3644.19</v>
      </c>
      <c r="T220" s="95">
        <v>5523.81</v>
      </c>
      <c r="U220" s="96">
        <v>3114</v>
      </c>
      <c r="V220" s="95">
        <v>2869.94</v>
      </c>
      <c r="W220" s="95">
        <v>6540.09</v>
      </c>
      <c r="X220" s="95">
        <v>8209.93</v>
      </c>
      <c r="Y220" s="95">
        <v>3332.67</v>
      </c>
      <c r="Z220" s="95">
        <v>2728.78</v>
      </c>
      <c r="AA220" s="95">
        <v>1980.68</v>
      </c>
      <c r="AB220" s="95">
        <v>9916.2999999999993</v>
      </c>
      <c r="AC220" s="95">
        <v>1493.6</v>
      </c>
      <c r="AD220" s="95">
        <v>2596.91</v>
      </c>
      <c r="AE220" s="95">
        <v>25641.56</v>
      </c>
      <c r="AF220" s="95">
        <v>6101.12</v>
      </c>
      <c r="AG220" s="95">
        <v>25730.29</v>
      </c>
      <c r="AH220" s="95">
        <v>19088.22</v>
      </c>
      <c r="AI220" s="95">
        <v>7994.91</v>
      </c>
      <c r="AJ220" s="95">
        <v>1921.27</v>
      </c>
      <c r="AK220" s="95">
        <v>1745.66</v>
      </c>
      <c r="AL220" s="95">
        <v>8841.4</v>
      </c>
      <c r="AM220" s="95">
        <v>1746.01</v>
      </c>
      <c r="AN220" s="95">
        <v>10400.780000000001</v>
      </c>
      <c r="AO220" s="95">
        <v>1354.14</v>
      </c>
      <c r="AP220" s="95">
        <v>1695.09</v>
      </c>
      <c r="AQ220" s="95">
        <v>4404.1899999999996</v>
      </c>
      <c r="AR220" s="95">
        <v>5805.54</v>
      </c>
      <c r="AS220" s="95">
        <v>101574.16</v>
      </c>
      <c r="AT220" s="95">
        <v>22572.91</v>
      </c>
      <c r="AU220" s="95">
        <v>11216.41</v>
      </c>
      <c r="AV220" s="95">
        <v>136936.71</v>
      </c>
      <c r="AW220" s="95">
        <v>17201.59</v>
      </c>
      <c r="AX220" s="95">
        <v>4854.28</v>
      </c>
      <c r="AY220" s="95">
        <v>1628.98</v>
      </c>
      <c r="AZ220" s="95">
        <v>2629.69</v>
      </c>
      <c r="BA220" s="95">
        <v>2491.06</v>
      </c>
      <c r="BB220" s="95">
        <v>4314.75</v>
      </c>
      <c r="BC220" s="95">
        <v>2531.09</v>
      </c>
      <c r="BD220" s="95">
        <v>1736.84</v>
      </c>
      <c r="BE220" s="95">
        <v>6040.73</v>
      </c>
      <c r="BF220" s="95">
        <v>25221.77</v>
      </c>
      <c r="BG220" s="95">
        <v>5405.73</v>
      </c>
      <c r="BH220" s="95">
        <v>9333.64</v>
      </c>
      <c r="BI220" s="95">
        <v>3287.21</v>
      </c>
      <c r="BJ220" s="95">
        <v>2440.14</v>
      </c>
      <c r="BK220" s="95">
        <v>1503.42</v>
      </c>
      <c r="BL220" s="95">
        <v>3994.06</v>
      </c>
      <c r="BM220" s="95">
        <v>336.44</v>
      </c>
      <c r="BN220" s="95">
        <v>2688.06</v>
      </c>
      <c r="BO220" s="96">
        <v>0</v>
      </c>
      <c r="BP220" s="97">
        <v>0</v>
      </c>
      <c r="BQ220" s="96" t="s">
        <v>308</v>
      </c>
      <c r="BR220" s="95">
        <v>596195.91</v>
      </c>
      <c r="BS220" s="96" t="s">
        <v>308</v>
      </c>
      <c r="BT220" s="95">
        <v>170193.56</v>
      </c>
      <c r="BU220" s="96" t="s">
        <v>308</v>
      </c>
      <c r="BV220" s="95">
        <v>84.72</v>
      </c>
      <c r="BW220" s="96" t="s">
        <v>308</v>
      </c>
      <c r="BX220" s="95">
        <v>377.2</v>
      </c>
      <c r="BY220" s="96" t="s">
        <v>308</v>
      </c>
      <c r="BZ220" s="95">
        <v>170655.49</v>
      </c>
      <c r="CA220" s="96" t="s">
        <v>308</v>
      </c>
      <c r="CB220" s="95">
        <v>33.54</v>
      </c>
      <c r="CC220" s="96" t="s">
        <v>308</v>
      </c>
      <c r="CD220" s="95">
        <v>22.15</v>
      </c>
      <c r="CE220" s="96" t="s">
        <v>308</v>
      </c>
      <c r="CF220" s="95">
        <v>0.66</v>
      </c>
      <c r="CG220" s="96" t="s">
        <v>308</v>
      </c>
      <c r="CH220" s="95">
        <v>22.81</v>
      </c>
      <c r="CI220" s="96" t="s">
        <v>308</v>
      </c>
      <c r="CJ220" s="95">
        <v>56.35</v>
      </c>
      <c r="CK220" s="96" t="s">
        <v>308</v>
      </c>
      <c r="CL220" s="96">
        <v>0</v>
      </c>
      <c r="CM220" s="96" t="s">
        <v>308</v>
      </c>
      <c r="CN220" s="96">
        <v>0</v>
      </c>
      <c r="CO220" s="96" t="s">
        <v>308</v>
      </c>
      <c r="CP220" s="96">
        <v>0</v>
      </c>
      <c r="CQ220" s="96" t="s">
        <v>308</v>
      </c>
      <c r="CR220" s="98">
        <v>76937.039999999994</v>
      </c>
      <c r="CS220" s="96" t="s">
        <v>308</v>
      </c>
      <c r="CT220" s="95">
        <v>76937.039999999994</v>
      </c>
      <c r="CU220" s="96" t="s">
        <v>308</v>
      </c>
      <c r="CV220" s="95">
        <v>247648.87</v>
      </c>
      <c r="CW220" s="96" t="s">
        <v>308</v>
      </c>
      <c r="CX220" s="95">
        <v>843844.78</v>
      </c>
      <c r="CY220" s="96" t="s">
        <v>308</v>
      </c>
    </row>
    <row r="221" spans="1:103" ht="14.5" x14ac:dyDescent="0.35">
      <c r="A221" s="94" t="s">
        <v>410</v>
      </c>
      <c r="B221" s="94" t="s">
        <v>368</v>
      </c>
      <c r="C221" s="79" t="str">
        <f>'Correspondance tables'!K44</f>
        <v>ISIC 65</v>
      </c>
      <c r="D221" s="79" t="str">
        <f>VLOOKUP(C221, 'Correspondance tables'!$O$3:$P$73, 2, FALSE)</f>
        <v>ISIC 64T66</v>
      </c>
      <c r="E221" s="99">
        <v>3085.24</v>
      </c>
      <c r="F221" s="100">
        <v>186</v>
      </c>
      <c r="G221" s="99">
        <v>186.29</v>
      </c>
      <c r="H221" s="99">
        <v>396.6</v>
      </c>
      <c r="I221" s="99">
        <v>2315.94</v>
      </c>
      <c r="J221" s="99">
        <v>375.81</v>
      </c>
      <c r="K221" s="99">
        <v>391.92</v>
      </c>
      <c r="L221" s="99">
        <v>439.68</v>
      </c>
      <c r="M221" s="99">
        <v>256.54000000000002</v>
      </c>
      <c r="N221" s="99">
        <v>381.58</v>
      </c>
      <c r="O221" s="99">
        <v>1497.09</v>
      </c>
      <c r="P221" s="99">
        <v>424.77</v>
      </c>
      <c r="Q221" s="99">
        <v>736.39</v>
      </c>
      <c r="R221" s="99">
        <v>625.79999999999995</v>
      </c>
      <c r="S221" s="99">
        <v>547.54999999999995</v>
      </c>
      <c r="T221" s="99">
        <v>819.25</v>
      </c>
      <c r="U221" s="99">
        <v>434.26</v>
      </c>
      <c r="V221" s="99">
        <v>484.25</v>
      </c>
      <c r="W221" s="99">
        <v>1223.6500000000001</v>
      </c>
      <c r="X221" s="99">
        <v>1019.8</v>
      </c>
      <c r="Y221" s="99">
        <v>420.35</v>
      </c>
      <c r="Z221" s="99">
        <v>556.42999999999995</v>
      </c>
      <c r="AA221" s="99">
        <v>404.98</v>
      </c>
      <c r="AB221" s="99">
        <v>2319.7800000000002</v>
      </c>
      <c r="AC221" s="99">
        <v>270.51</v>
      </c>
      <c r="AD221" s="99">
        <v>1464.96</v>
      </c>
      <c r="AE221" s="99">
        <v>5223.55</v>
      </c>
      <c r="AF221" s="99">
        <v>1260.23</v>
      </c>
      <c r="AG221" s="99">
        <v>4562.0600000000004</v>
      </c>
      <c r="AH221" s="99">
        <v>3615.19</v>
      </c>
      <c r="AI221" s="99">
        <v>5531.96</v>
      </c>
      <c r="AJ221" s="99">
        <v>1089.33</v>
      </c>
      <c r="AK221" s="99">
        <v>842.49</v>
      </c>
      <c r="AL221" s="99">
        <v>2629.18</v>
      </c>
      <c r="AM221" s="99">
        <v>402.15</v>
      </c>
      <c r="AN221" s="99">
        <v>1650.29</v>
      </c>
      <c r="AO221" s="99">
        <v>301.89</v>
      </c>
      <c r="AP221" s="99">
        <v>315.10000000000002</v>
      </c>
      <c r="AQ221" s="99">
        <v>1112.77</v>
      </c>
      <c r="AR221" s="99">
        <v>1153.92</v>
      </c>
      <c r="AS221" s="99">
        <v>3611.82</v>
      </c>
      <c r="AT221" s="99">
        <v>38914.050000000003</v>
      </c>
      <c r="AU221" s="99">
        <v>3364.92</v>
      </c>
      <c r="AV221" s="99">
        <v>8574.6</v>
      </c>
      <c r="AW221" s="99">
        <v>2440.02</v>
      </c>
      <c r="AX221" s="99">
        <v>834.31</v>
      </c>
      <c r="AY221" s="99">
        <v>384.22</v>
      </c>
      <c r="AZ221" s="99">
        <v>321.74</v>
      </c>
      <c r="BA221" s="99">
        <v>432.98</v>
      </c>
      <c r="BB221" s="99">
        <v>2385.54</v>
      </c>
      <c r="BC221" s="99">
        <v>332.11</v>
      </c>
      <c r="BD221" s="99">
        <v>333.25</v>
      </c>
      <c r="BE221" s="99">
        <v>1460.29</v>
      </c>
      <c r="BF221" s="99">
        <v>4935.6899999999996</v>
      </c>
      <c r="BG221" s="99">
        <v>2671.43</v>
      </c>
      <c r="BH221" s="99">
        <v>3396.91</v>
      </c>
      <c r="BI221" s="99">
        <v>1203.3599999999999</v>
      </c>
      <c r="BJ221" s="99">
        <v>368.2</v>
      </c>
      <c r="BK221" s="99">
        <v>347.61</v>
      </c>
      <c r="BL221" s="99">
        <v>479.68</v>
      </c>
      <c r="BM221" s="99">
        <v>101.06</v>
      </c>
      <c r="BN221" s="99">
        <v>322.48</v>
      </c>
      <c r="BO221" s="100">
        <v>0</v>
      </c>
      <c r="BP221" s="101">
        <v>0</v>
      </c>
      <c r="BQ221" s="100" t="s">
        <v>308</v>
      </c>
      <c r="BR221" s="99">
        <v>128171.79</v>
      </c>
      <c r="BS221" s="100" t="s">
        <v>308</v>
      </c>
      <c r="BT221" s="99">
        <v>206032.65</v>
      </c>
      <c r="BU221" s="100" t="s">
        <v>308</v>
      </c>
      <c r="BV221" s="100">
        <v>0</v>
      </c>
      <c r="BW221" s="100" t="s">
        <v>308</v>
      </c>
      <c r="BX221" s="99">
        <v>1096.1300000000001</v>
      </c>
      <c r="BY221" s="100" t="s">
        <v>308</v>
      </c>
      <c r="BZ221" s="99">
        <v>207128.79</v>
      </c>
      <c r="CA221" s="100" t="s">
        <v>308</v>
      </c>
      <c r="CB221" s="99">
        <v>14.81</v>
      </c>
      <c r="CC221" s="100" t="s">
        <v>308</v>
      </c>
      <c r="CD221" s="99">
        <v>0.1</v>
      </c>
      <c r="CE221" s="100" t="s">
        <v>308</v>
      </c>
      <c r="CF221" s="99">
        <v>0.06</v>
      </c>
      <c r="CG221" s="100" t="s">
        <v>308</v>
      </c>
      <c r="CH221" s="99">
        <v>0.16</v>
      </c>
      <c r="CI221" s="100" t="s">
        <v>308</v>
      </c>
      <c r="CJ221" s="99">
        <v>14.97</v>
      </c>
      <c r="CK221" s="100" t="s">
        <v>308</v>
      </c>
      <c r="CL221" s="100">
        <v>0</v>
      </c>
      <c r="CM221" s="100" t="s">
        <v>308</v>
      </c>
      <c r="CN221" s="100">
        <v>0</v>
      </c>
      <c r="CO221" s="100" t="s">
        <v>308</v>
      </c>
      <c r="CP221" s="100">
        <v>0</v>
      </c>
      <c r="CQ221" s="100" t="s">
        <v>308</v>
      </c>
      <c r="CR221" s="102">
        <v>26008.36</v>
      </c>
      <c r="CS221" s="100" t="s">
        <v>308</v>
      </c>
      <c r="CT221" s="99">
        <v>26008.36</v>
      </c>
      <c r="CU221" s="100" t="s">
        <v>308</v>
      </c>
      <c r="CV221" s="99">
        <v>233152.12</v>
      </c>
      <c r="CW221" s="100" t="s">
        <v>308</v>
      </c>
      <c r="CX221" s="99">
        <v>361323.9</v>
      </c>
      <c r="CY221" s="100" t="s">
        <v>308</v>
      </c>
    </row>
    <row r="222" spans="1:103" ht="14.5" x14ac:dyDescent="0.35">
      <c r="A222" s="94" t="s">
        <v>410</v>
      </c>
      <c r="B222" s="94" t="s">
        <v>369</v>
      </c>
      <c r="C222" s="79" t="str">
        <f>'Correspondance tables'!K45</f>
        <v>ISIC 66</v>
      </c>
      <c r="D222" s="79" t="str">
        <f>VLOOKUP(C222, 'Correspondance tables'!$O$3:$P$73, 2, FALSE)</f>
        <v>ISIC 64T66</v>
      </c>
      <c r="E222" s="95">
        <v>405.02</v>
      </c>
      <c r="F222" s="95">
        <v>38.25</v>
      </c>
      <c r="G222" s="95">
        <v>28.6</v>
      </c>
      <c r="H222" s="95">
        <v>85.83</v>
      </c>
      <c r="I222" s="95">
        <v>1402.76</v>
      </c>
      <c r="J222" s="95">
        <v>623.77</v>
      </c>
      <c r="K222" s="95">
        <v>177.12</v>
      </c>
      <c r="L222" s="95">
        <v>339.7</v>
      </c>
      <c r="M222" s="95">
        <v>106.21</v>
      </c>
      <c r="N222" s="95">
        <v>424.13</v>
      </c>
      <c r="O222" s="95">
        <v>1002.95</v>
      </c>
      <c r="P222" s="95">
        <v>297.83</v>
      </c>
      <c r="Q222" s="95">
        <v>278.86</v>
      </c>
      <c r="R222" s="95">
        <v>642.85</v>
      </c>
      <c r="S222" s="95">
        <v>371.82</v>
      </c>
      <c r="T222" s="95">
        <v>440.86</v>
      </c>
      <c r="U222" s="95">
        <v>293.20999999999998</v>
      </c>
      <c r="V222" s="95">
        <v>340.33</v>
      </c>
      <c r="W222" s="95">
        <v>1103.06</v>
      </c>
      <c r="X222" s="95">
        <v>391.44</v>
      </c>
      <c r="Y222" s="95">
        <v>727.33</v>
      </c>
      <c r="Z222" s="95">
        <v>423.01</v>
      </c>
      <c r="AA222" s="95">
        <v>163.93</v>
      </c>
      <c r="AB222" s="95">
        <v>1041.32</v>
      </c>
      <c r="AC222" s="95">
        <v>109.07</v>
      </c>
      <c r="AD222" s="95">
        <v>246.64</v>
      </c>
      <c r="AE222" s="95">
        <v>2064.29</v>
      </c>
      <c r="AF222" s="95">
        <v>838.89</v>
      </c>
      <c r="AG222" s="95">
        <v>5098.2</v>
      </c>
      <c r="AH222" s="95">
        <v>2070.27</v>
      </c>
      <c r="AI222" s="95">
        <v>1077.8800000000001</v>
      </c>
      <c r="AJ222" s="95">
        <v>623.94000000000005</v>
      </c>
      <c r="AK222" s="95">
        <v>731.83</v>
      </c>
      <c r="AL222" s="95">
        <v>633.5</v>
      </c>
      <c r="AM222" s="95">
        <v>182.86</v>
      </c>
      <c r="AN222" s="95">
        <v>821.38</v>
      </c>
      <c r="AO222" s="95">
        <v>357.93</v>
      </c>
      <c r="AP222" s="95">
        <v>139.80000000000001</v>
      </c>
      <c r="AQ222" s="95">
        <v>1520.23</v>
      </c>
      <c r="AR222" s="95">
        <v>1458.84</v>
      </c>
      <c r="AS222" s="95">
        <v>63602.1</v>
      </c>
      <c r="AT222" s="95">
        <v>69272.649999999994</v>
      </c>
      <c r="AU222" s="95">
        <v>32829.89</v>
      </c>
      <c r="AV222" s="95">
        <v>1086.45</v>
      </c>
      <c r="AW222" s="95">
        <v>2827.26</v>
      </c>
      <c r="AX222" s="95">
        <v>1164.07</v>
      </c>
      <c r="AY222" s="95">
        <v>247.38</v>
      </c>
      <c r="AZ222" s="95">
        <v>399.52</v>
      </c>
      <c r="BA222" s="95">
        <v>336.8</v>
      </c>
      <c r="BB222" s="95">
        <v>944.37</v>
      </c>
      <c r="BC222" s="95">
        <v>355.82</v>
      </c>
      <c r="BD222" s="95">
        <v>613.49</v>
      </c>
      <c r="BE222" s="95">
        <v>1364.86</v>
      </c>
      <c r="BF222" s="95">
        <v>416.08</v>
      </c>
      <c r="BG222" s="95">
        <v>269.8</v>
      </c>
      <c r="BH222" s="96">
        <v>461</v>
      </c>
      <c r="BI222" s="95">
        <v>236.54</v>
      </c>
      <c r="BJ222" s="95">
        <v>328.07</v>
      </c>
      <c r="BK222" s="95">
        <v>114.89</v>
      </c>
      <c r="BL222" s="95">
        <v>425.26</v>
      </c>
      <c r="BM222" s="96">
        <v>65</v>
      </c>
      <c r="BN222" s="95">
        <v>148.66999999999999</v>
      </c>
      <c r="BO222" s="96">
        <v>0</v>
      </c>
      <c r="BP222" s="97">
        <v>0</v>
      </c>
      <c r="BQ222" s="96" t="s">
        <v>308</v>
      </c>
      <c r="BR222" s="95">
        <v>206635.71</v>
      </c>
      <c r="BS222" s="96" t="s">
        <v>308</v>
      </c>
      <c r="BT222" s="95">
        <v>21359.96</v>
      </c>
      <c r="BU222" s="96" t="s">
        <v>308</v>
      </c>
      <c r="BV222" s="96">
        <v>0</v>
      </c>
      <c r="BW222" s="96" t="s">
        <v>308</v>
      </c>
      <c r="BX222" s="95">
        <v>182.5</v>
      </c>
      <c r="BY222" s="96" t="s">
        <v>308</v>
      </c>
      <c r="BZ222" s="95">
        <v>21542.46</v>
      </c>
      <c r="CA222" s="96" t="s">
        <v>308</v>
      </c>
      <c r="CB222" s="95">
        <v>668.57</v>
      </c>
      <c r="CC222" s="96" t="s">
        <v>308</v>
      </c>
      <c r="CD222" s="96">
        <v>0</v>
      </c>
      <c r="CE222" s="96" t="s">
        <v>308</v>
      </c>
      <c r="CF222" s="95">
        <v>1.2</v>
      </c>
      <c r="CG222" s="96" t="s">
        <v>308</v>
      </c>
      <c r="CH222" s="95">
        <v>1.2</v>
      </c>
      <c r="CI222" s="96" t="s">
        <v>308</v>
      </c>
      <c r="CJ222" s="95">
        <v>669.77</v>
      </c>
      <c r="CK222" s="96" t="s">
        <v>308</v>
      </c>
      <c r="CL222" s="96">
        <v>0</v>
      </c>
      <c r="CM222" s="96" t="s">
        <v>308</v>
      </c>
      <c r="CN222" s="96">
        <v>0</v>
      </c>
      <c r="CO222" s="96" t="s">
        <v>308</v>
      </c>
      <c r="CP222" s="96">
        <v>0</v>
      </c>
      <c r="CQ222" s="96" t="s">
        <v>308</v>
      </c>
      <c r="CR222" s="98">
        <v>27983.42</v>
      </c>
      <c r="CS222" s="96" t="s">
        <v>308</v>
      </c>
      <c r="CT222" s="95">
        <v>27983.42</v>
      </c>
      <c r="CU222" s="96" t="s">
        <v>308</v>
      </c>
      <c r="CV222" s="95">
        <v>50195.64</v>
      </c>
      <c r="CW222" s="96" t="s">
        <v>308</v>
      </c>
      <c r="CX222" s="95">
        <v>256831.35</v>
      </c>
      <c r="CY222" s="96" t="s">
        <v>308</v>
      </c>
    </row>
    <row r="223" spans="1:103" ht="14.5" x14ac:dyDescent="0.35">
      <c r="A223" s="94" t="s">
        <v>410</v>
      </c>
      <c r="B223" s="94" t="s">
        <v>370</v>
      </c>
      <c r="C223" s="79" t="str">
        <f>'Correspondance tables'!K46</f>
        <v>ISIC 68</v>
      </c>
      <c r="D223" s="79" t="str">
        <f>VLOOKUP(C223, 'Correspondance tables'!$O$3:$P$73, 2, FALSE)</f>
        <v>ISIC 68</v>
      </c>
      <c r="E223" s="99">
        <v>1430.85</v>
      </c>
      <c r="F223" s="99">
        <v>114.66</v>
      </c>
      <c r="G223" s="99">
        <v>26.1</v>
      </c>
      <c r="H223" s="99">
        <v>529.85</v>
      </c>
      <c r="I223" s="99">
        <v>6889.22</v>
      </c>
      <c r="J223" s="99">
        <v>2611.3200000000002</v>
      </c>
      <c r="K223" s="99">
        <v>1152.19</v>
      </c>
      <c r="L223" s="99">
        <v>1543.2</v>
      </c>
      <c r="M223" s="99">
        <v>1454.66</v>
      </c>
      <c r="N223" s="99">
        <v>660.97</v>
      </c>
      <c r="O223" s="99">
        <v>2849.74</v>
      </c>
      <c r="P223" s="99">
        <v>1274.3</v>
      </c>
      <c r="Q223" s="99">
        <v>2787.85</v>
      </c>
      <c r="R223" s="99">
        <v>1881.44</v>
      </c>
      <c r="S223" s="99">
        <v>1769.09</v>
      </c>
      <c r="T223" s="99">
        <v>5681.5</v>
      </c>
      <c r="U223" s="99">
        <v>1976.28</v>
      </c>
      <c r="V223" s="99">
        <v>2466.4699999999998</v>
      </c>
      <c r="W223" s="99">
        <v>6041.11</v>
      </c>
      <c r="X223" s="99">
        <v>6086.21</v>
      </c>
      <c r="Y223" s="99">
        <v>1294.01</v>
      </c>
      <c r="Z223" s="99">
        <v>2742.42</v>
      </c>
      <c r="AA223" s="99">
        <v>1785.29</v>
      </c>
      <c r="AB223" s="99">
        <v>5382.08</v>
      </c>
      <c r="AC223" s="99">
        <v>672.46</v>
      </c>
      <c r="AD223" s="99">
        <v>2287.12</v>
      </c>
      <c r="AE223" s="99">
        <v>29527.58</v>
      </c>
      <c r="AF223" s="99">
        <v>11691.13</v>
      </c>
      <c r="AG223" s="99">
        <v>45000.33</v>
      </c>
      <c r="AH223" s="99">
        <v>78533.259999999995</v>
      </c>
      <c r="AI223" s="99">
        <v>6111.01</v>
      </c>
      <c r="AJ223" s="99">
        <v>912.69</v>
      </c>
      <c r="AK223" s="99">
        <v>1949.44</v>
      </c>
      <c r="AL223" s="99">
        <v>11302.05</v>
      </c>
      <c r="AM223" s="99">
        <v>1712.68</v>
      </c>
      <c r="AN223" s="99">
        <v>32443.919999999998</v>
      </c>
      <c r="AO223" s="99">
        <v>2767.12</v>
      </c>
      <c r="AP223" s="99">
        <v>3902.37</v>
      </c>
      <c r="AQ223" s="99">
        <v>14657.2</v>
      </c>
      <c r="AR223" s="99">
        <v>10651.79</v>
      </c>
      <c r="AS223" s="99">
        <v>22669.24</v>
      </c>
      <c r="AT223" s="99">
        <v>10098.19</v>
      </c>
      <c r="AU223" s="99">
        <v>5142.43</v>
      </c>
      <c r="AV223" s="99">
        <v>38728.92</v>
      </c>
      <c r="AW223" s="99">
        <v>23615.06</v>
      </c>
      <c r="AX223" s="99">
        <v>9661.32</v>
      </c>
      <c r="AY223" s="99">
        <v>4170.92</v>
      </c>
      <c r="AZ223" s="99">
        <v>4675.8500000000004</v>
      </c>
      <c r="BA223" s="99">
        <v>3833.07</v>
      </c>
      <c r="BB223" s="99">
        <v>4737.62</v>
      </c>
      <c r="BC223" s="99">
        <v>3009.59</v>
      </c>
      <c r="BD223" s="99">
        <v>1767.14</v>
      </c>
      <c r="BE223" s="99">
        <v>12155.09</v>
      </c>
      <c r="BF223" s="99">
        <v>23842.92</v>
      </c>
      <c r="BG223" s="99">
        <v>11108.47</v>
      </c>
      <c r="BH223" s="99">
        <v>15043.51</v>
      </c>
      <c r="BI223" s="99">
        <v>9036.4599999999991</v>
      </c>
      <c r="BJ223" s="99">
        <v>3769.31</v>
      </c>
      <c r="BK223" s="99">
        <v>4491.7700000000004</v>
      </c>
      <c r="BL223" s="99">
        <v>2559.4299999999998</v>
      </c>
      <c r="BM223" s="99">
        <v>547.69000000000005</v>
      </c>
      <c r="BN223" s="99">
        <v>4972.75</v>
      </c>
      <c r="BO223" s="100">
        <v>0</v>
      </c>
      <c r="BP223" s="101">
        <v>0</v>
      </c>
      <c r="BQ223" s="100" t="s">
        <v>308</v>
      </c>
      <c r="BR223" s="99">
        <v>534189.71</v>
      </c>
      <c r="BS223" s="100" t="s">
        <v>308</v>
      </c>
      <c r="BT223" s="99">
        <v>1497240.06</v>
      </c>
      <c r="BU223" s="100" t="s">
        <v>308</v>
      </c>
      <c r="BV223" s="99">
        <v>1633.23</v>
      </c>
      <c r="BW223" s="100" t="s">
        <v>308</v>
      </c>
      <c r="BX223" s="99">
        <v>24270.32</v>
      </c>
      <c r="BY223" s="100" t="s">
        <v>308</v>
      </c>
      <c r="BZ223" s="99">
        <v>1523143.61</v>
      </c>
      <c r="CA223" s="100" t="s">
        <v>308</v>
      </c>
      <c r="CB223" s="99">
        <v>34628.19</v>
      </c>
      <c r="CC223" s="100" t="s">
        <v>308</v>
      </c>
      <c r="CD223" s="100">
        <v>0</v>
      </c>
      <c r="CE223" s="100" t="s">
        <v>308</v>
      </c>
      <c r="CF223" s="99">
        <v>73.23</v>
      </c>
      <c r="CG223" s="100" t="s">
        <v>308</v>
      </c>
      <c r="CH223" s="99">
        <v>73.23</v>
      </c>
      <c r="CI223" s="100" t="s">
        <v>308</v>
      </c>
      <c r="CJ223" s="99">
        <v>34701.42</v>
      </c>
      <c r="CK223" s="100" t="s">
        <v>308</v>
      </c>
      <c r="CL223" s="100">
        <v>0</v>
      </c>
      <c r="CM223" s="100" t="s">
        <v>308</v>
      </c>
      <c r="CN223" s="100">
        <v>0</v>
      </c>
      <c r="CO223" s="100" t="s">
        <v>308</v>
      </c>
      <c r="CP223" s="100">
        <v>0</v>
      </c>
      <c r="CQ223" s="100" t="s">
        <v>308</v>
      </c>
      <c r="CR223" s="102">
        <v>2498.09</v>
      </c>
      <c r="CS223" s="100" t="s">
        <v>308</v>
      </c>
      <c r="CT223" s="99">
        <v>2498.09</v>
      </c>
      <c r="CU223" s="100" t="s">
        <v>308</v>
      </c>
      <c r="CV223" s="99">
        <v>1560343.12</v>
      </c>
      <c r="CW223" s="100" t="s">
        <v>308</v>
      </c>
      <c r="CX223" s="99">
        <v>2094532.83</v>
      </c>
      <c r="CY223" s="100" t="s">
        <v>308</v>
      </c>
    </row>
    <row r="224" spans="1:103" ht="14.5" x14ac:dyDescent="0.35">
      <c r="A224" s="94" t="s">
        <v>410</v>
      </c>
      <c r="B224" s="94" t="s">
        <v>409</v>
      </c>
      <c r="C224" s="79" t="str">
        <f>'Correspondance tables'!K48</f>
        <v>ISIC 69-70</v>
      </c>
      <c r="D224" s="79" t="str">
        <f>VLOOKUP(C224, 'Correspondance tables'!$O$3:$P$73, 2, FALSE)</f>
        <v>ISIC 69T82</v>
      </c>
      <c r="E224" s="96">
        <v>0</v>
      </c>
      <c r="F224" s="96">
        <v>0</v>
      </c>
      <c r="G224" s="96">
        <v>0</v>
      </c>
      <c r="H224" s="96">
        <v>0</v>
      </c>
      <c r="I224" s="96">
        <v>0</v>
      </c>
      <c r="J224" s="96">
        <v>0</v>
      </c>
      <c r="K224" s="96">
        <v>0</v>
      </c>
      <c r="L224" s="96">
        <v>0</v>
      </c>
      <c r="M224" s="96">
        <v>0</v>
      </c>
      <c r="N224" s="96">
        <v>0</v>
      </c>
      <c r="O224" s="96">
        <v>0</v>
      </c>
      <c r="P224" s="96">
        <v>0</v>
      </c>
      <c r="Q224" s="96">
        <v>0</v>
      </c>
      <c r="R224" s="96">
        <v>0</v>
      </c>
      <c r="S224" s="96">
        <v>0</v>
      </c>
      <c r="T224" s="96">
        <v>0</v>
      </c>
      <c r="U224" s="96">
        <v>0</v>
      </c>
      <c r="V224" s="96">
        <v>0</v>
      </c>
      <c r="W224" s="96">
        <v>0</v>
      </c>
      <c r="X224" s="96">
        <v>0</v>
      </c>
      <c r="Y224" s="96">
        <v>0</v>
      </c>
      <c r="Z224" s="96">
        <v>0</v>
      </c>
      <c r="AA224" s="96">
        <v>0</v>
      </c>
      <c r="AB224" s="96">
        <v>0</v>
      </c>
      <c r="AC224" s="96">
        <v>0</v>
      </c>
      <c r="AD224" s="96">
        <v>0</v>
      </c>
      <c r="AE224" s="96">
        <v>0</v>
      </c>
      <c r="AF224" s="96">
        <v>0</v>
      </c>
      <c r="AG224" s="96">
        <v>0</v>
      </c>
      <c r="AH224" s="96">
        <v>0</v>
      </c>
      <c r="AI224" s="96">
        <v>0</v>
      </c>
      <c r="AJ224" s="96">
        <v>0</v>
      </c>
      <c r="AK224" s="96">
        <v>0</v>
      </c>
      <c r="AL224" s="96">
        <v>0</v>
      </c>
      <c r="AM224" s="96">
        <v>0</v>
      </c>
      <c r="AN224" s="96">
        <v>0</v>
      </c>
      <c r="AO224" s="96">
        <v>0</v>
      </c>
      <c r="AP224" s="96">
        <v>0</v>
      </c>
      <c r="AQ224" s="96">
        <v>0</v>
      </c>
      <c r="AR224" s="96">
        <v>0</v>
      </c>
      <c r="AS224" s="96">
        <v>0</v>
      </c>
      <c r="AT224" s="96">
        <v>0</v>
      </c>
      <c r="AU224" s="96">
        <v>0</v>
      </c>
      <c r="AV224" s="96">
        <v>0</v>
      </c>
      <c r="AW224" s="96">
        <v>0</v>
      </c>
      <c r="AX224" s="96">
        <v>0</v>
      </c>
      <c r="AY224" s="96">
        <v>0</v>
      </c>
      <c r="AZ224" s="96">
        <v>0</v>
      </c>
      <c r="BA224" s="96">
        <v>0</v>
      </c>
      <c r="BB224" s="96">
        <v>0</v>
      </c>
      <c r="BC224" s="96">
        <v>0</v>
      </c>
      <c r="BD224" s="96">
        <v>0</v>
      </c>
      <c r="BE224" s="96">
        <v>0</v>
      </c>
      <c r="BF224" s="96">
        <v>0</v>
      </c>
      <c r="BG224" s="96">
        <v>0</v>
      </c>
      <c r="BH224" s="96">
        <v>0</v>
      </c>
      <c r="BI224" s="96">
        <v>0</v>
      </c>
      <c r="BJ224" s="96">
        <v>0</v>
      </c>
      <c r="BK224" s="96">
        <v>0</v>
      </c>
      <c r="BL224" s="96">
        <v>0</v>
      </c>
      <c r="BM224" s="96">
        <v>0</v>
      </c>
      <c r="BN224" s="96">
        <v>0</v>
      </c>
      <c r="BO224" s="96">
        <v>0</v>
      </c>
      <c r="BP224" s="97">
        <v>0</v>
      </c>
      <c r="BQ224" s="96" t="s">
        <v>308</v>
      </c>
      <c r="BR224" s="96">
        <v>0</v>
      </c>
      <c r="BS224" s="96" t="s">
        <v>308</v>
      </c>
      <c r="BT224" s="96">
        <v>0</v>
      </c>
      <c r="BU224" s="96" t="s">
        <v>308</v>
      </c>
      <c r="BV224" s="96">
        <v>0</v>
      </c>
      <c r="BW224" s="96" t="s">
        <v>308</v>
      </c>
      <c r="BX224" s="96">
        <v>0</v>
      </c>
      <c r="BY224" s="96" t="s">
        <v>308</v>
      </c>
      <c r="BZ224" s="96">
        <v>0</v>
      </c>
      <c r="CA224" s="96" t="s">
        <v>308</v>
      </c>
      <c r="CB224" s="96">
        <v>0</v>
      </c>
      <c r="CC224" s="96" t="s">
        <v>308</v>
      </c>
      <c r="CD224" s="96">
        <v>0</v>
      </c>
      <c r="CE224" s="96" t="s">
        <v>308</v>
      </c>
      <c r="CF224" s="96">
        <v>0</v>
      </c>
      <c r="CG224" s="96" t="s">
        <v>308</v>
      </c>
      <c r="CH224" s="96">
        <v>0</v>
      </c>
      <c r="CI224" s="96" t="s">
        <v>308</v>
      </c>
      <c r="CJ224" s="96">
        <v>0</v>
      </c>
      <c r="CK224" s="96" t="s">
        <v>308</v>
      </c>
      <c r="CL224" s="96">
        <v>0</v>
      </c>
      <c r="CM224" s="96" t="s">
        <v>308</v>
      </c>
      <c r="CN224" s="96">
        <v>0</v>
      </c>
      <c r="CO224" s="96" t="s">
        <v>308</v>
      </c>
      <c r="CP224" s="96">
        <v>0</v>
      </c>
      <c r="CQ224" s="96" t="s">
        <v>308</v>
      </c>
      <c r="CR224" s="113">
        <v>0</v>
      </c>
      <c r="CS224" s="96" t="s">
        <v>308</v>
      </c>
      <c r="CT224" s="96">
        <v>0</v>
      </c>
      <c r="CU224" s="96" t="s">
        <v>308</v>
      </c>
      <c r="CV224" s="96">
        <v>0</v>
      </c>
      <c r="CW224" s="96" t="s">
        <v>308</v>
      </c>
      <c r="CX224" s="96">
        <v>0</v>
      </c>
      <c r="CY224" s="96" t="s">
        <v>308</v>
      </c>
    </row>
    <row r="225" spans="1:103" ht="14.5" x14ac:dyDescent="0.35">
      <c r="A225" s="94" t="s">
        <v>410</v>
      </c>
      <c r="B225" s="94" t="s">
        <v>371</v>
      </c>
      <c r="C225" s="79" t="str">
        <f>'Correspondance tables'!K49</f>
        <v>ISIC 71</v>
      </c>
      <c r="D225" s="79" t="str">
        <f>VLOOKUP(C225, 'Correspondance tables'!$O$3:$P$73, 2, FALSE)</f>
        <v>ISIC 69T82</v>
      </c>
      <c r="E225" s="99">
        <v>2515.39</v>
      </c>
      <c r="F225" s="99">
        <v>363.88</v>
      </c>
      <c r="G225" s="99">
        <v>176.31</v>
      </c>
      <c r="H225" s="99">
        <v>2758.51</v>
      </c>
      <c r="I225" s="99">
        <v>17701.57</v>
      </c>
      <c r="J225" s="99">
        <v>3188.91</v>
      </c>
      <c r="K225" s="99">
        <v>1702.01</v>
      </c>
      <c r="L225" s="99">
        <v>3379.94</v>
      </c>
      <c r="M225" s="99">
        <v>1776.95</v>
      </c>
      <c r="N225" s="99">
        <v>5505.82</v>
      </c>
      <c r="O225" s="99">
        <v>10018.9</v>
      </c>
      <c r="P225" s="99">
        <v>7019.26</v>
      </c>
      <c r="Q225" s="99">
        <v>4975.8999999999996</v>
      </c>
      <c r="R225" s="99">
        <v>3982.21</v>
      </c>
      <c r="S225" s="99">
        <v>5282.45</v>
      </c>
      <c r="T225" s="99">
        <v>7001.6</v>
      </c>
      <c r="U225" s="99">
        <v>6184.99</v>
      </c>
      <c r="V225" s="99">
        <v>5589.55</v>
      </c>
      <c r="W225" s="99">
        <v>13706.51</v>
      </c>
      <c r="X225" s="99">
        <v>11064.85</v>
      </c>
      <c r="Y225" s="99">
        <v>3905.6</v>
      </c>
      <c r="Z225" s="99">
        <v>3563.78</v>
      </c>
      <c r="AA225" s="99">
        <v>3470.04</v>
      </c>
      <c r="AB225" s="99">
        <v>11167.67</v>
      </c>
      <c r="AC225" s="99">
        <v>1022.26</v>
      </c>
      <c r="AD225" s="99">
        <v>3887.73</v>
      </c>
      <c r="AE225" s="99">
        <v>27887.14</v>
      </c>
      <c r="AF225" s="99">
        <v>7699.46</v>
      </c>
      <c r="AG225" s="99">
        <v>55159.199999999997</v>
      </c>
      <c r="AH225" s="99">
        <v>25412.89</v>
      </c>
      <c r="AI225" s="99">
        <v>7673.36</v>
      </c>
      <c r="AJ225" s="99">
        <v>2400.23</v>
      </c>
      <c r="AK225" s="99">
        <v>1849.87</v>
      </c>
      <c r="AL225" s="99">
        <v>9967.5499999999993</v>
      </c>
      <c r="AM225" s="99">
        <v>1631.35</v>
      </c>
      <c r="AN225" s="99">
        <v>10982.13</v>
      </c>
      <c r="AO225" s="99">
        <v>4829.58</v>
      </c>
      <c r="AP225" s="99">
        <v>4640.7299999999996</v>
      </c>
      <c r="AQ225" s="99">
        <v>9351.57</v>
      </c>
      <c r="AR225" s="99">
        <v>22790.18</v>
      </c>
      <c r="AS225" s="99">
        <v>40803.32</v>
      </c>
      <c r="AT225" s="99">
        <v>13696.84</v>
      </c>
      <c r="AU225" s="99">
        <v>8623.68</v>
      </c>
      <c r="AV225" s="99">
        <v>25292.1</v>
      </c>
      <c r="AW225" s="99">
        <v>117862.78</v>
      </c>
      <c r="AX225" s="99">
        <v>19085.310000000001</v>
      </c>
      <c r="AY225" s="99">
        <v>7578.65</v>
      </c>
      <c r="AZ225" s="99">
        <v>5522.7</v>
      </c>
      <c r="BA225" s="99">
        <v>8312.98</v>
      </c>
      <c r="BB225" s="99">
        <v>7978.15</v>
      </c>
      <c r="BC225" s="99">
        <v>4109.32</v>
      </c>
      <c r="BD225" s="99">
        <v>3601.09</v>
      </c>
      <c r="BE225" s="99">
        <v>24017.95</v>
      </c>
      <c r="BF225" s="99">
        <v>20429.759999999998</v>
      </c>
      <c r="BG225" s="99">
        <v>7201.11</v>
      </c>
      <c r="BH225" s="99">
        <v>12382.34</v>
      </c>
      <c r="BI225" s="99">
        <v>4912.51</v>
      </c>
      <c r="BJ225" s="99">
        <v>5174.04</v>
      </c>
      <c r="BK225" s="99">
        <v>2990.8</v>
      </c>
      <c r="BL225" s="99">
        <v>4308.88</v>
      </c>
      <c r="BM225" s="99">
        <v>652.85</v>
      </c>
      <c r="BN225" s="99">
        <v>2604.61</v>
      </c>
      <c r="BO225" s="100">
        <v>0</v>
      </c>
      <c r="BP225" s="101">
        <v>0</v>
      </c>
      <c r="BQ225" s="100" t="s">
        <v>308</v>
      </c>
      <c r="BR225" s="99">
        <v>680329.65</v>
      </c>
      <c r="BS225" s="100" t="s">
        <v>308</v>
      </c>
      <c r="BT225" s="99">
        <v>19403.830000000002</v>
      </c>
      <c r="BU225" s="100" t="s">
        <v>308</v>
      </c>
      <c r="BV225" s="99">
        <v>956.45</v>
      </c>
      <c r="BW225" s="100" t="s">
        <v>308</v>
      </c>
      <c r="BX225" s="99">
        <v>1862.33</v>
      </c>
      <c r="BY225" s="100" t="s">
        <v>308</v>
      </c>
      <c r="BZ225" s="99">
        <v>22222.62</v>
      </c>
      <c r="CA225" s="100" t="s">
        <v>308</v>
      </c>
      <c r="CB225" s="99">
        <v>26217.4</v>
      </c>
      <c r="CC225" s="100" t="s">
        <v>308</v>
      </c>
      <c r="CD225" s="100">
        <v>0</v>
      </c>
      <c r="CE225" s="100" t="s">
        <v>308</v>
      </c>
      <c r="CF225" s="99">
        <v>430.55</v>
      </c>
      <c r="CG225" s="100" t="s">
        <v>308</v>
      </c>
      <c r="CH225" s="99">
        <v>430.55</v>
      </c>
      <c r="CI225" s="100" t="s">
        <v>308</v>
      </c>
      <c r="CJ225" s="99">
        <v>26647.95</v>
      </c>
      <c r="CK225" s="100" t="s">
        <v>308</v>
      </c>
      <c r="CL225" s="100">
        <v>0</v>
      </c>
      <c r="CM225" s="100" t="s">
        <v>308</v>
      </c>
      <c r="CN225" s="100">
        <v>0</v>
      </c>
      <c r="CO225" s="100" t="s">
        <v>308</v>
      </c>
      <c r="CP225" s="100">
        <v>0</v>
      </c>
      <c r="CQ225" s="100" t="s">
        <v>308</v>
      </c>
      <c r="CR225" s="102">
        <v>63151.49</v>
      </c>
      <c r="CS225" s="100" t="s">
        <v>308</v>
      </c>
      <c r="CT225" s="99">
        <v>63151.49</v>
      </c>
      <c r="CU225" s="100" t="s">
        <v>308</v>
      </c>
      <c r="CV225" s="99">
        <v>112022.05</v>
      </c>
      <c r="CW225" s="100" t="s">
        <v>308</v>
      </c>
      <c r="CX225" s="99">
        <v>792351.7</v>
      </c>
      <c r="CY225" s="100" t="s">
        <v>308</v>
      </c>
    </row>
    <row r="226" spans="1:103" ht="14.5" x14ac:dyDescent="0.35">
      <c r="A226" s="94" t="s">
        <v>410</v>
      </c>
      <c r="B226" s="94" t="s">
        <v>372</v>
      </c>
      <c r="C226" s="79" t="str">
        <f>'Correspondance tables'!K50</f>
        <v>ISIC 72</v>
      </c>
      <c r="D226" s="79" t="str">
        <f>VLOOKUP(C226, 'Correspondance tables'!$O$3:$P$73, 2, FALSE)</f>
        <v>ISIC 69T82</v>
      </c>
      <c r="E226" s="95">
        <v>973.33</v>
      </c>
      <c r="F226" s="95">
        <v>120.14</v>
      </c>
      <c r="G226" s="95">
        <v>29.5</v>
      </c>
      <c r="H226" s="95">
        <v>1858.31</v>
      </c>
      <c r="I226" s="95">
        <v>3788.43</v>
      </c>
      <c r="J226" s="95">
        <v>1032.94</v>
      </c>
      <c r="K226" s="95">
        <v>636.30999999999995</v>
      </c>
      <c r="L226" s="95">
        <v>863.08</v>
      </c>
      <c r="M226" s="95">
        <v>290.45</v>
      </c>
      <c r="N226" s="95">
        <v>2473.3200000000002</v>
      </c>
      <c r="O226" s="95">
        <v>4235.24</v>
      </c>
      <c r="P226" s="95">
        <v>2109.42</v>
      </c>
      <c r="Q226" s="95">
        <v>2259.3000000000002</v>
      </c>
      <c r="R226" s="95">
        <v>2012.78</v>
      </c>
      <c r="S226" s="95">
        <v>1705.78</v>
      </c>
      <c r="T226" s="95">
        <v>3501.19</v>
      </c>
      <c r="U226" s="95">
        <v>2436.84</v>
      </c>
      <c r="V226" s="95">
        <v>3184.98</v>
      </c>
      <c r="W226" s="95">
        <v>6016.39</v>
      </c>
      <c r="X226" s="95">
        <v>6367.08</v>
      </c>
      <c r="Y226" s="95">
        <v>3862.29</v>
      </c>
      <c r="Z226" s="95">
        <v>835.83</v>
      </c>
      <c r="AA226" s="95">
        <v>1728.27</v>
      </c>
      <c r="AB226" s="95">
        <v>6684.61</v>
      </c>
      <c r="AC226" s="95">
        <v>1052.5</v>
      </c>
      <c r="AD226" s="95">
        <v>5198.68</v>
      </c>
      <c r="AE226" s="95">
        <v>42611.25</v>
      </c>
      <c r="AF226" s="95">
        <v>1192.02</v>
      </c>
      <c r="AG226" s="95">
        <v>6443.23</v>
      </c>
      <c r="AH226" s="95">
        <v>3292.05</v>
      </c>
      <c r="AI226" s="95">
        <v>3579.45</v>
      </c>
      <c r="AJ226" s="95">
        <v>939.59</v>
      </c>
      <c r="AK226" s="95">
        <v>715.6</v>
      </c>
      <c r="AL226" s="95">
        <v>3786.71</v>
      </c>
      <c r="AM226" s="95">
        <v>288.27999999999997</v>
      </c>
      <c r="AN226" s="95">
        <v>1699.3</v>
      </c>
      <c r="AO226" s="95">
        <v>896.86</v>
      </c>
      <c r="AP226" s="95">
        <v>795.93</v>
      </c>
      <c r="AQ226" s="95">
        <v>2208.29</v>
      </c>
      <c r="AR226" s="95">
        <v>4474.88</v>
      </c>
      <c r="AS226" s="95">
        <v>3785.99</v>
      </c>
      <c r="AT226" s="95">
        <v>1885.18</v>
      </c>
      <c r="AU226" s="95">
        <v>1091.99</v>
      </c>
      <c r="AV226" s="95">
        <v>7371.05</v>
      </c>
      <c r="AW226" s="95">
        <v>7695.99</v>
      </c>
      <c r="AX226" s="95">
        <v>46087.32</v>
      </c>
      <c r="AY226" s="95">
        <v>2817.55</v>
      </c>
      <c r="AZ226" s="95">
        <v>1486.53</v>
      </c>
      <c r="BA226" s="95">
        <v>2181.6</v>
      </c>
      <c r="BB226" s="95">
        <v>1767.38</v>
      </c>
      <c r="BC226" s="95">
        <v>565.05999999999995</v>
      </c>
      <c r="BD226" s="95">
        <v>339.67</v>
      </c>
      <c r="BE226" s="95">
        <v>5701.68</v>
      </c>
      <c r="BF226" s="95">
        <v>8662.77</v>
      </c>
      <c r="BG226" s="95">
        <v>1942.86</v>
      </c>
      <c r="BH226" s="95">
        <v>3775.24</v>
      </c>
      <c r="BI226" s="95">
        <v>687.16</v>
      </c>
      <c r="BJ226" s="95">
        <v>1295.8599999999999</v>
      </c>
      <c r="BK226" s="95">
        <v>815.19</v>
      </c>
      <c r="BL226" s="95">
        <v>529.5</v>
      </c>
      <c r="BM226" s="95">
        <v>126.2</v>
      </c>
      <c r="BN226" s="95">
        <v>683.87</v>
      </c>
      <c r="BO226" s="96">
        <v>0</v>
      </c>
      <c r="BP226" s="97">
        <v>0</v>
      </c>
      <c r="BQ226" s="96" t="s">
        <v>308</v>
      </c>
      <c r="BR226" s="95">
        <v>239476.08</v>
      </c>
      <c r="BS226" s="96" t="s">
        <v>308</v>
      </c>
      <c r="BT226" s="95">
        <v>7105.64</v>
      </c>
      <c r="BU226" s="96" t="s">
        <v>308</v>
      </c>
      <c r="BV226" s="95">
        <v>15.71</v>
      </c>
      <c r="BW226" s="96" t="s">
        <v>308</v>
      </c>
      <c r="BX226" s="95">
        <v>1359.23</v>
      </c>
      <c r="BY226" s="96" t="s">
        <v>308</v>
      </c>
      <c r="BZ226" s="95">
        <v>8480.57</v>
      </c>
      <c r="CA226" s="96" t="s">
        <v>308</v>
      </c>
      <c r="CB226" s="95">
        <v>70452.25</v>
      </c>
      <c r="CC226" s="96" t="s">
        <v>308</v>
      </c>
      <c r="CD226" s="95">
        <v>0.02</v>
      </c>
      <c r="CE226" s="96" t="s">
        <v>308</v>
      </c>
      <c r="CF226" s="95">
        <v>805.98</v>
      </c>
      <c r="CG226" s="96" t="s">
        <v>308</v>
      </c>
      <c r="CH226" s="96">
        <v>806</v>
      </c>
      <c r="CI226" s="96" t="s">
        <v>308</v>
      </c>
      <c r="CJ226" s="95">
        <v>71258.259999999995</v>
      </c>
      <c r="CK226" s="96" t="s">
        <v>308</v>
      </c>
      <c r="CL226" s="96">
        <v>0</v>
      </c>
      <c r="CM226" s="96" t="s">
        <v>308</v>
      </c>
      <c r="CN226" s="96">
        <v>0</v>
      </c>
      <c r="CO226" s="96" t="s">
        <v>308</v>
      </c>
      <c r="CP226" s="96">
        <v>0</v>
      </c>
      <c r="CQ226" s="96" t="s">
        <v>308</v>
      </c>
      <c r="CR226" s="98">
        <v>36625.629999999997</v>
      </c>
      <c r="CS226" s="96" t="s">
        <v>308</v>
      </c>
      <c r="CT226" s="95">
        <v>36625.629999999997</v>
      </c>
      <c r="CU226" s="96" t="s">
        <v>308</v>
      </c>
      <c r="CV226" s="95">
        <v>116364.46</v>
      </c>
      <c r="CW226" s="96" t="s">
        <v>308</v>
      </c>
      <c r="CX226" s="95">
        <v>355840.54</v>
      </c>
      <c r="CY226" s="96" t="s">
        <v>308</v>
      </c>
    </row>
    <row r="227" spans="1:103" ht="14.5" x14ac:dyDescent="0.35">
      <c r="A227" s="94" t="s">
        <v>410</v>
      </c>
      <c r="B227" s="94" t="s">
        <v>373</v>
      </c>
      <c r="C227" s="79" t="str">
        <f>'Correspondance tables'!K51</f>
        <v>ISIC 73</v>
      </c>
      <c r="D227" s="79" t="str">
        <f>VLOOKUP(C227, 'Correspondance tables'!$O$3:$P$73, 2, FALSE)</f>
        <v>ISIC 69T82</v>
      </c>
      <c r="E227" s="99">
        <v>45.98</v>
      </c>
      <c r="F227" s="99">
        <v>0.2</v>
      </c>
      <c r="G227" s="99">
        <v>0.22</v>
      </c>
      <c r="H227" s="99">
        <v>22.7</v>
      </c>
      <c r="I227" s="99">
        <v>174.65</v>
      </c>
      <c r="J227" s="99">
        <v>129.69999999999999</v>
      </c>
      <c r="K227" s="99">
        <v>2.99</v>
      </c>
      <c r="L227" s="99">
        <v>22.14</v>
      </c>
      <c r="M227" s="99">
        <v>10.69</v>
      </c>
      <c r="N227" s="99">
        <v>48.14</v>
      </c>
      <c r="O227" s="99">
        <v>119.41</v>
      </c>
      <c r="P227" s="99">
        <v>1435.27</v>
      </c>
      <c r="Q227" s="99">
        <v>68.709999999999994</v>
      </c>
      <c r="R227" s="99">
        <v>28.29</v>
      </c>
      <c r="S227" s="99">
        <v>18.04</v>
      </c>
      <c r="T227" s="99">
        <v>110.62</v>
      </c>
      <c r="U227" s="99">
        <v>840.52</v>
      </c>
      <c r="V227" s="99">
        <v>127.43</v>
      </c>
      <c r="W227" s="99">
        <v>644.11</v>
      </c>
      <c r="X227" s="99">
        <v>1782.17</v>
      </c>
      <c r="Y227" s="99">
        <v>105.82</v>
      </c>
      <c r="Z227" s="99">
        <v>56.05</v>
      </c>
      <c r="AA227" s="99">
        <v>37.28</v>
      </c>
      <c r="AB227" s="99">
        <v>100.67</v>
      </c>
      <c r="AC227" s="99">
        <v>7.27</v>
      </c>
      <c r="AD227" s="99">
        <v>28.46</v>
      </c>
      <c r="AE227" s="99">
        <v>330.1</v>
      </c>
      <c r="AF227" s="99">
        <v>11.81</v>
      </c>
      <c r="AG227" s="99">
        <v>483.7</v>
      </c>
      <c r="AH227" s="99">
        <v>71.16</v>
      </c>
      <c r="AI227" s="99">
        <v>28.81</v>
      </c>
      <c r="AJ227" s="99">
        <v>0.63</v>
      </c>
      <c r="AK227" s="99">
        <v>2.0299999999999998</v>
      </c>
      <c r="AL227" s="99">
        <v>11.09</v>
      </c>
      <c r="AM227" s="99">
        <v>-0.66</v>
      </c>
      <c r="AN227" s="99">
        <v>4.4800000000000004</v>
      </c>
      <c r="AO227" s="99">
        <v>152.93</v>
      </c>
      <c r="AP227" s="99">
        <v>27.38</v>
      </c>
      <c r="AQ227" s="99">
        <v>17.989999999999998</v>
      </c>
      <c r="AR227" s="99">
        <v>310.83</v>
      </c>
      <c r="AS227" s="99">
        <v>79.209999999999994</v>
      </c>
      <c r="AT227" s="99">
        <v>22.91</v>
      </c>
      <c r="AU227" s="100">
        <v>5</v>
      </c>
      <c r="AV227" s="99">
        <v>83.46</v>
      </c>
      <c r="AW227" s="99">
        <v>369.35</v>
      </c>
      <c r="AX227" s="99">
        <v>102.7</v>
      </c>
      <c r="AY227" s="99">
        <v>15431.94</v>
      </c>
      <c r="AZ227" s="99">
        <v>124.65</v>
      </c>
      <c r="BA227" s="99">
        <v>27.23</v>
      </c>
      <c r="BB227" s="99">
        <v>19.809999999999999</v>
      </c>
      <c r="BC227" s="99">
        <v>6.33</v>
      </c>
      <c r="BD227" s="99">
        <v>0.18</v>
      </c>
      <c r="BE227" s="99">
        <v>32.53</v>
      </c>
      <c r="BF227" s="99">
        <v>369.61</v>
      </c>
      <c r="BG227" s="99">
        <v>231.78</v>
      </c>
      <c r="BH227" s="99">
        <v>242.38</v>
      </c>
      <c r="BI227" s="99">
        <v>37.72</v>
      </c>
      <c r="BJ227" s="99">
        <v>21.44</v>
      </c>
      <c r="BK227" s="99">
        <v>22.46</v>
      </c>
      <c r="BL227" s="99">
        <v>63.51</v>
      </c>
      <c r="BM227" s="99">
        <v>0.55000000000000004</v>
      </c>
      <c r="BN227" s="99">
        <v>4.7</v>
      </c>
      <c r="BO227" s="100">
        <v>0</v>
      </c>
      <c r="BP227" s="101">
        <v>0</v>
      </c>
      <c r="BQ227" s="100" t="s">
        <v>308</v>
      </c>
      <c r="BR227" s="99">
        <v>24719.21</v>
      </c>
      <c r="BS227" s="100" t="s">
        <v>308</v>
      </c>
      <c r="BT227" s="99">
        <v>54.52</v>
      </c>
      <c r="BU227" s="100" t="s">
        <v>308</v>
      </c>
      <c r="BV227" s="99">
        <v>3305.58</v>
      </c>
      <c r="BW227" s="100" t="s">
        <v>308</v>
      </c>
      <c r="BX227" s="99">
        <v>39532.94</v>
      </c>
      <c r="BY227" s="100" t="s">
        <v>308</v>
      </c>
      <c r="BZ227" s="99">
        <v>42893.03</v>
      </c>
      <c r="CA227" s="100" t="s">
        <v>308</v>
      </c>
      <c r="CB227" s="99">
        <v>256439.96</v>
      </c>
      <c r="CC227" s="100" t="s">
        <v>308</v>
      </c>
      <c r="CD227" s="100">
        <v>0</v>
      </c>
      <c r="CE227" s="100" t="s">
        <v>308</v>
      </c>
      <c r="CF227" s="99">
        <v>-147.22</v>
      </c>
      <c r="CG227" s="100" t="s">
        <v>308</v>
      </c>
      <c r="CH227" s="99">
        <v>-147.22</v>
      </c>
      <c r="CI227" s="100" t="s">
        <v>308</v>
      </c>
      <c r="CJ227" s="99">
        <v>256292.74</v>
      </c>
      <c r="CK227" s="100" t="s">
        <v>308</v>
      </c>
      <c r="CL227" s="100">
        <v>0</v>
      </c>
      <c r="CM227" s="100" t="s">
        <v>308</v>
      </c>
      <c r="CN227" s="100">
        <v>0</v>
      </c>
      <c r="CO227" s="100" t="s">
        <v>308</v>
      </c>
      <c r="CP227" s="100">
        <v>0</v>
      </c>
      <c r="CQ227" s="100" t="s">
        <v>308</v>
      </c>
      <c r="CR227" s="102">
        <v>35743.25</v>
      </c>
      <c r="CS227" s="100" t="s">
        <v>308</v>
      </c>
      <c r="CT227" s="99">
        <v>35743.25</v>
      </c>
      <c r="CU227" s="100" t="s">
        <v>308</v>
      </c>
      <c r="CV227" s="99">
        <v>334929.02</v>
      </c>
      <c r="CW227" s="100" t="s">
        <v>308</v>
      </c>
      <c r="CX227" s="99">
        <v>359648.23</v>
      </c>
      <c r="CY227" s="100" t="s">
        <v>308</v>
      </c>
    </row>
    <row r="228" spans="1:103" ht="14.5" x14ac:dyDescent="0.35">
      <c r="A228" s="94" t="s">
        <v>410</v>
      </c>
      <c r="B228" s="94" t="s">
        <v>374</v>
      </c>
      <c r="C228" s="79" t="str">
        <f>'Correspondance tables'!K52</f>
        <v>ISIC 74-75</v>
      </c>
      <c r="D228" s="79" t="str">
        <f>VLOOKUP(C228, 'Correspondance tables'!$O$3:$P$73, 2, FALSE)</f>
        <v>ISIC 69T82</v>
      </c>
      <c r="E228" s="95">
        <v>409.18</v>
      </c>
      <c r="F228" s="95">
        <v>54.23</v>
      </c>
      <c r="G228" s="95">
        <v>16.78</v>
      </c>
      <c r="H228" s="95">
        <v>319.33999999999997</v>
      </c>
      <c r="I228" s="95">
        <v>16480.919999999998</v>
      </c>
      <c r="J228" s="95">
        <v>1711.18</v>
      </c>
      <c r="K228" s="95">
        <v>308.64</v>
      </c>
      <c r="L228" s="95">
        <v>801.55</v>
      </c>
      <c r="M228" s="95">
        <v>531.91999999999996</v>
      </c>
      <c r="N228" s="95">
        <v>1089.8699999999999</v>
      </c>
      <c r="O228" s="95">
        <v>4801.8</v>
      </c>
      <c r="P228" s="95">
        <v>4118.97</v>
      </c>
      <c r="Q228" s="95">
        <v>1202.58</v>
      </c>
      <c r="R228" s="95">
        <v>739.29</v>
      </c>
      <c r="S228" s="95">
        <v>416.96</v>
      </c>
      <c r="T228" s="95">
        <v>1228.33</v>
      </c>
      <c r="U228" s="95">
        <v>1381.07</v>
      </c>
      <c r="V228" s="95">
        <v>1273.99</v>
      </c>
      <c r="W228" s="95">
        <v>1865.51</v>
      </c>
      <c r="X228" s="95">
        <v>4428.57</v>
      </c>
      <c r="Y228" s="95">
        <v>517.12</v>
      </c>
      <c r="Z228" s="95">
        <v>1981.37</v>
      </c>
      <c r="AA228" s="95">
        <v>491.96</v>
      </c>
      <c r="AB228" s="95">
        <v>1580.57</v>
      </c>
      <c r="AC228" s="95">
        <v>140.80000000000001</v>
      </c>
      <c r="AD228" s="95">
        <v>632.38</v>
      </c>
      <c r="AE228" s="95">
        <v>3167.48</v>
      </c>
      <c r="AF228" s="95">
        <v>6618.85</v>
      </c>
      <c r="AG228" s="95">
        <v>20302.13</v>
      </c>
      <c r="AH228" s="95">
        <v>16822.12</v>
      </c>
      <c r="AI228" s="95">
        <v>1420.71</v>
      </c>
      <c r="AJ228" s="95">
        <v>212.36</v>
      </c>
      <c r="AK228" s="95">
        <v>640.58000000000004</v>
      </c>
      <c r="AL228" s="95">
        <v>1284.94</v>
      </c>
      <c r="AM228" s="96">
        <v>476</v>
      </c>
      <c r="AN228" s="95">
        <v>3343.57</v>
      </c>
      <c r="AO228" s="95">
        <v>3581.21</v>
      </c>
      <c r="AP228" s="95">
        <v>4782.9399999999996</v>
      </c>
      <c r="AQ228" s="95">
        <v>4752.95</v>
      </c>
      <c r="AR228" s="95">
        <v>5344.27</v>
      </c>
      <c r="AS228" s="95">
        <v>7691.57</v>
      </c>
      <c r="AT228" s="95">
        <v>3854.67</v>
      </c>
      <c r="AU228" s="95">
        <v>1173.1300000000001</v>
      </c>
      <c r="AV228" s="95">
        <v>3372.91</v>
      </c>
      <c r="AW228" s="95">
        <v>5039.25</v>
      </c>
      <c r="AX228" s="95">
        <v>1145.45</v>
      </c>
      <c r="AY228" s="95">
        <v>821.85</v>
      </c>
      <c r="AZ228" s="95">
        <v>14427.69</v>
      </c>
      <c r="BA228" s="95">
        <v>1307.1600000000001</v>
      </c>
      <c r="BB228" s="95">
        <v>1583.24</v>
      </c>
      <c r="BC228" s="95">
        <v>1287.44</v>
      </c>
      <c r="BD228" s="95">
        <v>2935.52</v>
      </c>
      <c r="BE228" s="95">
        <v>2502.65</v>
      </c>
      <c r="BF228" s="95">
        <v>3975.2</v>
      </c>
      <c r="BG228" s="95">
        <v>1663.1</v>
      </c>
      <c r="BH228" s="95">
        <v>1494.23</v>
      </c>
      <c r="BI228" s="95">
        <v>677.11</v>
      </c>
      <c r="BJ228" s="95">
        <v>2846.6</v>
      </c>
      <c r="BK228" s="95">
        <v>1474.37</v>
      </c>
      <c r="BL228" s="95">
        <v>1374.85</v>
      </c>
      <c r="BM228" s="95">
        <v>109.09</v>
      </c>
      <c r="BN228" s="95">
        <v>669.51</v>
      </c>
      <c r="BO228" s="96">
        <v>0</v>
      </c>
      <c r="BP228" s="97">
        <v>0</v>
      </c>
      <c r="BQ228" s="96" t="s">
        <v>308</v>
      </c>
      <c r="BR228" s="95">
        <v>182701.56</v>
      </c>
      <c r="BS228" s="96" t="s">
        <v>308</v>
      </c>
      <c r="BT228" s="95">
        <v>299.47000000000003</v>
      </c>
      <c r="BU228" s="96" t="s">
        <v>308</v>
      </c>
      <c r="BV228" s="95">
        <v>12.14</v>
      </c>
      <c r="BW228" s="96" t="s">
        <v>308</v>
      </c>
      <c r="BX228" s="95">
        <v>13.96</v>
      </c>
      <c r="BY228" s="96" t="s">
        <v>308</v>
      </c>
      <c r="BZ228" s="95">
        <v>325.57</v>
      </c>
      <c r="CA228" s="96" t="s">
        <v>308</v>
      </c>
      <c r="CB228" s="95">
        <v>112.96</v>
      </c>
      <c r="CC228" s="96" t="s">
        <v>308</v>
      </c>
      <c r="CD228" s="96">
        <v>0</v>
      </c>
      <c r="CE228" s="96" t="s">
        <v>308</v>
      </c>
      <c r="CF228" s="95">
        <v>585.97</v>
      </c>
      <c r="CG228" s="96" t="s">
        <v>308</v>
      </c>
      <c r="CH228" s="95">
        <v>585.97</v>
      </c>
      <c r="CI228" s="96" t="s">
        <v>308</v>
      </c>
      <c r="CJ228" s="95">
        <v>698.93</v>
      </c>
      <c r="CK228" s="96" t="s">
        <v>308</v>
      </c>
      <c r="CL228" s="96">
        <v>0</v>
      </c>
      <c r="CM228" s="96" t="s">
        <v>308</v>
      </c>
      <c r="CN228" s="96">
        <v>0</v>
      </c>
      <c r="CO228" s="96" t="s">
        <v>308</v>
      </c>
      <c r="CP228" s="96">
        <v>0</v>
      </c>
      <c r="CQ228" s="96" t="s">
        <v>308</v>
      </c>
      <c r="CR228" s="98">
        <v>14243.38</v>
      </c>
      <c r="CS228" s="96" t="s">
        <v>308</v>
      </c>
      <c r="CT228" s="95">
        <v>14243.38</v>
      </c>
      <c r="CU228" s="96" t="s">
        <v>308</v>
      </c>
      <c r="CV228" s="95">
        <v>15267.88</v>
      </c>
      <c r="CW228" s="96" t="s">
        <v>308</v>
      </c>
      <c r="CX228" s="95">
        <v>197969.44</v>
      </c>
      <c r="CY228" s="96" t="s">
        <v>308</v>
      </c>
    </row>
    <row r="229" spans="1:103" ht="14.5" x14ac:dyDescent="0.35">
      <c r="A229" s="94" t="s">
        <v>410</v>
      </c>
      <c r="B229" s="94" t="s">
        <v>375</v>
      </c>
      <c r="C229" s="79" t="str">
        <f>'Correspondance tables'!K53</f>
        <v>ISIC 77</v>
      </c>
      <c r="D229" s="79" t="str">
        <f>VLOOKUP(C229, 'Correspondance tables'!$O$3:$P$73, 2, FALSE)</f>
        <v>ISIC 69T82</v>
      </c>
      <c r="E229" s="99">
        <v>4594.66</v>
      </c>
      <c r="F229" s="99">
        <v>82.07</v>
      </c>
      <c r="G229" s="99">
        <v>35.28</v>
      </c>
      <c r="H229" s="99">
        <v>384.63</v>
      </c>
      <c r="I229" s="99">
        <v>3374.39</v>
      </c>
      <c r="J229" s="99">
        <v>1392.56</v>
      </c>
      <c r="K229" s="99">
        <v>183.8</v>
      </c>
      <c r="L229" s="99">
        <v>449.84</v>
      </c>
      <c r="M229" s="99">
        <v>316.76</v>
      </c>
      <c r="N229" s="99">
        <v>330.48</v>
      </c>
      <c r="O229" s="99">
        <v>1172.18</v>
      </c>
      <c r="P229" s="99">
        <v>589.54999999999995</v>
      </c>
      <c r="Q229" s="99">
        <v>839.74</v>
      </c>
      <c r="R229" s="99">
        <v>436.56</v>
      </c>
      <c r="S229" s="99">
        <v>655.65</v>
      </c>
      <c r="T229" s="99">
        <v>932.99</v>
      </c>
      <c r="U229" s="99">
        <v>1107.3599999999999</v>
      </c>
      <c r="V229" s="99">
        <v>1129.06</v>
      </c>
      <c r="W229" s="99">
        <v>1930.69</v>
      </c>
      <c r="X229" s="99">
        <v>2107.42</v>
      </c>
      <c r="Y229" s="99">
        <v>642.84</v>
      </c>
      <c r="Z229" s="99">
        <v>1384.15</v>
      </c>
      <c r="AA229" s="99">
        <v>368.34</v>
      </c>
      <c r="AB229" s="99">
        <v>1815.95</v>
      </c>
      <c r="AC229" s="99">
        <v>226.67</v>
      </c>
      <c r="AD229" s="99">
        <v>996.65</v>
      </c>
      <c r="AE229" s="99">
        <v>4325.42</v>
      </c>
      <c r="AF229" s="99">
        <v>1308.51</v>
      </c>
      <c r="AG229" s="99">
        <v>8985.9599999999991</v>
      </c>
      <c r="AH229" s="99">
        <v>4026.06</v>
      </c>
      <c r="AI229" s="99">
        <v>1255.83</v>
      </c>
      <c r="AJ229" s="99">
        <v>507.01</v>
      </c>
      <c r="AK229" s="99">
        <v>439.44</v>
      </c>
      <c r="AL229" s="99">
        <v>1186.58</v>
      </c>
      <c r="AM229" s="99">
        <v>200.98</v>
      </c>
      <c r="AN229" s="100">
        <v>1665</v>
      </c>
      <c r="AO229" s="99">
        <v>2759.82</v>
      </c>
      <c r="AP229" s="99">
        <v>1793.31</v>
      </c>
      <c r="AQ229" s="99">
        <v>1519.17</v>
      </c>
      <c r="AR229" s="99">
        <v>4937.51</v>
      </c>
      <c r="AS229" s="99">
        <v>4817.2299999999996</v>
      </c>
      <c r="AT229" s="99">
        <v>2925.91</v>
      </c>
      <c r="AU229" s="99">
        <v>2099.12</v>
      </c>
      <c r="AV229" s="99">
        <v>2325.0700000000002</v>
      </c>
      <c r="AW229" s="99">
        <v>6835.03</v>
      </c>
      <c r="AX229" s="99">
        <v>2655.87</v>
      </c>
      <c r="AY229" s="99">
        <v>2202.8200000000002</v>
      </c>
      <c r="AZ229" s="99">
        <v>4300.3900000000003</v>
      </c>
      <c r="BA229" s="99">
        <v>12712.56</v>
      </c>
      <c r="BB229" s="99">
        <v>1085.81</v>
      </c>
      <c r="BC229" s="99">
        <v>501.99</v>
      </c>
      <c r="BD229" s="99">
        <v>546.92999999999995</v>
      </c>
      <c r="BE229" s="99">
        <v>3807.49</v>
      </c>
      <c r="BF229" s="99">
        <v>4819.05</v>
      </c>
      <c r="BG229" s="99">
        <v>2357.77</v>
      </c>
      <c r="BH229" s="99">
        <v>2353.34</v>
      </c>
      <c r="BI229" s="99">
        <v>1143.78</v>
      </c>
      <c r="BJ229" s="99">
        <v>1834.48</v>
      </c>
      <c r="BK229" s="99">
        <v>979.87</v>
      </c>
      <c r="BL229" s="99">
        <v>1180.58</v>
      </c>
      <c r="BM229" s="99">
        <v>84.78</v>
      </c>
      <c r="BN229" s="99">
        <v>408.22</v>
      </c>
      <c r="BO229" s="100">
        <v>0</v>
      </c>
      <c r="BP229" s="101">
        <v>0</v>
      </c>
      <c r="BQ229" s="100" t="s">
        <v>308</v>
      </c>
      <c r="BR229" s="99">
        <v>124368.99</v>
      </c>
      <c r="BS229" s="100" t="s">
        <v>308</v>
      </c>
      <c r="BT229" s="99">
        <v>20561.919999999998</v>
      </c>
      <c r="BU229" s="100" t="s">
        <v>308</v>
      </c>
      <c r="BV229" s="99">
        <v>1254.3399999999999</v>
      </c>
      <c r="BW229" s="100" t="s">
        <v>308</v>
      </c>
      <c r="BX229" s="99">
        <v>1123.27</v>
      </c>
      <c r="BY229" s="100" t="s">
        <v>308</v>
      </c>
      <c r="BZ229" s="99">
        <v>22939.53</v>
      </c>
      <c r="CA229" s="100" t="s">
        <v>308</v>
      </c>
      <c r="CB229" s="99">
        <v>516.79999999999995</v>
      </c>
      <c r="CC229" s="100" t="s">
        <v>308</v>
      </c>
      <c r="CD229" s="99">
        <v>0.02</v>
      </c>
      <c r="CE229" s="100" t="s">
        <v>308</v>
      </c>
      <c r="CF229" s="99">
        <v>126.56</v>
      </c>
      <c r="CG229" s="100" t="s">
        <v>308</v>
      </c>
      <c r="CH229" s="99">
        <v>126.58</v>
      </c>
      <c r="CI229" s="100" t="s">
        <v>308</v>
      </c>
      <c r="CJ229" s="99">
        <v>643.38</v>
      </c>
      <c r="CK229" s="100" t="s">
        <v>308</v>
      </c>
      <c r="CL229" s="100">
        <v>0</v>
      </c>
      <c r="CM229" s="100" t="s">
        <v>308</v>
      </c>
      <c r="CN229" s="100">
        <v>0</v>
      </c>
      <c r="CO229" s="100" t="s">
        <v>308</v>
      </c>
      <c r="CP229" s="100">
        <v>0</v>
      </c>
      <c r="CQ229" s="100" t="s">
        <v>308</v>
      </c>
      <c r="CR229" s="102">
        <v>9498.2900000000009</v>
      </c>
      <c r="CS229" s="100" t="s">
        <v>308</v>
      </c>
      <c r="CT229" s="99">
        <v>9498.2900000000009</v>
      </c>
      <c r="CU229" s="100" t="s">
        <v>308</v>
      </c>
      <c r="CV229" s="99">
        <v>33081.199999999997</v>
      </c>
      <c r="CW229" s="100" t="s">
        <v>308</v>
      </c>
      <c r="CX229" s="99">
        <v>157450.18</v>
      </c>
      <c r="CY229" s="100" t="s">
        <v>308</v>
      </c>
    </row>
    <row r="230" spans="1:103" ht="14.5" x14ac:dyDescent="0.35">
      <c r="A230" s="94" t="s">
        <v>410</v>
      </c>
      <c r="B230" s="94" t="s">
        <v>376</v>
      </c>
      <c r="C230" s="79" t="str">
        <f>'Correspondance tables'!K54</f>
        <v>ISIC 78</v>
      </c>
      <c r="D230" s="79" t="str">
        <f>VLOOKUP(C230, 'Correspondance tables'!$O$3:$P$73, 2, FALSE)</f>
        <v>ISIC 69T82</v>
      </c>
      <c r="E230" s="95">
        <v>4080.68</v>
      </c>
      <c r="F230" s="95">
        <v>295.52</v>
      </c>
      <c r="G230" s="95">
        <v>99.96</v>
      </c>
      <c r="H230" s="95">
        <v>2349.9</v>
      </c>
      <c r="I230" s="95">
        <v>5092.68</v>
      </c>
      <c r="J230" s="95">
        <v>926.69</v>
      </c>
      <c r="K230" s="95">
        <v>826.62</v>
      </c>
      <c r="L230" s="95">
        <v>1056.42</v>
      </c>
      <c r="M230" s="95">
        <v>1369.22</v>
      </c>
      <c r="N230" s="95">
        <v>1021.8</v>
      </c>
      <c r="O230" s="95">
        <v>3513.8</v>
      </c>
      <c r="P230" s="95">
        <v>8824.8700000000008</v>
      </c>
      <c r="Q230" s="95">
        <v>1920.13</v>
      </c>
      <c r="R230" s="95">
        <v>1790.81</v>
      </c>
      <c r="S230" s="95">
        <v>2214.11</v>
      </c>
      <c r="T230" s="95">
        <v>2713.27</v>
      </c>
      <c r="U230" s="95">
        <v>3209.68</v>
      </c>
      <c r="V230" s="95">
        <v>1710.68</v>
      </c>
      <c r="W230" s="95">
        <v>3314.27</v>
      </c>
      <c r="X230" s="95">
        <v>3515.87</v>
      </c>
      <c r="Y230" s="95">
        <v>1341.06</v>
      </c>
      <c r="Z230" s="95">
        <v>1719.65</v>
      </c>
      <c r="AA230" s="95">
        <v>1160.95</v>
      </c>
      <c r="AB230" s="95">
        <v>4313.0200000000004</v>
      </c>
      <c r="AC230" s="95">
        <v>825.29</v>
      </c>
      <c r="AD230" s="95">
        <v>3448.08</v>
      </c>
      <c r="AE230" s="95">
        <v>25888.62</v>
      </c>
      <c r="AF230" s="95">
        <v>2376.2199999999998</v>
      </c>
      <c r="AG230" s="95">
        <v>17538.37</v>
      </c>
      <c r="AH230" s="95">
        <v>10252.790000000001</v>
      </c>
      <c r="AI230" s="95">
        <v>11340.34</v>
      </c>
      <c r="AJ230" s="95">
        <v>2835.97</v>
      </c>
      <c r="AK230" s="95">
        <v>7306.62</v>
      </c>
      <c r="AL230" s="95">
        <v>6865.63</v>
      </c>
      <c r="AM230" s="95">
        <v>1138.45</v>
      </c>
      <c r="AN230" s="95">
        <v>4653.2299999999996</v>
      </c>
      <c r="AO230" s="95">
        <v>1595.24</v>
      </c>
      <c r="AP230" s="95">
        <v>3445.85</v>
      </c>
      <c r="AQ230" s="95">
        <v>5026.5200000000004</v>
      </c>
      <c r="AR230" s="95">
        <v>11446.37</v>
      </c>
      <c r="AS230" s="95">
        <v>3739.67</v>
      </c>
      <c r="AT230" s="95">
        <v>2474.4699999999998</v>
      </c>
      <c r="AU230" s="95">
        <v>2321.67</v>
      </c>
      <c r="AV230" s="95">
        <v>2891.21</v>
      </c>
      <c r="AW230" s="95">
        <v>7723.21</v>
      </c>
      <c r="AX230" s="95">
        <v>3000.56</v>
      </c>
      <c r="AY230" s="95">
        <v>2669.05</v>
      </c>
      <c r="AZ230" s="95">
        <v>1649.99</v>
      </c>
      <c r="BA230" s="95">
        <v>1381.75</v>
      </c>
      <c r="BB230" s="95">
        <v>26616.2</v>
      </c>
      <c r="BC230" s="95">
        <v>455.65</v>
      </c>
      <c r="BD230" s="95">
        <v>1071.1099999999999</v>
      </c>
      <c r="BE230" s="95">
        <v>6702.98</v>
      </c>
      <c r="BF230" s="95">
        <v>5217.24</v>
      </c>
      <c r="BG230" s="95">
        <v>4157.84</v>
      </c>
      <c r="BH230" s="95">
        <v>5186.22</v>
      </c>
      <c r="BI230" s="95">
        <v>2012.02</v>
      </c>
      <c r="BJ230" s="95">
        <v>2001.36</v>
      </c>
      <c r="BK230" s="95">
        <v>1691.99</v>
      </c>
      <c r="BL230" s="95">
        <v>916.07</v>
      </c>
      <c r="BM230" s="95">
        <v>308.45</v>
      </c>
      <c r="BN230" s="95">
        <v>2338.9499999999998</v>
      </c>
      <c r="BO230" s="96">
        <v>0</v>
      </c>
      <c r="BP230" s="97">
        <v>0</v>
      </c>
      <c r="BQ230" s="96" t="s">
        <v>308</v>
      </c>
      <c r="BR230" s="95">
        <v>260892.9</v>
      </c>
      <c r="BS230" s="96" t="s">
        <v>308</v>
      </c>
      <c r="BT230" s="95">
        <v>34364.83</v>
      </c>
      <c r="BU230" s="96" t="s">
        <v>308</v>
      </c>
      <c r="BV230" s="96">
        <v>0</v>
      </c>
      <c r="BW230" s="96" t="s">
        <v>308</v>
      </c>
      <c r="BX230" s="95">
        <v>935.57</v>
      </c>
      <c r="BY230" s="96" t="s">
        <v>308</v>
      </c>
      <c r="BZ230" s="95">
        <v>35300.400000000001</v>
      </c>
      <c r="CA230" s="96" t="s">
        <v>308</v>
      </c>
      <c r="CB230" s="96">
        <v>-2011</v>
      </c>
      <c r="CC230" s="96" t="s">
        <v>308</v>
      </c>
      <c r="CD230" s="96">
        <v>0</v>
      </c>
      <c r="CE230" s="96" t="s">
        <v>308</v>
      </c>
      <c r="CF230" s="95">
        <v>39.11</v>
      </c>
      <c r="CG230" s="96" t="s">
        <v>308</v>
      </c>
      <c r="CH230" s="95">
        <v>39.11</v>
      </c>
      <c r="CI230" s="96" t="s">
        <v>308</v>
      </c>
      <c r="CJ230" s="95">
        <v>-1971.89</v>
      </c>
      <c r="CK230" s="96" t="s">
        <v>308</v>
      </c>
      <c r="CL230" s="96">
        <v>0</v>
      </c>
      <c r="CM230" s="96" t="s">
        <v>308</v>
      </c>
      <c r="CN230" s="96">
        <v>0</v>
      </c>
      <c r="CO230" s="96" t="s">
        <v>308</v>
      </c>
      <c r="CP230" s="96">
        <v>0</v>
      </c>
      <c r="CQ230" s="96" t="s">
        <v>308</v>
      </c>
      <c r="CR230" s="98">
        <v>64210.2</v>
      </c>
      <c r="CS230" s="96" t="s">
        <v>308</v>
      </c>
      <c r="CT230" s="95">
        <v>64210.2</v>
      </c>
      <c r="CU230" s="96" t="s">
        <v>308</v>
      </c>
      <c r="CV230" s="95">
        <v>97538.71</v>
      </c>
      <c r="CW230" s="96" t="s">
        <v>308</v>
      </c>
      <c r="CX230" s="95">
        <v>358431.61</v>
      </c>
      <c r="CY230" s="96" t="s">
        <v>308</v>
      </c>
    </row>
    <row r="231" spans="1:103" ht="14.5" x14ac:dyDescent="0.35">
      <c r="A231" s="94" t="s">
        <v>410</v>
      </c>
      <c r="B231" s="94" t="s">
        <v>377</v>
      </c>
      <c r="C231" s="79" t="str">
        <f>'Correspondance tables'!K55</f>
        <v>ISIC 79</v>
      </c>
      <c r="D231" s="79" t="str">
        <f>VLOOKUP(C231, 'Correspondance tables'!$O$3:$P$73, 2, FALSE)</f>
        <v>ISIC 69T82</v>
      </c>
      <c r="E231" s="99">
        <v>3411.56</v>
      </c>
      <c r="F231" s="99">
        <v>135.27000000000001</v>
      </c>
      <c r="G231" s="99">
        <v>22.78</v>
      </c>
      <c r="H231" s="99">
        <v>1522.97</v>
      </c>
      <c r="I231" s="99">
        <v>9355.8700000000008</v>
      </c>
      <c r="J231" s="99">
        <v>1104.4100000000001</v>
      </c>
      <c r="K231" s="99">
        <v>808.61</v>
      </c>
      <c r="L231" s="99">
        <v>931.25</v>
      </c>
      <c r="M231" s="99">
        <v>780.73</v>
      </c>
      <c r="N231" s="99">
        <v>231.92</v>
      </c>
      <c r="O231" s="99">
        <v>2647.94</v>
      </c>
      <c r="P231" s="99">
        <v>2196.9299999999998</v>
      </c>
      <c r="Q231" s="99">
        <v>3272.06</v>
      </c>
      <c r="R231" s="99">
        <v>1940.4</v>
      </c>
      <c r="S231" s="99">
        <v>1981.73</v>
      </c>
      <c r="T231" s="99">
        <v>5704.82</v>
      </c>
      <c r="U231" s="99">
        <v>2360.27</v>
      </c>
      <c r="V231" s="99">
        <v>2759.43</v>
      </c>
      <c r="W231" s="99">
        <v>6471.07</v>
      </c>
      <c r="X231" s="99">
        <v>7779.88</v>
      </c>
      <c r="Y231" s="99">
        <v>3864.66</v>
      </c>
      <c r="Z231" s="99">
        <v>1689.44</v>
      </c>
      <c r="AA231" s="99">
        <v>3725.6</v>
      </c>
      <c r="AB231" s="99">
        <v>2695.9</v>
      </c>
      <c r="AC231" s="99">
        <v>666.59</v>
      </c>
      <c r="AD231" s="99">
        <v>1937.61</v>
      </c>
      <c r="AE231" s="99">
        <v>12979.08</v>
      </c>
      <c r="AF231" s="99">
        <v>1415.6</v>
      </c>
      <c r="AG231" s="99">
        <v>9725.76</v>
      </c>
      <c r="AH231" s="99">
        <v>6469.22</v>
      </c>
      <c r="AI231" s="99">
        <v>5937.4</v>
      </c>
      <c r="AJ231" s="99">
        <v>1319.01</v>
      </c>
      <c r="AK231" s="99">
        <v>776.34</v>
      </c>
      <c r="AL231" s="99">
        <v>7844.48</v>
      </c>
      <c r="AM231" s="99">
        <v>1372.17</v>
      </c>
      <c r="AN231" s="99">
        <v>3889.12</v>
      </c>
      <c r="AO231" s="99">
        <v>765.96</v>
      </c>
      <c r="AP231" s="99">
        <v>687.62</v>
      </c>
      <c r="AQ231" s="99">
        <v>2275.5300000000002</v>
      </c>
      <c r="AR231" s="99">
        <v>3680.46</v>
      </c>
      <c r="AS231" s="99">
        <v>3696.04</v>
      </c>
      <c r="AT231" s="99">
        <v>2282.54</v>
      </c>
      <c r="AU231" s="99">
        <v>842.96</v>
      </c>
      <c r="AV231" s="99">
        <v>2305.9699999999998</v>
      </c>
      <c r="AW231" s="99">
        <v>5093.8900000000003</v>
      </c>
      <c r="AX231" s="99">
        <v>3338.85</v>
      </c>
      <c r="AY231" s="99">
        <v>1770.24</v>
      </c>
      <c r="AZ231" s="99">
        <v>1362.56</v>
      </c>
      <c r="BA231" s="99">
        <v>631.28</v>
      </c>
      <c r="BB231" s="99">
        <v>1351.41</v>
      </c>
      <c r="BC231" s="99">
        <v>12502.08</v>
      </c>
      <c r="BD231" s="99">
        <v>410.75</v>
      </c>
      <c r="BE231" s="99">
        <v>4842.16</v>
      </c>
      <c r="BF231" s="99">
        <v>4318.43</v>
      </c>
      <c r="BG231" s="99">
        <v>4235.25</v>
      </c>
      <c r="BH231" s="99">
        <v>7491.31</v>
      </c>
      <c r="BI231" s="99">
        <v>4198.78</v>
      </c>
      <c r="BJ231" s="99">
        <v>714.01</v>
      </c>
      <c r="BK231" s="99">
        <v>523.42999999999995</v>
      </c>
      <c r="BL231" s="99">
        <v>448.79</v>
      </c>
      <c r="BM231" s="99">
        <v>355.48</v>
      </c>
      <c r="BN231" s="99">
        <v>428.57</v>
      </c>
      <c r="BO231" s="100">
        <v>0</v>
      </c>
      <c r="BP231" s="101">
        <v>0</v>
      </c>
      <c r="BQ231" s="100" t="s">
        <v>308</v>
      </c>
      <c r="BR231" s="99">
        <v>192282.19</v>
      </c>
      <c r="BS231" s="100" t="s">
        <v>308</v>
      </c>
      <c r="BT231" s="99">
        <v>1419.5</v>
      </c>
      <c r="BU231" s="100" t="s">
        <v>308</v>
      </c>
      <c r="BV231" s="99">
        <v>3.34</v>
      </c>
      <c r="BW231" s="100" t="s">
        <v>308</v>
      </c>
      <c r="BX231" s="99">
        <v>1910.9</v>
      </c>
      <c r="BY231" s="100" t="s">
        <v>308</v>
      </c>
      <c r="BZ231" s="99">
        <v>3333.74</v>
      </c>
      <c r="CA231" s="100" t="s">
        <v>308</v>
      </c>
      <c r="CB231" s="99">
        <v>1.85</v>
      </c>
      <c r="CC231" s="100" t="s">
        <v>308</v>
      </c>
      <c r="CD231" s="100">
        <v>0</v>
      </c>
      <c r="CE231" s="100" t="s">
        <v>308</v>
      </c>
      <c r="CF231" s="99">
        <v>1.1299999999999999</v>
      </c>
      <c r="CG231" s="100" t="s">
        <v>308</v>
      </c>
      <c r="CH231" s="99">
        <v>1.1299999999999999</v>
      </c>
      <c r="CI231" s="100" t="s">
        <v>308</v>
      </c>
      <c r="CJ231" s="99">
        <v>2.97</v>
      </c>
      <c r="CK231" s="100" t="s">
        <v>308</v>
      </c>
      <c r="CL231" s="100">
        <v>0</v>
      </c>
      <c r="CM231" s="100" t="s">
        <v>308</v>
      </c>
      <c r="CN231" s="100">
        <v>0</v>
      </c>
      <c r="CO231" s="100" t="s">
        <v>308</v>
      </c>
      <c r="CP231" s="100">
        <v>0</v>
      </c>
      <c r="CQ231" s="100" t="s">
        <v>308</v>
      </c>
      <c r="CR231" s="102">
        <v>3965.2</v>
      </c>
      <c r="CS231" s="100" t="s">
        <v>308</v>
      </c>
      <c r="CT231" s="99">
        <v>3965.2</v>
      </c>
      <c r="CU231" s="100" t="s">
        <v>308</v>
      </c>
      <c r="CV231" s="99">
        <v>7301.92</v>
      </c>
      <c r="CW231" s="100" t="s">
        <v>308</v>
      </c>
      <c r="CX231" s="99">
        <v>199584.11</v>
      </c>
      <c r="CY231" s="100" t="s">
        <v>308</v>
      </c>
    </row>
    <row r="232" spans="1:103" ht="14.5" x14ac:dyDescent="0.35">
      <c r="A232" s="94" t="s">
        <v>410</v>
      </c>
      <c r="B232" s="94" t="s">
        <v>378</v>
      </c>
      <c r="C232" s="79" t="str">
        <f>'Correspondance tables'!K56</f>
        <v>ISIC 80-82</v>
      </c>
      <c r="D232" s="79" t="str">
        <f>VLOOKUP(C232, 'Correspondance tables'!$O$3:$P$73, 2, FALSE)</f>
        <v>ISIC 69T82</v>
      </c>
      <c r="E232" s="95">
        <v>11.38</v>
      </c>
      <c r="F232" s="95">
        <v>10.89</v>
      </c>
      <c r="G232" s="95">
        <v>3.95</v>
      </c>
      <c r="H232" s="95">
        <v>31.01</v>
      </c>
      <c r="I232" s="95">
        <v>184.84</v>
      </c>
      <c r="J232" s="95">
        <v>83.25</v>
      </c>
      <c r="K232" s="95">
        <v>27.85</v>
      </c>
      <c r="L232" s="95">
        <v>24.55</v>
      </c>
      <c r="M232" s="95">
        <v>48.31</v>
      </c>
      <c r="N232" s="95">
        <v>82.45</v>
      </c>
      <c r="O232" s="95">
        <v>162.1</v>
      </c>
      <c r="P232" s="95">
        <v>159.94999999999999</v>
      </c>
      <c r="Q232" s="95">
        <v>69.63</v>
      </c>
      <c r="R232" s="95">
        <v>160.52000000000001</v>
      </c>
      <c r="S232" s="95">
        <v>120.98</v>
      </c>
      <c r="T232" s="95">
        <v>84.61</v>
      </c>
      <c r="U232" s="95">
        <v>101.28</v>
      </c>
      <c r="V232" s="95">
        <v>76.819999999999993</v>
      </c>
      <c r="W232" s="95">
        <v>181.31</v>
      </c>
      <c r="X232" s="95">
        <v>137.31</v>
      </c>
      <c r="Y232" s="95">
        <v>95.09</v>
      </c>
      <c r="Z232" s="95">
        <v>64.88</v>
      </c>
      <c r="AA232" s="95">
        <v>69.459999999999994</v>
      </c>
      <c r="AB232" s="95">
        <v>117.82</v>
      </c>
      <c r="AC232" s="95">
        <v>40.61</v>
      </c>
      <c r="AD232" s="95">
        <v>145.36000000000001</v>
      </c>
      <c r="AE232" s="95">
        <v>329.02</v>
      </c>
      <c r="AF232" s="95">
        <v>200.79</v>
      </c>
      <c r="AG232" s="95">
        <v>1445.55</v>
      </c>
      <c r="AH232" s="95">
        <v>696.73</v>
      </c>
      <c r="AI232" s="95">
        <v>1879.1</v>
      </c>
      <c r="AJ232" s="95">
        <v>2940.95</v>
      </c>
      <c r="AK232" s="95">
        <v>5673.24</v>
      </c>
      <c r="AL232" s="95">
        <v>777.98</v>
      </c>
      <c r="AM232" s="95">
        <v>41.46</v>
      </c>
      <c r="AN232" s="95">
        <v>2610.9499999999998</v>
      </c>
      <c r="AO232" s="95">
        <v>63.65</v>
      </c>
      <c r="AP232" s="95">
        <v>212.78</v>
      </c>
      <c r="AQ232" s="95">
        <v>261.18</v>
      </c>
      <c r="AR232" s="95">
        <v>275.13</v>
      </c>
      <c r="AS232" s="95">
        <v>1023.26</v>
      </c>
      <c r="AT232" s="95">
        <v>41.61</v>
      </c>
      <c r="AU232" s="95">
        <v>335.08</v>
      </c>
      <c r="AV232" s="95">
        <v>197.39</v>
      </c>
      <c r="AW232" s="95">
        <v>1088.54</v>
      </c>
      <c r="AX232" s="95">
        <v>292.37</v>
      </c>
      <c r="AY232" s="95">
        <v>105.02</v>
      </c>
      <c r="AZ232" s="95">
        <v>137.22</v>
      </c>
      <c r="BA232" s="95">
        <v>129.37</v>
      </c>
      <c r="BB232" s="95">
        <v>230.77</v>
      </c>
      <c r="BC232" s="95">
        <v>79.44</v>
      </c>
      <c r="BD232" s="95">
        <v>30737.23</v>
      </c>
      <c r="BE232" s="95">
        <v>371.31</v>
      </c>
      <c r="BF232" s="95">
        <v>728.21</v>
      </c>
      <c r="BG232" s="95">
        <v>438.4</v>
      </c>
      <c r="BH232" s="95">
        <v>184.44</v>
      </c>
      <c r="BI232" s="95">
        <v>104.44</v>
      </c>
      <c r="BJ232" s="95">
        <v>540.61</v>
      </c>
      <c r="BK232" s="95">
        <v>951.3</v>
      </c>
      <c r="BL232" s="95">
        <v>76.81</v>
      </c>
      <c r="BM232" s="95">
        <v>15.16</v>
      </c>
      <c r="BN232" s="95">
        <v>54.75</v>
      </c>
      <c r="BO232" s="96">
        <v>0</v>
      </c>
      <c r="BP232" s="97">
        <v>0</v>
      </c>
      <c r="BQ232" s="96" t="s">
        <v>308</v>
      </c>
      <c r="BR232" s="95">
        <v>57567.44</v>
      </c>
      <c r="BS232" s="96" t="s">
        <v>308</v>
      </c>
      <c r="BT232" s="95">
        <v>66007.88</v>
      </c>
      <c r="BU232" s="96" t="s">
        <v>308</v>
      </c>
      <c r="BV232" s="95">
        <v>64.569999999999993</v>
      </c>
      <c r="BW232" s="96" t="s">
        <v>308</v>
      </c>
      <c r="BX232" s="95">
        <v>841.49</v>
      </c>
      <c r="BY232" s="96" t="s">
        <v>308</v>
      </c>
      <c r="BZ232" s="95">
        <v>66913.94</v>
      </c>
      <c r="CA232" s="96" t="s">
        <v>308</v>
      </c>
      <c r="CB232" s="95">
        <v>1.21</v>
      </c>
      <c r="CC232" s="96" t="s">
        <v>308</v>
      </c>
      <c r="CD232" s="96">
        <v>0</v>
      </c>
      <c r="CE232" s="96" t="s">
        <v>308</v>
      </c>
      <c r="CF232" s="95">
        <v>-6.6</v>
      </c>
      <c r="CG232" s="96" t="s">
        <v>308</v>
      </c>
      <c r="CH232" s="95">
        <v>-6.6</v>
      </c>
      <c r="CI232" s="96" t="s">
        <v>308</v>
      </c>
      <c r="CJ232" s="95">
        <v>-5.39</v>
      </c>
      <c r="CK232" s="96" t="s">
        <v>308</v>
      </c>
      <c r="CL232" s="96">
        <v>0</v>
      </c>
      <c r="CM232" s="96" t="s">
        <v>308</v>
      </c>
      <c r="CN232" s="96">
        <v>0</v>
      </c>
      <c r="CO232" s="96" t="s">
        <v>308</v>
      </c>
      <c r="CP232" s="96">
        <v>0</v>
      </c>
      <c r="CQ232" s="96" t="s">
        <v>308</v>
      </c>
      <c r="CR232" s="98">
        <v>5694.81</v>
      </c>
      <c r="CS232" s="96" t="s">
        <v>308</v>
      </c>
      <c r="CT232" s="95">
        <v>5694.81</v>
      </c>
      <c r="CU232" s="96" t="s">
        <v>308</v>
      </c>
      <c r="CV232" s="95">
        <v>72603.360000000001</v>
      </c>
      <c r="CW232" s="96" t="s">
        <v>308</v>
      </c>
      <c r="CX232" s="95">
        <v>130170.81</v>
      </c>
      <c r="CY232" s="96" t="s">
        <v>308</v>
      </c>
    </row>
    <row r="233" spans="1:103" ht="14.5" x14ac:dyDescent="0.35">
      <c r="A233" s="94" t="s">
        <v>410</v>
      </c>
      <c r="B233" s="94" t="s">
        <v>379</v>
      </c>
      <c r="C233" s="79" t="str">
        <f>'Correspondance tables'!K57</f>
        <v>ISIC 84</v>
      </c>
      <c r="D233" s="79" t="str">
        <f>VLOOKUP(C233, 'Correspondance tables'!$O$3:$P$73, 2, FALSE)</f>
        <v>ISIC 84</v>
      </c>
      <c r="E233" s="99">
        <v>1633.61</v>
      </c>
      <c r="F233" s="99">
        <v>175.22</v>
      </c>
      <c r="G233" s="99">
        <v>84.98</v>
      </c>
      <c r="H233" s="99">
        <v>1120.3</v>
      </c>
      <c r="I233" s="99">
        <v>9457.1299999999992</v>
      </c>
      <c r="J233" s="99">
        <v>2702.77</v>
      </c>
      <c r="K233" s="99">
        <v>1059.8900000000001</v>
      </c>
      <c r="L233" s="99">
        <v>1528.03</v>
      </c>
      <c r="M233" s="99">
        <v>1795.96</v>
      </c>
      <c r="N233" s="99">
        <v>2222.19</v>
      </c>
      <c r="O233" s="99">
        <v>5193.09</v>
      </c>
      <c r="P233" s="99">
        <v>2387.7800000000002</v>
      </c>
      <c r="Q233" s="99">
        <v>2527.85</v>
      </c>
      <c r="R233" s="99">
        <v>2447.11</v>
      </c>
      <c r="S233" s="99">
        <v>3759.87</v>
      </c>
      <c r="T233" s="99">
        <v>4348.63</v>
      </c>
      <c r="U233" s="99">
        <v>2446.48</v>
      </c>
      <c r="V233" s="99">
        <v>2959.45</v>
      </c>
      <c r="W233" s="99">
        <v>6829.32</v>
      </c>
      <c r="X233" s="99">
        <v>6327.47</v>
      </c>
      <c r="Y233" s="99">
        <v>1860.72</v>
      </c>
      <c r="Z233" s="99">
        <v>2128.5300000000002</v>
      </c>
      <c r="AA233" s="99">
        <v>2019.75</v>
      </c>
      <c r="AB233" s="99">
        <v>7521.66</v>
      </c>
      <c r="AC233" s="99">
        <v>1616.48</v>
      </c>
      <c r="AD233" s="99">
        <v>6426.9</v>
      </c>
      <c r="AE233" s="99">
        <v>17089.919999999998</v>
      </c>
      <c r="AF233" s="99">
        <v>4786.5600000000004</v>
      </c>
      <c r="AG233" s="99">
        <v>27765.05</v>
      </c>
      <c r="AH233" s="99">
        <v>16430.310000000001</v>
      </c>
      <c r="AI233" s="99">
        <v>5478.21</v>
      </c>
      <c r="AJ233" s="99">
        <v>1507.73</v>
      </c>
      <c r="AK233" s="99">
        <v>1775.47</v>
      </c>
      <c r="AL233" s="99">
        <v>7831.11</v>
      </c>
      <c r="AM233" s="99">
        <v>1080.5</v>
      </c>
      <c r="AN233" s="99">
        <v>7849.85</v>
      </c>
      <c r="AO233" s="99">
        <v>3048.49</v>
      </c>
      <c r="AP233" s="99">
        <v>4536.09</v>
      </c>
      <c r="AQ233" s="99">
        <v>6304.83</v>
      </c>
      <c r="AR233" s="99">
        <v>10196.99</v>
      </c>
      <c r="AS233" s="99">
        <v>17852.439999999999</v>
      </c>
      <c r="AT233" s="99">
        <v>7251.04</v>
      </c>
      <c r="AU233" s="99">
        <v>4581.07</v>
      </c>
      <c r="AV233" s="99">
        <v>17517.79</v>
      </c>
      <c r="AW233" s="99">
        <v>20048.900000000001</v>
      </c>
      <c r="AX233" s="99">
        <v>5395.39</v>
      </c>
      <c r="AY233" s="99">
        <v>4748.91</v>
      </c>
      <c r="AZ233" s="99">
        <v>2976.4</v>
      </c>
      <c r="BA233" s="99">
        <v>2888.89</v>
      </c>
      <c r="BB233" s="99">
        <v>6608.71</v>
      </c>
      <c r="BC233" s="99">
        <v>1039.74</v>
      </c>
      <c r="BD233" s="99">
        <v>1683.52</v>
      </c>
      <c r="BE233" s="99">
        <v>40469.019999999997</v>
      </c>
      <c r="BF233" s="99">
        <v>29283.39</v>
      </c>
      <c r="BG233" s="99">
        <v>10947.43</v>
      </c>
      <c r="BH233" s="99">
        <v>14752.24</v>
      </c>
      <c r="BI233" s="99">
        <v>6197.05</v>
      </c>
      <c r="BJ233" s="99">
        <v>3476.73</v>
      </c>
      <c r="BK233" s="99">
        <v>3099.7</v>
      </c>
      <c r="BL233" s="99">
        <v>3030.34</v>
      </c>
      <c r="BM233" s="99">
        <v>424.54</v>
      </c>
      <c r="BN233" s="99">
        <v>2912.67</v>
      </c>
      <c r="BO233" s="100">
        <v>0</v>
      </c>
      <c r="BP233" s="101">
        <v>0</v>
      </c>
      <c r="BQ233" s="100" t="s">
        <v>308</v>
      </c>
      <c r="BR233" s="99">
        <v>405448.18</v>
      </c>
      <c r="BS233" s="100" t="s">
        <v>308</v>
      </c>
      <c r="BT233" s="99">
        <v>26276.71</v>
      </c>
      <c r="BU233" s="100" t="s">
        <v>308</v>
      </c>
      <c r="BV233" s="99">
        <v>502.1</v>
      </c>
      <c r="BW233" s="100" t="s">
        <v>308</v>
      </c>
      <c r="BX233" s="99">
        <v>3411.96</v>
      </c>
      <c r="BY233" s="100" t="s">
        <v>308</v>
      </c>
      <c r="BZ233" s="99">
        <v>30190.77</v>
      </c>
      <c r="CA233" s="100" t="s">
        <v>308</v>
      </c>
      <c r="CB233" s="99">
        <v>6976.48</v>
      </c>
      <c r="CC233" s="100" t="s">
        <v>308</v>
      </c>
      <c r="CD233" s="100">
        <v>0</v>
      </c>
      <c r="CE233" s="100" t="s">
        <v>308</v>
      </c>
      <c r="CF233" s="99">
        <v>73.81</v>
      </c>
      <c r="CG233" s="100" t="s">
        <v>308</v>
      </c>
      <c r="CH233" s="99">
        <v>73.81</v>
      </c>
      <c r="CI233" s="100" t="s">
        <v>308</v>
      </c>
      <c r="CJ233" s="99">
        <v>7050.29</v>
      </c>
      <c r="CK233" s="100" t="s">
        <v>308</v>
      </c>
      <c r="CL233" s="100">
        <v>0</v>
      </c>
      <c r="CM233" s="100" t="s">
        <v>308</v>
      </c>
      <c r="CN233" s="100">
        <v>0</v>
      </c>
      <c r="CO233" s="100" t="s">
        <v>308</v>
      </c>
      <c r="CP233" s="100">
        <v>0</v>
      </c>
      <c r="CQ233" s="100" t="s">
        <v>308</v>
      </c>
      <c r="CR233" s="102">
        <v>43019.37</v>
      </c>
      <c r="CS233" s="100" t="s">
        <v>308</v>
      </c>
      <c r="CT233" s="99">
        <v>43019.37</v>
      </c>
      <c r="CU233" s="100" t="s">
        <v>308</v>
      </c>
      <c r="CV233" s="99">
        <v>80260.429999999993</v>
      </c>
      <c r="CW233" s="100" t="s">
        <v>308</v>
      </c>
      <c r="CX233" s="99">
        <v>485708.61</v>
      </c>
      <c r="CY233" s="100" t="s">
        <v>308</v>
      </c>
    </row>
    <row r="234" spans="1:103" ht="14.5" x14ac:dyDescent="0.35">
      <c r="A234" s="94" t="s">
        <v>410</v>
      </c>
      <c r="B234" s="94" t="s">
        <v>380</v>
      </c>
      <c r="C234" s="79" t="str">
        <f>'Correspondance tables'!K58</f>
        <v>ISIC 85</v>
      </c>
      <c r="D234" s="79" t="str">
        <f>VLOOKUP(C234, 'Correspondance tables'!$O$3:$P$73, 2, FALSE)</f>
        <v>ISIC 85</v>
      </c>
      <c r="E234" s="95">
        <v>594.94000000000005</v>
      </c>
      <c r="F234" s="95">
        <v>144.12</v>
      </c>
      <c r="G234" s="95">
        <v>11.91</v>
      </c>
      <c r="H234" s="95">
        <v>350.39</v>
      </c>
      <c r="I234" s="95">
        <v>2026.29</v>
      </c>
      <c r="J234" s="95">
        <v>405.71</v>
      </c>
      <c r="K234" s="95">
        <v>311.42</v>
      </c>
      <c r="L234" s="95">
        <v>523.62</v>
      </c>
      <c r="M234" s="95">
        <v>346.01</v>
      </c>
      <c r="N234" s="95">
        <v>498.43</v>
      </c>
      <c r="O234" s="95">
        <v>1634.1</v>
      </c>
      <c r="P234" s="95">
        <v>809.94</v>
      </c>
      <c r="Q234" s="95">
        <v>791.78</v>
      </c>
      <c r="R234" s="95">
        <v>760.02</v>
      </c>
      <c r="S234" s="95">
        <v>1049.07</v>
      </c>
      <c r="T234" s="95">
        <v>986.03</v>
      </c>
      <c r="U234" s="95">
        <v>653.27</v>
      </c>
      <c r="V234" s="95">
        <v>808.8</v>
      </c>
      <c r="W234" s="95">
        <v>1337.25</v>
      </c>
      <c r="X234" s="95">
        <v>1589.2</v>
      </c>
      <c r="Y234" s="95">
        <v>268.27</v>
      </c>
      <c r="Z234" s="95">
        <v>429.14</v>
      </c>
      <c r="AA234" s="95">
        <v>325.64</v>
      </c>
      <c r="AB234" s="95">
        <v>10682.28</v>
      </c>
      <c r="AC234" s="95">
        <v>291.39999999999998</v>
      </c>
      <c r="AD234" s="95">
        <v>1063.8599999999999</v>
      </c>
      <c r="AE234" s="95">
        <v>6898.95</v>
      </c>
      <c r="AF234" s="95">
        <v>842.48</v>
      </c>
      <c r="AG234" s="95">
        <v>2644.55</v>
      </c>
      <c r="AH234" s="95">
        <v>2323.38</v>
      </c>
      <c r="AI234" s="95">
        <v>3889.8</v>
      </c>
      <c r="AJ234" s="95">
        <v>223.11</v>
      </c>
      <c r="AK234" s="95">
        <v>274.32</v>
      </c>
      <c r="AL234" s="95">
        <v>932.25</v>
      </c>
      <c r="AM234" s="95">
        <v>362.48</v>
      </c>
      <c r="AN234" s="95">
        <v>1236.79</v>
      </c>
      <c r="AO234" s="95">
        <v>266.89999999999998</v>
      </c>
      <c r="AP234" s="95">
        <v>276.67</v>
      </c>
      <c r="AQ234" s="95">
        <v>595.79999999999995</v>
      </c>
      <c r="AR234" s="95">
        <v>1113.42</v>
      </c>
      <c r="AS234" s="95">
        <v>1172.79</v>
      </c>
      <c r="AT234" s="95">
        <v>555.66999999999996</v>
      </c>
      <c r="AU234" s="95">
        <v>249.7</v>
      </c>
      <c r="AV234" s="95">
        <v>7931.17</v>
      </c>
      <c r="AW234" s="95">
        <v>4085.93</v>
      </c>
      <c r="AX234" s="95">
        <v>6695.3</v>
      </c>
      <c r="AY234" s="95">
        <v>341.2</v>
      </c>
      <c r="AZ234" s="95">
        <v>732.38</v>
      </c>
      <c r="BA234" s="95">
        <v>1139.93</v>
      </c>
      <c r="BB234" s="95">
        <v>528.67999999999995</v>
      </c>
      <c r="BC234" s="95">
        <v>427.26</v>
      </c>
      <c r="BD234" s="95">
        <v>145.01</v>
      </c>
      <c r="BE234" s="95">
        <v>2188.6</v>
      </c>
      <c r="BF234" s="95">
        <v>10184.02</v>
      </c>
      <c r="BG234" s="95">
        <v>1725.93</v>
      </c>
      <c r="BH234" s="95">
        <v>1793.7</v>
      </c>
      <c r="BI234" s="95">
        <v>1505.47</v>
      </c>
      <c r="BJ234" s="95">
        <v>391.9</v>
      </c>
      <c r="BK234" s="95">
        <v>419.08</v>
      </c>
      <c r="BL234" s="95">
        <v>703.5</v>
      </c>
      <c r="BM234" s="95">
        <v>26.65</v>
      </c>
      <c r="BN234" s="95">
        <v>183.6</v>
      </c>
      <c r="BO234" s="96">
        <v>0</v>
      </c>
      <c r="BP234" s="97">
        <v>0</v>
      </c>
      <c r="BQ234" s="96" t="s">
        <v>308</v>
      </c>
      <c r="BR234" s="95">
        <v>93701.22</v>
      </c>
      <c r="BS234" s="96" t="s">
        <v>308</v>
      </c>
      <c r="BT234" s="95">
        <v>23957.19</v>
      </c>
      <c r="BU234" s="96" t="s">
        <v>308</v>
      </c>
      <c r="BV234" s="95">
        <v>224.85</v>
      </c>
      <c r="BW234" s="96" t="s">
        <v>308</v>
      </c>
      <c r="BX234" s="95">
        <v>1044822.28</v>
      </c>
      <c r="BY234" s="96" t="s">
        <v>308</v>
      </c>
      <c r="BZ234" s="95">
        <v>1069004.32</v>
      </c>
      <c r="CA234" s="96" t="s">
        <v>308</v>
      </c>
      <c r="CB234" s="95">
        <v>4430.66</v>
      </c>
      <c r="CC234" s="96" t="s">
        <v>308</v>
      </c>
      <c r="CD234" s="96">
        <v>0</v>
      </c>
      <c r="CE234" s="96" t="s">
        <v>308</v>
      </c>
      <c r="CF234" s="96">
        <v>0</v>
      </c>
      <c r="CG234" s="96" t="s">
        <v>308</v>
      </c>
      <c r="CH234" s="96">
        <v>0</v>
      </c>
      <c r="CI234" s="96" t="s">
        <v>308</v>
      </c>
      <c r="CJ234" s="95">
        <v>4430.66</v>
      </c>
      <c r="CK234" s="96" t="s">
        <v>308</v>
      </c>
      <c r="CL234" s="96">
        <v>0</v>
      </c>
      <c r="CM234" s="96" t="s">
        <v>308</v>
      </c>
      <c r="CN234" s="96">
        <v>0</v>
      </c>
      <c r="CO234" s="96" t="s">
        <v>308</v>
      </c>
      <c r="CP234" s="96">
        <v>0</v>
      </c>
      <c r="CQ234" s="96" t="s">
        <v>308</v>
      </c>
      <c r="CR234" s="98">
        <v>4023.53</v>
      </c>
      <c r="CS234" s="96" t="s">
        <v>308</v>
      </c>
      <c r="CT234" s="95">
        <v>4023.53</v>
      </c>
      <c r="CU234" s="96" t="s">
        <v>308</v>
      </c>
      <c r="CV234" s="95">
        <v>1077458.51</v>
      </c>
      <c r="CW234" s="96" t="s">
        <v>308</v>
      </c>
      <c r="CX234" s="95">
        <v>1171159.73</v>
      </c>
      <c r="CY234" s="96" t="s">
        <v>308</v>
      </c>
    </row>
    <row r="235" spans="1:103" ht="14.5" x14ac:dyDescent="0.35">
      <c r="A235" s="94" t="s">
        <v>410</v>
      </c>
      <c r="B235" s="94" t="s">
        <v>381</v>
      </c>
      <c r="C235" s="79" t="str">
        <f>'Correspondance tables'!K59</f>
        <v>ISIC 86</v>
      </c>
      <c r="D235" s="79" t="str">
        <f>VLOOKUP(C235, 'Correspondance tables'!$O$3:$P$73, 2, FALSE)</f>
        <v>ISIC 86T88</v>
      </c>
      <c r="E235" s="99">
        <v>239.68</v>
      </c>
      <c r="F235" s="99">
        <v>42.13</v>
      </c>
      <c r="G235" s="99">
        <v>26.42</v>
      </c>
      <c r="H235" s="99">
        <v>144.25</v>
      </c>
      <c r="I235" s="99">
        <v>1471.86</v>
      </c>
      <c r="J235" s="99">
        <v>216.93</v>
      </c>
      <c r="K235" s="99">
        <v>91.6</v>
      </c>
      <c r="L235" s="99">
        <v>154.47</v>
      </c>
      <c r="M235" s="99">
        <v>231.66</v>
      </c>
      <c r="N235" s="99">
        <v>319.05</v>
      </c>
      <c r="O235" s="99">
        <v>844.89</v>
      </c>
      <c r="P235" s="99">
        <v>968.35</v>
      </c>
      <c r="Q235" s="99">
        <v>436.44</v>
      </c>
      <c r="R235" s="99">
        <v>259.51</v>
      </c>
      <c r="S235" s="99">
        <v>509.58</v>
      </c>
      <c r="T235" s="99">
        <v>643.36</v>
      </c>
      <c r="U235" s="99">
        <v>728.49</v>
      </c>
      <c r="V235" s="99">
        <v>638.66999999999996</v>
      </c>
      <c r="W235" s="99">
        <v>1191.57</v>
      </c>
      <c r="X235" s="99">
        <v>2007.89</v>
      </c>
      <c r="Y235" s="99">
        <v>694.66</v>
      </c>
      <c r="Z235" s="99">
        <v>271.64</v>
      </c>
      <c r="AA235" s="99">
        <v>545.20000000000005</v>
      </c>
      <c r="AB235" s="99">
        <v>1152.07</v>
      </c>
      <c r="AC235" s="99">
        <v>144.94999999999999</v>
      </c>
      <c r="AD235" s="99">
        <v>344.39</v>
      </c>
      <c r="AE235" s="99">
        <v>1441.52</v>
      </c>
      <c r="AF235" s="99">
        <v>691.9</v>
      </c>
      <c r="AG235" s="99">
        <v>2574.79</v>
      </c>
      <c r="AH235" s="99">
        <v>1908.23</v>
      </c>
      <c r="AI235" s="99">
        <v>1740.36</v>
      </c>
      <c r="AJ235" s="99">
        <v>168.33</v>
      </c>
      <c r="AK235" s="99">
        <v>1215.83</v>
      </c>
      <c r="AL235" s="99">
        <v>1064.07</v>
      </c>
      <c r="AM235" s="99">
        <v>345.51</v>
      </c>
      <c r="AN235" s="99">
        <v>613.58000000000004</v>
      </c>
      <c r="AO235" s="99">
        <v>245.36</v>
      </c>
      <c r="AP235" s="99">
        <v>368.97</v>
      </c>
      <c r="AQ235" s="99">
        <v>1744.13</v>
      </c>
      <c r="AR235" s="99">
        <v>3053.75</v>
      </c>
      <c r="AS235" s="99">
        <v>4001.63</v>
      </c>
      <c r="AT235" s="99">
        <v>1592.98</v>
      </c>
      <c r="AU235" s="99">
        <v>474.56</v>
      </c>
      <c r="AV235" s="99">
        <v>1204.47</v>
      </c>
      <c r="AW235" s="99">
        <v>3371.78</v>
      </c>
      <c r="AX235" s="99">
        <v>930.67</v>
      </c>
      <c r="AY235" s="99">
        <v>1969.06</v>
      </c>
      <c r="AZ235" s="99">
        <v>682.92</v>
      </c>
      <c r="BA235" s="99">
        <v>669.69</v>
      </c>
      <c r="BB235" s="99">
        <v>376.14</v>
      </c>
      <c r="BC235" s="99">
        <v>639.29</v>
      </c>
      <c r="BD235" s="99">
        <v>438.89</v>
      </c>
      <c r="BE235" s="99">
        <v>1374.55</v>
      </c>
      <c r="BF235" s="99">
        <v>14107.14</v>
      </c>
      <c r="BG235" s="99">
        <v>36795.279999999999</v>
      </c>
      <c r="BH235" s="99">
        <v>3750.37</v>
      </c>
      <c r="BI235" s="99">
        <v>1993.07</v>
      </c>
      <c r="BJ235" s="99">
        <v>420.01</v>
      </c>
      <c r="BK235" s="99">
        <v>323.44</v>
      </c>
      <c r="BL235" s="99">
        <v>742.32</v>
      </c>
      <c r="BM235" s="99">
        <v>96.92</v>
      </c>
      <c r="BN235" s="99">
        <v>304.16000000000003</v>
      </c>
      <c r="BO235" s="100">
        <v>0</v>
      </c>
      <c r="BP235" s="101">
        <v>0</v>
      </c>
      <c r="BQ235" s="100" t="s">
        <v>308</v>
      </c>
      <c r="BR235" s="99">
        <v>107755.35</v>
      </c>
      <c r="BS235" s="100" t="s">
        <v>308</v>
      </c>
      <c r="BT235" s="99">
        <v>105941.94</v>
      </c>
      <c r="BU235" s="100" t="s">
        <v>308</v>
      </c>
      <c r="BV235" s="99">
        <v>53567.22</v>
      </c>
      <c r="BW235" s="100" t="s">
        <v>308</v>
      </c>
      <c r="BX235" s="99">
        <v>568014.78</v>
      </c>
      <c r="BY235" s="100" t="s">
        <v>308</v>
      </c>
      <c r="BZ235" s="99">
        <v>727523.94</v>
      </c>
      <c r="CA235" s="100" t="s">
        <v>308</v>
      </c>
      <c r="CB235" s="99">
        <v>581.41</v>
      </c>
      <c r="CC235" s="100" t="s">
        <v>308</v>
      </c>
      <c r="CD235" s="99">
        <v>61.53</v>
      </c>
      <c r="CE235" s="100" t="s">
        <v>308</v>
      </c>
      <c r="CF235" s="99">
        <v>-33.979999999999997</v>
      </c>
      <c r="CG235" s="100" t="s">
        <v>308</v>
      </c>
      <c r="CH235" s="99">
        <v>27.56</v>
      </c>
      <c r="CI235" s="100" t="s">
        <v>308</v>
      </c>
      <c r="CJ235" s="99">
        <v>608.97</v>
      </c>
      <c r="CK235" s="100" t="s">
        <v>308</v>
      </c>
      <c r="CL235" s="100">
        <v>0</v>
      </c>
      <c r="CM235" s="100" t="s">
        <v>308</v>
      </c>
      <c r="CN235" s="100">
        <v>0</v>
      </c>
      <c r="CO235" s="100" t="s">
        <v>308</v>
      </c>
      <c r="CP235" s="100">
        <v>0</v>
      </c>
      <c r="CQ235" s="100" t="s">
        <v>308</v>
      </c>
      <c r="CR235" s="102">
        <v>7177.33</v>
      </c>
      <c r="CS235" s="100" t="s">
        <v>308</v>
      </c>
      <c r="CT235" s="99">
        <v>7177.33</v>
      </c>
      <c r="CU235" s="100" t="s">
        <v>308</v>
      </c>
      <c r="CV235" s="99">
        <v>735310.23</v>
      </c>
      <c r="CW235" s="100" t="s">
        <v>308</v>
      </c>
      <c r="CX235" s="99">
        <v>843065.58</v>
      </c>
      <c r="CY235" s="100" t="s">
        <v>308</v>
      </c>
    </row>
    <row r="236" spans="1:103" ht="14.5" x14ac:dyDescent="0.35">
      <c r="A236" s="94" t="s">
        <v>410</v>
      </c>
      <c r="B236" s="94" t="s">
        <v>382</v>
      </c>
      <c r="C236" s="79" t="str">
        <f>'Correspondance tables'!K60</f>
        <v>ISIC 87-88</v>
      </c>
      <c r="D236" s="79" t="str">
        <f>VLOOKUP(C236, 'Correspondance tables'!$O$3:$P$73, 2, FALSE)</f>
        <v>ISIC 86T88</v>
      </c>
      <c r="E236" s="95">
        <v>70.599999999999994</v>
      </c>
      <c r="F236" s="95">
        <v>19.350000000000001</v>
      </c>
      <c r="G236" s="95">
        <v>11.51</v>
      </c>
      <c r="H236" s="95">
        <v>58.32</v>
      </c>
      <c r="I236" s="95">
        <v>506.24</v>
      </c>
      <c r="J236" s="95">
        <v>74.02</v>
      </c>
      <c r="K236" s="95">
        <v>25.28</v>
      </c>
      <c r="L236" s="95">
        <v>29.7</v>
      </c>
      <c r="M236" s="95">
        <v>40.950000000000003</v>
      </c>
      <c r="N236" s="95">
        <v>79.900000000000006</v>
      </c>
      <c r="O236" s="95">
        <v>153.59</v>
      </c>
      <c r="P236" s="95">
        <v>404.87</v>
      </c>
      <c r="Q236" s="95">
        <v>121.45</v>
      </c>
      <c r="R236" s="95">
        <v>60.28</v>
      </c>
      <c r="S236" s="95">
        <v>128.33000000000001</v>
      </c>
      <c r="T236" s="95">
        <v>150.26</v>
      </c>
      <c r="U236" s="95">
        <v>156.49</v>
      </c>
      <c r="V236" s="95">
        <v>89.95</v>
      </c>
      <c r="W236" s="95">
        <v>184.26</v>
      </c>
      <c r="X236" s="95">
        <v>129.19999999999999</v>
      </c>
      <c r="Y236" s="95">
        <v>73.59</v>
      </c>
      <c r="Z236" s="95">
        <v>86.47</v>
      </c>
      <c r="AA236" s="95">
        <v>111.21</v>
      </c>
      <c r="AB236" s="95">
        <v>236.91</v>
      </c>
      <c r="AC236" s="95">
        <v>63.25</v>
      </c>
      <c r="AD236" s="95">
        <v>242.42</v>
      </c>
      <c r="AE236" s="95">
        <v>375.84</v>
      </c>
      <c r="AF236" s="95">
        <v>252.01</v>
      </c>
      <c r="AG236" s="95">
        <v>1411.38</v>
      </c>
      <c r="AH236" s="95">
        <v>592.38</v>
      </c>
      <c r="AI236" s="95">
        <v>230.87</v>
      </c>
      <c r="AJ236" s="95">
        <v>28.14</v>
      </c>
      <c r="AK236" s="95">
        <v>59.35</v>
      </c>
      <c r="AL236" s="95">
        <v>156.16999999999999</v>
      </c>
      <c r="AM236" s="95">
        <v>28.1</v>
      </c>
      <c r="AN236" s="95">
        <v>762.75</v>
      </c>
      <c r="AO236" s="95">
        <v>111.8</v>
      </c>
      <c r="AP236" s="95">
        <v>48.48</v>
      </c>
      <c r="AQ236" s="95">
        <v>339.05</v>
      </c>
      <c r="AR236" s="95">
        <v>271.35000000000002</v>
      </c>
      <c r="AS236" s="95">
        <v>306.41000000000003</v>
      </c>
      <c r="AT236" s="95">
        <v>741.3</v>
      </c>
      <c r="AU236" s="95">
        <v>167.74</v>
      </c>
      <c r="AV236" s="95">
        <v>107.33</v>
      </c>
      <c r="AW236" s="95">
        <v>282.35000000000002</v>
      </c>
      <c r="AX236" s="95">
        <v>177.51</v>
      </c>
      <c r="AY236" s="95">
        <v>232.68</v>
      </c>
      <c r="AZ236" s="95">
        <v>516.85</v>
      </c>
      <c r="BA236" s="95">
        <v>247.47</v>
      </c>
      <c r="BB236" s="95">
        <v>137.52000000000001</v>
      </c>
      <c r="BC236" s="95">
        <v>216.39</v>
      </c>
      <c r="BD236" s="95">
        <v>411.06</v>
      </c>
      <c r="BE236" s="95">
        <v>845.08</v>
      </c>
      <c r="BF236" s="95">
        <v>2781.92</v>
      </c>
      <c r="BG236" s="95">
        <v>892.63</v>
      </c>
      <c r="BH236" s="95">
        <v>44390.67</v>
      </c>
      <c r="BI236" s="95">
        <v>4781.9399999999996</v>
      </c>
      <c r="BJ236" s="95">
        <v>121.59</v>
      </c>
      <c r="BK236" s="95">
        <v>346.8</v>
      </c>
      <c r="BL236" s="95">
        <v>203.85</v>
      </c>
      <c r="BM236" s="95">
        <v>17.46</v>
      </c>
      <c r="BN236" s="95">
        <v>88.6</v>
      </c>
      <c r="BO236" s="96">
        <v>0</v>
      </c>
      <c r="BP236" s="97">
        <v>0</v>
      </c>
      <c r="BQ236" s="96" t="s">
        <v>308</v>
      </c>
      <c r="BR236" s="95">
        <v>65991.22</v>
      </c>
      <c r="BS236" s="96" t="s">
        <v>308</v>
      </c>
      <c r="BT236" s="95">
        <v>180850.22</v>
      </c>
      <c r="BU236" s="96" t="s">
        <v>308</v>
      </c>
      <c r="BV236" s="95">
        <v>7681.16</v>
      </c>
      <c r="BW236" s="96" t="s">
        <v>308</v>
      </c>
      <c r="BX236" s="95">
        <v>788207.53</v>
      </c>
      <c r="BY236" s="96" t="s">
        <v>308</v>
      </c>
      <c r="BZ236" s="95">
        <v>976738.91</v>
      </c>
      <c r="CA236" s="96" t="s">
        <v>308</v>
      </c>
      <c r="CB236" s="95">
        <v>33.450000000000003</v>
      </c>
      <c r="CC236" s="96" t="s">
        <v>308</v>
      </c>
      <c r="CD236" s="96">
        <v>0</v>
      </c>
      <c r="CE236" s="96" t="s">
        <v>308</v>
      </c>
      <c r="CF236" s="95">
        <v>-0.31</v>
      </c>
      <c r="CG236" s="96" t="s">
        <v>308</v>
      </c>
      <c r="CH236" s="95">
        <v>-0.31</v>
      </c>
      <c r="CI236" s="96" t="s">
        <v>308</v>
      </c>
      <c r="CJ236" s="95">
        <v>33.14</v>
      </c>
      <c r="CK236" s="96" t="s">
        <v>308</v>
      </c>
      <c r="CL236" s="96">
        <v>0</v>
      </c>
      <c r="CM236" s="96" t="s">
        <v>308</v>
      </c>
      <c r="CN236" s="96">
        <v>0</v>
      </c>
      <c r="CO236" s="96" t="s">
        <v>308</v>
      </c>
      <c r="CP236" s="96">
        <v>0</v>
      </c>
      <c r="CQ236" s="96" t="s">
        <v>308</v>
      </c>
      <c r="CR236" s="98">
        <v>563.09</v>
      </c>
      <c r="CS236" s="96" t="s">
        <v>308</v>
      </c>
      <c r="CT236" s="95">
        <v>563.09</v>
      </c>
      <c r="CU236" s="96" t="s">
        <v>308</v>
      </c>
      <c r="CV236" s="95">
        <v>977335.15</v>
      </c>
      <c r="CW236" s="96" t="s">
        <v>308</v>
      </c>
      <c r="CX236" s="95">
        <v>1043326.37</v>
      </c>
      <c r="CY236" s="96" t="s">
        <v>308</v>
      </c>
    </row>
    <row r="237" spans="1:103" ht="14.5" x14ac:dyDescent="0.35">
      <c r="A237" s="94" t="s">
        <v>410</v>
      </c>
      <c r="B237" s="94" t="s">
        <v>383</v>
      </c>
      <c r="C237" s="79" t="str">
        <f>'Correspondance tables'!K61</f>
        <v>ISIC 90-92</v>
      </c>
      <c r="D237" s="79" t="str">
        <f>VLOOKUP(C237, 'Correspondance tables'!$O$3:$P$73, 2, FALSE)</f>
        <v>ISIC 90T96</v>
      </c>
      <c r="E237" s="99">
        <v>17.13</v>
      </c>
      <c r="F237" s="99">
        <v>3.25</v>
      </c>
      <c r="G237" s="99">
        <v>0.21</v>
      </c>
      <c r="H237" s="99">
        <v>0.32</v>
      </c>
      <c r="I237" s="99">
        <v>1.96</v>
      </c>
      <c r="J237" s="99">
        <v>1.44</v>
      </c>
      <c r="K237" s="99">
        <v>0.1</v>
      </c>
      <c r="L237" s="100">
        <v>0</v>
      </c>
      <c r="M237" s="99">
        <v>0.1</v>
      </c>
      <c r="N237" s="99">
        <v>0.1</v>
      </c>
      <c r="O237" s="99">
        <v>0.24</v>
      </c>
      <c r="P237" s="99">
        <v>1.41</v>
      </c>
      <c r="Q237" s="99">
        <v>2.94</v>
      </c>
      <c r="R237" s="99">
        <v>0.32</v>
      </c>
      <c r="S237" s="99">
        <v>0.73</v>
      </c>
      <c r="T237" s="99">
        <v>0.67</v>
      </c>
      <c r="U237" s="99">
        <v>0.11</v>
      </c>
      <c r="V237" s="99">
        <v>0.34</v>
      </c>
      <c r="W237" s="99">
        <v>0.42</v>
      </c>
      <c r="X237" s="100">
        <v>0</v>
      </c>
      <c r="Y237" s="99">
        <v>2.86</v>
      </c>
      <c r="Z237" s="99">
        <v>4.7699999999999996</v>
      </c>
      <c r="AA237" s="99">
        <v>2.6</v>
      </c>
      <c r="AB237" s="99">
        <v>1.33</v>
      </c>
      <c r="AC237" s="99">
        <v>2.91</v>
      </c>
      <c r="AD237" s="99">
        <v>4.91</v>
      </c>
      <c r="AE237" s="99">
        <v>2.2799999999999998</v>
      </c>
      <c r="AF237" s="99">
        <v>0.21</v>
      </c>
      <c r="AG237" s="99">
        <v>4.5199999999999996</v>
      </c>
      <c r="AH237" s="99">
        <v>1.34</v>
      </c>
      <c r="AI237" s="99">
        <v>2.08</v>
      </c>
      <c r="AJ237" s="99">
        <v>0.1</v>
      </c>
      <c r="AK237" s="99">
        <v>0.5</v>
      </c>
      <c r="AL237" s="100">
        <v>0</v>
      </c>
      <c r="AM237" s="99">
        <v>0.02</v>
      </c>
      <c r="AN237" s="99">
        <v>29.81</v>
      </c>
      <c r="AO237" s="99">
        <v>0.26</v>
      </c>
      <c r="AP237" s="99">
        <v>0.28000000000000003</v>
      </c>
      <c r="AQ237" s="99">
        <v>1.66</v>
      </c>
      <c r="AR237" s="99">
        <v>0.24</v>
      </c>
      <c r="AS237" s="99">
        <v>37.89</v>
      </c>
      <c r="AT237" s="99">
        <v>1.53</v>
      </c>
      <c r="AU237" s="99">
        <v>3.19</v>
      </c>
      <c r="AV237" s="99">
        <v>15.24</v>
      </c>
      <c r="AW237" s="99">
        <v>11.42</v>
      </c>
      <c r="AX237" s="99">
        <v>0.15</v>
      </c>
      <c r="AY237" s="99">
        <v>11.13</v>
      </c>
      <c r="AZ237" s="99">
        <v>1141.17</v>
      </c>
      <c r="BA237" s="99">
        <v>328.96</v>
      </c>
      <c r="BB237" s="99">
        <v>0.41</v>
      </c>
      <c r="BC237" s="99">
        <v>7.0000000000000007E-2</v>
      </c>
      <c r="BD237" s="99">
        <v>496.32</v>
      </c>
      <c r="BE237" s="99">
        <v>754.84</v>
      </c>
      <c r="BF237" s="99">
        <v>355.05</v>
      </c>
      <c r="BG237" s="99">
        <v>262.44</v>
      </c>
      <c r="BH237" s="99">
        <v>4550.99</v>
      </c>
      <c r="BI237" s="99">
        <v>14134.97</v>
      </c>
      <c r="BJ237" s="99">
        <v>148.69</v>
      </c>
      <c r="BK237" s="99">
        <v>186.47</v>
      </c>
      <c r="BL237" s="99">
        <v>92.88</v>
      </c>
      <c r="BM237" s="99">
        <v>0.1</v>
      </c>
      <c r="BN237" s="99">
        <v>0.44</v>
      </c>
      <c r="BO237" s="100">
        <v>0</v>
      </c>
      <c r="BP237" s="101">
        <v>0</v>
      </c>
      <c r="BQ237" s="100" t="s">
        <v>308</v>
      </c>
      <c r="BR237" s="99">
        <v>22628.79</v>
      </c>
      <c r="BS237" s="100" t="s">
        <v>308</v>
      </c>
      <c r="BT237" s="99">
        <v>94061.86</v>
      </c>
      <c r="BU237" s="100" t="s">
        <v>308</v>
      </c>
      <c r="BV237" s="99">
        <v>59001.19</v>
      </c>
      <c r="BW237" s="100" t="s">
        <v>308</v>
      </c>
      <c r="BX237" s="99">
        <v>249933.4</v>
      </c>
      <c r="BY237" s="100" t="s">
        <v>308</v>
      </c>
      <c r="BZ237" s="99">
        <v>402996.45</v>
      </c>
      <c r="CA237" s="100" t="s">
        <v>308</v>
      </c>
      <c r="CB237" s="99">
        <v>0.04</v>
      </c>
      <c r="CC237" s="100" t="s">
        <v>308</v>
      </c>
      <c r="CD237" s="100">
        <v>0</v>
      </c>
      <c r="CE237" s="100" t="s">
        <v>308</v>
      </c>
      <c r="CF237" s="99">
        <v>-253.76</v>
      </c>
      <c r="CG237" s="100" t="s">
        <v>308</v>
      </c>
      <c r="CH237" s="99">
        <v>-253.76</v>
      </c>
      <c r="CI237" s="100" t="s">
        <v>308</v>
      </c>
      <c r="CJ237" s="99">
        <v>-253.73</v>
      </c>
      <c r="CK237" s="100" t="s">
        <v>308</v>
      </c>
      <c r="CL237" s="100">
        <v>0</v>
      </c>
      <c r="CM237" s="100" t="s">
        <v>308</v>
      </c>
      <c r="CN237" s="100">
        <v>0</v>
      </c>
      <c r="CO237" s="100" t="s">
        <v>308</v>
      </c>
      <c r="CP237" s="100">
        <v>0</v>
      </c>
      <c r="CQ237" s="100" t="s">
        <v>308</v>
      </c>
      <c r="CR237" s="103">
        <v>96</v>
      </c>
      <c r="CS237" s="100" t="s">
        <v>308</v>
      </c>
      <c r="CT237" s="100">
        <v>96</v>
      </c>
      <c r="CU237" s="100" t="s">
        <v>308</v>
      </c>
      <c r="CV237" s="99">
        <v>402838.72</v>
      </c>
      <c r="CW237" s="100" t="s">
        <v>308</v>
      </c>
      <c r="CX237" s="99">
        <v>425467.52</v>
      </c>
      <c r="CY237" s="100" t="s">
        <v>308</v>
      </c>
    </row>
    <row r="238" spans="1:103" ht="14.5" x14ac:dyDescent="0.35">
      <c r="A238" s="94" t="s">
        <v>410</v>
      </c>
      <c r="B238" s="94" t="s">
        <v>384</v>
      </c>
      <c r="C238" s="79" t="str">
        <f>'Correspondance tables'!K62</f>
        <v>ISIC 93</v>
      </c>
      <c r="D238" s="79" t="str">
        <f>VLOOKUP(C238, 'Correspondance tables'!$O$3:$P$73, 2, FALSE)</f>
        <v>ISIC 90T96</v>
      </c>
      <c r="E238" s="95">
        <v>2.89</v>
      </c>
      <c r="F238" s="95">
        <v>1.81</v>
      </c>
      <c r="G238" s="95">
        <v>2.86</v>
      </c>
      <c r="H238" s="95">
        <v>13.46</v>
      </c>
      <c r="I238" s="95">
        <v>504.75</v>
      </c>
      <c r="J238" s="95">
        <v>373.62</v>
      </c>
      <c r="K238" s="95">
        <v>33.979999999999997</v>
      </c>
      <c r="L238" s="95">
        <v>41.69</v>
      </c>
      <c r="M238" s="95">
        <v>288.95999999999998</v>
      </c>
      <c r="N238" s="95">
        <v>35.22</v>
      </c>
      <c r="O238" s="95">
        <v>57.52</v>
      </c>
      <c r="P238" s="95">
        <v>156.18</v>
      </c>
      <c r="Q238" s="95">
        <v>310.64999999999998</v>
      </c>
      <c r="R238" s="95">
        <v>105.35</v>
      </c>
      <c r="S238" s="95">
        <v>57.14</v>
      </c>
      <c r="T238" s="95">
        <v>95.91</v>
      </c>
      <c r="U238" s="95">
        <v>32.82</v>
      </c>
      <c r="V238" s="95">
        <v>192.57</v>
      </c>
      <c r="W238" s="95">
        <v>82.03</v>
      </c>
      <c r="X238" s="95">
        <v>83.42</v>
      </c>
      <c r="Y238" s="95">
        <v>20.09</v>
      </c>
      <c r="Z238" s="95">
        <v>105.2</v>
      </c>
      <c r="AA238" s="95">
        <v>110.84</v>
      </c>
      <c r="AB238" s="95">
        <v>166.95</v>
      </c>
      <c r="AC238" s="95">
        <v>5.75</v>
      </c>
      <c r="AD238" s="95">
        <v>82.73</v>
      </c>
      <c r="AE238" s="95">
        <v>313.52999999999997</v>
      </c>
      <c r="AF238" s="95">
        <v>225.98</v>
      </c>
      <c r="AG238" s="95">
        <v>323.16000000000003</v>
      </c>
      <c r="AH238" s="95">
        <v>119.05</v>
      </c>
      <c r="AI238" s="95">
        <v>27.1</v>
      </c>
      <c r="AJ238" s="95">
        <v>39.729999999999997</v>
      </c>
      <c r="AK238" s="95">
        <v>27.49</v>
      </c>
      <c r="AL238" s="95">
        <v>44.66</v>
      </c>
      <c r="AM238" s="95">
        <v>24.02</v>
      </c>
      <c r="AN238" s="95">
        <v>1691.58</v>
      </c>
      <c r="AO238" s="95">
        <v>2281.7399999999998</v>
      </c>
      <c r="AP238" s="95">
        <v>3615.24</v>
      </c>
      <c r="AQ238" s="95">
        <v>239.95</v>
      </c>
      <c r="AR238" s="95">
        <v>131.91999999999999</v>
      </c>
      <c r="AS238" s="95">
        <v>936.86</v>
      </c>
      <c r="AT238" s="95">
        <v>64.239999999999995</v>
      </c>
      <c r="AU238" s="95">
        <v>28.29</v>
      </c>
      <c r="AV238" s="95">
        <v>423.96</v>
      </c>
      <c r="AW238" s="96">
        <v>499</v>
      </c>
      <c r="AX238" s="95">
        <v>183.18</v>
      </c>
      <c r="AY238" s="95">
        <v>203.5</v>
      </c>
      <c r="AZ238" s="95">
        <v>191.92</v>
      </c>
      <c r="BA238" s="95">
        <v>213.47</v>
      </c>
      <c r="BB238" s="95">
        <v>117.37</v>
      </c>
      <c r="BC238" s="95">
        <v>50.5</v>
      </c>
      <c r="BD238" s="95">
        <v>254.26</v>
      </c>
      <c r="BE238" s="95">
        <v>714.49</v>
      </c>
      <c r="BF238" s="95">
        <v>1690.61</v>
      </c>
      <c r="BG238" s="95">
        <v>1037.1099999999999</v>
      </c>
      <c r="BH238" s="95">
        <v>163.94</v>
      </c>
      <c r="BI238" s="95">
        <v>295.02999999999997</v>
      </c>
      <c r="BJ238" s="95">
        <v>17953.95</v>
      </c>
      <c r="BK238" s="95">
        <v>2838.95</v>
      </c>
      <c r="BL238" s="95">
        <v>538.07000000000005</v>
      </c>
      <c r="BM238" s="95">
        <v>4.41</v>
      </c>
      <c r="BN238" s="95">
        <v>36.83</v>
      </c>
      <c r="BO238" s="96">
        <v>0</v>
      </c>
      <c r="BP238" s="97">
        <v>0</v>
      </c>
      <c r="BQ238" s="96" t="s">
        <v>308</v>
      </c>
      <c r="BR238" s="95">
        <v>40509.480000000003</v>
      </c>
      <c r="BS238" s="96" t="s">
        <v>308</v>
      </c>
      <c r="BT238" s="95">
        <v>89083.12</v>
      </c>
      <c r="BU238" s="96" t="s">
        <v>308</v>
      </c>
      <c r="BV238" s="95">
        <v>7596.41</v>
      </c>
      <c r="BW238" s="96" t="s">
        <v>308</v>
      </c>
      <c r="BX238" s="95">
        <v>42776.98</v>
      </c>
      <c r="BY238" s="96" t="s">
        <v>308</v>
      </c>
      <c r="BZ238" s="95">
        <v>139456.51</v>
      </c>
      <c r="CA238" s="96" t="s">
        <v>308</v>
      </c>
      <c r="CB238" s="95">
        <v>3661.48</v>
      </c>
      <c r="CC238" s="96" t="s">
        <v>308</v>
      </c>
      <c r="CD238" s="95">
        <v>1163.93</v>
      </c>
      <c r="CE238" s="96" t="s">
        <v>308</v>
      </c>
      <c r="CF238" s="95">
        <v>2132.0300000000002</v>
      </c>
      <c r="CG238" s="96" t="s">
        <v>308</v>
      </c>
      <c r="CH238" s="95">
        <v>3295.95</v>
      </c>
      <c r="CI238" s="96" t="s">
        <v>308</v>
      </c>
      <c r="CJ238" s="95">
        <v>6957.43</v>
      </c>
      <c r="CK238" s="96" t="s">
        <v>308</v>
      </c>
      <c r="CL238" s="96">
        <v>0</v>
      </c>
      <c r="CM238" s="96" t="s">
        <v>308</v>
      </c>
      <c r="CN238" s="96">
        <v>0</v>
      </c>
      <c r="CO238" s="96" t="s">
        <v>308</v>
      </c>
      <c r="CP238" s="96">
        <v>0</v>
      </c>
      <c r="CQ238" s="96" t="s">
        <v>308</v>
      </c>
      <c r="CR238" s="98">
        <v>10884.54</v>
      </c>
      <c r="CS238" s="96" t="s">
        <v>308</v>
      </c>
      <c r="CT238" s="95">
        <v>10884.54</v>
      </c>
      <c r="CU238" s="96" t="s">
        <v>308</v>
      </c>
      <c r="CV238" s="95">
        <v>157298.48000000001</v>
      </c>
      <c r="CW238" s="96" t="s">
        <v>308</v>
      </c>
      <c r="CX238" s="95">
        <v>197807.96</v>
      </c>
      <c r="CY238" s="96" t="s">
        <v>308</v>
      </c>
    </row>
    <row r="239" spans="1:103" ht="14.5" x14ac:dyDescent="0.35">
      <c r="A239" s="94" t="s">
        <v>410</v>
      </c>
      <c r="B239" s="94" t="s">
        <v>385</v>
      </c>
      <c r="C239" s="79" t="str">
        <f>'Correspondance tables'!K63</f>
        <v>ISIC 94</v>
      </c>
      <c r="D239" s="79" t="str">
        <f>VLOOKUP(C239, 'Correspondance tables'!$O$3:$P$73, 2, FALSE)</f>
        <v>ISIC 90T96</v>
      </c>
      <c r="E239" s="99">
        <v>23.15</v>
      </c>
      <c r="F239" s="99">
        <v>5.32</v>
      </c>
      <c r="G239" s="99">
        <v>1.72</v>
      </c>
      <c r="H239" s="99">
        <v>22.39</v>
      </c>
      <c r="I239" s="99">
        <v>835.65</v>
      </c>
      <c r="J239" s="99">
        <v>271.70999999999998</v>
      </c>
      <c r="K239" s="99">
        <v>32.43</v>
      </c>
      <c r="L239" s="99">
        <v>38.6</v>
      </c>
      <c r="M239" s="99">
        <v>178.39</v>
      </c>
      <c r="N239" s="99">
        <v>82.86</v>
      </c>
      <c r="O239" s="99">
        <v>126.72</v>
      </c>
      <c r="P239" s="99">
        <v>160.31</v>
      </c>
      <c r="Q239" s="99">
        <v>251.77</v>
      </c>
      <c r="R239" s="99">
        <v>98.15</v>
      </c>
      <c r="S239" s="99">
        <v>95.95</v>
      </c>
      <c r="T239" s="99">
        <v>118.88</v>
      </c>
      <c r="U239" s="100">
        <v>66</v>
      </c>
      <c r="V239" s="99">
        <v>146.66999999999999</v>
      </c>
      <c r="W239" s="99">
        <v>175.82</v>
      </c>
      <c r="X239" s="99">
        <v>159.26</v>
      </c>
      <c r="Y239" s="99">
        <v>133.41</v>
      </c>
      <c r="Z239" s="99">
        <v>168.59</v>
      </c>
      <c r="AA239" s="99">
        <v>129.13999999999999</v>
      </c>
      <c r="AB239" s="99">
        <v>220.94</v>
      </c>
      <c r="AC239" s="99">
        <v>29.92</v>
      </c>
      <c r="AD239" s="99">
        <v>102.92</v>
      </c>
      <c r="AE239" s="99">
        <v>300.26</v>
      </c>
      <c r="AF239" s="99">
        <v>278.32</v>
      </c>
      <c r="AG239" s="99">
        <v>1384.59</v>
      </c>
      <c r="AH239" s="99">
        <v>579.21</v>
      </c>
      <c r="AI239" s="99">
        <v>158.81</v>
      </c>
      <c r="AJ239" s="99">
        <v>96.51</v>
      </c>
      <c r="AK239" s="99">
        <v>43.99</v>
      </c>
      <c r="AL239" s="99">
        <v>161.46</v>
      </c>
      <c r="AM239" s="99">
        <v>56.66</v>
      </c>
      <c r="AN239" s="99">
        <v>861.62</v>
      </c>
      <c r="AO239" s="99">
        <v>218.26</v>
      </c>
      <c r="AP239" s="99">
        <v>726.65</v>
      </c>
      <c r="AQ239" s="99">
        <v>385.28</v>
      </c>
      <c r="AR239" s="99">
        <v>330.01</v>
      </c>
      <c r="AS239" s="99">
        <v>648.62</v>
      </c>
      <c r="AT239" s="99">
        <v>260.35000000000002</v>
      </c>
      <c r="AU239" s="99">
        <v>48.21</v>
      </c>
      <c r="AV239" s="99">
        <v>327.97</v>
      </c>
      <c r="AW239" s="99">
        <v>671.23</v>
      </c>
      <c r="AX239" s="99">
        <v>243.4</v>
      </c>
      <c r="AY239" s="99">
        <v>99.71</v>
      </c>
      <c r="AZ239" s="99">
        <v>212.07</v>
      </c>
      <c r="BA239" s="99">
        <v>129.19</v>
      </c>
      <c r="BB239" s="99">
        <v>281.8</v>
      </c>
      <c r="BC239" s="99">
        <v>56.74</v>
      </c>
      <c r="BD239" s="99">
        <v>441.22</v>
      </c>
      <c r="BE239" s="99">
        <v>1125.81</v>
      </c>
      <c r="BF239" s="99">
        <v>3988.15</v>
      </c>
      <c r="BG239" s="99">
        <v>909.74</v>
      </c>
      <c r="BH239" s="99">
        <v>418.15</v>
      </c>
      <c r="BI239" s="99">
        <v>388.31</v>
      </c>
      <c r="BJ239" s="99">
        <v>2724.31</v>
      </c>
      <c r="BK239" s="99">
        <v>8583.24</v>
      </c>
      <c r="BL239" s="99">
        <v>1097.06</v>
      </c>
      <c r="BM239" s="99">
        <v>43.79</v>
      </c>
      <c r="BN239" s="99">
        <v>461.25</v>
      </c>
      <c r="BO239" s="100">
        <v>0</v>
      </c>
      <c r="BP239" s="101">
        <v>0</v>
      </c>
      <c r="BQ239" s="100" t="s">
        <v>308</v>
      </c>
      <c r="BR239" s="99">
        <v>32418.62</v>
      </c>
      <c r="BS239" s="100" t="s">
        <v>308</v>
      </c>
      <c r="BT239" s="99">
        <v>57271.46</v>
      </c>
      <c r="BU239" s="100" t="s">
        <v>308</v>
      </c>
      <c r="BV239" s="99">
        <v>12682.85</v>
      </c>
      <c r="BW239" s="100" t="s">
        <v>308</v>
      </c>
      <c r="BX239" s="99">
        <v>24981.71</v>
      </c>
      <c r="BY239" s="100" t="s">
        <v>308</v>
      </c>
      <c r="BZ239" s="99">
        <v>94936.02</v>
      </c>
      <c r="CA239" s="100" t="s">
        <v>308</v>
      </c>
      <c r="CB239" s="99">
        <v>0.34</v>
      </c>
      <c r="CC239" s="100" t="s">
        <v>308</v>
      </c>
      <c r="CD239" s="100">
        <v>0</v>
      </c>
      <c r="CE239" s="100" t="s">
        <v>308</v>
      </c>
      <c r="CF239" s="99">
        <v>1.9</v>
      </c>
      <c r="CG239" s="100" t="s">
        <v>308</v>
      </c>
      <c r="CH239" s="99">
        <v>1.9</v>
      </c>
      <c r="CI239" s="100" t="s">
        <v>308</v>
      </c>
      <c r="CJ239" s="99">
        <v>2.2400000000000002</v>
      </c>
      <c r="CK239" s="100" t="s">
        <v>308</v>
      </c>
      <c r="CL239" s="100">
        <v>0</v>
      </c>
      <c r="CM239" s="100" t="s">
        <v>308</v>
      </c>
      <c r="CN239" s="100">
        <v>0</v>
      </c>
      <c r="CO239" s="100" t="s">
        <v>308</v>
      </c>
      <c r="CP239" s="100">
        <v>0</v>
      </c>
      <c r="CQ239" s="100" t="s">
        <v>308</v>
      </c>
      <c r="CR239" s="102">
        <v>823.2</v>
      </c>
      <c r="CS239" s="100" t="s">
        <v>308</v>
      </c>
      <c r="CT239" s="99">
        <v>823.2</v>
      </c>
      <c r="CU239" s="100" t="s">
        <v>308</v>
      </c>
      <c r="CV239" s="99">
        <v>95761.46</v>
      </c>
      <c r="CW239" s="100" t="s">
        <v>308</v>
      </c>
      <c r="CX239" s="99">
        <v>128180.08</v>
      </c>
      <c r="CY239" s="100" t="s">
        <v>308</v>
      </c>
    </row>
    <row r="240" spans="1:103" ht="14.5" x14ac:dyDescent="0.35">
      <c r="A240" s="94" t="s">
        <v>410</v>
      </c>
      <c r="B240" s="94" t="s">
        <v>386</v>
      </c>
      <c r="C240" s="79" t="str">
        <f>'Correspondance tables'!K64</f>
        <v>ISIC 95</v>
      </c>
      <c r="D240" s="79" t="str">
        <f>VLOOKUP(C240, 'Correspondance tables'!$O$3:$P$73, 2, FALSE)</f>
        <v>ISIC 90T96</v>
      </c>
      <c r="E240" s="95">
        <v>549.36</v>
      </c>
      <c r="F240" s="95">
        <v>38.36</v>
      </c>
      <c r="G240" s="95">
        <v>35.11</v>
      </c>
      <c r="H240" s="95">
        <v>78.349999999999994</v>
      </c>
      <c r="I240" s="95">
        <v>880.54</v>
      </c>
      <c r="J240" s="95">
        <v>170.79</v>
      </c>
      <c r="K240" s="95">
        <v>69.53</v>
      </c>
      <c r="L240" s="95">
        <v>104.43</v>
      </c>
      <c r="M240" s="95">
        <v>105.71</v>
      </c>
      <c r="N240" s="95">
        <v>325.26</v>
      </c>
      <c r="O240" s="95">
        <v>577.25</v>
      </c>
      <c r="P240" s="95">
        <v>215.53</v>
      </c>
      <c r="Q240" s="95">
        <v>188.72</v>
      </c>
      <c r="R240" s="95">
        <v>214.46</v>
      </c>
      <c r="S240" s="95">
        <v>410.43</v>
      </c>
      <c r="T240" s="95">
        <v>272.62</v>
      </c>
      <c r="U240" s="95">
        <v>171.26</v>
      </c>
      <c r="V240" s="95">
        <v>190.51</v>
      </c>
      <c r="W240" s="95">
        <v>335.84</v>
      </c>
      <c r="X240" s="95">
        <v>266.37</v>
      </c>
      <c r="Y240" s="95">
        <v>111.08</v>
      </c>
      <c r="Z240" s="95">
        <v>205.51</v>
      </c>
      <c r="AA240" s="95">
        <v>136.66</v>
      </c>
      <c r="AB240" s="95">
        <v>943.86</v>
      </c>
      <c r="AC240" s="95">
        <v>110.79</v>
      </c>
      <c r="AD240" s="95">
        <v>388.97</v>
      </c>
      <c r="AE240" s="95">
        <v>1132.3699999999999</v>
      </c>
      <c r="AF240" s="95">
        <v>573.17999999999995</v>
      </c>
      <c r="AG240" s="95">
        <v>1548.85</v>
      </c>
      <c r="AH240" s="95">
        <v>1554.68</v>
      </c>
      <c r="AI240" s="95">
        <v>512.6</v>
      </c>
      <c r="AJ240" s="95">
        <v>101.05</v>
      </c>
      <c r="AK240" s="96">
        <v>36</v>
      </c>
      <c r="AL240" s="95">
        <v>731.79</v>
      </c>
      <c r="AM240" s="95">
        <v>76.260000000000005</v>
      </c>
      <c r="AN240" s="95">
        <v>546.25</v>
      </c>
      <c r="AO240" s="95">
        <v>222.74</v>
      </c>
      <c r="AP240" s="95">
        <v>301.77</v>
      </c>
      <c r="AQ240" s="95">
        <v>345.83</v>
      </c>
      <c r="AR240" s="95">
        <v>547.1</v>
      </c>
      <c r="AS240" s="95">
        <v>1301.1199999999999</v>
      </c>
      <c r="AT240" s="95">
        <v>442.01</v>
      </c>
      <c r="AU240" s="95">
        <v>373.94</v>
      </c>
      <c r="AV240" s="95">
        <v>356.43</v>
      </c>
      <c r="AW240" s="95">
        <v>1373.2</v>
      </c>
      <c r="AX240" s="95">
        <v>635.15</v>
      </c>
      <c r="AY240" s="95">
        <v>275.02</v>
      </c>
      <c r="AZ240" s="95">
        <v>407.25</v>
      </c>
      <c r="BA240" s="95">
        <v>380.53</v>
      </c>
      <c r="BB240" s="95">
        <v>204.96</v>
      </c>
      <c r="BC240" s="95">
        <v>393.16</v>
      </c>
      <c r="BD240" s="95">
        <v>108.05</v>
      </c>
      <c r="BE240" s="95">
        <v>876.02</v>
      </c>
      <c r="BF240" s="95">
        <v>773.03</v>
      </c>
      <c r="BG240" s="95">
        <v>748.68</v>
      </c>
      <c r="BH240" s="95">
        <v>1626.78</v>
      </c>
      <c r="BI240" s="95">
        <v>581.51</v>
      </c>
      <c r="BJ240" s="95">
        <v>289.67</v>
      </c>
      <c r="BK240" s="95">
        <v>281.72000000000003</v>
      </c>
      <c r="BL240" s="95">
        <v>2455.5700000000002</v>
      </c>
      <c r="BM240" s="95">
        <v>32.65</v>
      </c>
      <c r="BN240" s="95">
        <v>298.64</v>
      </c>
      <c r="BO240" s="96">
        <v>0</v>
      </c>
      <c r="BP240" s="97">
        <v>0</v>
      </c>
      <c r="BQ240" s="96" t="s">
        <v>308</v>
      </c>
      <c r="BR240" s="95">
        <v>29542.84</v>
      </c>
      <c r="BS240" s="96" t="s">
        <v>308</v>
      </c>
      <c r="BT240" s="95">
        <v>15640.08</v>
      </c>
      <c r="BU240" s="96" t="s">
        <v>308</v>
      </c>
      <c r="BV240" s="95">
        <v>70943.7</v>
      </c>
      <c r="BW240" s="96" t="s">
        <v>308</v>
      </c>
      <c r="BX240" s="95">
        <v>10528.55</v>
      </c>
      <c r="BY240" s="96" t="s">
        <v>308</v>
      </c>
      <c r="BZ240" s="95">
        <v>97112.33</v>
      </c>
      <c r="CA240" s="96" t="s">
        <v>308</v>
      </c>
      <c r="CB240" s="95">
        <v>7.0000000000000007E-2</v>
      </c>
      <c r="CC240" s="96" t="s">
        <v>308</v>
      </c>
      <c r="CD240" s="96">
        <v>0</v>
      </c>
      <c r="CE240" s="96" t="s">
        <v>308</v>
      </c>
      <c r="CF240" s="96">
        <v>0</v>
      </c>
      <c r="CG240" s="96" t="s">
        <v>308</v>
      </c>
      <c r="CH240" s="96">
        <v>0</v>
      </c>
      <c r="CI240" s="96" t="s">
        <v>308</v>
      </c>
      <c r="CJ240" s="95">
        <v>7.0000000000000007E-2</v>
      </c>
      <c r="CK240" s="96" t="s">
        <v>308</v>
      </c>
      <c r="CL240" s="96">
        <v>0</v>
      </c>
      <c r="CM240" s="96" t="s">
        <v>308</v>
      </c>
      <c r="CN240" s="96">
        <v>0</v>
      </c>
      <c r="CO240" s="96" t="s">
        <v>308</v>
      </c>
      <c r="CP240" s="96">
        <v>0</v>
      </c>
      <c r="CQ240" s="96" t="s">
        <v>308</v>
      </c>
      <c r="CR240" s="98">
        <v>164.5</v>
      </c>
      <c r="CS240" s="96" t="s">
        <v>308</v>
      </c>
      <c r="CT240" s="95">
        <v>164.5</v>
      </c>
      <c r="CU240" s="96" t="s">
        <v>308</v>
      </c>
      <c r="CV240" s="95">
        <v>97276.9</v>
      </c>
      <c r="CW240" s="96" t="s">
        <v>308</v>
      </c>
      <c r="CX240" s="95">
        <v>126819.74</v>
      </c>
      <c r="CY240" s="96" t="s">
        <v>308</v>
      </c>
    </row>
    <row r="241" spans="1:103" ht="14.5" x14ac:dyDescent="0.35">
      <c r="A241" s="94" t="s">
        <v>410</v>
      </c>
      <c r="B241" s="94" t="s">
        <v>387</v>
      </c>
      <c r="C241" s="79" t="str">
        <f>'Correspondance tables'!K65</f>
        <v>ISIC 96</v>
      </c>
      <c r="D241" s="79" t="str">
        <f>VLOOKUP(C241, 'Correspondance tables'!$O$3:$P$73, 2, FALSE)</f>
        <v>ISIC 90T96</v>
      </c>
      <c r="E241" s="99">
        <v>26.2</v>
      </c>
      <c r="F241" s="99">
        <v>38.47</v>
      </c>
      <c r="G241" s="99">
        <v>55.87</v>
      </c>
      <c r="H241" s="99">
        <v>35.21</v>
      </c>
      <c r="I241" s="99">
        <v>495.49</v>
      </c>
      <c r="J241" s="99">
        <v>119.81</v>
      </c>
      <c r="K241" s="99">
        <v>72.13</v>
      </c>
      <c r="L241" s="99">
        <v>68.040000000000006</v>
      </c>
      <c r="M241" s="99">
        <v>63.14</v>
      </c>
      <c r="N241" s="99">
        <v>132.4</v>
      </c>
      <c r="O241" s="99">
        <v>146.81</v>
      </c>
      <c r="P241" s="99">
        <v>84.68</v>
      </c>
      <c r="Q241" s="99">
        <v>129.44999999999999</v>
      </c>
      <c r="R241" s="99">
        <v>128.31</v>
      </c>
      <c r="S241" s="99">
        <v>132.53</v>
      </c>
      <c r="T241" s="99">
        <v>118.58</v>
      </c>
      <c r="U241" s="99">
        <v>240.93</v>
      </c>
      <c r="V241" s="99">
        <v>230.54</v>
      </c>
      <c r="W241" s="99">
        <v>323.66000000000003</v>
      </c>
      <c r="X241" s="99">
        <v>557.49</v>
      </c>
      <c r="Y241" s="99">
        <v>130.82</v>
      </c>
      <c r="Z241" s="99">
        <v>358.2</v>
      </c>
      <c r="AA241" s="99">
        <v>277.5</v>
      </c>
      <c r="AB241" s="99">
        <v>215.49</v>
      </c>
      <c r="AC241" s="99">
        <v>73.69</v>
      </c>
      <c r="AD241" s="99">
        <v>121.38</v>
      </c>
      <c r="AE241" s="99">
        <v>345.3</v>
      </c>
      <c r="AF241" s="99">
        <v>97.74</v>
      </c>
      <c r="AG241" s="99">
        <v>923.34</v>
      </c>
      <c r="AH241" s="99">
        <v>763.24</v>
      </c>
      <c r="AI241" s="99">
        <v>241.57</v>
      </c>
      <c r="AJ241" s="99">
        <v>57.92</v>
      </c>
      <c r="AK241" s="99">
        <v>124.28</v>
      </c>
      <c r="AL241" s="99">
        <v>185.12</v>
      </c>
      <c r="AM241" s="99">
        <v>41.94</v>
      </c>
      <c r="AN241" s="99">
        <v>383.02</v>
      </c>
      <c r="AO241" s="99">
        <v>74.16</v>
      </c>
      <c r="AP241" s="99">
        <v>340.5</v>
      </c>
      <c r="AQ241" s="99">
        <v>405.72</v>
      </c>
      <c r="AR241" s="99">
        <v>606.02</v>
      </c>
      <c r="AS241" s="99">
        <v>795.61</v>
      </c>
      <c r="AT241" s="99">
        <v>217.3</v>
      </c>
      <c r="AU241" s="99">
        <v>181.68</v>
      </c>
      <c r="AV241" s="99">
        <v>313.35000000000002</v>
      </c>
      <c r="AW241" s="99">
        <v>622.98</v>
      </c>
      <c r="AX241" s="99">
        <v>160.38999999999999</v>
      </c>
      <c r="AY241" s="99">
        <v>142.88</v>
      </c>
      <c r="AZ241" s="99">
        <v>98.08</v>
      </c>
      <c r="BA241" s="99">
        <v>102.09</v>
      </c>
      <c r="BB241" s="99">
        <v>142.22999999999999</v>
      </c>
      <c r="BC241" s="99">
        <v>24.27</v>
      </c>
      <c r="BD241" s="99">
        <v>71.260000000000005</v>
      </c>
      <c r="BE241" s="99">
        <v>207.12</v>
      </c>
      <c r="BF241" s="99">
        <v>2589.4899999999998</v>
      </c>
      <c r="BG241" s="99">
        <v>537.91</v>
      </c>
      <c r="BH241" s="99">
        <v>1104.77</v>
      </c>
      <c r="BI241" s="99">
        <v>351.4</v>
      </c>
      <c r="BJ241" s="99">
        <v>136.87</v>
      </c>
      <c r="BK241" s="99">
        <v>79.989999999999995</v>
      </c>
      <c r="BL241" s="99">
        <v>87.5</v>
      </c>
      <c r="BM241" s="99">
        <v>1205.05</v>
      </c>
      <c r="BN241" s="99">
        <v>58.77</v>
      </c>
      <c r="BO241" s="100">
        <v>0</v>
      </c>
      <c r="BP241" s="101">
        <v>0</v>
      </c>
      <c r="BQ241" s="100" t="s">
        <v>308</v>
      </c>
      <c r="BR241" s="99">
        <v>18197.669999999998</v>
      </c>
      <c r="BS241" s="100" t="s">
        <v>308</v>
      </c>
      <c r="BT241" s="99">
        <v>14755.02</v>
      </c>
      <c r="BU241" s="100" t="s">
        <v>308</v>
      </c>
      <c r="BV241" s="99">
        <v>187.64</v>
      </c>
      <c r="BW241" s="100" t="s">
        <v>308</v>
      </c>
      <c r="BX241" s="100">
        <v>0</v>
      </c>
      <c r="BY241" s="100" t="s">
        <v>308</v>
      </c>
      <c r="BZ241" s="99">
        <v>14942.66</v>
      </c>
      <c r="CA241" s="100" t="s">
        <v>308</v>
      </c>
      <c r="CB241" s="100">
        <v>2168</v>
      </c>
      <c r="CC241" s="100" t="s">
        <v>308</v>
      </c>
      <c r="CD241" s="100">
        <v>0</v>
      </c>
      <c r="CE241" s="100" t="s">
        <v>308</v>
      </c>
      <c r="CF241" s="99">
        <v>179.76</v>
      </c>
      <c r="CG241" s="100" t="s">
        <v>308</v>
      </c>
      <c r="CH241" s="99">
        <v>179.76</v>
      </c>
      <c r="CI241" s="100" t="s">
        <v>308</v>
      </c>
      <c r="CJ241" s="99">
        <v>2347.7600000000002</v>
      </c>
      <c r="CK241" s="100" t="s">
        <v>308</v>
      </c>
      <c r="CL241" s="100">
        <v>0</v>
      </c>
      <c r="CM241" s="100" t="s">
        <v>308</v>
      </c>
      <c r="CN241" s="100">
        <v>0</v>
      </c>
      <c r="CO241" s="100" t="s">
        <v>308</v>
      </c>
      <c r="CP241" s="100">
        <v>0</v>
      </c>
      <c r="CQ241" s="100" t="s">
        <v>308</v>
      </c>
      <c r="CR241" s="102">
        <v>735.07</v>
      </c>
      <c r="CS241" s="100" t="s">
        <v>308</v>
      </c>
      <c r="CT241" s="99">
        <v>735.07</v>
      </c>
      <c r="CU241" s="100" t="s">
        <v>308</v>
      </c>
      <c r="CV241" s="99">
        <v>18025.490000000002</v>
      </c>
      <c r="CW241" s="100" t="s">
        <v>308</v>
      </c>
      <c r="CX241" s="99">
        <v>36223.160000000003</v>
      </c>
      <c r="CY241" s="100" t="s">
        <v>308</v>
      </c>
    </row>
    <row r="242" spans="1:103" ht="14.5" x14ac:dyDescent="0.35">
      <c r="A242" s="94" t="s">
        <v>410</v>
      </c>
      <c r="B242" s="94" t="s">
        <v>388</v>
      </c>
      <c r="C242" s="79" t="str">
        <f>'Correspondance tables'!K66</f>
        <v>ISIC 97-98</v>
      </c>
      <c r="D242" s="79" t="str">
        <f>VLOOKUP(C242, 'Correspondance tables'!$O$3:$P$73, 2, FALSE)</f>
        <v>ISIC 97T98</v>
      </c>
      <c r="E242" s="95">
        <v>58.6</v>
      </c>
      <c r="F242" s="95">
        <v>6.2</v>
      </c>
      <c r="G242" s="95">
        <v>47.26</v>
      </c>
      <c r="H242" s="95">
        <v>67.319999999999993</v>
      </c>
      <c r="I242" s="95">
        <v>452.83</v>
      </c>
      <c r="J242" s="95">
        <v>119.93</v>
      </c>
      <c r="K242" s="95">
        <v>25.75</v>
      </c>
      <c r="L242" s="95">
        <v>58.83</v>
      </c>
      <c r="M242" s="95">
        <v>67.39</v>
      </c>
      <c r="N242" s="95">
        <v>85.76</v>
      </c>
      <c r="O242" s="95">
        <v>259.89999999999998</v>
      </c>
      <c r="P242" s="95">
        <v>128.58000000000001</v>
      </c>
      <c r="Q242" s="95">
        <v>105.37</v>
      </c>
      <c r="R242" s="95">
        <v>90.71</v>
      </c>
      <c r="S242" s="95">
        <v>139.82</v>
      </c>
      <c r="T242" s="95">
        <v>145.66999999999999</v>
      </c>
      <c r="U242" s="95">
        <v>181.37</v>
      </c>
      <c r="V242" s="95">
        <v>130.21</v>
      </c>
      <c r="W242" s="95">
        <v>220.25</v>
      </c>
      <c r="X242" s="95">
        <v>176.19</v>
      </c>
      <c r="Y242" s="95">
        <v>64.25</v>
      </c>
      <c r="Z242" s="95">
        <v>268.19</v>
      </c>
      <c r="AA242" s="95">
        <v>69.7</v>
      </c>
      <c r="AB242" s="95">
        <v>342.9</v>
      </c>
      <c r="AC242" s="95">
        <v>69.22</v>
      </c>
      <c r="AD242" s="95">
        <v>603.94000000000005</v>
      </c>
      <c r="AE242" s="95">
        <v>534.80999999999995</v>
      </c>
      <c r="AF242" s="95">
        <v>152.15</v>
      </c>
      <c r="AG242" s="95">
        <v>607.66999999999996</v>
      </c>
      <c r="AH242" s="95">
        <v>564.26</v>
      </c>
      <c r="AI242" s="95">
        <v>775.78</v>
      </c>
      <c r="AJ242" s="95">
        <v>85.02</v>
      </c>
      <c r="AK242" s="95">
        <v>101.05</v>
      </c>
      <c r="AL242" s="95">
        <v>261.27999999999997</v>
      </c>
      <c r="AM242" s="95">
        <v>60.49</v>
      </c>
      <c r="AN242" s="96">
        <v>2207</v>
      </c>
      <c r="AO242" s="95">
        <v>75.25</v>
      </c>
      <c r="AP242" s="95">
        <v>701.38</v>
      </c>
      <c r="AQ242" s="95">
        <v>321.58</v>
      </c>
      <c r="AR242" s="95">
        <v>439.47</v>
      </c>
      <c r="AS242" s="95">
        <v>651.63</v>
      </c>
      <c r="AT242" s="95">
        <v>184.27</v>
      </c>
      <c r="AU242" s="95">
        <v>54.43</v>
      </c>
      <c r="AV242" s="95">
        <v>215.67</v>
      </c>
      <c r="AW242" s="95">
        <v>1686.49</v>
      </c>
      <c r="AX242" s="95">
        <v>439.58</v>
      </c>
      <c r="AY242" s="95">
        <v>155.05000000000001</v>
      </c>
      <c r="AZ242" s="95">
        <v>508.67</v>
      </c>
      <c r="BA242" s="95">
        <v>414.61</v>
      </c>
      <c r="BB242" s="95">
        <v>1011.39</v>
      </c>
      <c r="BC242" s="95">
        <v>255.39</v>
      </c>
      <c r="BD242" s="95">
        <v>466.49</v>
      </c>
      <c r="BE242" s="95">
        <v>1148.25</v>
      </c>
      <c r="BF242" s="95">
        <v>1483.34</v>
      </c>
      <c r="BG242" s="95">
        <v>496.89</v>
      </c>
      <c r="BH242" s="95">
        <v>4260.53</v>
      </c>
      <c r="BI242" s="95">
        <v>1260.29</v>
      </c>
      <c r="BJ242" s="95">
        <v>436.07</v>
      </c>
      <c r="BK242" s="95">
        <v>563.09</v>
      </c>
      <c r="BL242" s="95">
        <v>336.01</v>
      </c>
      <c r="BM242" s="95">
        <v>8.69</v>
      </c>
      <c r="BN242" s="95">
        <v>9224.44</v>
      </c>
      <c r="BO242" s="96">
        <v>0</v>
      </c>
      <c r="BP242" s="97">
        <v>0</v>
      </c>
      <c r="BQ242" s="96" t="s">
        <v>308</v>
      </c>
      <c r="BR242" s="95">
        <v>36134.58</v>
      </c>
      <c r="BS242" s="96" t="s">
        <v>308</v>
      </c>
      <c r="BT242" s="95">
        <v>144024.21</v>
      </c>
      <c r="BU242" s="96" t="s">
        <v>308</v>
      </c>
      <c r="BV242" s="95">
        <v>17.95</v>
      </c>
      <c r="BW242" s="96" t="s">
        <v>308</v>
      </c>
      <c r="BX242" s="95">
        <v>464.98</v>
      </c>
      <c r="BY242" s="96" t="s">
        <v>308</v>
      </c>
      <c r="BZ242" s="95">
        <v>144507.15</v>
      </c>
      <c r="CA242" s="96" t="s">
        <v>308</v>
      </c>
      <c r="CB242" s="95">
        <v>8.24</v>
      </c>
      <c r="CC242" s="96" t="s">
        <v>308</v>
      </c>
      <c r="CD242" s="96">
        <v>0</v>
      </c>
      <c r="CE242" s="96" t="s">
        <v>308</v>
      </c>
      <c r="CF242" s="95">
        <v>153.26</v>
      </c>
      <c r="CG242" s="96" t="s">
        <v>308</v>
      </c>
      <c r="CH242" s="95">
        <v>153.26</v>
      </c>
      <c r="CI242" s="96" t="s">
        <v>308</v>
      </c>
      <c r="CJ242" s="95">
        <v>161.51</v>
      </c>
      <c r="CK242" s="96" t="s">
        <v>308</v>
      </c>
      <c r="CL242" s="96">
        <v>0</v>
      </c>
      <c r="CM242" s="96" t="s">
        <v>308</v>
      </c>
      <c r="CN242" s="96">
        <v>0</v>
      </c>
      <c r="CO242" s="96" t="s">
        <v>308</v>
      </c>
      <c r="CP242" s="96">
        <v>0</v>
      </c>
      <c r="CQ242" s="96" t="s">
        <v>308</v>
      </c>
      <c r="CR242" s="98">
        <v>1654.01</v>
      </c>
      <c r="CS242" s="96" t="s">
        <v>308</v>
      </c>
      <c r="CT242" s="95">
        <v>1654.01</v>
      </c>
      <c r="CU242" s="96" t="s">
        <v>308</v>
      </c>
      <c r="CV242" s="95">
        <v>146322.66</v>
      </c>
      <c r="CW242" s="96" t="s">
        <v>308</v>
      </c>
      <c r="CX242" s="95">
        <v>182457.24</v>
      </c>
      <c r="CY242" s="96" t="s">
        <v>308</v>
      </c>
    </row>
    <row r="243" spans="1:103" ht="14.5" x14ac:dyDescent="0.35">
      <c r="A243" s="94" t="s">
        <v>410</v>
      </c>
      <c r="B243" s="94" t="s">
        <v>389</v>
      </c>
      <c r="C243" s="79" t="str">
        <f>'Correspondance tables'!K67</f>
        <v>ISIC 99</v>
      </c>
      <c r="D243" s="79" t="str">
        <f>VLOOKUP(C243, 'Correspondance tables'!$O$3:$P$73, 2, FALSE)</f>
        <v>ISIC 99</v>
      </c>
      <c r="E243" s="100">
        <v>0</v>
      </c>
      <c r="F243" s="99">
        <v>13.3</v>
      </c>
      <c r="G243" s="100">
        <v>0</v>
      </c>
      <c r="H243" s="100">
        <v>0</v>
      </c>
      <c r="I243" s="100">
        <v>0</v>
      </c>
      <c r="J243" s="100">
        <v>0</v>
      </c>
      <c r="K243" s="100">
        <v>0</v>
      </c>
      <c r="L243" s="100">
        <v>0</v>
      </c>
      <c r="M243" s="100">
        <v>0</v>
      </c>
      <c r="N243" s="100">
        <v>0</v>
      </c>
      <c r="O243" s="100">
        <v>0</v>
      </c>
      <c r="P243" s="100">
        <v>0</v>
      </c>
      <c r="Q243" s="100">
        <v>0</v>
      </c>
      <c r="R243" s="100">
        <v>0</v>
      </c>
      <c r="S243" s="100">
        <v>0</v>
      </c>
      <c r="T243" s="100">
        <v>0</v>
      </c>
      <c r="U243" s="100">
        <v>0</v>
      </c>
      <c r="V243" s="100">
        <v>0</v>
      </c>
      <c r="W243" s="100">
        <v>0</v>
      </c>
      <c r="X243" s="100">
        <v>0</v>
      </c>
      <c r="Y243" s="100">
        <v>0</v>
      </c>
      <c r="Z243" s="100">
        <v>0</v>
      </c>
      <c r="AA243" s="100">
        <v>0</v>
      </c>
      <c r="AB243" s="100">
        <v>0</v>
      </c>
      <c r="AC243" s="100">
        <v>0</v>
      </c>
      <c r="AD243" s="100">
        <v>0</v>
      </c>
      <c r="AE243" s="99">
        <v>54.88</v>
      </c>
      <c r="AF243" s="100">
        <v>0</v>
      </c>
      <c r="AG243" s="100">
        <v>0</v>
      </c>
      <c r="AH243" s="100">
        <v>0</v>
      </c>
      <c r="AI243" s="100">
        <v>0</v>
      </c>
      <c r="AJ243" s="100">
        <v>0</v>
      </c>
      <c r="AK243" s="100">
        <v>0</v>
      </c>
      <c r="AL243" s="99">
        <v>32.340000000000003</v>
      </c>
      <c r="AM243" s="100">
        <v>0</v>
      </c>
      <c r="AN243" s="99">
        <v>1.21</v>
      </c>
      <c r="AO243" s="100">
        <v>0</v>
      </c>
      <c r="AP243" s="100">
        <v>0</v>
      </c>
      <c r="AQ243" s="100">
        <v>0</v>
      </c>
      <c r="AR243" s="100">
        <v>0</v>
      </c>
      <c r="AS243" s="100">
        <v>0</v>
      </c>
      <c r="AT243" s="100">
        <v>0</v>
      </c>
      <c r="AU243" s="100">
        <v>0</v>
      </c>
      <c r="AV243" s="99">
        <v>3.41</v>
      </c>
      <c r="AW243" s="100">
        <v>0</v>
      </c>
      <c r="AX243" s="99">
        <v>2.12</v>
      </c>
      <c r="AY243" s="99">
        <v>0.11</v>
      </c>
      <c r="AZ243" s="100">
        <v>0</v>
      </c>
      <c r="BA243" s="100">
        <v>0</v>
      </c>
      <c r="BB243" s="100">
        <v>0</v>
      </c>
      <c r="BC243" s="99">
        <v>8.41</v>
      </c>
      <c r="BD243" s="99">
        <v>1.71</v>
      </c>
      <c r="BE243" s="99">
        <v>9.18</v>
      </c>
      <c r="BF243" s="99">
        <v>635.33000000000004</v>
      </c>
      <c r="BG243" s="99">
        <v>527.01</v>
      </c>
      <c r="BH243" s="99">
        <v>155.68</v>
      </c>
      <c r="BI243" s="99">
        <v>144.37</v>
      </c>
      <c r="BJ243" s="99">
        <v>8.0500000000000007</v>
      </c>
      <c r="BK243" s="99">
        <v>18.739999999999998</v>
      </c>
      <c r="BL243" s="99">
        <v>4.53</v>
      </c>
      <c r="BM243" s="100">
        <v>0</v>
      </c>
      <c r="BN243" s="100">
        <v>0</v>
      </c>
      <c r="BO243" s="100">
        <v>0</v>
      </c>
      <c r="BP243" s="101">
        <v>0</v>
      </c>
      <c r="BQ243" s="100" t="s">
        <v>308</v>
      </c>
      <c r="BR243" s="99">
        <v>1620.38</v>
      </c>
      <c r="BS243" s="100" t="s">
        <v>308</v>
      </c>
      <c r="BT243" s="99">
        <v>48478.87</v>
      </c>
      <c r="BU243" s="100" t="s">
        <v>308</v>
      </c>
      <c r="BV243" s="100">
        <v>0</v>
      </c>
      <c r="BW243" s="100" t="s">
        <v>308</v>
      </c>
      <c r="BX243" s="99">
        <v>1501.74</v>
      </c>
      <c r="BY243" s="100" t="s">
        <v>308</v>
      </c>
      <c r="BZ243" s="99">
        <v>49980.61</v>
      </c>
      <c r="CA243" s="100" t="s">
        <v>308</v>
      </c>
      <c r="CB243" s="100">
        <v>0</v>
      </c>
      <c r="CC243" s="100" t="s">
        <v>308</v>
      </c>
      <c r="CD243" s="100">
        <v>0</v>
      </c>
      <c r="CE243" s="100" t="s">
        <v>308</v>
      </c>
      <c r="CF243" s="100">
        <v>0</v>
      </c>
      <c r="CG243" s="100" t="s">
        <v>308</v>
      </c>
      <c r="CH243" s="100">
        <v>0</v>
      </c>
      <c r="CI243" s="100" t="s">
        <v>308</v>
      </c>
      <c r="CJ243" s="100">
        <v>0</v>
      </c>
      <c r="CK243" s="100" t="s">
        <v>308</v>
      </c>
      <c r="CL243" s="100">
        <v>0</v>
      </c>
      <c r="CM243" s="100" t="s">
        <v>308</v>
      </c>
      <c r="CN243" s="100">
        <v>0</v>
      </c>
      <c r="CO243" s="100" t="s">
        <v>308</v>
      </c>
      <c r="CP243" s="100">
        <v>0</v>
      </c>
      <c r="CQ243" s="100" t="s">
        <v>308</v>
      </c>
      <c r="CR243" s="102">
        <v>24.94</v>
      </c>
      <c r="CS243" s="100" t="s">
        <v>308</v>
      </c>
      <c r="CT243" s="99">
        <v>24.94</v>
      </c>
      <c r="CU243" s="100" t="s">
        <v>308</v>
      </c>
      <c r="CV243" s="99">
        <v>50005.56</v>
      </c>
      <c r="CW243" s="100" t="s">
        <v>308</v>
      </c>
      <c r="CX243" s="99">
        <v>51625.93</v>
      </c>
      <c r="CY243" s="100" t="s">
        <v>308</v>
      </c>
    </row>
    <row r="244" spans="1:103" ht="14.5" x14ac:dyDescent="0.35">
      <c r="A244" s="94" t="s">
        <v>410</v>
      </c>
      <c r="B244" s="94" t="s">
        <v>390</v>
      </c>
      <c r="C244" s="79"/>
      <c r="D244" s="79"/>
      <c r="E244" s="96">
        <v>0</v>
      </c>
      <c r="F244" s="96">
        <v>0</v>
      </c>
      <c r="G244" s="96">
        <v>0</v>
      </c>
      <c r="H244" s="96">
        <v>0</v>
      </c>
      <c r="I244" s="96">
        <v>0</v>
      </c>
      <c r="J244" s="96">
        <v>0</v>
      </c>
      <c r="K244" s="96">
        <v>0</v>
      </c>
      <c r="L244" s="96">
        <v>0</v>
      </c>
      <c r="M244" s="96">
        <v>0</v>
      </c>
      <c r="N244" s="96">
        <v>0</v>
      </c>
      <c r="O244" s="96">
        <v>0</v>
      </c>
      <c r="P244" s="96">
        <v>0</v>
      </c>
      <c r="Q244" s="96">
        <v>0</v>
      </c>
      <c r="R244" s="96">
        <v>0</v>
      </c>
      <c r="S244" s="96">
        <v>0</v>
      </c>
      <c r="T244" s="96">
        <v>0</v>
      </c>
      <c r="U244" s="96">
        <v>0</v>
      </c>
      <c r="V244" s="96">
        <v>0</v>
      </c>
      <c r="W244" s="96">
        <v>0</v>
      </c>
      <c r="X244" s="96">
        <v>0</v>
      </c>
      <c r="Y244" s="96">
        <v>0</v>
      </c>
      <c r="Z244" s="96">
        <v>0</v>
      </c>
      <c r="AA244" s="96">
        <v>0</v>
      </c>
      <c r="AB244" s="96">
        <v>0</v>
      </c>
      <c r="AC244" s="96">
        <v>0</v>
      </c>
      <c r="AD244" s="96">
        <v>0</v>
      </c>
      <c r="AE244" s="96">
        <v>0</v>
      </c>
      <c r="AF244" s="96">
        <v>0</v>
      </c>
      <c r="AG244" s="96">
        <v>0</v>
      </c>
      <c r="AH244" s="96">
        <v>0</v>
      </c>
      <c r="AI244" s="96">
        <v>0</v>
      </c>
      <c r="AJ244" s="96">
        <v>0</v>
      </c>
      <c r="AK244" s="96">
        <v>0</v>
      </c>
      <c r="AL244" s="96">
        <v>0</v>
      </c>
      <c r="AM244" s="96">
        <v>0</v>
      </c>
      <c r="AN244" s="96">
        <v>0</v>
      </c>
      <c r="AO244" s="96">
        <v>0</v>
      </c>
      <c r="AP244" s="96">
        <v>0</v>
      </c>
      <c r="AQ244" s="96">
        <v>0</v>
      </c>
      <c r="AR244" s="96">
        <v>0</v>
      </c>
      <c r="AS244" s="96">
        <v>0</v>
      </c>
      <c r="AT244" s="96">
        <v>0</v>
      </c>
      <c r="AU244" s="96">
        <v>0</v>
      </c>
      <c r="AV244" s="96">
        <v>0</v>
      </c>
      <c r="AW244" s="96">
        <v>0</v>
      </c>
      <c r="AX244" s="96">
        <v>0</v>
      </c>
      <c r="AY244" s="96">
        <v>0</v>
      </c>
      <c r="AZ244" s="96">
        <v>0</v>
      </c>
      <c r="BA244" s="96">
        <v>0</v>
      </c>
      <c r="BB244" s="96">
        <v>0</v>
      </c>
      <c r="BC244" s="96">
        <v>0</v>
      </c>
      <c r="BD244" s="96">
        <v>0</v>
      </c>
      <c r="BE244" s="96">
        <v>0</v>
      </c>
      <c r="BF244" s="96">
        <v>0</v>
      </c>
      <c r="BG244" s="96">
        <v>0</v>
      </c>
      <c r="BH244" s="96">
        <v>0</v>
      </c>
      <c r="BI244" s="96">
        <v>0</v>
      </c>
      <c r="BJ244" s="96">
        <v>0</v>
      </c>
      <c r="BK244" s="96">
        <v>0</v>
      </c>
      <c r="BL244" s="96">
        <v>0</v>
      </c>
      <c r="BM244" s="96">
        <v>0</v>
      </c>
      <c r="BN244" s="96">
        <v>0</v>
      </c>
      <c r="BO244" s="96">
        <v>0</v>
      </c>
      <c r="BP244" s="97">
        <v>0</v>
      </c>
      <c r="BQ244" s="96" t="s">
        <v>308</v>
      </c>
      <c r="BR244" s="96">
        <v>0</v>
      </c>
      <c r="BS244" s="96" t="s">
        <v>308</v>
      </c>
      <c r="BT244" s="96">
        <v>0</v>
      </c>
      <c r="BU244" s="96" t="s">
        <v>308</v>
      </c>
      <c r="BV244" s="96">
        <v>0</v>
      </c>
      <c r="BW244" s="96" t="s">
        <v>308</v>
      </c>
      <c r="BX244" s="96">
        <v>0</v>
      </c>
      <c r="BY244" s="96" t="s">
        <v>308</v>
      </c>
      <c r="BZ244" s="96">
        <v>0</v>
      </c>
      <c r="CA244" s="96" t="s">
        <v>308</v>
      </c>
      <c r="CB244" s="96">
        <v>0</v>
      </c>
      <c r="CC244" s="96" t="s">
        <v>308</v>
      </c>
      <c r="CD244" s="96">
        <v>0</v>
      </c>
      <c r="CE244" s="96" t="s">
        <v>308</v>
      </c>
      <c r="CF244" s="96">
        <v>0</v>
      </c>
      <c r="CG244" s="96" t="s">
        <v>308</v>
      </c>
      <c r="CH244" s="96">
        <v>0</v>
      </c>
      <c r="CI244" s="96" t="s">
        <v>308</v>
      </c>
      <c r="CJ244" s="96">
        <v>0</v>
      </c>
      <c r="CK244" s="96" t="s">
        <v>308</v>
      </c>
      <c r="CL244" s="96">
        <v>0</v>
      </c>
      <c r="CM244" s="96" t="s">
        <v>308</v>
      </c>
      <c r="CN244" s="96">
        <v>0</v>
      </c>
      <c r="CO244" s="96" t="s">
        <v>308</v>
      </c>
      <c r="CP244" s="96">
        <v>0</v>
      </c>
      <c r="CQ244" s="96" t="s">
        <v>308</v>
      </c>
      <c r="CR244" s="113">
        <v>0</v>
      </c>
      <c r="CS244" s="96" t="s">
        <v>308</v>
      </c>
      <c r="CT244" s="96">
        <v>0</v>
      </c>
      <c r="CU244" s="96" t="s">
        <v>308</v>
      </c>
      <c r="CV244" s="96">
        <v>0</v>
      </c>
      <c r="CW244" s="96" t="s">
        <v>308</v>
      </c>
      <c r="CX244" s="96">
        <v>0</v>
      </c>
      <c r="CY244" s="96" t="s">
        <v>308</v>
      </c>
    </row>
    <row r="245" spans="1:103" ht="14.5" x14ac:dyDescent="0.35">
      <c r="A245" s="94" t="s">
        <v>410</v>
      </c>
      <c r="B245" s="94" t="s">
        <v>309</v>
      </c>
      <c r="C245" s="79"/>
      <c r="D245" s="79"/>
      <c r="E245" s="99">
        <v>228499.94</v>
      </c>
      <c r="F245" s="99">
        <v>22092.51</v>
      </c>
      <c r="G245" s="99">
        <v>7448.85</v>
      </c>
      <c r="H245" s="99">
        <v>65791.72</v>
      </c>
      <c r="I245" s="99">
        <v>755360.55</v>
      </c>
      <c r="J245" s="99">
        <v>111942.39999999999</v>
      </c>
      <c r="K245" s="99">
        <v>84278.34</v>
      </c>
      <c r="L245" s="99">
        <v>114608.67</v>
      </c>
      <c r="M245" s="99">
        <v>49137.54</v>
      </c>
      <c r="N245" s="99">
        <v>135645.65</v>
      </c>
      <c r="O245" s="99">
        <v>304098.5</v>
      </c>
      <c r="P245" s="99">
        <v>109179.06</v>
      </c>
      <c r="Q245" s="99">
        <v>167538.04999999999</v>
      </c>
      <c r="R245" s="99">
        <v>115444.59</v>
      </c>
      <c r="S245" s="99">
        <v>233360.06</v>
      </c>
      <c r="T245" s="99">
        <v>259492.66</v>
      </c>
      <c r="U245" s="99">
        <v>134366.49</v>
      </c>
      <c r="V245" s="99">
        <v>154698.72</v>
      </c>
      <c r="W245" s="99">
        <v>358750.56</v>
      </c>
      <c r="X245" s="99">
        <v>565590.14</v>
      </c>
      <c r="Y245" s="99">
        <v>137601.81</v>
      </c>
      <c r="Z245" s="99">
        <v>116909.44</v>
      </c>
      <c r="AA245" s="99">
        <v>101178.85</v>
      </c>
      <c r="AB245" s="99">
        <v>457025.27</v>
      </c>
      <c r="AC245" s="99">
        <v>29823.02</v>
      </c>
      <c r="AD245" s="99">
        <v>117579.07</v>
      </c>
      <c r="AE245" s="99">
        <v>1048120.85</v>
      </c>
      <c r="AF245" s="99">
        <v>141188.16</v>
      </c>
      <c r="AG245" s="99">
        <v>601862.29</v>
      </c>
      <c r="AH245" s="99">
        <v>384655.44</v>
      </c>
      <c r="AI245" s="99">
        <v>303032.90999999997</v>
      </c>
      <c r="AJ245" s="99">
        <v>72342.11</v>
      </c>
      <c r="AK245" s="99">
        <v>89026.26</v>
      </c>
      <c r="AL245" s="99">
        <v>282733.93</v>
      </c>
      <c r="AM245" s="99">
        <v>48574.15</v>
      </c>
      <c r="AN245" s="99">
        <v>325629.51</v>
      </c>
      <c r="AO245" s="99">
        <v>77023.38</v>
      </c>
      <c r="AP245" s="99">
        <v>86752.1</v>
      </c>
      <c r="AQ245" s="99">
        <v>174173.75</v>
      </c>
      <c r="AR245" s="99">
        <v>258159.29</v>
      </c>
      <c r="AS245" s="99">
        <v>360522.46</v>
      </c>
      <c r="AT245" s="99">
        <v>222022.28</v>
      </c>
      <c r="AU245" s="99">
        <v>107307.3</v>
      </c>
      <c r="AV245" s="99">
        <v>420386.65</v>
      </c>
      <c r="AW245" s="99">
        <v>303294.2</v>
      </c>
      <c r="AX245" s="99">
        <v>153466.13</v>
      </c>
      <c r="AY245" s="99">
        <v>76204.98</v>
      </c>
      <c r="AZ245" s="99">
        <v>78576.47</v>
      </c>
      <c r="BA245" s="99">
        <v>63392.26</v>
      </c>
      <c r="BB245" s="99">
        <v>96313.72</v>
      </c>
      <c r="BC245" s="99">
        <v>37215.160000000003</v>
      </c>
      <c r="BD245" s="99">
        <v>88956.5</v>
      </c>
      <c r="BE245" s="99">
        <v>195392.24</v>
      </c>
      <c r="BF245" s="99">
        <v>354445.93</v>
      </c>
      <c r="BG245" s="99">
        <v>179841.22</v>
      </c>
      <c r="BH245" s="99">
        <v>317477.45</v>
      </c>
      <c r="BI245" s="99">
        <v>109908.11</v>
      </c>
      <c r="BJ245" s="99">
        <v>76769.66</v>
      </c>
      <c r="BK245" s="99">
        <v>56273.14</v>
      </c>
      <c r="BL245" s="99">
        <v>46185.93</v>
      </c>
      <c r="BM245" s="99">
        <v>10895.39</v>
      </c>
      <c r="BN245" s="99">
        <v>52034.25</v>
      </c>
      <c r="BO245" s="100">
        <v>0</v>
      </c>
      <c r="BP245" s="101">
        <v>0</v>
      </c>
      <c r="BQ245" s="100" t="s">
        <v>308</v>
      </c>
      <c r="BR245" s="99">
        <v>12237598.050000001</v>
      </c>
      <c r="BS245" s="100" t="s">
        <v>308</v>
      </c>
      <c r="BT245" s="99">
        <v>6778136.0199999996</v>
      </c>
      <c r="BU245" s="100" t="s">
        <v>308</v>
      </c>
      <c r="BV245" s="99">
        <v>227535.94</v>
      </c>
      <c r="BW245" s="100" t="s">
        <v>308</v>
      </c>
      <c r="BX245" s="99">
        <v>3017937.1</v>
      </c>
      <c r="BY245" s="100" t="s">
        <v>308</v>
      </c>
      <c r="BZ245" s="99">
        <v>10023609.07</v>
      </c>
      <c r="CA245" s="100" t="s">
        <v>308</v>
      </c>
      <c r="CB245" s="99">
        <v>2490644.87</v>
      </c>
      <c r="CC245" s="100" t="s">
        <v>308</v>
      </c>
      <c r="CD245" s="99">
        <v>10671.89</v>
      </c>
      <c r="CE245" s="100" t="s">
        <v>308</v>
      </c>
      <c r="CF245" s="99">
        <v>25741.57</v>
      </c>
      <c r="CG245" s="100" t="s">
        <v>308</v>
      </c>
      <c r="CH245" s="99">
        <v>36413.46</v>
      </c>
      <c r="CI245" s="100" t="s">
        <v>308</v>
      </c>
      <c r="CJ245" s="99">
        <v>2527058.33</v>
      </c>
      <c r="CK245" s="100" t="s">
        <v>308</v>
      </c>
      <c r="CL245" s="100">
        <v>0</v>
      </c>
      <c r="CM245" s="100" t="s">
        <v>308</v>
      </c>
      <c r="CN245" s="100">
        <v>0</v>
      </c>
      <c r="CO245" s="100" t="s">
        <v>308</v>
      </c>
      <c r="CP245" s="100">
        <v>0</v>
      </c>
      <c r="CQ245" s="100" t="s">
        <v>308</v>
      </c>
      <c r="CR245" s="102">
        <v>2451816.71</v>
      </c>
      <c r="CS245" s="100" t="s">
        <v>308</v>
      </c>
      <c r="CT245" s="99">
        <v>2451816.71</v>
      </c>
      <c r="CU245" s="100" t="s">
        <v>308</v>
      </c>
      <c r="CV245" s="99">
        <v>15002484.109999999</v>
      </c>
      <c r="CW245" s="100" t="s">
        <v>308</v>
      </c>
      <c r="CX245" s="99">
        <v>27240082.16</v>
      </c>
      <c r="CY245" s="100" t="s">
        <v>308</v>
      </c>
    </row>
    <row r="246" spans="1:103" ht="14.5" x14ac:dyDescent="0.35">
      <c r="A246" s="94" t="s">
        <v>410</v>
      </c>
      <c r="B246" s="94" t="s">
        <v>391</v>
      </c>
      <c r="C246" s="79"/>
      <c r="D246" s="79"/>
      <c r="E246" s="96" t="s">
        <v>392</v>
      </c>
      <c r="F246" s="96" t="s">
        <v>392</v>
      </c>
      <c r="G246" s="96" t="s">
        <v>392</v>
      </c>
      <c r="H246" s="96" t="s">
        <v>392</v>
      </c>
      <c r="I246" s="96" t="s">
        <v>392</v>
      </c>
      <c r="J246" s="96" t="s">
        <v>392</v>
      </c>
      <c r="K246" s="96" t="s">
        <v>392</v>
      </c>
      <c r="L246" s="96" t="s">
        <v>392</v>
      </c>
      <c r="M246" s="96" t="s">
        <v>392</v>
      </c>
      <c r="N246" s="96" t="s">
        <v>392</v>
      </c>
      <c r="O246" s="96" t="s">
        <v>392</v>
      </c>
      <c r="P246" s="96" t="s">
        <v>392</v>
      </c>
      <c r="Q246" s="96" t="s">
        <v>392</v>
      </c>
      <c r="R246" s="96" t="s">
        <v>392</v>
      </c>
      <c r="S246" s="96" t="s">
        <v>392</v>
      </c>
      <c r="T246" s="96" t="s">
        <v>392</v>
      </c>
      <c r="U246" s="96" t="s">
        <v>392</v>
      </c>
      <c r="V246" s="96" t="s">
        <v>392</v>
      </c>
      <c r="W246" s="96" t="s">
        <v>392</v>
      </c>
      <c r="X246" s="96" t="s">
        <v>392</v>
      </c>
      <c r="Y246" s="96" t="s">
        <v>392</v>
      </c>
      <c r="Z246" s="96" t="s">
        <v>392</v>
      </c>
      <c r="AA246" s="96" t="s">
        <v>392</v>
      </c>
      <c r="AB246" s="96" t="s">
        <v>392</v>
      </c>
      <c r="AC246" s="96" t="s">
        <v>392</v>
      </c>
      <c r="AD246" s="96" t="s">
        <v>392</v>
      </c>
      <c r="AE246" s="96" t="s">
        <v>392</v>
      </c>
      <c r="AF246" s="96" t="s">
        <v>392</v>
      </c>
      <c r="AG246" s="96" t="s">
        <v>392</v>
      </c>
      <c r="AH246" s="96" t="s">
        <v>392</v>
      </c>
      <c r="AI246" s="96" t="s">
        <v>392</v>
      </c>
      <c r="AJ246" s="96" t="s">
        <v>392</v>
      </c>
      <c r="AK246" s="96" t="s">
        <v>392</v>
      </c>
      <c r="AL246" s="96" t="s">
        <v>392</v>
      </c>
      <c r="AM246" s="96" t="s">
        <v>392</v>
      </c>
      <c r="AN246" s="96" t="s">
        <v>392</v>
      </c>
      <c r="AO246" s="96" t="s">
        <v>392</v>
      </c>
      <c r="AP246" s="96" t="s">
        <v>392</v>
      </c>
      <c r="AQ246" s="96" t="s">
        <v>392</v>
      </c>
      <c r="AR246" s="96" t="s">
        <v>392</v>
      </c>
      <c r="AS246" s="96" t="s">
        <v>392</v>
      </c>
      <c r="AT246" s="96" t="s">
        <v>392</v>
      </c>
      <c r="AU246" s="96" t="s">
        <v>392</v>
      </c>
      <c r="AV246" s="96" t="s">
        <v>392</v>
      </c>
      <c r="AW246" s="96" t="s">
        <v>392</v>
      </c>
      <c r="AX246" s="96" t="s">
        <v>392</v>
      </c>
      <c r="AY246" s="96" t="s">
        <v>392</v>
      </c>
      <c r="AZ246" s="96" t="s">
        <v>392</v>
      </c>
      <c r="BA246" s="96" t="s">
        <v>392</v>
      </c>
      <c r="BB246" s="96" t="s">
        <v>392</v>
      </c>
      <c r="BC246" s="96" t="s">
        <v>392</v>
      </c>
      <c r="BD246" s="96" t="s">
        <v>392</v>
      </c>
      <c r="BE246" s="96" t="s">
        <v>392</v>
      </c>
      <c r="BF246" s="96" t="s">
        <v>392</v>
      </c>
      <c r="BG246" s="96" t="s">
        <v>392</v>
      </c>
      <c r="BH246" s="96" t="s">
        <v>392</v>
      </c>
      <c r="BI246" s="96" t="s">
        <v>392</v>
      </c>
      <c r="BJ246" s="96" t="s">
        <v>392</v>
      </c>
      <c r="BK246" s="96" t="s">
        <v>392</v>
      </c>
      <c r="BL246" s="96" t="s">
        <v>392</v>
      </c>
      <c r="BM246" s="96" t="s">
        <v>392</v>
      </c>
      <c r="BN246" s="96" t="s">
        <v>392</v>
      </c>
      <c r="BO246" s="96" t="s">
        <v>392</v>
      </c>
      <c r="BP246" s="97" t="s">
        <v>392</v>
      </c>
      <c r="BQ246" s="96" t="s">
        <v>308</v>
      </c>
      <c r="BR246" s="96" t="s">
        <v>392</v>
      </c>
      <c r="BS246" s="96" t="s">
        <v>308</v>
      </c>
      <c r="BT246" s="96" t="s">
        <v>392</v>
      </c>
      <c r="BU246" s="96" t="s">
        <v>308</v>
      </c>
      <c r="BV246" s="96" t="s">
        <v>392</v>
      </c>
      <c r="BW246" s="96" t="s">
        <v>308</v>
      </c>
      <c r="BX246" s="96" t="s">
        <v>392</v>
      </c>
      <c r="BY246" s="96" t="s">
        <v>308</v>
      </c>
      <c r="BZ246" s="96" t="s">
        <v>392</v>
      </c>
      <c r="CA246" s="96" t="s">
        <v>308</v>
      </c>
      <c r="CB246" s="96" t="s">
        <v>392</v>
      </c>
      <c r="CC246" s="96" t="s">
        <v>308</v>
      </c>
      <c r="CD246" s="96" t="s">
        <v>392</v>
      </c>
      <c r="CE246" s="96" t="s">
        <v>308</v>
      </c>
      <c r="CF246" s="96" t="s">
        <v>392</v>
      </c>
      <c r="CG246" s="96" t="s">
        <v>308</v>
      </c>
      <c r="CH246" s="96" t="s">
        <v>392</v>
      </c>
      <c r="CI246" s="96" t="s">
        <v>308</v>
      </c>
      <c r="CJ246" s="96" t="s">
        <v>392</v>
      </c>
      <c r="CK246" s="96" t="s">
        <v>308</v>
      </c>
      <c r="CL246" s="96" t="s">
        <v>392</v>
      </c>
      <c r="CM246" s="96" t="s">
        <v>308</v>
      </c>
      <c r="CN246" s="96" t="s">
        <v>392</v>
      </c>
      <c r="CO246" s="96" t="s">
        <v>308</v>
      </c>
      <c r="CP246" s="96" t="s">
        <v>392</v>
      </c>
      <c r="CQ246" s="96" t="s">
        <v>308</v>
      </c>
      <c r="CR246" s="113" t="s">
        <v>392</v>
      </c>
      <c r="CS246" s="96" t="s">
        <v>308</v>
      </c>
      <c r="CT246" s="96" t="s">
        <v>392</v>
      </c>
      <c r="CU246" s="96" t="s">
        <v>308</v>
      </c>
      <c r="CV246" s="96" t="s">
        <v>392</v>
      </c>
      <c r="CW246" s="96" t="s">
        <v>308</v>
      </c>
      <c r="CX246" s="96" t="s">
        <v>392</v>
      </c>
      <c r="CY246" s="96" t="s">
        <v>308</v>
      </c>
    </row>
    <row r="247" spans="1:103" ht="14.5" x14ac:dyDescent="0.35">
      <c r="A247" s="94" t="s">
        <v>410</v>
      </c>
      <c r="B247" s="94" t="s">
        <v>393</v>
      </c>
      <c r="C247" s="79"/>
      <c r="D247" s="79"/>
      <c r="E247" s="100" t="s">
        <v>392</v>
      </c>
      <c r="F247" s="100" t="s">
        <v>392</v>
      </c>
      <c r="G247" s="100" t="s">
        <v>392</v>
      </c>
      <c r="H247" s="100" t="s">
        <v>392</v>
      </c>
      <c r="I247" s="100" t="s">
        <v>392</v>
      </c>
      <c r="J247" s="100" t="s">
        <v>392</v>
      </c>
      <c r="K247" s="100" t="s">
        <v>392</v>
      </c>
      <c r="L247" s="100" t="s">
        <v>392</v>
      </c>
      <c r="M247" s="100" t="s">
        <v>392</v>
      </c>
      <c r="N247" s="100" t="s">
        <v>392</v>
      </c>
      <c r="O247" s="100" t="s">
        <v>392</v>
      </c>
      <c r="P247" s="100" t="s">
        <v>392</v>
      </c>
      <c r="Q247" s="100" t="s">
        <v>392</v>
      </c>
      <c r="R247" s="100" t="s">
        <v>392</v>
      </c>
      <c r="S247" s="100" t="s">
        <v>392</v>
      </c>
      <c r="T247" s="100" t="s">
        <v>392</v>
      </c>
      <c r="U247" s="100" t="s">
        <v>392</v>
      </c>
      <c r="V247" s="100" t="s">
        <v>392</v>
      </c>
      <c r="W247" s="100" t="s">
        <v>392</v>
      </c>
      <c r="X247" s="100" t="s">
        <v>392</v>
      </c>
      <c r="Y247" s="100" t="s">
        <v>392</v>
      </c>
      <c r="Z247" s="100" t="s">
        <v>392</v>
      </c>
      <c r="AA247" s="100" t="s">
        <v>392</v>
      </c>
      <c r="AB247" s="100" t="s">
        <v>392</v>
      </c>
      <c r="AC247" s="100" t="s">
        <v>392</v>
      </c>
      <c r="AD247" s="100" t="s">
        <v>392</v>
      </c>
      <c r="AE247" s="100" t="s">
        <v>392</v>
      </c>
      <c r="AF247" s="100" t="s">
        <v>392</v>
      </c>
      <c r="AG247" s="100" t="s">
        <v>392</v>
      </c>
      <c r="AH247" s="100" t="s">
        <v>392</v>
      </c>
      <c r="AI247" s="100" t="s">
        <v>392</v>
      </c>
      <c r="AJ247" s="100" t="s">
        <v>392</v>
      </c>
      <c r="AK247" s="100" t="s">
        <v>392</v>
      </c>
      <c r="AL247" s="100" t="s">
        <v>392</v>
      </c>
      <c r="AM247" s="100" t="s">
        <v>392</v>
      </c>
      <c r="AN247" s="100" t="s">
        <v>392</v>
      </c>
      <c r="AO247" s="100" t="s">
        <v>392</v>
      </c>
      <c r="AP247" s="100" t="s">
        <v>392</v>
      </c>
      <c r="AQ247" s="100" t="s">
        <v>392</v>
      </c>
      <c r="AR247" s="100" t="s">
        <v>392</v>
      </c>
      <c r="AS247" s="100" t="s">
        <v>392</v>
      </c>
      <c r="AT247" s="100" t="s">
        <v>392</v>
      </c>
      <c r="AU247" s="100" t="s">
        <v>392</v>
      </c>
      <c r="AV247" s="100" t="s">
        <v>392</v>
      </c>
      <c r="AW247" s="100" t="s">
        <v>392</v>
      </c>
      <c r="AX247" s="100" t="s">
        <v>392</v>
      </c>
      <c r="AY247" s="100" t="s">
        <v>392</v>
      </c>
      <c r="AZ247" s="100" t="s">
        <v>392</v>
      </c>
      <c r="BA247" s="100" t="s">
        <v>392</v>
      </c>
      <c r="BB247" s="100" t="s">
        <v>392</v>
      </c>
      <c r="BC247" s="100" t="s">
        <v>392</v>
      </c>
      <c r="BD247" s="100" t="s">
        <v>392</v>
      </c>
      <c r="BE247" s="100" t="s">
        <v>392</v>
      </c>
      <c r="BF247" s="100" t="s">
        <v>392</v>
      </c>
      <c r="BG247" s="100" t="s">
        <v>392</v>
      </c>
      <c r="BH247" s="100" t="s">
        <v>392</v>
      </c>
      <c r="BI247" s="100" t="s">
        <v>392</v>
      </c>
      <c r="BJ247" s="100" t="s">
        <v>392</v>
      </c>
      <c r="BK247" s="100" t="s">
        <v>392</v>
      </c>
      <c r="BL247" s="100" t="s">
        <v>392</v>
      </c>
      <c r="BM247" s="100" t="s">
        <v>392</v>
      </c>
      <c r="BN247" s="100" t="s">
        <v>392</v>
      </c>
      <c r="BO247" s="100" t="s">
        <v>392</v>
      </c>
      <c r="BP247" s="101" t="s">
        <v>392</v>
      </c>
      <c r="BQ247" s="100" t="s">
        <v>308</v>
      </c>
      <c r="BR247" s="100" t="s">
        <v>392</v>
      </c>
      <c r="BS247" s="100" t="s">
        <v>308</v>
      </c>
      <c r="BT247" s="100" t="s">
        <v>392</v>
      </c>
      <c r="BU247" s="100" t="s">
        <v>308</v>
      </c>
      <c r="BV247" s="100" t="s">
        <v>392</v>
      </c>
      <c r="BW247" s="100" t="s">
        <v>308</v>
      </c>
      <c r="BX247" s="100" t="s">
        <v>392</v>
      </c>
      <c r="BY247" s="100" t="s">
        <v>308</v>
      </c>
      <c r="BZ247" s="100" t="s">
        <v>392</v>
      </c>
      <c r="CA247" s="100" t="s">
        <v>308</v>
      </c>
      <c r="CB247" s="100" t="s">
        <v>392</v>
      </c>
      <c r="CC247" s="100" t="s">
        <v>308</v>
      </c>
      <c r="CD247" s="100" t="s">
        <v>392</v>
      </c>
      <c r="CE247" s="100" t="s">
        <v>308</v>
      </c>
      <c r="CF247" s="100" t="s">
        <v>392</v>
      </c>
      <c r="CG247" s="100" t="s">
        <v>308</v>
      </c>
      <c r="CH247" s="100" t="s">
        <v>392</v>
      </c>
      <c r="CI247" s="100" t="s">
        <v>308</v>
      </c>
      <c r="CJ247" s="100" t="s">
        <v>392</v>
      </c>
      <c r="CK247" s="100" t="s">
        <v>308</v>
      </c>
      <c r="CL247" s="100" t="s">
        <v>392</v>
      </c>
      <c r="CM247" s="100" t="s">
        <v>308</v>
      </c>
      <c r="CN247" s="100" t="s">
        <v>392</v>
      </c>
      <c r="CO247" s="100" t="s">
        <v>308</v>
      </c>
      <c r="CP247" s="100" t="s">
        <v>392</v>
      </c>
      <c r="CQ247" s="100" t="s">
        <v>308</v>
      </c>
      <c r="CR247" s="103" t="s">
        <v>392</v>
      </c>
      <c r="CS247" s="100" t="s">
        <v>308</v>
      </c>
      <c r="CT247" s="100" t="s">
        <v>392</v>
      </c>
      <c r="CU247" s="100" t="s">
        <v>308</v>
      </c>
      <c r="CV247" s="100" t="s">
        <v>392</v>
      </c>
      <c r="CW247" s="100" t="s">
        <v>308</v>
      </c>
      <c r="CX247" s="100" t="s">
        <v>392</v>
      </c>
      <c r="CY247" s="100" t="s">
        <v>308</v>
      </c>
    </row>
    <row r="248" spans="1:103" ht="14.5" x14ac:dyDescent="0.35">
      <c r="A248" s="94" t="s">
        <v>410</v>
      </c>
      <c r="B248" s="94" t="s">
        <v>394</v>
      </c>
      <c r="C248" s="79"/>
      <c r="D248" s="79"/>
      <c r="E248" s="96">
        <v>0</v>
      </c>
      <c r="F248" s="96">
        <v>0</v>
      </c>
      <c r="G248" s="96">
        <v>0</v>
      </c>
      <c r="H248" s="96">
        <v>0</v>
      </c>
      <c r="I248" s="96">
        <v>0</v>
      </c>
      <c r="J248" s="96">
        <v>0</v>
      </c>
      <c r="K248" s="96">
        <v>0</v>
      </c>
      <c r="L248" s="96">
        <v>0</v>
      </c>
      <c r="M248" s="96">
        <v>0</v>
      </c>
      <c r="N248" s="96">
        <v>0</v>
      </c>
      <c r="O248" s="96">
        <v>0</v>
      </c>
      <c r="P248" s="96">
        <v>0</v>
      </c>
      <c r="Q248" s="96">
        <v>0</v>
      </c>
      <c r="R248" s="96">
        <v>0</v>
      </c>
      <c r="S248" s="96">
        <v>0</v>
      </c>
      <c r="T248" s="96">
        <v>0</v>
      </c>
      <c r="U248" s="96">
        <v>0</v>
      </c>
      <c r="V248" s="96">
        <v>0</v>
      </c>
      <c r="W248" s="96">
        <v>0</v>
      </c>
      <c r="X248" s="96">
        <v>0</v>
      </c>
      <c r="Y248" s="96">
        <v>0</v>
      </c>
      <c r="Z248" s="96">
        <v>0</v>
      </c>
      <c r="AA248" s="96">
        <v>0</v>
      </c>
      <c r="AB248" s="96">
        <v>0</v>
      </c>
      <c r="AC248" s="96">
        <v>0</v>
      </c>
      <c r="AD248" s="96">
        <v>0</v>
      </c>
      <c r="AE248" s="96">
        <v>0</v>
      </c>
      <c r="AF248" s="96">
        <v>0</v>
      </c>
      <c r="AG248" s="96">
        <v>0</v>
      </c>
      <c r="AH248" s="96">
        <v>0</v>
      </c>
      <c r="AI248" s="96">
        <v>0</v>
      </c>
      <c r="AJ248" s="96">
        <v>0</v>
      </c>
      <c r="AK248" s="96">
        <v>0</v>
      </c>
      <c r="AL248" s="96">
        <v>0</v>
      </c>
      <c r="AM248" s="96">
        <v>0</v>
      </c>
      <c r="AN248" s="96">
        <v>0</v>
      </c>
      <c r="AO248" s="96">
        <v>0</v>
      </c>
      <c r="AP248" s="96">
        <v>0</v>
      </c>
      <c r="AQ248" s="96">
        <v>0</v>
      </c>
      <c r="AR248" s="96">
        <v>0</v>
      </c>
      <c r="AS248" s="96">
        <v>0</v>
      </c>
      <c r="AT248" s="96">
        <v>0</v>
      </c>
      <c r="AU248" s="96">
        <v>0</v>
      </c>
      <c r="AV248" s="96">
        <v>0</v>
      </c>
      <c r="AW248" s="96">
        <v>0</v>
      </c>
      <c r="AX248" s="96">
        <v>0</v>
      </c>
      <c r="AY248" s="96">
        <v>0</v>
      </c>
      <c r="AZ248" s="96">
        <v>0</v>
      </c>
      <c r="BA248" s="96">
        <v>0</v>
      </c>
      <c r="BB248" s="96">
        <v>0</v>
      </c>
      <c r="BC248" s="96">
        <v>0</v>
      </c>
      <c r="BD248" s="96">
        <v>0</v>
      </c>
      <c r="BE248" s="96">
        <v>0</v>
      </c>
      <c r="BF248" s="96">
        <v>0</v>
      </c>
      <c r="BG248" s="96">
        <v>0</v>
      </c>
      <c r="BH248" s="96">
        <v>0</v>
      </c>
      <c r="BI248" s="96">
        <v>0</v>
      </c>
      <c r="BJ248" s="96">
        <v>0</v>
      </c>
      <c r="BK248" s="96">
        <v>0</v>
      </c>
      <c r="BL248" s="96">
        <v>0</v>
      </c>
      <c r="BM248" s="96">
        <v>0</v>
      </c>
      <c r="BN248" s="96">
        <v>0</v>
      </c>
      <c r="BO248" s="96">
        <v>0</v>
      </c>
      <c r="BP248" s="97">
        <v>0</v>
      </c>
      <c r="BQ248" s="96" t="s">
        <v>308</v>
      </c>
      <c r="BR248" s="96">
        <v>0</v>
      </c>
      <c r="BS248" s="96" t="s">
        <v>308</v>
      </c>
      <c r="BT248" s="95">
        <v>-135190.56</v>
      </c>
      <c r="BU248" s="96" t="s">
        <v>308</v>
      </c>
      <c r="BV248" s="96">
        <v>0</v>
      </c>
      <c r="BW248" s="96" t="s">
        <v>308</v>
      </c>
      <c r="BX248" s="96">
        <v>0</v>
      </c>
      <c r="BY248" s="96" t="s">
        <v>308</v>
      </c>
      <c r="BZ248" s="95">
        <v>-135190.56</v>
      </c>
      <c r="CA248" s="96" t="s">
        <v>308</v>
      </c>
      <c r="CB248" s="96">
        <v>0</v>
      </c>
      <c r="CC248" s="96" t="s">
        <v>308</v>
      </c>
      <c r="CD248" s="96">
        <v>0</v>
      </c>
      <c r="CE248" s="96" t="s">
        <v>308</v>
      </c>
      <c r="CF248" s="96">
        <v>0</v>
      </c>
      <c r="CG248" s="96" t="s">
        <v>308</v>
      </c>
      <c r="CH248" s="96">
        <v>0</v>
      </c>
      <c r="CI248" s="96" t="s">
        <v>308</v>
      </c>
      <c r="CJ248" s="96">
        <v>0</v>
      </c>
      <c r="CK248" s="96" t="s">
        <v>308</v>
      </c>
      <c r="CL248" s="96">
        <v>0</v>
      </c>
      <c r="CM248" s="96" t="s">
        <v>308</v>
      </c>
      <c r="CN248" s="96">
        <v>0</v>
      </c>
      <c r="CO248" s="96" t="s">
        <v>308</v>
      </c>
      <c r="CP248" s="96">
        <v>0</v>
      </c>
      <c r="CQ248" s="96" t="s">
        <v>308</v>
      </c>
      <c r="CR248" s="98">
        <v>135190.56</v>
      </c>
      <c r="CS248" s="96" t="s">
        <v>308</v>
      </c>
      <c r="CT248" s="95">
        <v>135190.56</v>
      </c>
      <c r="CU248" s="96" t="s">
        <v>308</v>
      </c>
      <c r="CV248" s="96">
        <v>0</v>
      </c>
      <c r="CW248" s="96" t="s">
        <v>308</v>
      </c>
      <c r="CX248" s="96">
        <v>0</v>
      </c>
      <c r="CY248" s="96" t="s">
        <v>308</v>
      </c>
    </row>
    <row r="249" spans="1:103" ht="14.5" x14ac:dyDescent="0.35">
      <c r="A249" s="94" t="s">
        <v>410</v>
      </c>
      <c r="B249" s="94" t="s">
        <v>395</v>
      </c>
      <c r="C249" s="79"/>
      <c r="D249" s="79"/>
      <c r="E249" s="99">
        <v>250900.78</v>
      </c>
      <c r="F249" s="99">
        <v>23448.03</v>
      </c>
      <c r="G249" s="99">
        <v>8379.56</v>
      </c>
      <c r="H249" s="99">
        <v>73588.55</v>
      </c>
      <c r="I249" s="99">
        <v>820430.41</v>
      </c>
      <c r="J249" s="99">
        <v>137979.70000000001</v>
      </c>
      <c r="K249" s="99">
        <v>90797.8</v>
      </c>
      <c r="L249" s="99">
        <v>126027.73</v>
      </c>
      <c r="M249" s="99">
        <v>53320.84</v>
      </c>
      <c r="N249" s="99">
        <v>301188.21000000002</v>
      </c>
      <c r="O249" s="99">
        <v>361532.47</v>
      </c>
      <c r="P249" s="99">
        <v>150653.75</v>
      </c>
      <c r="Q249" s="99">
        <v>192939.39</v>
      </c>
      <c r="R249" s="99">
        <v>128003.78</v>
      </c>
      <c r="S249" s="99">
        <v>282513.46000000002</v>
      </c>
      <c r="T249" s="99">
        <v>288364.32</v>
      </c>
      <c r="U249" s="99">
        <v>195306.37</v>
      </c>
      <c r="V249" s="99">
        <v>181716.04</v>
      </c>
      <c r="W249" s="99">
        <v>403667.66</v>
      </c>
      <c r="X249" s="99">
        <v>631534.67000000004</v>
      </c>
      <c r="Y249" s="99">
        <v>168156.48</v>
      </c>
      <c r="Z249" s="99">
        <v>135257.99</v>
      </c>
      <c r="AA249" s="99">
        <v>114834.52</v>
      </c>
      <c r="AB249" s="99">
        <v>516345.44</v>
      </c>
      <c r="AC249" s="99">
        <v>31781.55</v>
      </c>
      <c r="AD249" s="99">
        <v>130019.56</v>
      </c>
      <c r="AE249" s="99">
        <v>1117080.33</v>
      </c>
      <c r="AF249" s="99">
        <v>151581.87</v>
      </c>
      <c r="AG249" s="99">
        <v>660664.44999999995</v>
      </c>
      <c r="AH249" s="99">
        <v>407575.64</v>
      </c>
      <c r="AI249" s="99">
        <v>341376.18</v>
      </c>
      <c r="AJ249" s="99">
        <v>103094.06</v>
      </c>
      <c r="AK249" s="99">
        <v>111986.33</v>
      </c>
      <c r="AL249" s="99">
        <v>304954.86</v>
      </c>
      <c r="AM249" s="99">
        <v>56062.77</v>
      </c>
      <c r="AN249" s="99">
        <v>352259.42</v>
      </c>
      <c r="AO249" s="99">
        <v>86457.45</v>
      </c>
      <c r="AP249" s="99">
        <v>96387.48</v>
      </c>
      <c r="AQ249" s="99">
        <v>192647.18</v>
      </c>
      <c r="AR249" s="99">
        <v>306382.2</v>
      </c>
      <c r="AS249" s="99">
        <v>428684.33</v>
      </c>
      <c r="AT249" s="99">
        <v>258543.4</v>
      </c>
      <c r="AU249" s="99">
        <v>125398.09</v>
      </c>
      <c r="AV249" s="99">
        <v>452380.34</v>
      </c>
      <c r="AW249" s="99">
        <v>331393.53000000003</v>
      </c>
      <c r="AX249" s="99">
        <v>164373.47</v>
      </c>
      <c r="AY249" s="99">
        <v>86600.58</v>
      </c>
      <c r="AZ249" s="99">
        <v>83086.98</v>
      </c>
      <c r="BA249" s="99">
        <v>67963.89</v>
      </c>
      <c r="BB249" s="99">
        <v>106406.17</v>
      </c>
      <c r="BC249" s="99">
        <v>39648.26</v>
      </c>
      <c r="BD249" s="99">
        <v>95488.6</v>
      </c>
      <c r="BE249" s="99">
        <v>209948.74</v>
      </c>
      <c r="BF249" s="99">
        <v>424479.6</v>
      </c>
      <c r="BG249" s="99">
        <v>203355.64</v>
      </c>
      <c r="BH249" s="99">
        <v>381669.11</v>
      </c>
      <c r="BI249" s="99">
        <v>127664.35</v>
      </c>
      <c r="BJ249" s="99">
        <v>87981.93</v>
      </c>
      <c r="BK249" s="99">
        <v>63819.95</v>
      </c>
      <c r="BL249" s="99">
        <v>53640.39</v>
      </c>
      <c r="BM249" s="99">
        <v>12666.9</v>
      </c>
      <c r="BN249" s="99">
        <v>56604.06</v>
      </c>
      <c r="BO249" s="99">
        <v>0.15</v>
      </c>
      <c r="BP249" s="101">
        <v>0</v>
      </c>
      <c r="BQ249" s="100" t="s">
        <v>308</v>
      </c>
      <c r="BR249" s="99">
        <v>13948997.75</v>
      </c>
      <c r="BS249" s="100" t="s">
        <v>308</v>
      </c>
      <c r="BT249" s="99">
        <v>8071311.3899999997</v>
      </c>
      <c r="BU249" s="100" t="s">
        <v>308</v>
      </c>
      <c r="BV249" s="99">
        <v>227126.71</v>
      </c>
      <c r="BW249" s="100" t="s">
        <v>308</v>
      </c>
      <c r="BX249" s="99">
        <v>3055497.88</v>
      </c>
      <c r="BY249" s="100" t="s">
        <v>308</v>
      </c>
      <c r="BZ249" s="99">
        <v>11353935.98</v>
      </c>
      <c r="CA249" s="100" t="s">
        <v>308</v>
      </c>
      <c r="CB249" s="99">
        <v>2917273.29</v>
      </c>
      <c r="CC249" s="100" t="s">
        <v>308</v>
      </c>
      <c r="CD249" s="99">
        <v>12360.9</v>
      </c>
      <c r="CE249" s="100" t="s">
        <v>308</v>
      </c>
      <c r="CF249" s="99">
        <v>67422.58</v>
      </c>
      <c r="CG249" s="100" t="s">
        <v>308</v>
      </c>
      <c r="CH249" s="99">
        <v>79783.48</v>
      </c>
      <c r="CI249" s="100" t="s">
        <v>308</v>
      </c>
      <c r="CJ249" s="99">
        <v>2997056.78</v>
      </c>
      <c r="CK249" s="100" t="s">
        <v>308</v>
      </c>
      <c r="CL249" s="100">
        <v>0</v>
      </c>
      <c r="CM249" s="100" t="s">
        <v>308</v>
      </c>
      <c r="CN249" s="100">
        <v>0</v>
      </c>
      <c r="CO249" s="100" t="s">
        <v>308</v>
      </c>
      <c r="CP249" s="100">
        <v>0</v>
      </c>
      <c r="CQ249" s="100" t="s">
        <v>308</v>
      </c>
      <c r="CR249" s="102">
        <v>2587592.2400000002</v>
      </c>
      <c r="CS249" s="100" t="s">
        <v>308</v>
      </c>
      <c r="CT249" s="99">
        <v>2587592.2400000002</v>
      </c>
      <c r="CU249" s="100" t="s">
        <v>308</v>
      </c>
      <c r="CV249" s="100">
        <v>16938585</v>
      </c>
      <c r="CW249" s="100" t="s">
        <v>308</v>
      </c>
      <c r="CX249" s="99">
        <v>30887582.75</v>
      </c>
      <c r="CY249" s="100" t="s">
        <v>308</v>
      </c>
    </row>
    <row r="250" spans="1:103" ht="14.5" x14ac:dyDescent="0.35">
      <c r="A250" s="94" t="s">
        <v>410</v>
      </c>
      <c r="B250" s="94" t="s">
        <v>396</v>
      </c>
      <c r="C250" s="79"/>
      <c r="D250" s="79"/>
      <c r="E250" s="95">
        <v>46621.22</v>
      </c>
      <c r="F250" s="95">
        <v>7786.8</v>
      </c>
      <c r="G250" s="95">
        <v>2722.2</v>
      </c>
      <c r="H250" s="95">
        <v>24663.41</v>
      </c>
      <c r="I250" s="95">
        <v>143102.35999999999</v>
      </c>
      <c r="J250" s="95">
        <v>40775.919999999998</v>
      </c>
      <c r="K250" s="95">
        <v>21618.11</v>
      </c>
      <c r="L250" s="95">
        <v>26672.81</v>
      </c>
      <c r="M250" s="95">
        <v>22017.71</v>
      </c>
      <c r="N250" s="95">
        <v>8818.4</v>
      </c>
      <c r="O250" s="95">
        <v>68544.23</v>
      </c>
      <c r="P250" s="95">
        <v>36323.42</v>
      </c>
      <c r="Q250" s="95">
        <v>58790.82</v>
      </c>
      <c r="R250" s="95">
        <v>41726.519999999997</v>
      </c>
      <c r="S250" s="95">
        <v>43535.32</v>
      </c>
      <c r="T250" s="95">
        <v>122576.65</v>
      </c>
      <c r="U250" s="95">
        <v>57111.12</v>
      </c>
      <c r="V250" s="95">
        <v>61144.13</v>
      </c>
      <c r="W250" s="95">
        <v>142938.06</v>
      </c>
      <c r="X250" s="95">
        <v>117510.85</v>
      </c>
      <c r="Y250" s="95">
        <v>38290.92</v>
      </c>
      <c r="Z250" s="95">
        <v>55500.02</v>
      </c>
      <c r="AA250" s="95">
        <v>57851.32</v>
      </c>
      <c r="AB250" s="95">
        <v>69417.73</v>
      </c>
      <c r="AC250" s="95">
        <v>13677.01</v>
      </c>
      <c r="AD250" s="95">
        <v>44848.92</v>
      </c>
      <c r="AE250" s="95">
        <v>369483.95</v>
      </c>
      <c r="AF250" s="95">
        <v>113288.05</v>
      </c>
      <c r="AG250" s="95">
        <v>374402.36</v>
      </c>
      <c r="AH250" s="95">
        <v>349683.25</v>
      </c>
      <c r="AI250" s="95">
        <v>162651.37</v>
      </c>
      <c r="AJ250" s="95">
        <v>13461.11</v>
      </c>
      <c r="AK250" s="95">
        <v>23502.51</v>
      </c>
      <c r="AL250" s="95">
        <v>116164.55</v>
      </c>
      <c r="AM250" s="95">
        <v>49245.120000000003</v>
      </c>
      <c r="AN250" s="95">
        <v>206932.49</v>
      </c>
      <c r="AO250" s="95">
        <v>40096.620000000003</v>
      </c>
      <c r="AP250" s="95">
        <v>37304.120000000003</v>
      </c>
      <c r="AQ250" s="95">
        <v>64884.83</v>
      </c>
      <c r="AR250" s="95">
        <v>204995.89</v>
      </c>
      <c r="AS250" s="95">
        <v>232999.1</v>
      </c>
      <c r="AT250" s="95">
        <v>57289.42</v>
      </c>
      <c r="AU250" s="95">
        <v>67516.73</v>
      </c>
      <c r="AV250" s="95">
        <v>71851.33</v>
      </c>
      <c r="AW250" s="95">
        <v>265644.11</v>
      </c>
      <c r="AX250" s="95">
        <v>113830.85</v>
      </c>
      <c r="AY250" s="95">
        <v>60678.43</v>
      </c>
      <c r="AZ250" s="95">
        <v>38248.720000000001</v>
      </c>
      <c r="BA250" s="95">
        <v>30633.01</v>
      </c>
      <c r="BB250" s="95">
        <v>32590.61</v>
      </c>
      <c r="BC250" s="95">
        <v>133909.85999999999</v>
      </c>
      <c r="BD250" s="95">
        <v>18837.91</v>
      </c>
      <c r="BE250" s="95">
        <v>171070.47</v>
      </c>
      <c r="BF250" s="95">
        <v>618640.76</v>
      </c>
      <c r="BG250" s="95">
        <v>568266.74</v>
      </c>
      <c r="BH250" s="95">
        <v>462579.49</v>
      </c>
      <c r="BI250" s="95">
        <v>272887.90999999997</v>
      </c>
      <c r="BJ250" s="95">
        <v>48635.02</v>
      </c>
      <c r="BK250" s="95">
        <v>45778.32</v>
      </c>
      <c r="BL250" s="95">
        <v>75602.03</v>
      </c>
      <c r="BM250" s="95">
        <v>10308.4</v>
      </c>
      <c r="BN250" s="95">
        <v>38694.32</v>
      </c>
      <c r="BO250" s="95">
        <v>50347.82</v>
      </c>
      <c r="BP250" s="97">
        <v>0</v>
      </c>
      <c r="BQ250" s="96" t="s">
        <v>308</v>
      </c>
      <c r="BR250" s="95">
        <v>6987523.5</v>
      </c>
      <c r="BS250" s="96" t="s">
        <v>308</v>
      </c>
      <c r="BT250" s="96" t="s">
        <v>392</v>
      </c>
      <c r="BU250" s="96" t="s">
        <v>308</v>
      </c>
      <c r="BV250" s="96" t="s">
        <v>392</v>
      </c>
      <c r="BW250" s="96" t="s">
        <v>308</v>
      </c>
      <c r="BX250" s="96" t="s">
        <v>392</v>
      </c>
      <c r="BY250" s="96" t="s">
        <v>308</v>
      </c>
      <c r="BZ250" s="96" t="s">
        <v>392</v>
      </c>
      <c r="CA250" s="96" t="s">
        <v>308</v>
      </c>
      <c r="CB250" s="96" t="s">
        <v>392</v>
      </c>
      <c r="CC250" s="96" t="s">
        <v>308</v>
      </c>
      <c r="CD250" s="96" t="s">
        <v>392</v>
      </c>
      <c r="CE250" s="96" t="s">
        <v>308</v>
      </c>
      <c r="CF250" s="96" t="s">
        <v>392</v>
      </c>
      <c r="CG250" s="96" t="s">
        <v>308</v>
      </c>
      <c r="CH250" s="96" t="s">
        <v>392</v>
      </c>
      <c r="CI250" s="96" t="s">
        <v>308</v>
      </c>
      <c r="CJ250" s="96" t="s">
        <v>392</v>
      </c>
      <c r="CK250" s="96" t="s">
        <v>308</v>
      </c>
      <c r="CL250" s="96" t="s">
        <v>392</v>
      </c>
      <c r="CM250" s="96" t="s">
        <v>308</v>
      </c>
      <c r="CN250" s="96" t="s">
        <v>392</v>
      </c>
      <c r="CO250" s="96" t="s">
        <v>308</v>
      </c>
      <c r="CP250" s="96" t="s">
        <v>392</v>
      </c>
      <c r="CQ250" s="96" t="s">
        <v>308</v>
      </c>
      <c r="CR250" s="113" t="s">
        <v>392</v>
      </c>
      <c r="CS250" s="96" t="s">
        <v>308</v>
      </c>
      <c r="CT250" s="96" t="s">
        <v>392</v>
      </c>
      <c r="CU250" s="96" t="s">
        <v>308</v>
      </c>
      <c r="CV250" s="96" t="s">
        <v>392</v>
      </c>
      <c r="CW250" s="96" t="s">
        <v>308</v>
      </c>
      <c r="CX250" s="96" t="s">
        <v>392</v>
      </c>
      <c r="CY250" s="96" t="s">
        <v>308</v>
      </c>
    </row>
    <row r="251" spans="1:103" ht="14.5" x14ac:dyDescent="0.35">
      <c r="A251" s="94" t="s">
        <v>410</v>
      </c>
      <c r="B251" s="94" t="s">
        <v>397</v>
      </c>
      <c r="C251" s="79"/>
      <c r="D251" s="79"/>
      <c r="E251" s="99">
        <v>38295.620000000003</v>
      </c>
      <c r="F251" s="99">
        <v>6325.6</v>
      </c>
      <c r="G251" s="99">
        <v>2332.1</v>
      </c>
      <c r="H251" s="99">
        <v>19557.810000000001</v>
      </c>
      <c r="I251" s="99">
        <v>116324.76</v>
      </c>
      <c r="J251" s="99">
        <v>32609.62</v>
      </c>
      <c r="K251" s="99">
        <v>17564.71</v>
      </c>
      <c r="L251" s="99">
        <v>21522.81</v>
      </c>
      <c r="M251" s="99">
        <v>18009.91</v>
      </c>
      <c r="N251" s="100">
        <v>6762</v>
      </c>
      <c r="O251" s="99">
        <v>53838.43</v>
      </c>
      <c r="P251" s="99">
        <v>29202.52</v>
      </c>
      <c r="Q251" s="99">
        <v>47342.12</v>
      </c>
      <c r="R251" s="99">
        <v>33352.42</v>
      </c>
      <c r="S251" s="99">
        <v>34502.32</v>
      </c>
      <c r="T251" s="99">
        <v>99438.45</v>
      </c>
      <c r="U251" s="99">
        <v>46451.72</v>
      </c>
      <c r="V251" s="99">
        <v>49024.03</v>
      </c>
      <c r="W251" s="99">
        <v>116669.86</v>
      </c>
      <c r="X251" s="99">
        <v>94382.55</v>
      </c>
      <c r="Y251" s="99">
        <v>29939.119999999999</v>
      </c>
      <c r="Z251" s="99">
        <v>45285.52</v>
      </c>
      <c r="AA251" s="99">
        <v>45944.62</v>
      </c>
      <c r="AB251" s="99">
        <v>51768.43</v>
      </c>
      <c r="AC251" s="99">
        <v>10643.21</v>
      </c>
      <c r="AD251" s="99">
        <v>35514.720000000001</v>
      </c>
      <c r="AE251" s="99">
        <v>302984.36</v>
      </c>
      <c r="AF251" s="99">
        <v>93332.85</v>
      </c>
      <c r="AG251" s="99">
        <v>302954.06</v>
      </c>
      <c r="AH251" s="99">
        <v>287914.25</v>
      </c>
      <c r="AI251" s="99">
        <v>129817.27</v>
      </c>
      <c r="AJ251" s="99">
        <v>11858.51</v>
      </c>
      <c r="AK251" s="99">
        <v>19012.21</v>
      </c>
      <c r="AL251" s="99">
        <v>93075.15</v>
      </c>
      <c r="AM251" s="99">
        <v>39070.519999999997</v>
      </c>
      <c r="AN251" s="99">
        <v>174232.79</v>
      </c>
      <c r="AO251" s="99">
        <v>32048.22</v>
      </c>
      <c r="AP251" s="99">
        <v>29698.32</v>
      </c>
      <c r="AQ251" s="99">
        <v>51278.53</v>
      </c>
      <c r="AR251" s="99">
        <v>166404.49</v>
      </c>
      <c r="AS251" s="99">
        <v>180220.09</v>
      </c>
      <c r="AT251" s="99">
        <v>45387.62</v>
      </c>
      <c r="AU251" s="99">
        <v>49784.43</v>
      </c>
      <c r="AV251" s="99">
        <v>58703.23</v>
      </c>
      <c r="AW251" s="99">
        <v>210082.91</v>
      </c>
      <c r="AX251" s="99">
        <v>93096.25</v>
      </c>
      <c r="AY251" s="99">
        <v>47639.72</v>
      </c>
      <c r="AZ251" s="99">
        <v>31565.22</v>
      </c>
      <c r="BA251" s="99">
        <v>25252.31</v>
      </c>
      <c r="BB251" s="99">
        <v>26684.31</v>
      </c>
      <c r="BC251" s="99">
        <v>109319.06</v>
      </c>
      <c r="BD251" s="99">
        <v>15391.41</v>
      </c>
      <c r="BE251" s="99">
        <v>137410.07</v>
      </c>
      <c r="BF251" s="99">
        <v>448691.83</v>
      </c>
      <c r="BG251" s="99">
        <v>425002.12</v>
      </c>
      <c r="BH251" s="99">
        <v>371178.99</v>
      </c>
      <c r="BI251" s="99">
        <v>219927.81</v>
      </c>
      <c r="BJ251" s="99">
        <v>38594.620000000003</v>
      </c>
      <c r="BK251" s="99">
        <v>36796.120000000003</v>
      </c>
      <c r="BL251" s="99">
        <v>60351.03</v>
      </c>
      <c r="BM251" s="99">
        <v>8309.2000000000007</v>
      </c>
      <c r="BN251" s="99">
        <v>32555.42</v>
      </c>
      <c r="BO251" s="99">
        <v>45265.82</v>
      </c>
      <c r="BP251" s="101">
        <v>0</v>
      </c>
      <c r="BQ251" s="100" t="s">
        <v>308</v>
      </c>
      <c r="BR251" s="99">
        <v>5553496.0999999996</v>
      </c>
      <c r="BS251" s="100" t="s">
        <v>308</v>
      </c>
      <c r="BT251" s="100" t="s">
        <v>392</v>
      </c>
      <c r="BU251" s="100" t="s">
        <v>308</v>
      </c>
      <c r="BV251" s="100" t="s">
        <v>392</v>
      </c>
      <c r="BW251" s="100" t="s">
        <v>308</v>
      </c>
      <c r="BX251" s="100" t="s">
        <v>392</v>
      </c>
      <c r="BY251" s="100" t="s">
        <v>308</v>
      </c>
      <c r="BZ251" s="100" t="s">
        <v>392</v>
      </c>
      <c r="CA251" s="100" t="s">
        <v>308</v>
      </c>
      <c r="CB251" s="100" t="s">
        <v>392</v>
      </c>
      <c r="CC251" s="100" t="s">
        <v>308</v>
      </c>
      <c r="CD251" s="100" t="s">
        <v>392</v>
      </c>
      <c r="CE251" s="100" t="s">
        <v>308</v>
      </c>
      <c r="CF251" s="100" t="s">
        <v>392</v>
      </c>
      <c r="CG251" s="100" t="s">
        <v>308</v>
      </c>
      <c r="CH251" s="100" t="s">
        <v>392</v>
      </c>
      <c r="CI251" s="100" t="s">
        <v>308</v>
      </c>
      <c r="CJ251" s="100" t="s">
        <v>392</v>
      </c>
      <c r="CK251" s="100" t="s">
        <v>308</v>
      </c>
      <c r="CL251" s="100" t="s">
        <v>392</v>
      </c>
      <c r="CM251" s="100" t="s">
        <v>308</v>
      </c>
      <c r="CN251" s="100" t="s">
        <v>392</v>
      </c>
      <c r="CO251" s="100" t="s">
        <v>308</v>
      </c>
      <c r="CP251" s="100" t="s">
        <v>392</v>
      </c>
      <c r="CQ251" s="100" t="s">
        <v>308</v>
      </c>
      <c r="CR251" s="103" t="s">
        <v>392</v>
      </c>
      <c r="CS251" s="100" t="s">
        <v>308</v>
      </c>
      <c r="CT251" s="100" t="s">
        <v>392</v>
      </c>
      <c r="CU251" s="100" t="s">
        <v>308</v>
      </c>
      <c r="CV251" s="100" t="s">
        <v>392</v>
      </c>
      <c r="CW251" s="100" t="s">
        <v>308</v>
      </c>
      <c r="CX251" s="100" t="s">
        <v>392</v>
      </c>
      <c r="CY251" s="100" t="s">
        <v>308</v>
      </c>
    </row>
    <row r="252" spans="1:103" ht="14.5" x14ac:dyDescent="0.35">
      <c r="A252" s="94" t="s">
        <v>410</v>
      </c>
      <c r="B252" s="94" t="s">
        <v>398</v>
      </c>
      <c r="C252" s="79"/>
      <c r="D252" s="79"/>
      <c r="E252" s="96">
        <v>0</v>
      </c>
      <c r="F252" s="96">
        <v>0</v>
      </c>
      <c r="G252" s="96">
        <v>0</v>
      </c>
      <c r="H252" s="96">
        <v>0</v>
      </c>
      <c r="I252" s="96">
        <v>0</v>
      </c>
      <c r="J252" s="96">
        <v>0</v>
      </c>
      <c r="K252" s="96">
        <v>0</v>
      </c>
      <c r="L252" s="96">
        <v>0</v>
      </c>
      <c r="M252" s="96">
        <v>0</v>
      </c>
      <c r="N252" s="96">
        <v>0</v>
      </c>
      <c r="O252" s="96">
        <v>0</v>
      </c>
      <c r="P252" s="96">
        <v>0</v>
      </c>
      <c r="Q252" s="96">
        <v>0</v>
      </c>
      <c r="R252" s="96">
        <v>0</v>
      </c>
      <c r="S252" s="96">
        <v>0</v>
      </c>
      <c r="T252" s="96">
        <v>0</v>
      </c>
      <c r="U252" s="96">
        <v>0</v>
      </c>
      <c r="V252" s="96">
        <v>0</v>
      </c>
      <c r="W252" s="96">
        <v>0</v>
      </c>
      <c r="X252" s="96">
        <v>0</v>
      </c>
      <c r="Y252" s="96">
        <v>0</v>
      </c>
      <c r="Z252" s="96">
        <v>0</v>
      </c>
      <c r="AA252" s="96">
        <v>0</v>
      </c>
      <c r="AB252" s="96">
        <v>0</v>
      </c>
      <c r="AC252" s="96">
        <v>0</v>
      </c>
      <c r="AD252" s="96">
        <v>0</v>
      </c>
      <c r="AE252" s="96">
        <v>0</v>
      </c>
      <c r="AF252" s="96">
        <v>0</v>
      </c>
      <c r="AG252" s="96">
        <v>0</v>
      </c>
      <c r="AH252" s="96">
        <v>0</v>
      </c>
      <c r="AI252" s="96">
        <v>0</v>
      </c>
      <c r="AJ252" s="96">
        <v>0</v>
      </c>
      <c r="AK252" s="96">
        <v>0</v>
      </c>
      <c r="AL252" s="96">
        <v>0</v>
      </c>
      <c r="AM252" s="96">
        <v>0</v>
      </c>
      <c r="AN252" s="96">
        <v>0</v>
      </c>
      <c r="AO252" s="96">
        <v>0</v>
      </c>
      <c r="AP252" s="96">
        <v>0</v>
      </c>
      <c r="AQ252" s="96">
        <v>0</v>
      </c>
      <c r="AR252" s="96">
        <v>0</v>
      </c>
      <c r="AS252" s="96">
        <v>0</v>
      </c>
      <c r="AT252" s="96">
        <v>0</v>
      </c>
      <c r="AU252" s="96">
        <v>0</v>
      </c>
      <c r="AV252" s="96">
        <v>0</v>
      </c>
      <c r="AW252" s="96">
        <v>0</v>
      </c>
      <c r="AX252" s="96">
        <v>0</v>
      </c>
      <c r="AY252" s="96">
        <v>0</v>
      </c>
      <c r="AZ252" s="96">
        <v>0</v>
      </c>
      <c r="BA252" s="96">
        <v>0</v>
      </c>
      <c r="BB252" s="96">
        <v>0</v>
      </c>
      <c r="BC252" s="96">
        <v>0</v>
      </c>
      <c r="BD252" s="96">
        <v>0</v>
      </c>
      <c r="BE252" s="96">
        <v>0</v>
      </c>
      <c r="BF252" s="96">
        <v>0</v>
      </c>
      <c r="BG252" s="96">
        <v>0</v>
      </c>
      <c r="BH252" s="96">
        <v>0</v>
      </c>
      <c r="BI252" s="96">
        <v>0</v>
      </c>
      <c r="BJ252" s="96">
        <v>0</v>
      </c>
      <c r="BK252" s="96">
        <v>0</v>
      </c>
      <c r="BL252" s="96">
        <v>0</v>
      </c>
      <c r="BM252" s="96">
        <v>0</v>
      </c>
      <c r="BN252" s="96">
        <v>0</v>
      </c>
      <c r="BO252" s="96">
        <v>0</v>
      </c>
      <c r="BP252" s="97">
        <v>0</v>
      </c>
      <c r="BQ252" s="96" t="s">
        <v>308</v>
      </c>
      <c r="BR252" s="96">
        <v>0</v>
      </c>
      <c r="BS252" s="96" t="s">
        <v>308</v>
      </c>
      <c r="BT252" s="96" t="s">
        <v>392</v>
      </c>
      <c r="BU252" s="96" t="s">
        <v>308</v>
      </c>
      <c r="BV252" s="96" t="s">
        <v>392</v>
      </c>
      <c r="BW252" s="96" t="s">
        <v>308</v>
      </c>
      <c r="BX252" s="96" t="s">
        <v>392</v>
      </c>
      <c r="BY252" s="96" t="s">
        <v>308</v>
      </c>
      <c r="BZ252" s="96" t="s">
        <v>392</v>
      </c>
      <c r="CA252" s="96" t="s">
        <v>308</v>
      </c>
      <c r="CB252" s="96" t="s">
        <v>392</v>
      </c>
      <c r="CC252" s="96" t="s">
        <v>308</v>
      </c>
      <c r="CD252" s="96" t="s">
        <v>392</v>
      </c>
      <c r="CE252" s="96" t="s">
        <v>308</v>
      </c>
      <c r="CF252" s="96" t="s">
        <v>392</v>
      </c>
      <c r="CG252" s="96" t="s">
        <v>308</v>
      </c>
      <c r="CH252" s="96" t="s">
        <v>392</v>
      </c>
      <c r="CI252" s="96" t="s">
        <v>308</v>
      </c>
      <c r="CJ252" s="96" t="s">
        <v>392</v>
      </c>
      <c r="CK252" s="96" t="s">
        <v>308</v>
      </c>
      <c r="CL252" s="96" t="s">
        <v>392</v>
      </c>
      <c r="CM252" s="96" t="s">
        <v>308</v>
      </c>
      <c r="CN252" s="96" t="s">
        <v>392</v>
      </c>
      <c r="CO252" s="96" t="s">
        <v>308</v>
      </c>
      <c r="CP252" s="96" t="s">
        <v>392</v>
      </c>
      <c r="CQ252" s="96" t="s">
        <v>308</v>
      </c>
      <c r="CR252" s="113" t="s">
        <v>392</v>
      </c>
      <c r="CS252" s="96" t="s">
        <v>308</v>
      </c>
      <c r="CT252" s="96" t="s">
        <v>392</v>
      </c>
      <c r="CU252" s="96" t="s">
        <v>308</v>
      </c>
      <c r="CV252" s="96" t="s">
        <v>392</v>
      </c>
      <c r="CW252" s="96" t="s">
        <v>308</v>
      </c>
      <c r="CX252" s="96" t="s">
        <v>392</v>
      </c>
      <c r="CY252" s="96" t="s">
        <v>308</v>
      </c>
    </row>
    <row r="253" spans="1:103" ht="14.5" x14ac:dyDescent="0.35">
      <c r="A253" s="94" t="s">
        <v>410</v>
      </c>
      <c r="B253" s="94" t="s">
        <v>399</v>
      </c>
      <c r="C253" s="79"/>
      <c r="D253" s="79"/>
      <c r="E253" s="100">
        <v>0</v>
      </c>
      <c r="F253" s="100">
        <v>0</v>
      </c>
      <c r="G253" s="100">
        <v>0</v>
      </c>
      <c r="H253" s="100">
        <v>0</v>
      </c>
      <c r="I253" s="100">
        <v>0</v>
      </c>
      <c r="J253" s="100">
        <v>0</v>
      </c>
      <c r="K253" s="100">
        <v>0</v>
      </c>
      <c r="L253" s="100">
        <v>0</v>
      </c>
      <c r="M253" s="100">
        <v>0</v>
      </c>
      <c r="N253" s="100">
        <v>0</v>
      </c>
      <c r="O253" s="100">
        <v>0</v>
      </c>
      <c r="P253" s="100">
        <v>0</v>
      </c>
      <c r="Q253" s="100">
        <v>0</v>
      </c>
      <c r="R253" s="100">
        <v>0</v>
      </c>
      <c r="S253" s="100">
        <v>0</v>
      </c>
      <c r="T253" s="100">
        <v>0</v>
      </c>
      <c r="U253" s="100">
        <v>0</v>
      </c>
      <c r="V253" s="100">
        <v>0</v>
      </c>
      <c r="W253" s="100">
        <v>0</v>
      </c>
      <c r="X253" s="100">
        <v>0</v>
      </c>
      <c r="Y253" s="100">
        <v>0</v>
      </c>
      <c r="Z253" s="100">
        <v>0</v>
      </c>
      <c r="AA253" s="100">
        <v>0</v>
      </c>
      <c r="AB253" s="100">
        <v>0</v>
      </c>
      <c r="AC253" s="100">
        <v>0</v>
      </c>
      <c r="AD253" s="100">
        <v>0</v>
      </c>
      <c r="AE253" s="100">
        <v>0</v>
      </c>
      <c r="AF253" s="100">
        <v>0</v>
      </c>
      <c r="AG253" s="100">
        <v>0</v>
      </c>
      <c r="AH253" s="100">
        <v>0</v>
      </c>
      <c r="AI253" s="100">
        <v>0</v>
      </c>
      <c r="AJ253" s="100">
        <v>0</v>
      </c>
      <c r="AK253" s="100">
        <v>0</v>
      </c>
      <c r="AL253" s="100">
        <v>0</v>
      </c>
      <c r="AM253" s="100">
        <v>0</v>
      </c>
      <c r="AN253" s="100">
        <v>0</v>
      </c>
      <c r="AO253" s="100">
        <v>0</v>
      </c>
      <c r="AP253" s="100">
        <v>0</v>
      </c>
      <c r="AQ253" s="100">
        <v>0</v>
      </c>
      <c r="AR253" s="100">
        <v>0</v>
      </c>
      <c r="AS253" s="100">
        <v>0</v>
      </c>
      <c r="AT253" s="100">
        <v>0</v>
      </c>
      <c r="AU253" s="100">
        <v>0</v>
      </c>
      <c r="AV253" s="100">
        <v>0</v>
      </c>
      <c r="AW253" s="100">
        <v>0</v>
      </c>
      <c r="AX253" s="100">
        <v>0</v>
      </c>
      <c r="AY253" s="100">
        <v>0</v>
      </c>
      <c r="AZ253" s="100">
        <v>0</v>
      </c>
      <c r="BA253" s="100">
        <v>0</v>
      </c>
      <c r="BB253" s="100">
        <v>0</v>
      </c>
      <c r="BC253" s="100">
        <v>0</v>
      </c>
      <c r="BD253" s="100">
        <v>0</v>
      </c>
      <c r="BE253" s="100">
        <v>0</v>
      </c>
      <c r="BF253" s="100">
        <v>0</v>
      </c>
      <c r="BG253" s="100">
        <v>0</v>
      </c>
      <c r="BH253" s="100">
        <v>0</v>
      </c>
      <c r="BI253" s="100">
        <v>0</v>
      </c>
      <c r="BJ253" s="100">
        <v>0</v>
      </c>
      <c r="BK253" s="100">
        <v>0</v>
      </c>
      <c r="BL253" s="100">
        <v>0</v>
      </c>
      <c r="BM253" s="100">
        <v>0</v>
      </c>
      <c r="BN253" s="100">
        <v>0</v>
      </c>
      <c r="BO253" s="100">
        <v>0</v>
      </c>
      <c r="BP253" s="101">
        <v>0</v>
      </c>
      <c r="BQ253" s="100" t="s">
        <v>308</v>
      </c>
      <c r="BR253" s="100">
        <v>0</v>
      </c>
      <c r="BS253" s="100" t="s">
        <v>308</v>
      </c>
      <c r="BT253" s="100" t="s">
        <v>392</v>
      </c>
      <c r="BU253" s="100" t="s">
        <v>308</v>
      </c>
      <c r="BV253" s="100" t="s">
        <v>392</v>
      </c>
      <c r="BW253" s="100" t="s">
        <v>308</v>
      </c>
      <c r="BX253" s="100" t="s">
        <v>392</v>
      </c>
      <c r="BY253" s="100" t="s">
        <v>308</v>
      </c>
      <c r="BZ253" s="100" t="s">
        <v>392</v>
      </c>
      <c r="CA253" s="100" t="s">
        <v>308</v>
      </c>
      <c r="CB253" s="100" t="s">
        <v>392</v>
      </c>
      <c r="CC253" s="100" t="s">
        <v>308</v>
      </c>
      <c r="CD253" s="100" t="s">
        <v>392</v>
      </c>
      <c r="CE253" s="100" t="s">
        <v>308</v>
      </c>
      <c r="CF253" s="100" t="s">
        <v>392</v>
      </c>
      <c r="CG253" s="100" t="s">
        <v>308</v>
      </c>
      <c r="CH253" s="100" t="s">
        <v>392</v>
      </c>
      <c r="CI253" s="100" t="s">
        <v>308</v>
      </c>
      <c r="CJ253" s="100" t="s">
        <v>392</v>
      </c>
      <c r="CK253" s="100" t="s">
        <v>308</v>
      </c>
      <c r="CL253" s="100" t="s">
        <v>392</v>
      </c>
      <c r="CM253" s="100" t="s">
        <v>308</v>
      </c>
      <c r="CN253" s="100" t="s">
        <v>392</v>
      </c>
      <c r="CO253" s="100" t="s">
        <v>308</v>
      </c>
      <c r="CP253" s="100" t="s">
        <v>392</v>
      </c>
      <c r="CQ253" s="100" t="s">
        <v>308</v>
      </c>
      <c r="CR253" s="103" t="s">
        <v>392</v>
      </c>
      <c r="CS253" s="100" t="s">
        <v>308</v>
      </c>
      <c r="CT253" s="100" t="s">
        <v>392</v>
      </c>
      <c r="CU253" s="100" t="s">
        <v>308</v>
      </c>
      <c r="CV253" s="100" t="s">
        <v>392</v>
      </c>
      <c r="CW253" s="100" t="s">
        <v>308</v>
      </c>
      <c r="CX253" s="100" t="s">
        <v>392</v>
      </c>
      <c r="CY253" s="100" t="s">
        <v>308</v>
      </c>
    </row>
    <row r="254" spans="1:103" ht="14.5" x14ac:dyDescent="0.35">
      <c r="A254" s="94" t="s">
        <v>410</v>
      </c>
      <c r="B254" s="94" t="s">
        <v>400</v>
      </c>
      <c r="C254" s="79"/>
      <c r="D254" s="79"/>
      <c r="E254" s="96">
        <v>0</v>
      </c>
      <c r="F254" s="96">
        <v>0</v>
      </c>
      <c r="G254" s="96">
        <v>0</v>
      </c>
      <c r="H254" s="96">
        <v>0</v>
      </c>
      <c r="I254" s="96">
        <v>0</v>
      </c>
      <c r="J254" s="96">
        <v>0</v>
      </c>
      <c r="K254" s="96">
        <v>0</v>
      </c>
      <c r="L254" s="96">
        <v>0</v>
      </c>
      <c r="M254" s="96">
        <v>0</v>
      </c>
      <c r="N254" s="96">
        <v>0</v>
      </c>
      <c r="O254" s="96">
        <v>0</v>
      </c>
      <c r="P254" s="96">
        <v>0</v>
      </c>
      <c r="Q254" s="96">
        <v>0</v>
      </c>
      <c r="R254" s="96">
        <v>0</v>
      </c>
      <c r="S254" s="96">
        <v>0</v>
      </c>
      <c r="T254" s="96">
        <v>0</v>
      </c>
      <c r="U254" s="96">
        <v>0</v>
      </c>
      <c r="V254" s="96">
        <v>0</v>
      </c>
      <c r="W254" s="96">
        <v>0</v>
      </c>
      <c r="X254" s="96">
        <v>0</v>
      </c>
      <c r="Y254" s="96">
        <v>0</v>
      </c>
      <c r="Z254" s="96">
        <v>0</v>
      </c>
      <c r="AA254" s="96">
        <v>0</v>
      </c>
      <c r="AB254" s="96">
        <v>0</v>
      </c>
      <c r="AC254" s="96">
        <v>0</v>
      </c>
      <c r="AD254" s="96">
        <v>0</v>
      </c>
      <c r="AE254" s="96">
        <v>0</v>
      </c>
      <c r="AF254" s="96">
        <v>0</v>
      </c>
      <c r="AG254" s="96">
        <v>0</v>
      </c>
      <c r="AH254" s="96">
        <v>0</v>
      </c>
      <c r="AI254" s="96">
        <v>0</v>
      </c>
      <c r="AJ254" s="96">
        <v>0</v>
      </c>
      <c r="AK254" s="96">
        <v>0</v>
      </c>
      <c r="AL254" s="96">
        <v>0</v>
      </c>
      <c r="AM254" s="96">
        <v>0</v>
      </c>
      <c r="AN254" s="96">
        <v>0</v>
      </c>
      <c r="AO254" s="96">
        <v>0</v>
      </c>
      <c r="AP254" s="96">
        <v>0</v>
      </c>
      <c r="AQ254" s="96">
        <v>0</v>
      </c>
      <c r="AR254" s="96">
        <v>0</v>
      </c>
      <c r="AS254" s="96">
        <v>0</v>
      </c>
      <c r="AT254" s="96">
        <v>0</v>
      </c>
      <c r="AU254" s="96">
        <v>0</v>
      </c>
      <c r="AV254" s="96">
        <v>0</v>
      </c>
      <c r="AW254" s="96">
        <v>0</v>
      </c>
      <c r="AX254" s="96">
        <v>0</v>
      </c>
      <c r="AY254" s="96">
        <v>0</v>
      </c>
      <c r="AZ254" s="96">
        <v>0</v>
      </c>
      <c r="BA254" s="96">
        <v>0</v>
      </c>
      <c r="BB254" s="96">
        <v>0</v>
      </c>
      <c r="BC254" s="96">
        <v>0</v>
      </c>
      <c r="BD254" s="96">
        <v>0</v>
      </c>
      <c r="BE254" s="96">
        <v>0</v>
      </c>
      <c r="BF254" s="96">
        <v>0</v>
      </c>
      <c r="BG254" s="96">
        <v>0</v>
      </c>
      <c r="BH254" s="96">
        <v>0</v>
      </c>
      <c r="BI254" s="96">
        <v>0</v>
      </c>
      <c r="BJ254" s="96">
        <v>0</v>
      </c>
      <c r="BK254" s="96">
        <v>0</v>
      </c>
      <c r="BL254" s="96">
        <v>0</v>
      </c>
      <c r="BM254" s="96">
        <v>0</v>
      </c>
      <c r="BN254" s="96">
        <v>0</v>
      </c>
      <c r="BO254" s="96">
        <v>0</v>
      </c>
      <c r="BP254" s="97">
        <v>0</v>
      </c>
      <c r="BQ254" s="96" t="s">
        <v>308</v>
      </c>
      <c r="BR254" s="96">
        <v>0</v>
      </c>
      <c r="BS254" s="96" t="s">
        <v>308</v>
      </c>
      <c r="BT254" s="96" t="s">
        <v>392</v>
      </c>
      <c r="BU254" s="96" t="s">
        <v>308</v>
      </c>
      <c r="BV254" s="96" t="s">
        <v>392</v>
      </c>
      <c r="BW254" s="96" t="s">
        <v>308</v>
      </c>
      <c r="BX254" s="96" t="s">
        <v>392</v>
      </c>
      <c r="BY254" s="96" t="s">
        <v>308</v>
      </c>
      <c r="BZ254" s="96" t="s">
        <v>392</v>
      </c>
      <c r="CA254" s="96" t="s">
        <v>308</v>
      </c>
      <c r="CB254" s="96" t="s">
        <v>392</v>
      </c>
      <c r="CC254" s="96" t="s">
        <v>308</v>
      </c>
      <c r="CD254" s="96" t="s">
        <v>392</v>
      </c>
      <c r="CE254" s="96" t="s">
        <v>308</v>
      </c>
      <c r="CF254" s="96" t="s">
        <v>392</v>
      </c>
      <c r="CG254" s="96" t="s">
        <v>308</v>
      </c>
      <c r="CH254" s="96" t="s">
        <v>392</v>
      </c>
      <c r="CI254" s="96" t="s">
        <v>308</v>
      </c>
      <c r="CJ254" s="96" t="s">
        <v>392</v>
      </c>
      <c r="CK254" s="96" t="s">
        <v>308</v>
      </c>
      <c r="CL254" s="96" t="s">
        <v>392</v>
      </c>
      <c r="CM254" s="96" t="s">
        <v>308</v>
      </c>
      <c r="CN254" s="96" t="s">
        <v>392</v>
      </c>
      <c r="CO254" s="96" t="s">
        <v>308</v>
      </c>
      <c r="CP254" s="96" t="s">
        <v>392</v>
      </c>
      <c r="CQ254" s="96" t="s">
        <v>308</v>
      </c>
      <c r="CR254" s="113" t="s">
        <v>392</v>
      </c>
      <c r="CS254" s="96" t="s">
        <v>308</v>
      </c>
      <c r="CT254" s="96" t="s">
        <v>392</v>
      </c>
      <c r="CU254" s="96" t="s">
        <v>308</v>
      </c>
      <c r="CV254" s="96" t="s">
        <v>392</v>
      </c>
      <c r="CW254" s="96" t="s">
        <v>308</v>
      </c>
      <c r="CX254" s="96" t="s">
        <v>392</v>
      </c>
      <c r="CY254" s="96" t="s">
        <v>308</v>
      </c>
    </row>
    <row r="255" spans="1:103" ht="14.5" x14ac:dyDescent="0.35">
      <c r="A255" s="94" t="s">
        <v>410</v>
      </c>
      <c r="B255" s="94" t="s">
        <v>401</v>
      </c>
      <c r="C255" s="79"/>
      <c r="D255" s="79"/>
      <c r="E255" s="100">
        <v>0</v>
      </c>
      <c r="F255" s="100">
        <v>0</v>
      </c>
      <c r="G255" s="100">
        <v>0</v>
      </c>
      <c r="H255" s="100">
        <v>0</v>
      </c>
      <c r="I255" s="100">
        <v>0</v>
      </c>
      <c r="J255" s="100">
        <v>0</v>
      </c>
      <c r="K255" s="100">
        <v>0</v>
      </c>
      <c r="L255" s="100">
        <v>0</v>
      </c>
      <c r="M255" s="100">
        <v>0</v>
      </c>
      <c r="N255" s="100">
        <v>0</v>
      </c>
      <c r="O255" s="100">
        <v>0</v>
      </c>
      <c r="P255" s="100">
        <v>0</v>
      </c>
      <c r="Q255" s="100">
        <v>0</v>
      </c>
      <c r="R255" s="100">
        <v>0</v>
      </c>
      <c r="S255" s="100">
        <v>0</v>
      </c>
      <c r="T255" s="100">
        <v>0</v>
      </c>
      <c r="U255" s="100">
        <v>0</v>
      </c>
      <c r="V255" s="100">
        <v>0</v>
      </c>
      <c r="W255" s="100">
        <v>0</v>
      </c>
      <c r="X255" s="100">
        <v>0</v>
      </c>
      <c r="Y255" s="100">
        <v>0</v>
      </c>
      <c r="Z255" s="100">
        <v>0</v>
      </c>
      <c r="AA255" s="100">
        <v>0</v>
      </c>
      <c r="AB255" s="100">
        <v>0</v>
      </c>
      <c r="AC255" s="100">
        <v>0</v>
      </c>
      <c r="AD255" s="100">
        <v>0</v>
      </c>
      <c r="AE255" s="100">
        <v>0</v>
      </c>
      <c r="AF255" s="100">
        <v>0</v>
      </c>
      <c r="AG255" s="100">
        <v>0</v>
      </c>
      <c r="AH255" s="100">
        <v>0</v>
      </c>
      <c r="AI255" s="100">
        <v>0</v>
      </c>
      <c r="AJ255" s="100">
        <v>0</v>
      </c>
      <c r="AK255" s="100">
        <v>0</v>
      </c>
      <c r="AL255" s="100">
        <v>0</v>
      </c>
      <c r="AM255" s="100">
        <v>0</v>
      </c>
      <c r="AN255" s="100">
        <v>0</v>
      </c>
      <c r="AO255" s="100">
        <v>0</v>
      </c>
      <c r="AP255" s="100">
        <v>0</v>
      </c>
      <c r="AQ255" s="100">
        <v>0</v>
      </c>
      <c r="AR255" s="100">
        <v>0</v>
      </c>
      <c r="AS255" s="100">
        <v>0</v>
      </c>
      <c r="AT255" s="100">
        <v>0</v>
      </c>
      <c r="AU255" s="100">
        <v>0</v>
      </c>
      <c r="AV255" s="100">
        <v>0</v>
      </c>
      <c r="AW255" s="100">
        <v>0</v>
      </c>
      <c r="AX255" s="100">
        <v>0</v>
      </c>
      <c r="AY255" s="100">
        <v>0</v>
      </c>
      <c r="AZ255" s="100">
        <v>0</v>
      </c>
      <c r="BA255" s="100">
        <v>0</v>
      </c>
      <c r="BB255" s="100">
        <v>0</v>
      </c>
      <c r="BC255" s="100">
        <v>0</v>
      </c>
      <c r="BD255" s="100">
        <v>0</v>
      </c>
      <c r="BE255" s="100">
        <v>0</v>
      </c>
      <c r="BF255" s="100">
        <v>0</v>
      </c>
      <c r="BG255" s="100">
        <v>0</v>
      </c>
      <c r="BH255" s="100">
        <v>0</v>
      </c>
      <c r="BI255" s="100">
        <v>0</v>
      </c>
      <c r="BJ255" s="100">
        <v>0</v>
      </c>
      <c r="BK255" s="100">
        <v>0</v>
      </c>
      <c r="BL255" s="100">
        <v>0</v>
      </c>
      <c r="BM255" s="100">
        <v>0</v>
      </c>
      <c r="BN255" s="100">
        <v>0</v>
      </c>
      <c r="BO255" s="100">
        <v>0</v>
      </c>
      <c r="BP255" s="101">
        <v>0</v>
      </c>
      <c r="BQ255" s="100" t="s">
        <v>308</v>
      </c>
      <c r="BR255" s="100">
        <v>0</v>
      </c>
      <c r="BS255" s="100" t="s">
        <v>308</v>
      </c>
      <c r="BT255" s="100" t="s">
        <v>392</v>
      </c>
      <c r="BU255" s="100" t="s">
        <v>308</v>
      </c>
      <c r="BV255" s="100" t="s">
        <v>392</v>
      </c>
      <c r="BW255" s="100" t="s">
        <v>308</v>
      </c>
      <c r="BX255" s="100" t="s">
        <v>392</v>
      </c>
      <c r="BY255" s="100" t="s">
        <v>308</v>
      </c>
      <c r="BZ255" s="100" t="s">
        <v>392</v>
      </c>
      <c r="CA255" s="100" t="s">
        <v>308</v>
      </c>
      <c r="CB255" s="100" t="s">
        <v>392</v>
      </c>
      <c r="CC255" s="100" t="s">
        <v>308</v>
      </c>
      <c r="CD255" s="100" t="s">
        <v>392</v>
      </c>
      <c r="CE255" s="100" t="s">
        <v>308</v>
      </c>
      <c r="CF255" s="100" t="s">
        <v>392</v>
      </c>
      <c r="CG255" s="100" t="s">
        <v>308</v>
      </c>
      <c r="CH255" s="100" t="s">
        <v>392</v>
      </c>
      <c r="CI255" s="100" t="s">
        <v>308</v>
      </c>
      <c r="CJ255" s="100" t="s">
        <v>392</v>
      </c>
      <c r="CK255" s="100" t="s">
        <v>308</v>
      </c>
      <c r="CL255" s="100" t="s">
        <v>392</v>
      </c>
      <c r="CM255" s="100" t="s">
        <v>308</v>
      </c>
      <c r="CN255" s="100" t="s">
        <v>392</v>
      </c>
      <c r="CO255" s="100" t="s">
        <v>308</v>
      </c>
      <c r="CP255" s="100" t="s">
        <v>392</v>
      </c>
      <c r="CQ255" s="100" t="s">
        <v>308</v>
      </c>
      <c r="CR255" s="103" t="s">
        <v>392</v>
      </c>
      <c r="CS255" s="100" t="s">
        <v>308</v>
      </c>
      <c r="CT255" s="100" t="s">
        <v>392</v>
      </c>
      <c r="CU255" s="100" t="s">
        <v>308</v>
      </c>
      <c r="CV255" s="100" t="s">
        <v>392</v>
      </c>
      <c r="CW255" s="100" t="s">
        <v>308</v>
      </c>
      <c r="CX255" s="100" t="s">
        <v>392</v>
      </c>
      <c r="CY255" s="100" t="s">
        <v>308</v>
      </c>
    </row>
    <row r="256" spans="1:103" ht="14.5" x14ac:dyDescent="0.35">
      <c r="A256" s="94" t="s">
        <v>410</v>
      </c>
      <c r="B256" s="94" t="s">
        <v>402</v>
      </c>
      <c r="C256" s="79"/>
      <c r="D256" s="79"/>
      <c r="E256" s="96">
        <v>0</v>
      </c>
      <c r="F256" s="96">
        <v>0</v>
      </c>
      <c r="G256" s="96">
        <v>0</v>
      </c>
      <c r="H256" s="96">
        <v>0</v>
      </c>
      <c r="I256" s="96">
        <v>0</v>
      </c>
      <c r="J256" s="96">
        <v>0</v>
      </c>
      <c r="K256" s="96">
        <v>0</v>
      </c>
      <c r="L256" s="96">
        <v>0</v>
      </c>
      <c r="M256" s="96">
        <v>0</v>
      </c>
      <c r="N256" s="96">
        <v>0</v>
      </c>
      <c r="O256" s="96">
        <v>0</v>
      </c>
      <c r="P256" s="96">
        <v>0</v>
      </c>
      <c r="Q256" s="96">
        <v>0</v>
      </c>
      <c r="R256" s="96">
        <v>0</v>
      </c>
      <c r="S256" s="96">
        <v>0</v>
      </c>
      <c r="T256" s="96">
        <v>0</v>
      </c>
      <c r="U256" s="96">
        <v>0</v>
      </c>
      <c r="V256" s="96">
        <v>0</v>
      </c>
      <c r="W256" s="96">
        <v>0</v>
      </c>
      <c r="X256" s="96">
        <v>0</v>
      </c>
      <c r="Y256" s="96">
        <v>0</v>
      </c>
      <c r="Z256" s="96">
        <v>0</v>
      </c>
      <c r="AA256" s="96">
        <v>0</v>
      </c>
      <c r="AB256" s="96">
        <v>0</v>
      </c>
      <c r="AC256" s="96">
        <v>0</v>
      </c>
      <c r="AD256" s="96">
        <v>0</v>
      </c>
      <c r="AE256" s="96">
        <v>0</v>
      </c>
      <c r="AF256" s="96">
        <v>0</v>
      </c>
      <c r="AG256" s="96">
        <v>0</v>
      </c>
      <c r="AH256" s="96">
        <v>0</v>
      </c>
      <c r="AI256" s="96">
        <v>0</v>
      </c>
      <c r="AJ256" s="96">
        <v>0</v>
      </c>
      <c r="AK256" s="96">
        <v>0</v>
      </c>
      <c r="AL256" s="96">
        <v>0</v>
      </c>
      <c r="AM256" s="96">
        <v>0</v>
      </c>
      <c r="AN256" s="96">
        <v>0</v>
      </c>
      <c r="AO256" s="96">
        <v>0</v>
      </c>
      <c r="AP256" s="96">
        <v>0</v>
      </c>
      <c r="AQ256" s="96">
        <v>0</v>
      </c>
      <c r="AR256" s="96">
        <v>0</v>
      </c>
      <c r="AS256" s="96">
        <v>0</v>
      </c>
      <c r="AT256" s="96">
        <v>0</v>
      </c>
      <c r="AU256" s="96">
        <v>0</v>
      </c>
      <c r="AV256" s="96">
        <v>0</v>
      </c>
      <c r="AW256" s="96">
        <v>0</v>
      </c>
      <c r="AX256" s="96">
        <v>0</v>
      </c>
      <c r="AY256" s="96">
        <v>0</v>
      </c>
      <c r="AZ256" s="96">
        <v>0</v>
      </c>
      <c r="BA256" s="96">
        <v>0</v>
      </c>
      <c r="BB256" s="96">
        <v>0</v>
      </c>
      <c r="BC256" s="96">
        <v>0</v>
      </c>
      <c r="BD256" s="96">
        <v>0</v>
      </c>
      <c r="BE256" s="96">
        <v>0</v>
      </c>
      <c r="BF256" s="96">
        <v>0</v>
      </c>
      <c r="BG256" s="96">
        <v>0</v>
      </c>
      <c r="BH256" s="96">
        <v>0</v>
      </c>
      <c r="BI256" s="96">
        <v>0</v>
      </c>
      <c r="BJ256" s="96">
        <v>0</v>
      </c>
      <c r="BK256" s="96">
        <v>0</v>
      </c>
      <c r="BL256" s="96">
        <v>0</v>
      </c>
      <c r="BM256" s="96">
        <v>0</v>
      </c>
      <c r="BN256" s="96">
        <v>0</v>
      </c>
      <c r="BO256" s="96">
        <v>0</v>
      </c>
      <c r="BP256" s="97">
        <v>0</v>
      </c>
      <c r="BQ256" s="96" t="s">
        <v>308</v>
      </c>
      <c r="BR256" s="96">
        <v>0</v>
      </c>
      <c r="BS256" s="96" t="s">
        <v>308</v>
      </c>
      <c r="BT256" s="96" t="s">
        <v>392</v>
      </c>
      <c r="BU256" s="96" t="s">
        <v>308</v>
      </c>
      <c r="BV256" s="96" t="s">
        <v>392</v>
      </c>
      <c r="BW256" s="96" t="s">
        <v>308</v>
      </c>
      <c r="BX256" s="96" t="s">
        <v>392</v>
      </c>
      <c r="BY256" s="96" t="s">
        <v>308</v>
      </c>
      <c r="BZ256" s="96" t="s">
        <v>392</v>
      </c>
      <c r="CA256" s="96" t="s">
        <v>308</v>
      </c>
      <c r="CB256" s="96" t="s">
        <v>392</v>
      </c>
      <c r="CC256" s="96" t="s">
        <v>308</v>
      </c>
      <c r="CD256" s="96" t="s">
        <v>392</v>
      </c>
      <c r="CE256" s="96" t="s">
        <v>308</v>
      </c>
      <c r="CF256" s="96" t="s">
        <v>392</v>
      </c>
      <c r="CG256" s="96" t="s">
        <v>308</v>
      </c>
      <c r="CH256" s="96" t="s">
        <v>392</v>
      </c>
      <c r="CI256" s="96" t="s">
        <v>308</v>
      </c>
      <c r="CJ256" s="96" t="s">
        <v>392</v>
      </c>
      <c r="CK256" s="96" t="s">
        <v>308</v>
      </c>
      <c r="CL256" s="96" t="s">
        <v>392</v>
      </c>
      <c r="CM256" s="96" t="s">
        <v>308</v>
      </c>
      <c r="CN256" s="96" t="s">
        <v>392</v>
      </c>
      <c r="CO256" s="96" t="s">
        <v>308</v>
      </c>
      <c r="CP256" s="96" t="s">
        <v>392</v>
      </c>
      <c r="CQ256" s="96" t="s">
        <v>308</v>
      </c>
      <c r="CR256" s="113" t="s">
        <v>392</v>
      </c>
      <c r="CS256" s="96" t="s">
        <v>308</v>
      </c>
      <c r="CT256" s="96" t="s">
        <v>392</v>
      </c>
      <c r="CU256" s="96" t="s">
        <v>308</v>
      </c>
      <c r="CV256" s="96" t="s">
        <v>392</v>
      </c>
      <c r="CW256" s="96" t="s">
        <v>308</v>
      </c>
      <c r="CX256" s="96" t="s">
        <v>392</v>
      </c>
      <c r="CY256" s="96" t="s">
        <v>308</v>
      </c>
    </row>
    <row r="257" spans="1:103" ht="14.5" x14ac:dyDescent="0.35">
      <c r="A257" s="94" t="s">
        <v>410</v>
      </c>
      <c r="B257" s="94" t="s">
        <v>403</v>
      </c>
      <c r="C257" s="79"/>
      <c r="D257" s="79"/>
      <c r="E257" s="99">
        <v>182852.12</v>
      </c>
      <c r="F257" s="99">
        <v>25524.18</v>
      </c>
      <c r="G257" s="99">
        <v>6743.55</v>
      </c>
      <c r="H257" s="99">
        <v>63671.4</v>
      </c>
      <c r="I257" s="99">
        <v>269049.84999999998</v>
      </c>
      <c r="J257" s="99">
        <v>71142.11</v>
      </c>
      <c r="K257" s="99">
        <v>37279.97</v>
      </c>
      <c r="L257" s="99">
        <v>47101.86</v>
      </c>
      <c r="M257" s="99">
        <v>34179.730000000003</v>
      </c>
      <c r="N257" s="99">
        <v>30751.91</v>
      </c>
      <c r="O257" s="99">
        <v>150149.82</v>
      </c>
      <c r="P257" s="99">
        <v>116019.18</v>
      </c>
      <c r="Q257" s="99">
        <v>96947.87</v>
      </c>
      <c r="R257" s="99">
        <v>69195.91</v>
      </c>
      <c r="S257" s="99">
        <v>70457.05</v>
      </c>
      <c r="T257" s="99">
        <v>184927.41</v>
      </c>
      <c r="U257" s="99">
        <v>151287.07999999999</v>
      </c>
      <c r="V257" s="99">
        <v>96846.48</v>
      </c>
      <c r="W257" s="99">
        <v>224360.09</v>
      </c>
      <c r="X257" s="99">
        <v>224242.28</v>
      </c>
      <c r="Y257" s="99">
        <v>65351.02</v>
      </c>
      <c r="Z257" s="99">
        <v>89707.8</v>
      </c>
      <c r="AA257" s="99">
        <v>84463.82</v>
      </c>
      <c r="AB257" s="99">
        <v>246486.82</v>
      </c>
      <c r="AC257" s="99">
        <v>37178.07</v>
      </c>
      <c r="AD257" s="99">
        <v>96348.31</v>
      </c>
      <c r="AE257" s="99">
        <v>700016.21</v>
      </c>
      <c r="AF257" s="99">
        <v>199714.65</v>
      </c>
      <c r="AG257" s="99">
        <v>682216.43</v>
      </c>
      <c r="AH257" s="99">
        <v>598660.87</v>
      </c>
      <c r="AI257" s="99">
        <v>292645.23</v>
      </c>
      <c r="AJ257" s="100">
        <v>38564</v>
      </c>
      <c r="AK257" s="99">
        <v>38015.629999999997</v>
      </c>
      <c r="AL257" s="99">
        <v>225010.64</v>
      </c>
      <c r="AM257" s="99">
        <v>58265.279999999999</v>
      </c>
      <c r="AN257" s="99">
        <v>362574.3</v>
      </c>
      <c r="AO257" s="99">
        <v>82290.83</v>
      </c>
      <c r="AP257" s="99">
        <v>79265.69</v>
      </c>
      <c r="AQ257" s="99">
        <v>177015.32</v>
      </c>
      <c r="AR257" s="99">
        <v>320443.69</v>
      </c>
      <c r="AS257" s="99">
        <v>477604.54</v>
      </c>
      <c r="AT257" s="99">
        <v>123503.4</v>
      </c>
      <c r="AU257" s="99">
        <v>110477.27</v>
      </c>
      <c r="AV257" s="99">
        <v>1524608.17</v>
      </c>
      <c r="AW257" s="99">
        <v>446141.77</v>
      </c>
      <c r="AX257" s="99">
        <v>181734.28</v>
      </c>
      <c r="AY257" s="99">
        <v>113969.19</v>
      </c>
      <c r="AZ257" s="99">
        <v>74690.53</v>
      </c>
      <c r="BA257" s="99">
        <v>67712.89</v>
      </c>
      <c r="BB257" s="99">
        <v>153131.16</v>
      </c>
      <c r="BC257" s="99">
        <v>153608.64000000001</v>
      </c>
      <c r="BD257" s="99">
        <v>35639.25</v>
      </c>
      <c r="BE257" s="99">
        <v>249803.65</v>
      </c>
      <c r="BF257" s="99">
        <v>830689.64</v>
      </c>
      <c r="BG257" s="99">
        <v>681310.88</v>
      </c>
      <c r="BH257" s="99">
        <v>677524.47999999998</v>
      </c>
      <c r="BI257" s="99">
        <v>302525.02</v>
      </c>
      <c r="BJ257" s="99">
        <v>108616.47</v>
      </c>
      <c r="BK257" s="99">
        <v>74873.62</v>
      </c>
      <c r="BL257" s="99">
        <v>85219.28</v>
      </c>
      <c r="BM257" s="99">
        <v>18367.95</v>
      </c>
      <c r="BN257" s="99">
        <v>122205.54</v>
      </c>
      <c r="BO257" s="99">
        <v>50160.52</v>
      </c>
      <c r="BP257" s="101">
        <v>0</v>
      </c>
      <c r="BQ257" s="100" t="s">
        <v>308</v>
      </c>
      <c r="BR257" s="99">
        <v>13291082.59</v>
      </c>
      <c r="BS257" s="100" t="s">
        <v>308</v>
      </c>
      <c r="BT257" s="100" t="s">
        <v>392</v>
      </c>
      <c r="BU257" s="100" t="s">
        <v>308</v>
      </c>
      <c r="BV257" s="100" t="s">
        <v>392</v>
      </c>
      <c r="BW257" s="100" t="s">
        <v>308</v>
      </c>
      <c r="BX257" s="100" t="s">
        <v>392</v>
      </c>
      <c r="BY257" s="100" t="s">
        <v>308</v>
      </c>
      <c r="BZ257" s="100" t="s">
        <v>392</v>
      </c>
      <c r="CA257" s="100" t="s">
        <v>308</v>
      </c>
      <c r="CB257" s="100" t="s">
        <v>392</v>
      </c>
      <c r="CC257" s="100" t="s">
        <v>308</v>
      </c>
      <c r="CD257" s="100" t="s">
        <v>392</v>
      </c>
      <c r="CE257" s="100" t="s">
        <v>308</v>
      </c>
      <c r="CF257" s="100" t="s">
        <v>392</v>
      </c>
      <c r="CG257" s="100" t="s">
        <v>308</v>
      </c>
      <c r="CH257" s="100" t="s">
        <v>392</v>
      </c>
      <c r="CI257" s="100" t="s">
        <v>308</v>
      </c>
      <c r="CJ257" s="100" t="s">
        <v>392</v>
      </c>
      <c r="CK257" s="100" t="s">
        <v>308</v>
      </c>
      <c r="CL257" s="100" t="s">
        <v>392</v>
      </c>
      <c r="CM257" s="100" t="s">
        <v>308</v>
      </c>
      <c r="CN257" s="100" t="s">
        <v>392</v>
      </c>
      <c r="CO257" s="100" t="s">
        <v>308</v>
      </c>
      <c r="CP257" s="100" t="s">
        <v>392</v>
      </c>
      <c r="CQ257" s="100" t="s">
        <v>308</v>
      </c>
      <c r="CR257" s="103" t="s">
        <v>392</v>
      </c>
      <c r="CS257" s="100" t="s">
        <v>308</v>
      </c>
      <c r="CT257" s="100" t="s">
        <v>392</v>
      </c>
      <c r="CU257" s="100" t="s">
        <v>308</v>
      </c>
      <c r="CV257" s="100" t="s">
        <v>392</v>
      </c>
      <c r="CW257" s="100" t="s">
        <v>308</v>
      </c>
      <c r="CX257" s="100" t="s">
        <v>392</v>
      </c>
      <c r="CY257" s="100" t="s">
        <v>308</v>
      </c>
    </row>
    <row r="258" spans="1:103" s="127" customFormat="1" ht="14.5" x14ac:dyDescent="0.35">
      <c r="A258" s="124" t="s">
        <v>410</v>
      </c>
      <c r="B258" s="124" t="s">
        <v>51</v>
      </c>
      <c r="C258" s="121"/>
      <c r="D258" s="121"/>
      <c r="E258" s="125">
        <v>433752.9</v>
      </c>
      <c r="F258" s="125">
        <v>48972.21</v>
      </c>
      <c r="G258" s="125">
        <v>15123.11</v>
      </c>
      <c r="H258" s="125">
        <v>137259.95000000001</v>
      </c>
      <c r="I258" s="125">
        <v>1089480.26</v>
      </c>
      <c r="J258" s="125">
        <v>209121.81</v>
      </c>
      <c r="K258" s="125">
        <v>128077.77</v>
      </c>
      <c r="L258" s="125">
        <v>173129.59</v>
      </c>
      <c r="M258" s="125">
        <v>87500.57</v>
      </c>
      <c r="N258" s="125">
        <v>331940.12</v>
      </c>
      <c r="O258" s="125">
        <v>511682.29</v>
      </c>
      <c r="P258" s="125">
        <v>266672.92</v>
      </c>
      <c r="Q258" s="125">
        <v>289887.27</v>
      </c>
      <c r="R258" s="125">
        <v>197199.69</v>
      </c>
      <c r="S258" s="125">
        <v>352970.51</v>
      </c>
      <c r="T258" s="125">
        <v>473291.74</v>
      </c>
      <c r="U258" s="125">
        <v>346593.45</v>
      </c>
      <c r="V258" s="125">
        <v>278562.52</v>
      </c>
      <c r="W258" s="125">
        <v>628027.75</v>
      </c>
      <c r="X258" s="125">
        <v>855776.95</v>
      </c>
      <c r="Y258" s="125">
        <v>233507.5</v>
      </c>
      <c r="Z258" s="125">
        <v>224965.79</v>
      </c>
      <c r="AA258" s="125">
        <v>199298.34</v>
      </c>
      <c r="AB258" s="125">
        <v>762832.26</v>
      </c>
      <c r="AC258" s="125">
        <v>68959.62</v>
      </c>
      <c r="AD258" s="125">
        <v>226367.86</v>
      </c>
      <c r="AE258" s="125">
        <v>1817096.54</v>
      </c>
      <c r="AF258" s="125">
        <v>351296.52</v>
      </c>
      <c r="AG258" s="125">
        <v>1342880.88</v>
      </c>
      <c r="AH258" s="125">
        <v>1006236.51</v>
      </c>
      <c r="AI258" s="125">
        <v>634021.41</v>
      </c>
      <c r="AJ258" s="125">
        <v>141658.06</v>
      </c>
      <c r="AK258" s="125">
        <v>150001.95000000001</v>
      </c>
      <c r="AL258" s="125">
        <v>529965.5</v>
      </c>
      <c r="AM258" s="125">
        <v>114328.05</v>
      </c>
      <c r="AN258" s="125">
        <v>714833.73</v>
      </c>
      <c r="AO258" s="125">
        <v>168748.28</v>
      </c>
      <c r="AP258" s="125">
        <v>175653.17</v>
      </c>
      <c r="AQ258" s="125">
        <v>369662.5</v>
      </c>
      <c r="AR258" s="125">
        <v>626825.89</v>
      </c>
      <c r="AS258" s="125">
        <v>906288.87</v>
      </c>
      <c r="AT258" s="125">
        <v>382046.8</v>
      </c>
      <c r="AU258" s="125">
        <v>235875.37</v>
      </c>
      <c r="AV258" s="125">
        <v>1976988.51</v>
      </c>
      <c r="AW258" s="125">
        <v>777535.3</v>
      </c>
      <c r="AX258" s="125">
        <v>346107.75</v>
      </c>
      <c r="AY258" s="125">
        <v>200569.77</v>
      </c>
      <c r="AZ258" s="125">
        <v>157777.5</v>
      </c>
      <c r="BA258" s="125">
        <v>135676.76999999999</v>
      </c>
      <c r="BB258" s="125">
        <v>259537.34</v>
      </c>
      <c r="BC258" s="125">
        <v>193256.9</v>
      </c>
      <c r="BD258" s="125">
        <v>131127.85999999999</v>
      </c>
      <c r="BE258" s="125">
        <v>459752.39</v>
      </c>
      <c r="BF258" s="125">
        <v>1255169.24</v>
      </c>
      <c r="BG258" s="125">
        <v>884666.52</v>
      </c>
      <c r="BH258" s="125">
        <v>1059193.5900000001</v>
      </c>
      <c r="BI258" s="125">
        <v>430189.36</v>
      </c>
      <c r="BJ258" s="125">
        <v>196598.39999999999</v>
      </c>
      <c r="BK258" s="125">
        <v>138693.57</v>
      </c>
      <c r="BL258" s="125">
        <v>138859.67000000001</v>
      </c>
      <c r="BM258" s="125">
        <v>31034.85</v>
      </c>
      <c r="BN258" s="125">
        <v>178809.61</v>
      </c>
      <c r="BO258" s="125">
        <v>50160.67</v>
      </c>
      <c r="BP258" s="126">
        <v>0</v>
      </c>
      <c r="BQ258" s="125" t="s">
        <v>308</v>
      </c>
      <c r="BR258" s="125">
        <v>27240080.34</v>
      </c>
      <c r="BS258" s="125" t="s">
        <v>308</v>
      </c>
      <c r="BT258" s="125" t="s">
        <v>392</v>
      </c>
      <c r="BU258" s="125" t="s">
        <v>308</v>
      </c>
      <c r="BV258" s="125" t="s">
        <v>392</v>
      </c>
      <c r="BW258" s="125" t="s">
        <v>308</v>
      </c>
      <c r="BX258" s="125" t="s">
        <v>392</v>
      </c>
      <c r="BY258" s="125" t="s">
        <v>308</v>
      </c>
      <c r="BZ258" s="125" t="s">
        <v>392</v>
      </c>
      <c r="CA258" s="125" t="s">
        <v>308</v>
      </c>
      <c r="CB258" s="125" t="s">
        <v>392</v>
      </c>
      <c r="CC258" s="125" t="s">
        <v>308</v>
      </c>
      <c r="CD258" s="125" t="s">
        <v>392</v>
      </c>
      <c r="CE258" s="125" t="s">
        <v>308</v>
      </c>
      <c r="CF258" s="125" t="s">
        <v>392</v>
      </c>
      <c r="CG258" s="125" t="s">
        <v>308</v>
      </c>
      <c r="CH258" s="125" t="s">
        <v>392</v>
      </c>
      <c r="CI258" s="125" t="s">
        <v>308</v>
      </c>
      <c r="CJ258" s="125" t="s">
        <v>392</v>
      </c>
      <c r="CK258" s="125" t="s">
        <v>308</v>
      </c>
      <c r="CL258" s="125" t="s">
        <v>392</v>
      </c>
      <c r="CM258" s="125" t="s">
        <v>308</v>
      </c>
      <c r="CN258" s="125" t="s">
        <v>392</v>
      </c>
      <c r="CO258" s="125" t="s">
        <v>308</v>
      </c>
      <c r="CP258" s="125" t="s">
        <v>392</v>
      </c>
      <c r="CQ258" s="125" t="s">
        <v>308</v>
      </c>
      <c r="CR258" s="125" t="s">
        <v>392</v>
      </c>
      <c r="CS258" s="125" t="s">
        <v>308</v>
      </c>
      <c r="CT258" s="125" t="s">
        <v>392</v>
      </c>
      <c r="CU258" s="125" t="s">
        <v>308</v>
      </c>
      <c r="CV258" s="125" t="s">
        <v>392</v>
      </c>
      <c r="CW258" s="125" t="s">
        <v>308</v>
      </c>
      <c r="CX258" s="125" t="s">
        <v>392</v>
      </c>
      <c r="CY258" s="125" t="s">
        <v>308</v>
      </c>
    </row>
    <row r="259" spans="1:103" ht="14.5" x14ac:dyDescent="0.35">
      <c r="A259" s="94" t="s">
        <v>410</v>
      </c>
      <c r="B259" s="94" t="s">
        <v>404</v>
      </c>
      <c r="C259" s="79"/>
      <c r="D259" s="79"/>
      <c r="E259" s="99">
        <v>13441.49</v>
      </c>
      <c r="F259" s="99">
        <v>677.26</v>
      </c>
      <c r="G259" s="99">
        <v>657.97</v>
      </c>
      <c r="H259" s="99">
        <v>6315.66</v>
      </c>
      <c r="I259" s="99">
        <v>58730.44</v>
      </c>
      <c r="J259" s="99">
        <v>24437.67</v>
      </c>
      <c r="K259" s="99">
        <v>5834.83</v>
      </c>
      <c r="L259" s="99">
        <v>10485.120000000001</v>
      </c>
      <c r="M259" s="99">
        <v>3807.07</v>
      </c>
      <c r="N259" s="99">
        <v>161435.82999999999</v>
      </c>
      <c r="O259" s="99">
        <v>51677.5</v>
      </c>
      <c r="P259" s="99">
        <v>40680.06</v>
      </c>
      <c r="Q259" s="99">
        <v>23766.01</v>
      </c>
      <c r="R259" s="99">
        <v>10753.79</v>
      </c>
      <c r="S259" s="99">
        <v>47293.87</v>
      </c>
      <c r="T259" s="99">
        <v>27144.97</v>
      </c>
      <c r="U259" s="99">
        <v>59636.06</v>
      </c>
      <c r="V259" s="99">
        <v>25700.6</v>
      </c>
      <c r="W259" s="99">
        <v>42415.02</v>
      </c>
      <c r="X259" s="99">
        <v>62432.68</v>
      </c>
      <c r="Y259" s="99">
        <v>30379.69</v>
      </c>
      <c r="Z259" s="99">
        <v>17062.86</v>
      </c>
      <c r="AA259" s="99">
        <v>12678.11</v>
      </c>
      <c r="AB259" s="99">
        <v>57316.87</v>
      </c>
      <c r="AC259" s="99">
        <v>1123.3900000000001</v>
      </c>
      <c r="AD259" s="99">
        <v>6436.34</v>
      </c>
      <c r="AE259" s="99">
        <v>49002.34</v>
      </c>
      <c r="AF259" s="99">
        <v>7960.75</v>
      </c>
      <c r="AG259" s="99">
        <v>46443.93</v>
      </c>
      <c r="AH259" s="99">
        <v>15853.42</v>
      </c>
      <c r="AI259" s="99">
        <v>15667.65</v>
      </c>
      <c r="AJ259" s="99">
        <v>28339.89</v>
      </c>
      <c r="AK259" s="99">
        <v>17093.830000000002</v>
      </c>
      <c r="AL259" s="99">
        <v>14592.55</v>
      </c>
      <c r="AM259" s="99">
        <v>3749.77</v>
      </c>
      <c r="AN259" s="99">
        <v>11958.98</v>
      </c>
      <c r="AO259" s="99">
        <v>8984.09</v>
      </c>
      <c r="AP259" s="99">
        <v>8605.7900000000009</v>
      </c>
      <c r="AQ259" s="99">
        <v>16592.04</v>
      </c>
      <c r="AR259" s="99">
        <v>46065.5</v>
      </c>
      <c r="AS259" s="99">
        <v>35979.93</v>
      </c>
      <c r="AT259" s="99">
        <v>16941.099999999999</v>
      </c>
      <c r="AU259" s="99">
        <v>9599.93</v>
      </c>
      <c r="AV259" s="99">
        <v>9675.66</v>
      </c>
      <c r="AW259" s="99">
        <v>22210.57</v>
      </c>
      <c r="AX259" s="99">
        <v>8685.2199999999993</v>
      </c>
      <c r="AY259" s="99">
        <v>6248.14</v>
      </c>
      <c r="AZ259" s="99">
        <v>3815.38</v>
      </c>
      <c r="BA259" s="99">
        <v>3615.13</v>
      </c>
      <c r="BB259" s="99">
        <v>8244.3700000000008</v>
      </c>
      <c r="BC259" s="99">
        <v>2120.36</v>
      </c>
      <c r="BD259" s="99">
        <v>5033.2299999999996</v>
      </c>
      <c r="BE259" s="99">
        <v>11388.12</v>
      </c>
      <c r="BF259" s="99">
        <v>19559.330000000002</v>
      </c>
      <c r="BG259" s="99">
        <v>5762.54</v>
      </c>
      <c r="BH259" s="99">
        <v>27071.53</v>
      </c>
      <c r="BI259" s="99">
        <v>3973.9</v>
      </c>
      <c r="BJ259" s="99">
        <v>4472.1099999999997</v>
      </c>
      <c r="BK259" s="99">
        <v>2401.7399999999998</v>
      </c>
      <c r="BL259" s="99">
        <v>2202.37</v>
      </c>
      <c r="BM259" s="99">
        <v>1565.95</v>
      </c>
      <c r="BN259" s="99">
        <v>2543.5100000000002</v>
      </c>
      <c r="BO259" s="99">
        <v>0.15</v>
      </c>
      <c r="BP259" s="101">
        <v>0</v>
      </c>
      <c r="BQ259" s="100" t="s">
        <v>308</v>
      </c>
      <c r="BR259" s="100">
        <v>1306342</v>
      </c>
      <c r="BS259" s="100" t="s">
        <v>308</v>
      </c>
      <c r="BT259" s="99">
        <v>372457.98</v>
      </c>
      <c r="BU259" s="100" t="s">
        <v>308</v>
      </c>
      <c r="BV259" s="99">
        <v>32.39</v>
      </c>
      <c r="BW259" s="100" t="s">
        <v>308</v>
      </c>
      <c r="BX259" s="99">
        <v>23987.360000000001</v>
      </c>
      <c r="BY259" s="100" t="s">
        <v>308</v>
      </c>
      <c r="BZ259" s="99">
        <v>396477.73</v>
      </c>
      <c r="CA259" s="100" t="s">
        <v>308</v>
      </c>
      <c r="CB259" s="99">
        <v>213585.84</v>
      </c>
      <c r="CC259" s="100" t="s">
        <v>308</v>
      </c>
      <c r="CD259" s="99">
        <v>1126.23</v>
      </c>
      <c r="CE259" s="100" t="s">
        <v>308</v>
      </c>
      <c r="CF259" s="99">
        <v>41323.949999999997</v>
      </c>
      <c r="CG259" s="100" t="s">
        <v>308</v>
      </c>
      <c r="CH259" s="99">
        <v>42450.18</v>
      </c>
      <c r="CI259" s="100" t="s">
        <v>308</v>
      </c>
      <c r="CJ259" s="99">
        <v>256036.01</v>
      </c>
      <c r="CK259" s="100" t="s">
        <v>308</v>
      </c>
      <c r="CL259" s="100">
        <v>0</v>
      </c>
      <c r="CM259" s="100" t="s">
        <v>308</v>
      </c>
      <c r="CN259" s="100">
        <v>0</v>
      </c>
      <c r="CO259" s="100" t="s">
        <v>308</v>
      </c>
      <c r="CP259" s="100">
        <v>0</v>
      </c>
      <c r="CQ259" s="100" t="s">
        <v>308</v>
      </c>
      <c r="CR259" s="102">
        <v>125783.88</v>
      </c>
      <c r="CS259" s="100" t="s">
        <v>308</v>
      </c>
      <c r="CT259" s="99">
        <v>125783.88</v>
      </c>
      <c r="CU259" s="100" t="s">
        <v>308</v>
      </c>
      <c r="CV259" s="99">
        <v>778297.62</v>
      </c>
      <c r="CW259" s="100" t="s">
        <v>308</v>
      </c>
      <c r="CX259" s="99">
        <v>2084639.61</v>
      </c>
      <c r="CY259" s="100" t="s">
        <v>308</v>
      </c>
    </row>
    <row r="260" spans="1:103" ht="14.5" x14ac:dyDescent="0.35">
      <c r="A260" s="94" t="s">
        <v>410</v>
      </c>
      <c r="B260" s="94" t="s">
        <v>405</v>
      </c>
      <c r="C260" s="79"/>
      <c r="D260" s="79"/>
      <c r="E260" s="95">
        <v>8959.35</v>
      </c>
      <c r="F260" s="95">
        <v>678.25</v>
      </c>
      <c r="G260" s="95">
        <v>272.73</v>
      </c>
      <c r="H260" s="95">
        <v>1481.16</v>
      </c>
      <c r="I260" s="95">
        <v>6339.42</v>
      </c>
      <c r="J260" s="95">
        <v>1599.62</v>
      </c>
      <c r="K260" s="95">
        <v>684.63</v>
      </c>
      <c r="L260" s="95">
        <v>933.94</v>
      </c>
      <c r="M260" s="95">
        <v>376.23</v>
      </c>
      <c r="N260" s="95">
        <v>4106.7299999999996</v>
      </c>
      <c r="O260" s="95">
        <v>5756.47</v>
      </c>
      <c r="P260" s="95">
        <v>794.62</v>
      </c>
      <c r="Q260" s="95">
        <v>1635.33</v>
      </c>
      <c r="R260" s="95">
        <v>1805.4</v>
      </c>
      <c r="S260" s="95">
        <v>1859.53</v>
      </c>
      <c r="T260" s="95">
        <v>1726.69</v>
      </c>
      <c r="U260" s="95">
        <v>1303.83</v>
      </c>
      <c r="V260" s="95">
        <v>1316.71</v>
      </c>
      <c r="W260" s="95">
        <v>2502.08</v>
      </c>
      <c r="X260" s="95">
        <v>3511.85</v>
      </c>
      <c r="Y260" s="95">
        <v>174.98</v>
      </c>
      <c r="Z260" s="95">
        <v>1285.69</v>
      </c>
      <c r="AA260" s="95">
        <v>977.55</v>
      </c>
      <c r="AB260" s="95">
        <v>2003.29</v>
      </c>
      <c r="AC260" s="95">
        <v>835.14</v>
      </c>
      <c r="AD260" s="95">
        <v>6004.14</v>
      </c>
      <c r="AE260" s="95">
        <v>19957.14</v>
      </c>
      <c r="AF260" s="95">
        <v>2432.96</v>
      </c>
      <c r="AG260" s="95">
        <v>12358.23</v>
      </c>
      <c r="AH260" s="95">
        <v>7066.78</v>
      </c>
      <c r="AI260" s="95">
        <v>22675.62</v>
      </c>
      <c r="AJ260" s="95">
        <v>2412.0700000000002</v>
      </c>
      <c r="AK260" s="95">
        <v>5866.24</v>
      </c>
      <c r="AL260" s="95">
        <v>7628.38</v>
      </c>
      <c r="AM260" s="95">
        <v>3738.85</v>
      </c>
      <c r="AN260" s="95">
        <v>14670.94</v>
      </c>
      <c r="AO260" s="95">
        <v>449.98</v>
      </c>
      <c r="AP260" s="95">
        <v>1029.58</v>
      </c>
      <c r="AQ260" s="95">
        <v>1881.39</v>
      </c>
      <c r="AR260" s="95">
        <v>2157.41</v>
      </c>
      <c r="AS260" s="95">
        <v>32181.93</v>
      </c>
      <c r="AT260" s="95">
        <v>19580.02</v>
      </c>
      <c r="AU260" s="95">
        <v>8490.86</v>
      </c>
      <c r="AV260" s="95">
        <v>22318.03</v>
      </c>
      <c r="AW260" s="95">
        <v>5888.76</v>
      </c>
      <c r="AX260" s="95">
        <v>2222.11</v>
      </c>
      <c r="AY260" s="95">
        <v>4147.46</v>
      </c>
      <c r="AZ260" s="95">
        <v>695.12</v>
      </c>
      <c r="BA260" s="95">
        <v>956.49</v>
      </c>
      <c r="BB260" s="95">
        <v>1848.08</v>
      </c>
      <c r="BC260" s="95">
        <v>312.75</v>
      </c>
      <c r="BD260" s="95">
        <v>1498.88</v>
      </c>
      <c r="BE260" s="95">
        <v>3168.38</v>
      </c>
      <c r="BF260" s="95">
        <v>50474.34</v>
      </c>
      <c r="BG260" s="95">
        <v>17751.88</v>
      </c>
      <c r="BH260" s="95">
        <v>37120.129999999997</v>
      </c>
      <c r="BI260" s="95">
        <v>13782.34</v>
      </c>
      <c r="BJ260" s="95">
        <v>6740.15</v>
      </c>
      <c r="BK260" s="95">
        <v>5145.08</v>
      </c>
      <c r="BL260" s="95">
        <v>5252.08</v>
      </c>
      <c r="BM260" s="95">
        <v>205.57</v>
      </c>
      <c r="BN260" s="95">
        <v>2026.3</v>
      </c>
      <c r="BO260" s="96">
        <v>0</v>
      </c>
      <c r="BP260" s="97">
        <v>0</v>
      </c>
      <c r="BQ260" s="96" t="s">
        <v>308</v>
      </c>
      <c r="BR260" s="95">
        <v>405057.7</v>
      </c>
      <c r="BS260" s="96" t="s">
        <v>308</v>
      </c>
      <c r="BT260" s="95">
        <v>920717.39</v>
      </c>
      <c r="BU260" s="96" t="s">
        <v>308</v>
      </c>
      <c r="BV260" s="95">
        <v>-441.62</v>
      </c>
      <c r="BW260" s="96" t="s">
        <v>308</v>
      </c>
      <c r="BX260" s="95">
        <v>13573.42</v>
      </c>
      <c r="BY260" s="96" t="s">
        <v>308</v>
      </c>
      <c r="BZ260" s="95">
        <v>933849.19</v>
      </c>
      <c r="CA260" s="96" t="s">
        <v>308</v>
      </c>
      <c r="CB260" s="95">
        <v>213042.59</v>
      </c>
      <c r="CC260" s="96" t="s">
        <v>308</v>
      </c>
      <c r="CD260" s="95">
        <v>562.78</v>
      </c>
      <c r="CE260" s="96" t="s">
        <v>308</v>
      </c>
      <c r="CF260" s="95">
        <v>357.06</v>
      </c>
      <c r="CG260" s="96" t="s">
        <v>308</v>
      </c>
      <c r="CH260" s="95">
        <v>919.84</v>
      </c>
      <c r="CI260" s="96" t="s">
        <v>308</v>
      </c>
      <c r="CJ260" s="95">
        <v>213962.43</v>
      </c>
      <c r="CK260" s="96" t="s">
        <v>308</v>
      </c>
      <c r="CL260" s="96">
        <v>0</v>
      </c>
      <c r="CM260" s="96" t="s">
        <v>308</v>
      </c>
      <c r="CN260" s="96">
        <v>0</v>
      </c>
      <c r="CO260" s="96" t="s">
        <v>308</v>
      </c>
      <c r="CP260" s="96">
        <v>0</v>
      </c>
      <c r="CQ260" s="96" t="s">
        <v>308</v>
      </c>
      <c r="CR260" s="98">
        <v>9991.65</v>
      </c>
      <c r="CS260" s="96" t="s">
        <v>308</v>
      </c>
      <c r="CT260" s="95">
        <v>9991.65</v>
      </c>
      <c r="CU260" s="96" t="s">
        <v>308</v>
      </c>
      <c r="CV260" s="95">
        <v>1157803.27</v>
      </c>
      <c r="CW260" s="96" t="s">
        <v>308</v>
      </c>
      <c r="CX260" s="95">
        <v>1562860.98</v>
      </c>
      <c r="CY260" s="96" t="s">
        <v>308</v>
      </c>
    </row>
    <row r="261" spans="1:103" ht="14.5" x14ac:dyDescent="0.35">
      <c r="A261" s="94" t="s">
        <v>410</v>
      </c>
      <c r="B261" s="94" t="s">
        <v>406</v>
      </c>
      <c r="C261" s="79"/>
      <c r="D261" s="79"/>
      <c r="E261" s="99">
        <v>250900.78</v>
      </c>
      <c r="F261" s="99">
        <v>23448.03</v>
      </c>
      <c r="G261" s="99">
        <v>8379.56</v>
      </c>
      <c r="H261" s="99">
        <v>73588.55</v>
      </c>
      <c r="I261" s="99">
        <v>820430.41</v>
      </c>
      <c r="J261" s="99">
        <v>137979.70000000001</v>
      </c>
      <c r="K261" s="99">
        <v>90797.8</v>
      </c>
      <c r="L261" s="99">
        <v>126027.73</v>
      </c>
      <c r="M261" s="99">
        <v>53320.84</v>
      </c>
      <c r="N261" s="99">
        <v>301188.21000000002</v>
      </c>
      <c r="O261" s="99">
        <v>361532.47</v>
      </c>
      <c r="P261" s="99">
        <v>150653.75</v>
      </c>
      <c r="Q261" s="99">
        <v>192939.39</v>
      </c>
      <c r="R261" s="99">
        <v>128003.78</v>
      </c>
      <c r="S261" s="99">
        <v>282513.46000000002</v>
      </c>
      <c r="T261" s="99">
        <v>288364.32</v>
      </c>
      <c r="U261" s="99">
        <v>195306.37</v>
      </c>
      <c r="V261" s="99">
        <v>181716.04</v>
      </c>
      <c r="W261" s="99">
        <v>403667.66</v>
      </c>
      <c r="X261" s="99">
        <v>631534.67000000004</v>
      </c>
      <c r="Y261" s="99">
        <v>168156.48</v>
      </c>
      <c r="Z261" s="99">
        <v>135257.99</v>
      </c>
      <c r="AA261" s="99">
        <v>114834.52</v>
      </c>
      <c r="AB261" s="99">
        <v>516345.44</v>
      </c>
      <c r="AC261" s="99">
        <v>31781.55</v>
      </c>
      <c r="AD261" s="99">
        <v>130019.56</v>
      </c>
      <c r="AE261" s="99">
        <v>1117080.33</v>
      </c>
      <c r="AF261" s="99">
        <v>151581.87</v>
      </c>
      <c r="AG261" s="99">
        <v>660664.44999999995</v>
      </c>
      <c r="AH261" s="99">
        <v>407575.64</v>
      </c>
      <c r="AI261" s="99">
        <v>341376.18</v>
      </c>
      <c r="AJ261" s="99">
        <v>103094.06</v>
      </c>
      <c r="AK261" s="99">
        <v>111986.33</v>
      </c>
      <c r="AL261" s="99">
        <v>304954.86</v>
      </c>
      <c r="AM261" s="99">
        <v>56062.77</v>
      </c>
      <c r="AN261" s="99">
        <v>352259.42</v>
      </c>
      <c r="AO261" s="99">
        <v>86457.45</v>
      </c>
      <c r="AP261" s="99">
        <v>96387.48</v>
      </c>
      <c r="AQ261" s="99">
        <v>192647.18</v>
      </c>
      <c r="AR261" s="99">
        <v>306382.2</v>
      </c>
      <c r="AS261" s="99">
        <v>428684.33</v>
      </c>
      <c r="AT261" s="99">
        <v>258543.4</v>
      </c>
      <c r="AU261" s="99">
        <v>125398.09</v>
      </c>
      <c r="AV261" s="99">
        <v>452380.34</v>
      </c>
      <c r="AW261" s="99">
        <v>331393.53000000003</v>
      </c>
      <c r="AX261" s="99">
        <v>164373.47</v>
      </c>
      <c r="AY261" s="99">
        <v>86600.58</v>
      </c>
      <c r="AZ261" s="99">
        <v>83086.98</v>
      </c>
      <c r="BA261" s="99">
        <v>67963.89</v>
      </c>
      <c r="BB261" s="99">
        <v>106406.17</v>
      </c>
      <c r="BC261" s="99">
        <v>39648.26</v>
      </c>
      <c r="BD261" s="99">
        <v>95488.6</v>
      </c>
      <c r="BE261" s="99">
        <v>209948.74</v>
      </c>
      <c r="BF261" s="99">
        <v>424479.6</v>
      </c>
      <c r="BG261" s="99">
        <v>203355.64</v>
      </c>
      <c r="BH261" s="99">
        <v>381669.11</v>
      </c>
      <c r="BI261" s="99">
        <v>127664.35</v>
      </c>
      <c r="BJ261" s="99">
        <v>87981.93</v>
      </c>
      <c r="BK261" s="99">
        <v>63819.95</v>
      </c>
      <c r="BL261" s="99">
        <v>53640.39</v>
      </c>
      <c r="BM261" s="99">
        <v>12666.9</v>
      </c>
      <c r="BN261" s="99">
        <v>56604.06</v>
      </c>
      <c r="BO261" s="99">
        <v>0.15</v>
      </c>
      <c r="BP261" s="101">
        <v>0</v>
      </c>
      <c r="BQ261" s="100" t="s">
        <v>308</v>
      </c>
      <c r="BR261" s="99">
        <v>13948997.75</v>
      </c>
      <c r="BS261" s="100" t="s">
        <v>308</v>
      </c>
      <c r="BT261" s="99">
        <v>8071311.5</v>
      </c>
      <c r="BU261" s="100" t="s">
        <v>308</v>
      </c>
      <c r="BV261" s="99">
        <v>227126.71</v>
      </c>
      <c r="BW261" s="100" t="s">
        <v>308</v>
      </c>
      <c r="BX261" s="99">
        <v>3055497.88</v>
      </c>
      <c r="BY261" s="100" t="s">
        <v>308</v>
      </c>
      <c r="BZ261" s="99">
        <v>11353936.09</v>
      </c>
      <c r="CA261" s="100" t="s">
        <v>308</v>
      </c>
      <c r="CB261" s="99">
        <v>2917273.29</v>
      </c>
      <c r="CC261" s="100" t="s">
        <v>308</v>
      </c>
      <c r="CD261" s="99">
        <v>12360.9</v>
      </c>
      <c r="CE261" s="100" t="s">
        <v>308</v>
      </c>
      <c r="CF261" s="99">
        <v>67422.58</v>
      </c>
      <c r="CG261" s="100" t="s">
        <v>308</v>
      </c>
      <c r="CH261" s="99">
        <v>79783.48</v>
      </c>
      <c r="CI261" s="100" t="s">
        <v>308</v>
      </c>
      <c r="CJ261" s="99">
        <v>2997056.78</v>
      </c>
      <c r="CK261" s="100" t="s">
        <v>308</v>
      </c>
      <c r="CL261" s="100">
        <v>0</v>
      </c>
      <c r="CM261" s="100" t="s">
        <v>308</v>
      </c>
      <c r="CN261" s="100">
        <v>0</v>
      </c>
      <c r="CO261" s="100" t="s">
        <v>308</v>
      </c>
      <c r="CP261" s="100">
        <v>0</v>
      </c>
      <c r="CQ261" s="100" t="s">
        <v>308</v>
      </c>
      <c r="CR261" s="102">
        <v>2704953.02</v>
      </c>
      <c r="CS261" s="100" t="s">
        <v>308</v>
      </c>
      <c r="CT261" s="99">
        <v>2704953.02</v>
      </c>
      <c r="CU261" s="100" t="s">
        <v>308</v>
      </c>
      <c r="CV261" s="99">
        <v>17055945.890000001</v>
      </c>
      <c r="CW261" s="100" t="s">
        <v>308</v>
      </c>
      <c r="CX261" s="99">
        <v>31004943.640000001</v>
      </c>
      <c r="CY261" s="100" t="s">
        <v>308</v>
      </c>
    </row>
    <row r="262" spans="1:103" ht="14.5" x14ac:dyDescent="0.35">
      <c r="A262" s="94" t="s">
        <v>410</v>
      </c>
      <c r="B262" s="94" t="s">
        <v>407</v>
      </c>
      <c r="C262" s="79"/>
      <c r="D262" s="79"/>
      <c r="E262" s="96" t="s">
        <v>392</v>
      </c>
      <c r="F262" s="96" t="s">
        <v>392</v>
      </c>
      <c r="G262" s="96" t="s">
        <v>392</v>
      </c>
      <c r="H262" s="96" t="s">
        <v>392</v>
      </c>
      <c r="I262" s="96" t="s">
        <v>392</v>
      </c>
      <c r="J262" s="96" t="s">
        <v>392</v>
      </c>
      <c r="K262" s="96" t="s">
        <v>392</v>
      </c>
      <c r="L262" s="96" t="s">
        <v>392</v>
      </c>
      <c r="M262" s="96" t="s">
        <v>392</v>
      </c>
      <c r="N262" s="96" t="s">
        <v>392</v>
      </c>
      <c r="O262" s="96" t="s">
        <v>392</v>
      </c>
      <c r="P262" s="96" t="s">
        <v>392</v>
      </c>
      <c r="Q262" s="96" t="s">
        <v>392</v>
      </c>
      <c r="R262" s="96" t="s">
        <v>392</v>
      </c>
      <c r="S262" s="96" t="s">
        <v>392</v>
      </c>
      <c r="T262" s="96" t="s">
        <v>392</v>
      </c>
      <c r="U262" s="96" t="s">
        <v>392</v>
      </c>
      <c r="V262" s="96" t="s">
        <v>392</v>
      </c>
      <c r="W262" s="96" t="s">
        <v>392</v>
      </c>
      <c r="X262" s="96" t="s">
        <v>392</v>
      </c>
      <c r="Y262" s="96" t="s">
        <v>392</v>
      </c>
      <c r="Z262" s="96" t="s">
        <v>392</v>
      </c>
      <c r="AA262" s="96" t="s">
        <v>392</v>
      </c>
      <c r="AB262" s="96" t="s">
        <v>392</v>
      </c>
      <c r="AC262" s="96" t="s">
        <v>392</v>
      </c>
      <c r="AD262" s="96" t="s">
        <v>392</v>
      </c>
      <c r="AE262" s="96" t="s">
        <v>392</v>
      </c>
      <c r="AF262" s="96" t="s">
        <v>392</v>
      </c>
      <c r="AG262" s="96" t="s">
        <v>392</v>
      </c>
      <c r="AH262" s="96" t="s">
        <v>392</v>
      </c>
      <c r="AI262" s="96" t="s">
        <v>392</v>
      </c>
      <c r="AJ262" s="96" t="s">
        <v>392</v>
      </c>
      <c r="AK262" s="96" t="s">
        <v>392</v>
      </c>
      <c r="AL262" s="96" t="s">
        <v>392</v>
      </c>
      <c r="AM262" s="96" t="s">
        <v>392</v>
      </c>
      <c r="AN262" s="96" t="s">
        <v>392</v>
      </c>
      <c r="AO262" s="96" t="s">
        <v>392</v>
      </c>
      <c r="AP262" s="96" t="s">
        <v>392</v>
      </c>
      <c r="AQ262" s="96" t="s">
        <v>392</v>
      </c>
      <c r="AR262" s="96" t="s">
        <v>392</v>
      </c>
      <c r="AS262" s="96" t="s">
        <v>392</v>
      </c>
      <c r="AT262" s="96" t="s">
        <v>392</v>
      </c>
      <c r="AU262" s="96" t="s">
        <v>392</v>
      </c>
      <c r="AV262" s="96" t="s">
        <v>392</v>
      </c>
      <c r="AW262" s="96" t="s">
        <v>392</v>
      </c>
      <c r="AX262" s="96" t="s">
        <v>392</v>
      </c>
      <c r="AY262" s="96" t="s">
        <v>392</v>
      </c>
      <c r="AZ262" s="96" t="s">
        <v>392</v>
      </c>
      <c r="BA262" s="96" t="s">
        <v>392</v>
      </c>
      <c r="BB262" s="96" t="s">
        <v>392</v>
      </c>
      <c r="BC262" s="96" t="s">
        <v>392</v>
      </c>
      <c r="BD262" s="96" t="s">
        <v>392</v>
      </c>
      <c r="BE262" s="96" t="s">
        <v>392</v>
      </c>
      <c r="BF262" s="96" t="s">
        <v>392</v>
      </c>
      <c r="BG262" s="96" t="s">
        <v>392</v>
      </c>
      <c r="BH262" s="96" t="s">
        <v>392</v>
      </c>
      <c r="BI262" s="96" t="s">
        <v>392</v>
      </c>
      <c r="BJ262" s="96" t="s">
        <v>392</v>
      </c>
      <c r="BK262" s="96" t="s">
        <v>392</v>
      </c>
      <c r="BL262" s="96" t="s">
        <v>392</v>
      </c>
      <c r="BM262" s="96" t="s">
        <v>392</v>
      </c>
      <c r="BN262" s="96" t="s">
        <v>392</v>
      </c>
      <c r="BO262" s="96" t="s">
        <v>392</v>
      </c>
      <c r="BP262" s="97" t="s">
        <v>392</v>
      </c>
      <c r="BQ262" s="96" t="s">
        <v>308</v>
      </c>
      <c r="BR262" s="96" t="s">
        <v>392</v>
      </c>
      <c r="BS262" s="96" t="s">
        <v>308</v>
      </c>
      <c r="BT262" s="96" t="s">
        <v>392</v>
      </c>
      <c r="BU262" s="96" t="s">
        <v>308</v>
      </c>
      <c r="BV262" s="96" t="s">
        <v>392</v>
      </c>
      <c r="BW262" s="96" t="s">
        <v>308</v>
      </c>
      <c r="BX262" s="96" t="s">
        <v>392</v>
      </c>
      <c r="BY262" s="96" t="s">
        <v>308</v>
      </c>
      <c r="BZ262" s="96" t="s">
        <v>392</v>
      </c>
      <c r="CA262" s="96" t="s">
        <v>308</v>
      </c>
      <c r="CB262" s="96" t="s">
        <v>392</v>
      </c>
      <c r="CC262" s="96" t="s">
        <v>308</v>
      </c>
      <c r="CD262" s="96" t="s">
        <v>392</v>
      </c>
      <c r="CE262" s="96" t="s">
        <v>308</v>
      </c>
      <c r="CF262" s="96" t="s">
        <v>392</v>
      </c>
      <c r="CG262" s="96" t="s">
        <v>308</v>
      </c>
      <c r="CH262" s="96" t="s">
        <v>392</v>
      </c>
      <c r="CI262" s="96" t="s">
        <v>308</v>
      </c>
      <c r="CJ262" s="96" t="s">
        <v>392</v>
      </c>
      <c r="CK262" s="96" t="s">
        <v>308</v>
      </c>
      <c r="CL262" s="96" t="s">
        <v>392</v>
      </c>
      <c r="CM262" s="96" t="s">
        <v>308</v>
      </c>
      <c r="CN262" s="96" t="s">
        <v>392</v>
      </c>
      <c r="CO262" s="96" t="s">
        <v>308</v>
      </c>
      <c r="CP262" s="96" t="s">
        <v>392</v>
      </c>
      <c r="CQ262" s="96" t="s">
        <v>308</v>
      </c>
      <c r="CR262" s="113" t="s">
        <v>392</v>
      </c>
      <c r="CS262" s="96" t="s">
        <v>308</v>
      </c>
      <c r="CT262" s="96" t="s">
        <v>392</v>
      </c>
      <c r="CU262" s="96" t="s">
        <v>308</v>
      </c>
      <c r="CV262" s="96" t="s">
        <v>392</v>
      </c>
      <c r="CW262" s="96" t="s">
        <v>308</v>
      </c>
      <c r="CX262" s="96" t="s">
        <v>392</v>
      </c>
      <c r="CY262" s="96" t="s">
        <v>308</v>
      </c>
    </row>
    <row r="264" spans="1:103" ht="14.5" x14ac:dyDescent="0.35">
      <c r="A264" s="78" t="s">
        <v>411</v>
      </c>
    </row>
    <row r="265" spans="1:103" ht="14.5" x14ac:dyDescent="0.35">
      <c r="A265" s="78" t="s">
        <v>392</v>
      </c>
      <c r="B265" s="73" t="s">
        <v>412</v>
      </c>
      <c r="C265" s="80"/>
      <c r="D265" s="80"/>
    </row>
    <row r="267" spans="1:103" ht="11.5" customHeight="1" x14ac:dyDescent="0.35">
      <c r="E267" s="74" t="s">
        <v>309</v>
      </c>
      <c r="F267" s="74" t="s">
        <v>413</v>
      </c>
    </row>
    <row r="268" spans="1:103" ht="11.5" customHeight="1" x14ac:dyDescent="0.35">
      <c r="D268" s="75" t="s">
        <v>410</v>
      </c>
      <c r="E268" s="128">
        <f>E245</f>
        <v>228499.94</v>
      </c>
      <c r="F268" s="128">
        <f>CR180</f>
        <v>22974.86</v>
      </c>
    </row>
    <row r="269" spans="1:103" ht="11.5" customHeight="1" x14ac:dyDescent="0.35">
      <c r="D269" s="75" t="s">
        <v>408</v>
      </c>
      <c r="E269" s="128">
        <f>E162</f>
        <v>13441.49</v>
      </c>
      <c r="F269" s="128">
        <f>CR97</f>
        <v>703.41</v>
      </c>
      <c r="G269" s="74">
        <f>F269/E269</f>
        <v>5.2331251966857839E-2</v>
      </c>
    </row>
    <row r="270" spans="1:103" ht="11.5" customHeight="1" x14ac:dyDescent="0.35">
      <c r="D270" s="75" t="s">
        <v>309</v>
      </c>
      <c r="E270" s="128">
        <f>E79</f>
        <v>241941.43</v>
      </c>
      <c r="F270" s="128">
        <f>CR15</f>
        <v>23678.27</v>
      </c>
    </row>
    <row r="272" spans="1:103" ht="11.5" customHeight="1" x14ac:dyDescent="0.35">
      <c r="E272" s="129"/>
      <c r="F272" s="128">
        <f>SUM(F268:F269)</f>
        <v>23678.27</v>
      </c>
    </row>
    <row r="280" spans="5:7" ht="11.5" customHeight="1" x14ac:dyDescent="0.35">
      <c r="E280" s="128">
        <f>SUM(E162:BP162)</f>
        <v>1306341.96</v>
      </c>
      <c r="F280" s="128">
        <f>CR162</f>
        <v>125783.88</v>
      </c>
      <c r="G280" s="130">
        <f>F280/E280</f>
        <v>9.6287100813940027E-2</v>
      </c>
    </row>
  </sheetData>
  <mergeCells count="19">
    <mergeCell ref="CX10:CY10"/>
    <mergeCell ref="CL10:CM10"/>
    <mergeCell ref="CN10:CO10"/>
    <mergeCell ref="CP10:CQ10"/>
    <mergeCell ref="CR10:CS10"/>
    <mergeCell ref="CT10:CU10"/>
    <mergeCell ref="CV10:CW10"/>
    <mergeCell ref="CJ10:CK10"/>
    <mergeCell ref="A10:B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A1:U73"/>
  <sheetViews>
    <sheetView topLeftCell="D1" workbookViewId="0">
      <selection activeCell="C12" sqref="C12:D12"/>
    </sheetView>
  </sheetViews>
  <sheetFormatPr defaultColWidth="9.08984375" defaultRowHeight="14.5" x14ac:dyDescent="0.35"/>
  <cols>
    <col min="1" max="1" width="67.7265625" style="132" customWidth="1"/>
    <col min="2" max="2" width="4" style="132" customWidth="1"/>
    <col min="3" max="3" width="88" style="132" customWidth="1"/>
    <col min="4" max="4" width="9.81640625" style="132" customWidth="1"/>
    <col min="5" max="5" width="10.81640625" style="132" customWidth="1"/>
    <col min="6" max="7" width="9.81640625" style="132" customWidth="1"/>
    <col min="9" max="9" width="7.08984375" style="132" customWidth="1"/>
    <col min="10" max="10" width="12.6328125" style="132" customWidth="1"/>
    <col min="11" max="11" width="10" style="132" customWidth="1"/>
    <col min="12" max="13" width="9.81640625" style="132" customWidth="1"/>
    <col min="14" max="14" width="9.08984375" style="132"/>
    <col min="15" max="17" width="21.26953125" style="132" customWidth="1"/>
    <col min="18" max="19" width="9.08984375" style="132" customWidth="1"/>
    <col min="20" max="20" width="16.6328125" style="132" customWidth="1"/>
    <col min="21" max="21" width="23.7265625" style="132" customWidth="1"/>
    <col min="22" max="16384" width="9.08984375" style="132"/>
  </cols>
  <sheetData>
    <row r="1" spans="1:21" ht="19" customHeight="1" x14ac:dyDescent="0.35">
      <c r="A1" s="131"/>
      <c r="B1" s="231" t="s">
        <v>414</v>
      </c>
      <c r="C1" s="231"/>
      <c r="D1" s="231"/>
      <c r="E1" s="231"/>
      <c r="F1" s="231"/>
      <c r="G1" s="231"/>
      <c r="I1" s="131"/>
      <c r="J1" s="131"/>
      <c r="K1" s="131"/>
      <c r="L1" s="131"/>
      <c r="M1" s="131"/>
    </row>
    <row r="2" spans="1:21" ht="32.25" customHeight="1" x14ac:dyDescent="0.35">
      <c r="A2" s="133"/>
      <c r="B2" s="134"/>
      <c r="C2" s="135" t="s">
        <v>415</v>
      </c>
      <c r="D2" s="136" t="s">
        <v>416</v>
      </c>
      <c r="E2" s="136" t="s">
        <v>417</v>
      </c>
      <c r="F2" s="136" t="s">
        <v>418</v>
      </c>
      <c r="G2" s="137" t="s">
        <v>419</v>
      </c>
      <c r="I2" s="133"/>
      <c r="J2" s="138" t="s">
        <v>420</v>
      </c>
      <c r="K2" s="138" t="s">
        <v>421</v>
      </c>
      <c r="L2" s="138" t="s">
        <v>422</v>
      </c>
      <c r="M2" s="133"/>
      <c r="O2" s="139" t="s">
        <v>423</v>
      </c>
      <c r="P2" s="139" t="s">
        <v>422</v>
      </c>
      <c r="Q2" s="140" t="s">
        <v>424</v>
      </c>
      <c r="T2" s="139" t="s">
        <v>425</v>
      </c>
      <c r="U2" s="139" t="s">
        <v>426</v>
      </c>
    </row>
    <row r="3" spans="1:21" ht="15" customHeight="1" x14ac:dyDescent="0.35">
      <c r="A3" s="94" t="s">
        <v>328</v>
      </c>
      <c r="B3" s="141">
        <v>1</v>
      </c>
      <c r="C3" s="142" t="s">
        <v>427</v>
      </c>
      <c r="D3" s="143">
        <v>1</v>
      </c>
      <c r="E3" s="225" t="s">
        <v>428</v>
      </c>
      <c r="F3" s="225" t="s">
        <v>428</v>
      </c>
      <c r="G3" s="219" t="s">
        <v>428</v>
      </c>
      <c r="I3" s="144"/>
      <c r="J3" s="145" t="s">
        <v>102</v>
      </c>
      <c r="K3" s="145" t="str">
        <f t="shared" ref="K3:K46" si="0">"ISIC "&amp;D3</f>
        <v>ISIC 1</v>
      </c>
      <c r="L3" s="146" t="str">
        <f>'Correspondance tables'!P3</f>
        <v>ISIC 01T03</v>
      </c>
      <c r="M3" s="144"/>
      <c r="O3" s="147" t="s">
        <v>103</v>
      </c>
      <c r="P3" s="147" t="str">
        <f>Q3</f>
        <v>ISIC 01T03</v>
      </c>
      <c r="Q3" s="217" t="s">
        <v>2</v>
      </c>
      <c r="T3" s="148" t="str" cm="1">
        <f t="array" ref="T3:T40">IF(ISTEXT(_xlfn.UNIQUE(P3:P73)), _xlfn.UNIQUE(P3:P73), "")</f>
        <v>ISIC 01T03</v>
      </c>
      <c r="U3" s="148" t="str">
        <f>T3</f>
        <v>ISIC 01T03</v>
      </c>
    </row>
    <row r="4" spans="1:21" ht="14.15" customHeight="1" x14ac:dyDescent="0.35">
      <c r="A4" s="94" t="s">
        <v>329</v>
      </c>
      <c r="B4" s="149">
        <v>2</v>
      </c>
      <c r="C4" s="150" t="s">
        <v>429</v>
      </c>
      <c r="D4" s="151">
        <v>2</v>
      </c>
      <c r="E4" s="226"/>
      <c r="F4" s="226"/>
      <c r="G4" s="220"/>
      <c r="I4" s="144"/>
      <c r="J4" s="145" t="s">
        <v>102</v>
      </c>
      <c r="K4" s="145" t="str">
        <f t="shared" si="0"/>
        <v>ISIC 2</v>
      </c>
      <c r="L4" s="146" t="str">
        <f>'Correspondance tables'!P4</f>
        <v>ISIC 01T03</v>
      </c>
      <c r="M4" s="144"/>
      <c r="O4" s="147" t="s">
        <v>104</v>
      </c>
      <c r="P4" s="147" t="str">
        <f>Q3</f>
        <v>ISIC 01T03</v>
      </c>
      <c r="Q4" s="217"/>
      <c r="T4" s="148" t="str">
        <v>ISIC 05T09</v>
      </c>
      <c r="U4" s="148" t="str">
        <f>T4</f>
        <v>ISIC 05T09</v>
      </c>
    </row>
    <row r="5" spans="1:21" ht="15" customHeight="1" thickBot="1" x14ac:dyDescent="0.4">
      <c r="A5" s="94" t="s">
        <v>330</v>
      </c>
      <c r="B5" s="152">
        <v>3</v>
      </c>
      <c r="C5" s="135" t="s">
        <v>430</v>
      </c>
      <c r="D5" s="153">
        <v>3</v>
      </c>
      <c r="E5" s="227"/>
      <c r="F5" s="227"/>
      <c r="G5" s="221"/>
      <c r="I5" s="144"/>
      <c r="J5" s="145" t="s">
        <v>102</v>
      </c>
      <c r="K5" s="145" t="str">
        <f t="shared" si="0"/>
        <v>ISIC 3</v>
      </c>
      <c r="L5" s="146" t="str">
        <f>'Correspondance tables'!P5</f>
        <v>ISIC 01T03</v>
      </c>
      <c r="M5" s="144"/>
      <c r="O5" s="154" t="s">
        <v>105</v>
      </c>
      <c r="P5" s="147" t="str">
        <f>Q3</f>
        <v>ISIC 01T03</v>
      </c>
      <c r="Q5" s="218"/>
      <c r="T5" s="148" t="str">
        <v/>
      </c>
      <c r="U5" s="148" t="str">
        <f t="shared" ref="U5:U39" si="1">T6</f>
        <v>ISIC 10T12</v>
      </c>
    </row>
    <row r="6" spans="1:21" ht="14.15" customHeight="1" x14ac:dyDescent="0.35">
      <c r="A6" s="94" t="s">
        <v>247</v>
      </c>
      <c r="B6" s="155">
        <v>4</v>
      </c>
      <c r="C6" s="156" t="s">
        <v>431</v>
      </c>
      <c r="D6" s="157" t="s">
        <v>432</v>
      </c>
      <c r="E6" s="157" t="s">
        <v>433</v>
      </c>
      <c r="F6" s="157" t="s">
        <v>433</v>
      </c>
      <c r="G6" s="219" t="s">
        <v>434</v>
      </c>
      <c r="I6" s="144"/>
      <c r="J6" s="145" t="s">
        <v>99</v>
      </c>
      <c r="K6" s="145" t="str">
        <f t="shared" si="0"/>
        <v>ISIC 05-09</v>
      </c>
      <c r="L6" s="146" t="str">
        <f>'Correspondance tables'!P6</f>
        <v>ISIC 05T09</v>
      </c>
      <c r="M6" s="144"/>
      <c r="O6" s="222" t="s">
        <v>106</v>
      </c>
      <c r="P6" s="222" t="s">
        <v>107</v>
      </c>
      <c r="Q6" s="158" t="s">
        <v>88</v>
      </c>
      <c r="T6" s="148" t="str">
        <v>ISIC 10T12</v>
      </c>
      <c r="U6" s="148" t="str">
        <f t="shared" si="1"/>
        <v>ISIC 13T15</v>
      </c>
    </row>
    <row r="7" spans="1:21" ht="15" customHeight="1" x14ac:dyDescent="0.35">
      <c r="A7" s="94" t="s">
        <v>331</v>
      </c>
      <c r="B7" s="155">
        <v>5</v>
      </c>
      <c r="C7" s="156" t="s">
        <v>435</v>
      </c>
      <c r="D7" s="157" t="s">
        <v>436</v>
      </c>
      <c r="E7" s="157" t="s">
        <v>437</v>
      </c>
      <c r="F7" s="225" t="s">
        <v>438</v>
      </c>
      <c r="G7" s="220"/>
      <c r="I7" s="144"/>
      <c r="J7" s="145" t="s">
        <v>439</v>
      </c>
      <c r="K7" s="145" t="str">
        <f t="shared" si="0"/>
        <v>ISIC 10-12</v>
      </c>
      <c r="L7" s="146" t="str">
        <f>'Correspondance tables'!P10</f>
        <v>ISIC 10T12</v>
      </c>
      <c r="M7" s="144"/>
      <c r="O7" s="223"/>
      <c r="P7" s="223"/>
      <c r="Q7" s="159" t="s">
        <v>89</v>
      </c>
      <c r="T7" s="148" t="str">
        <v>ISIC 13T15</v>
      </c>
      <c r="U7" s="148" t="str">
        <f t="shared" si="1"/>
        <v>ISIC 16</v>
      </c>
    </row>
    <row r="8" spans="1:21" ht="15" customHeight="1" x14ac:dyDescent="0.35">
      <c r="A8" s="94" t="s">
        <v>332</v>
      </c>
      <c r="B8" s="155">
        <v>6</v>
      </c>
      <c r="C8" s="156" t="s">
        <v>440</v>
      </c>
      <c r="D8" s="157" t="s">
        <v>441</v>
      </c>
      <c r="E8" s="157" t="s">
        <v>442</v>
      </c>
      <c r="F8" s="226"/>
      <c r="G8" s="220"/>
      <c r="I8" s="144"/>
      <c r="J8" s="145" t="s">
        <v>443</v>
      </c>
      <c r="K8" s="145" t="str">
        <f t="shared" si="0"/>
        <v>ISIC 13-15</v>
      </c>
      <c r="L8" s="146" t="str">
        <f>'Correspondance tables'!P11</f>
        <v>ISIC 13T15</v>
      </c>
      <c r="M8" s="144"/>
      <c r="O8" s="223"/>
      <c r="P8" s="223"/>
      <c r="Q8" s="159" t="s">
        <v>3</v>
      </c>
      <c r="T8" s="148" t="str">
        <v>ISIC 16</v>
      </c>
      <c r="U8" s="148" t="str">
        <f t="shared" si="1"/>
        <v>ISIC 17T18</v>
      </c>
    </row>
    <row r="9" spans="1:21" ht="27" customHeight="1" thickBot="1" x14ac:dyDescent="0.4">
      <c r="A9" s="94" t="s">
        <v>333</v>
      </c>
      <c r="B9" s="141">
        <v>7</v>
      </c>
      <c r="C9" s="142" t="s">
        <v>444</v>
      </c>
      <c r="D9" s="160">
        <v>16</v>
      </c>
      <c r="E9" s="225" t="s">
        <v>445</v>
      </c>
      <c r="F9" s="226"/>
      <c r="G9" s="220"/>
      <c r="I9" s="144"/>
      <c r="J9" s="145" t="s">
        <v>446</v>
      </c>
      <c r="K9" s="145" t="str">
        <f t="shared" si="0"/>
        <v>ISIC 16</v>
      </c>
      <c r="L9" s="146" t="str">
        <f>'Correspondance tables'!P12</f>
        <v>ISIC 16</v>
      </c>
      <c r="M9" s="144"/>
      <c r="O9" s="224"/>
      <c r="P9" s="224"/>
      <c r="Q9" s="161" t="s">
        <v>4</v>
      </c>
      <c r="T9" s="148" t="str">
        <v>ISIC 17T18</v>
      </c>
      <c r="U9" s="148" t="str">
        <f t="shared" si="1"/>
        <v>ISIC 19</v>
      </c>
    </row>
    <row r="10" spans="1:21" ht="15" customHeight="1" x14ac:dyDescent="0.35">
      <c r="A10" s="94" t="s">
        <v>334</v>
      </c>
      <c r="B10" s="149">
        <v>8</v>
      </c>
      <c r="C10" s="150" t="s">
        <v>447</v>
      </c>
      <c r="D10" s="162">
        <v>17</v>
      </c>
      <c r="E10" s="226"/>
      <c r="F10" s="226"/>
      <c r="G10" s="220"/>
      <c r="I10" s="144"/>
      <c r="J10" s="145" t="s">
        <v>446</v>
      </c>
      <c r="K10" s="145" t="str">
        <f t="shared" si="0"/>
        <v>ISIC 17</v>
      </c>
      <c r="L10" s="146" t="str">
        <f>'Correspondance tables'!P13</f>
        <v>ISIC 17T18</v>
      </c>
      <c r="M10" s="144"/>
      <c r="O10" s="163" t="s">
        <v>108</v>
      </c>
      <c r="P10" s="164" t="s">
        <v>5</v>
      </c>
      <c r="Q10" s="164" t="s">
        <v>5</v>
      </c>
      <c r="T10" s="148" t="str">
        <v>ISIC 19</v>
      </c>
      <c r="U10" s="148" t="str">
        <f t="shared" si="1"/>
        <v>ISIC 20</v>
      </c>
    </row>
    <row r="11" spans="1:21" ht="14.15" customHeight="1" x14ac:dyDescent="0.35">
      <c r="A11" s="94" t="s">
        <v>335</v>
      </c>
      <c r="B11" s="152">
        <v>9</v>
      </c>
      <c r="C11" s="135" t="s">
        <v>448</v>
      </c>
      <c r="D11" s="165">
        <v>18</v>
      </c>
      <c r="E11" s="227"/>
      <c r="F11" s="226"/>
      <c r="G11" s="220"/>
      <c r="I11" s="144"/>
      <c r="J11" s="145" t="s">
        <v>446</v>
      </c>
      <c r="K11" s="145" t="str">
        <f t="shared" si="0"/>
        <v>ISIC 18</v>
      </c>
      <c r="L11" s="146" t="str">
        <f>'Correspondance tables'!P14</f>
        <v>ISIC 17T18</v>
      </c>
      <c r="M11" s="144"/>
      <c r="O11" s="147" t="s">
        <v>109</v>
      </c>
      <c r="P11" s="166" t="s">
        <v>6</v>
      </c>
      <c r="Q11" s="166" t="s">
        <v>6</v>
      </c>
      <c r="T11" s="148" t="str">
        <v>ISIC 20</v>
      </c>
      <c r="U11" s="148" t="str">
        <f t="shared" si="1"/>
        <v>ISIC 21</v>
      </c>
    </row>
    <row r="12" spans="1:21" ht="15" customHeight="1" x14ac:dyDescent="0.35">
      <c r="A12" s="94" t="s">
        <v>336</v>
      </c>
      <c r="B12" s="155">
        <v>10</v>
      </c>
      <c r="C12" s="156" t="s">
        <v>449</v>
      </c>
      <c r="D12" s="167">
        <v>19</v>
      </c>
      <c r="E12" s="157" t="s">
        <v>450</v>
      </c>
      <c r="F12" s="226"/>
      <c r="G12" s="220"/>
      <c r="I12" s="144"/>
      <c r="J12" s="145" t="s">
        <v>451</v>
      </c>
      <c r="K12" s="145" t="str">
        <f t="shared" si="0"/>
        <v>ISIC 19</v>
      </c>
      <c r="L12" s="146" t="str">
        <f>'Correspondance tables'!P15</f>
        <v>ISIC 19</v>
      </c>
      <c r="M12" s="144"/>
      <c r="O12" s="147" t="s">
        <v>7</v>
      </c>
      <c r="P12" s="166" t="s">
        <v>7</v>
      </c>
      <c r="Q12" s="166" t="s">
        <v>7</v>
      </c>
      <c r="T12" s="148" t="str">
        <v>ISIC 21</v>
      </c>
      <c r="U12" s="148" t="str">
        <f t="shared" si="1"/>
        <v>ISIC 22</v>
      </c>
    </row>
    <row r="13" spans="1:21" ht="14.15" customHeight="1" x14ac:dyDescent="0.35">
      <c r="A13" s="94" t="s">
        <v>337</v>
      </c>
      <c r="B13" s="155">
        <v>11</v>
      </c>
      <c r="C13" s="156" t="s">
        <v>452</v>
      </c>
      <c r="D13" s="167">
        <v>20</v>
      </c>
      <c r="E13" s="157" t="s">
        <v>453</v>
      </c>
      <c r="F13" s="226"/>
      <c r="G13" s="220"/>
      <c r="I13" s="144"/>
      <c r="J13" s="145" t="s">
        <v>454</v>
      </c>
      <c r="K13" s="145" t="str">
        <f t="shared" si="0"/>
        <v>ISIC 20</v>
      </c>
      <c r="L13" s="146" t="str">
        <f>'Correspondance tables'!P16</f>
        <v>ISIC 20</v>
      </c>
      <c r="M13" s="144"/>
      <c r="O13" s="147" t="s">
        <v>110</v>
      </c>
      <c r="P13" s="147" t="str">
        <f>Q13</f>
        <v>ISIC 17T18</v>
      </c>
      <c r="Q13" s="217" t="s">
        <v>8</v>
      </c>
      <c r="T13" s="148" t="str">
        <v>ISIC 22</v>
      </c>
      <c r="U13" s="148" t="str">
        <f t="shared" si="1"/>
        <v>ISIC 23</v>
      </c>
    </row>
    <row r="14" spans="1:21" ht="15" customHeight="1" x14ac:dyDescent="0.35">
      <c r="A14" s="94" t="s">
        <v>338</v>
      </c>
      <c r="B14" s="155">
        <v>12</v>
      </c>
      <c r="C14" s="156" t="s">
        <v>455</v>
      </c>
      <c r="D14" s="167">
        <v>21</v>
      </c>
      <c r="E14" s="157" t="s">
        <v>456</v>
      </c>
      <c r="F14" s="226"/>
      <c r="G14" s="220"/>
      <c r="I14" s="144"/>
      <c r="J14" s="145" t="s">
        <v>454</v>
      </c>
      <c r="K14" s="145" t="str">
        <f t="shared" si="0"/>
        <v>ISIC 21</v>
      </c>
      <c r="L14" s="146" t="str">
        <f>'Correspondance tables'!P17</f>
        <v>ISIC 21</v>
      </c>
      <c r="M14" s="144"/>
      <c r="O14" s="147" t="s">
        <v>111</v>
      </c>
      <c r="P14" s="147" t="str">
        <f>Q13</f>
        <v>ISIC 17T18</v>
      </c>
      <c r="Q14" s="217"/>
      <c r="T14" s="148" t="str">
        <v>ISIC 23</v>
      </c>
      <c r="U14" s="148" t="str">
        <f t="shared" si="1"/>
        <v>ISIC 24</v>
      </c>
    </row>
    <row r="15" spans="1:21" ht="15" customHeight="1" x14ac:dyDescent="0.35">
      <c r="A15" s="94" t="s">
        <v>339</v>
      </c>
      <c r="B15" s="141">
        <v>13</v>
      </c>
      <c r="C15" s="142" t="s">
        <v>457</v>
      </c>
      <c r="D15" s="160">
        <v>22</v>
      </c>
      <c r="E15" s="229" t="s">
        <v>458</v>
      </c>
      <c r="F15" s="226"/>
      <c r="G15" s="220"/>
      <c r="I15" s="144"/>
      <c r="J15" s="145" t="s">
        <v>459</v>
      </c>
      <c r="K15" s="145" t="str">
        <f t="shared" si="0"/>
        <v>ISIC 22</v>
      </c>
      <c r="L15" s="146" t="str">
        <f>'Correspondance tables'!P18</f>
        <v>ISIC 22</v>
      </c>
      <c r="M15" s="144"/>
      <c r="O15" s="147" t="s">
        <v>9</v>
      </c>
      <c r="P15" s="166" t="s">
        <v>9</v>
      </c>
      <c r="Q15" s="166" t="s">
        <v>9</v>
      </c>
      <c r="T15" s="148" t="str">
        <v>ISIC 24</v>
      </c>
      <c r="U15" s="148" t="str">
        <f t="shared" si="1"/>
        <v>ISIC 25</v>
      </c>
    </row>
    <row r="16" spans="1:21" ht="14.15" customHeight="1" x14ac:dyDescent="0.35">
      <c r="A16" s="94" t="s">
        <v>340</v>
      </c>
      <c r="B16" s="152">
        <v>14</v>
      </c>
      <c r="C16" s="135" t="s">
        <v>460</v>
      </c>
      <c r="D16" s="165">
        <v>23</v>
      </c>
      <c r="E16" s="230"/>
      <c r="F16" s="226"/>
      <c r="G16" s="220"/>
      <c r="I16" s="144"/>
      <c r="J16" s="145" t="s">
        <v>459</v>
      </c>
      <c r="K16" s="145" t="str">
        <f t="shared" si="0"/>
        <v>ISIC 23</v>
      </c>
      <c r="L16" s="146" t="str">
        <f>'Correspondance tables'!P19</f>
        <v>ISIC 23</v>
      </c>
      <c r="M16" s="144"/>
      <c r="O16" s="147" t="s">
        <v>48</v>
      </c>
      <c r="P16" s="166" t="s">
        <v>48</v>
      </c>
      <c r="Q16" s="166" t="s">
        <v>48</v>
      </c>
      <c r="T16" s="148" t="str">
        <v>ISIC 25</v>
      </c>
      <c r="U16" s="148" t="str">
        <f t="shared" si="1"/>
        <v>ISIC 26</v>
      </c>
    </row>
    <row r="17" spans="1:21" ht="15" customHeight="1" x14ac:dyDescent="0.35">
      <c r="A17" s="94" t="s">
        <v>341</v>
      </c>
      <c r="B17" s="141">
        <v>15</v>
      </c>
      <c r="C17" s="142" t="s">
        <v>461</v>
      </c>
      <c r="D17" s="160">
        <v>24</v>
      </c>
      <c r="E17" s="229" t="s">
        <v>462</v>
      </c>
      <c r="F17" s="226"/>
      <c r="G17" s="220"/>
      <c r="I17" s="144"/>
      <c r="J17" s="145" t="s">
        <v>463</v>
      </c>
      <c r="K17" s="145" t="str">
        <f t="shared" si="0"/>
        <v>ISIC 24</v>
      </c>
      <c r="L17" s="146" t="str">
        <f>'Correspondance tables'!P21</f>
        <v>ISIC 24</v>
      </c>
      <c r="M17" s="144"/>
      <c r="O17" s="147" t="s">
        <v>49</v>
      </c>
      <c r="P17" s="166" t="s">
        <v>49</v>
      </c>
      <c r="Q17" s="166" t="s">
        <v>49</v>
      </c>
      <c r="T17" s="148" t="str">
        <v>ISIC 26</v>
      </c>
      <c r="U17" s="148" t="str">
        <f t="shared" si="1"/>
        <v>ISIC 27</v>
      </c>
    </row>
    <row r="18" spans="1:21" ht="15" customHeight="1" thickBot="1" x14ac:dyDescent="0.4">
      <c r="A18" s="94" t="s">
        <v>342</v>
      </c>
      <c r="B18" s="152">
        <v>16</v>
      </c>
      <c r="C18" s="135" t="s">
        <v>464</v>
      </c>
      <c r="D18" s="165">
        <v>25</v>
      </c>
      <c r="E18" s="230"/>
      <c r="F18" s="226"/>
      <c r="G18" s="220"/>
      <c r="I18" s="144"/>
      <c r="J18" s="145" t="s">
        <v>463</v>
      </c>
      <c r="K18" s="145" t="str">
        <f t="shared" si="0"/>
        <v>ISIC 25</v>
      </c>
      <c r="L18" s="146" t="str">
        <f>'Correspondance tables'!P23</f>
        <v>ISIC 25</v>
      </c>
      <c r="M18" s="144"/>
      <c r="O18" s="154" t="s">
        <v>10</v>
      </c>
      <c r="P18" s="168" t="s">
        <v>10</v>
      </c>
      <c r="Q18" s="168" t="s">
        <v>10</v>
      </c>
      <c r="T18" s="148" t="str">
        <v>ISIC 27</v>
      </c>
      <c r="U18" s="148" t="str">
        <f t="shared" si="1"/>
        <v>ISIC 28</v>
      </c>
    </row>
    <row r="19" spans="1:21" ht="14.15" customHeight="1" x14ac:dyDescent="0.35">
      <c r="A19" s="94" t="s">
        <v>343</v>
      </c>
      <c r="B19" s="155">
        <v>17</v>
      </c>
      <c r="C19" s="156" t="s">
        <v>465</v>
      </c>
      <c r="D19" s="167">
        <v>26</v>
      </c>
      <c r="E19" s="157" t="s">
        <v>466</v>
      </c>
      <c r="F19" s="226"/>
      <c r="G19" s="220"/>
      <c r="I19" s="144"/>
      <c r="J19" s="145" t="s">
        <v>467</v>
      </c>
      <c r="K19" s="145" t="str">
        <f t="shared" si="0"/>
        <v>ISIC 26</v>
      </c>
      <c r="L19" s="146" t="str">
        <f>'Correspondance tables'!P24</f>
        <v>ISIC 26</v>
      </c>
      <c r="M19" s="144"/>
      <c r="O19" s="222" t="s">
        <v>11</v>
      </c>
      <c r="P19" s="222" t="s">
        <v>11</v>
      </c>
      <c r="Q19" s="158" t="s">
        <v>92</v>
      </c>
      <c r="T19" s="148" t="str">
        <v>ISIC 28</v>
      </c>
      <c r="U19" s="148" t="str">
        <f t="shared" si="1"/>
        <v>ISIC 29</v>
      </c>
    </row>
    <row r="20" spans="1:21" ht="15" customHeight="1" thickBot="1" x14ac:dyDescent="0.4">
      <c r="A20" s="94" t="s">
        <v>344</v>
      </c>
      <c r="B20" s="155">
        <v>18</v>
      </c>
      <c r="C20" s="156" t="s">
        <v>468</v>
      </c>
      <c r="D20" s="167">
        <v>27</v>
      </c>
      <c r="E20" s="157" t="s">
        <v>469</v>
      </c>
      <c r="F20" s="226"/>
      <c r="G20" s="220"/>
      <c r="I20" s="144"/>
      <c r="J20" s="145" t="s">
        <v>467</v>
      </c>
      <c r="K20" s="145" t="str">
        <f t="shared" si="0"/>
        <v>ISIC 27</v>
      </c>
      <c r="L20" s="146" t="str">
        <f>'Correspondance tables'!P25</f>
        <v>ISIC 27</v>
      </c>
      <c r="M20" s="144"/>
      <c r="O20" s="228"/>
      <c r="P20" s="228"/>
      <c r="Q20" s="169" t="s">
        <v>93</v>
      </c>
      <c r="T20" s="148" t="str">
        <v>ISIC 29</v>
      </c>
      <c r="U20" s="148" t="str">
        <f t="shared" si="1"/>
        <v>ISIC 30</v>
      </c>
    </row>
    <row r="21" spans="1:21" ht="15" customHeight="1" x14ac:dyDescent="0.35">
      <c r="A21" s="94" t="s">
        <v>345</v>
      </c>
      <c r="B21" s="155">
        <v>19</v>
      </c>
      <c r="C21" s="156" t="s">
        <v>470</v>
      </c>
      <c r="D21" s="167">
        <v>28</v>
      </c>
      <c r="E21" s="157" t="s">
        <v>471</v>
      </c>
      <c r="F21" s="226"/>
      <c r="G21" s="220"/>
      <c r="I21" s="144"/>
      <c r="J21" s="145" t="s">
        <v>472</v>
      </c>
      <c r="K21" s="145" t="str">
        <f t="shared" si="0"/>
        <v>ISIC 28</v>
      </c>
      <c r="L21" s="146" t="str">
        <f>'Correspondance tables'!P26</f>
        <v>ISIC 28</v>
      </c>
      <c r="M21" s="144"/>
      <c r="O21" s="222" t="s">
        <v>12</v>
      </c>
      <c r="P21" s="222" t="s">
        <v>12</v>
      </c>
      <c r="Q21" s="158" t="s">
        <v>94</v>
      </c>
      <c r="T21" s="148" t="str">
        <v>ISIC 30</v>
      </c>
      <c r="U21" s="148" t="str">
        <f t="shared" si="1"/>
        <v>ISIC 31T33</v>
      </c>
    </row>
    <row r="22" spans="1:21" ht="14.15" customHeight="1" thickBot="1" x14ac:dyDescent="0.4">
      <c r="A22" s="94" t="s">
        <v>346</v>
      </c>
      <c r="B22" s="141">
        <v>20</v>
      </c>
      <c r="C22" s="142" t="s">
        <v>473</v>
      </c>
      <c r="D22" s="160">
        <v>29</v>
      </c>
      <c r="E22" s="229" t="s">
        <v>474</v>
      </c>
      <c r="F22" s="226"/>
      <c r="G22" s="220"/>
      <c r="I22" s="144"/>
      <c r="J22" s="145" t="s">
        <v>475</v>
      </c>
      <c r="K22" s="145" t="str">
        <f t="shared" si="0"/>
        <v>ISIC 29</v>
      </c>
      <c r="L22" s="146" t="str">
        <f>'Correspondance tables'!P27</f>
        <v>ISIC 29</v>
      </c>
      <c r="M22" s="144"/>
      <c r="O22" s="224"/>
      <c r="P22" s="224"/>
      <c r="Q22" s="161" t="s">
        <v>95</v>
      </c>
      <c r="T22" s="148" t="str">
        <v>ISIC 31T33</v>
      </c>
      <c r="U22" s="148" t="str">
        <f t="shared" si="1"/>
        <v>ISIC 35</v>
      </c>
    </row>
    <row r="23" spans="1:21" ht="15" customHeight="1" x14ac:dyDescent="0.35">
      <c r="A23" s="94" t="s">
        <v>347</v>
      </c>
      <c r="B23" s="152">
        <v>21</v>
      </c>
      <c r="C23" s="135" t="s">
        <v>476</v>
      </c>
      <c r="D23" s="165">
        <v>30</v>
      </c>
      <c r="E23" s="230"/>
      <c r="F23" s="226"/>
      <c r="G23" s="220"/>
      <c r="I23" s="144"/>
      <c r="J23" s="145" t="s">
        <v>475</v>
      </c>
      <c r="K23" s="145" t="str">
        <f t="shared" si="0"/>
        <v>ISIC 30</v>
      </c>
      <c r="L23" s="146" t="str">
        <f>'Correspondance tables'!P28</f>
        <v>ISIC 30</v>
      </c>
      <c r="M23" s="144"/>
      <c r="O23" s="163" t="s">
        <v>13</v>
      </c>
      <c r="P23" s="164" t="s">
        <v>13</v>
      </c>
      <c r="Q23" s="164" t="s">
        <v>13</v>
      </c>
      <c r="T23" s="148" t="str">
        <v>ISIC 35</v>
      </c>
      <c r="U23" s="148" t="str">
        <f t="shared" si="1"/>
        <v>ISIC 36T39</v>
      </c>
    </row>
    <row r="24" spans="1:21" ht="15" customHeight="1" x14ac:dyDescent="0.35">
      <c r="A24" s="94" t="s">
        <v>348</v>
      </c>
      <c r="B24" s="141">
        <v>22</v>
      </c>
      <c r="C24" s="142" t="s">
        <v>477</v>
      </c>
      <c r="D24" s="170" t="s">
        <v>478</v>
      </c>
      <c r="E24" s="229" t="s">
        <v>479</v>
      </c>
      <c r="F24" s="226"/>
      <c r="G24" s="220"/>
      <c r="I24" s="144"/>
      <c r="J24" s="145" t="s">
        <v>480</v>
      </c>
      <c r="K24" s="145" t="str">
        <f t="shared" si="0"/>
        <v>ISIC 31-32</v>
      </c>
      <c r="L24" s="146" t="str">
        <f>'Correspondance tables'!P29</f>
        <v>ISIC 31T33</v>
      </c>
      <c r="M24" s="144"/>
      <c r="O24" s="147" t="s">
        <v>14</v>
      </c>
      <c r="P24" s="166" t="s">
        <v>14</v>
      </c>
      <c r="Q24" s="166" t="s">
        <v>14</v>
      </c>
      <c r="T24" s="148" t="str">
        <v>ISIC 36T39</v>
      </c>
      <c r="U24" s="148" t="str">
        <f t="shared" si="1"/>
        <v>ISIC 41T43</v>
      </c>
    </row>
    <row r="25" spans="1:21" ht="14.15" customHeight="1" x14ac:dyDescent="0.35">
      <c r="A25" s="94" t="s">
        <v>349</v>
      </c>
      <c r="B25" s="152">
        <v>23</v>
      </c>
      <c r="C25" s="135" t="s">
        <v>481</v>
      </c>
      <c r="D25" s="165">
        <v>33</v>
      </c>
      <c r="E25" s="230"/>
      <c r="F25" s="227"/>
      <c r="G25" s="220"/>
      <c r="I25" s="144"/>
      <c r="J25" s="145" t="s">
        <v>480</v>
      </c>
      <c r="K25" s="145" t="str">
        <f t="shared" si="0"/>
        <v>ISIC 33</v>
      </c>
      <c r="L25" s="146" t="str">
        <f>'Correspondance tables'!P30</f>
        <v>ISIC 31T33</v>
      </c>
      <c r="M25" s="144"/>
      <c r="O25" s="147" t="s">
        <v>15</v>
      </c>
      <c r="P25" s="166" t="s">
        <v>15</v>
      </c>
      <c r="Q25" s="166" t="s">
        <v>15</v>
      </c>
      <c r="T25" s="148" t="str">
        <v>ISIC 41T43</v>
      </c>
      <c r="U25" s="148" t="str">
        <f t="shared" si="1"/>
        <v>ISIC 45T47</v>
      </c>
    </row>
    <row r="26" spans="1:21" ht="15" customHeight="1" x14ac:dyDescent="0.35">
      <c r="A26" s="94" t="s">
        <v>350</v>
      </c>
      <c r="B26" s="155">
        <v>24</v>
      </c>
      <c r="C26" s="156" t="s">
        <v>482</v>
      </c>
      <c r="D26" s="167">
        <v>35</v>
      </c>
      <c r="E26" s="157" t="s">
        <v>483</v>
      </c>
      <c r="F26" s="157" t="s">
        <v>483</v>
      </c>
      <c r="G26" s="220"/>
      <c r="I26" s="144"/>
      <c r="J26" s="145" t="s">
        <v>484</v>
      </c>
      <c r="K26" s="145" t="str">
        <f t="shared" si="0"/>
        <v>ISIC 35</v>
      </c>
      <c r="L26" s="146" t="str">
        <f>'Correspondance tables'!P31</f>
        <v>ISIC 35</v>
      </c>
      <c r="M26" s="144"/>
      <c r="O26" s="147" t="s">
        <v>16</v>
      </c>
      <c r="P26" s="166" t="s">
        <v>16</v>
      </c>
      <c r="Q26" s="166" t="s">
        <v>16</v>
      </c>
      <c r="T26" s="148" t="str">
        <v>ISIC 45T47</v>
      </c>
      <c r="U26" s="148" t="str">
        <f t="shared" si="1"/>
        <v>ISIC 49T53</v>
      </c>
    </row>
    <row r="27" spans="1:21" ht="15" customHeight="1" x14ac:dyDescent="0.35">
      <c r="A27" s="94" t="s">
        <v>351</v>
      </c>
      <c r="B27" s="141">
        <v>25</v>
      </c>
      <c r="C27" s="142" t="s">
        <v>485</v>
      </c>
      <c r="D27" s="160">
        <v>36</v>
      </c>
      <c r="E27" s="225" t="s">
        <v>486</v>
      </c>
      <c r="F27" s="225" t="s">
        <v>486</v>
      </c>
      <c r="G27" s="220"/>
      <c r="I27" s="144"/>
      <c r="J27" s="145" t="s">
        <v>484</v>
      </c>
      <c r="K27" s="145" t="str">
        <f t="shared" si="0"/>
        <v>ISIC 36</v>
      </c>
      <c r="L27" s="146" t="str">
        <f>'Correspondance tables'!P33</f>
        <v>ISIC 36T39</v>
      </c>
      <c r="M27" s="144"/>
      <c r="O27" s="147" t="s">
        <v>17</v>
      </c>
      <c r="P27" s="166" t="s">
        <v>17</v>
      </c>
      <c r="Q27" s="166" t="s">
        <v>17</v>
      </c>
      <c r="T27" s="148" t="str">
        <v>ISIC 49T53</v>
      </c>
      <c r="U27" s="148" t="str">
        <f t="shared" si="1"/>
        <v>ISIC 55T56</v>
      </c>
    </row>
    <row r="28" spans="1:21" ht="27" customHeight="1" x14ac:dyDescent="0.35">
      <c r="A28" s="94" t="s">
        <v>352</v>
      </c>
      <c r="B28" s="152">
        <v>26</v>
      </c>
      <c r="C28" s="135" t="s">
        <v>487</v>
      </c>
      <c r="D28" s="171" t="s">
        <v>488</v>
      </c>
      <c r="E28" s="227"/>
      <c r="F28" s="227"/>
      <c r="G28" s="221"/>
      <c r="I28" s="144"/>
      <c r="J28" s="145" t="s">
        <v>484</v>
      </c>
      <c r="K28" s="145" t="str">
        <f t="shared" si="0"/>
        <v>ISIC 37-39</v>
      </c>
      <c r="L28" s="146" t="str">
        <f>'Correspondance tables'!P34</f>
        <v>ISIC 36T39</v>
      </c>
      <c r="M28" s="144"/>
      <c r="O28" s="147" t="s">
        <v>18</v>
      </c>
      <c r="P28" s="166" t="s">
        <v>18</v>
      </c>
      <c r="Q28" s="166" t="s">
        <v>18</v>
      </c>
      <c r="T28" s="148" t="str">
        <v>ISIC 55T56</v>
      </c>
      <c r="U28" s="148" t="str">
        <f t="shared" si="1"/>
        <v>ISIC 58T60</v>
      </c>
    </row>
    <row r="29" spans="1:21" ht="14.15" customHeight="1" x14ac:dyDescent="0.35">
      <c r="A29" s="94" t="s">
        <v>353</v>
      </c>
      <c r="B29" s="155">
        <v>27</v>
      </c>
      <c r="C29" s="156" t="s">
        <v>489</v>
      </c>
      <c r="D29" s="157" t="s">
        <v>490</v>
      </c>
      <c r="E29" s="157" t="s">
        <v>491</v>
      </c>
      <c r="F29" s="157" t="s">
        <v>491</v>
      </c>
      <c r="G29" s="172" t="s">
        <v>491</v>
      </c>
      <c r="I29" s="173"/>
      <c r="J29" s="145" t="s">
        <v>100</v>
      </c>
      <c r="K29" s="145" t="str">
        <f t="shared" si="0"/>
        <v>ISIC 41-43</v>
      </c>
      <c r="L29" s="146" t="str">
        <f>'Correspondance tables'!P35</f>
        <v>ISIC 41T43</v>
      </c>
      <c r="M29" s="144"/>
      <c r="O29" s="147" t="s">
        <v>112</v>
      </c>
      <c r="P29" s="147" t="str">
        <f>Q29</f>
        <v>ISIC 31T33</v>
      </c>
      <c r="Q29" s="232" t="s">
        <v>19</v>
      </c>
      <c r="T29" s="148" t="str">
        <v>ISIC 58T60</v>
      </c>
      <c r="U29" s="148" t="str">
        <f t="shared" si="1"/>
        <v>ISIC 61</v>
      </c>
    </row>
    <row r="30" spans="1:21" ht="15" customHeight="1" thickBot="1" x14ac:dyDescent="0.4">
      <c r="A30" s="94" t="s">
        <v>354</v>
      </c>
      <c r="B30" s="141">
        <v>28</v>
      </c>
      <c r="C30" s="142" t="s">
        <v>492</v>
      </c>
      <c r="D30" s="160">
        <v>45</v>
      </c>
      <c r="E30" s="225" t="s">
        <v>493</v>
      </c>
      <c r="F30" s="225" t="s">
        <v>493</v>
      </c>
      <c r="G30" s="219" t="s">
        <v>494</v>
      </c>
      <c r="I30" s="144"/>
      <c r="J30" s="145" t="s">
        <v>495</v>
      </c>
      <c r="K30" s="145" t="str">
        <f t="shared" si="0"/>
        <v>ISIC 45</v>
      </c>
      <c r="L30" s="146" t="str">
        <f>'Correspondance tables'!P36</f>
        <v>ISIC 45T47</v>
      </c>
      <c r="M30" s="144"/>
      <c r="O30" s="154" t="s">
        <v>113</v>
      </c>
      <c r="P30" s="154" t="str">
        <f>Q29</f>
        <v>ISIC 31T33</v>
      </c>
      <c r="Q30" s="233"/>
      <c r="T30" s="148" t="str">
        <v>ISIC 61</v>
      </c>
      <c r="U30" s="148" t="str">
        <f t="shared" si="1"/>
        <v>ISIC 62T63</v>
      </c>
    </row>
    <row r="31" spans="1:21" ht="15" customHeight="1" x14ac:dyDescent="0.35">
      <c r="A31" s="94" t="s">
        <v>355</v>
      </c>
      <c r="B31" s="149">
        <v>29</v>
      </c>
      <c r="C31" s="150" t="s">
        <v>496</v>
      </c>
      <c r="D31" s="162">
        <v>46</v>
      </c>
      <c r="E31" s="226"/>
      <c r="F31" s="226"/>
      <c r="G31" s="220"/>
      <c r="I31" s="144"/>
      <c r="J31" s="145" t="s">
        <v>497</v>
      </c>
      <c r="K31" s="145" t="str">
        <f t="shared" si="0"/>
        <v>ISIC 46</v>
      </c>
      <c r="L31" s="146" t="str">
        <f>'Correspondance tables'!P37</f>
        <v>ISIC 45T47</v>
      </c>
      <c r="M31" s="144"/>
      <c r="O31" s="234" t="s">
        <v>114</v>
      </c>
      <c r="P31" s="234" t="s">
        <v>114</v>
      </c>
      <c r="Q31" s="158" t="s">
        <v>97</v>
      </c>
      <c r="T31" s="148" t="str">
        <v>ISIC 62T63</v>
      </c>
      <c r="U31" s="148" t="str">
        <f t="shared" si="1"/>
        <v>ISIC 64T66</v>
      </c>
    </row>
    <row r="32" spans="1:21" ht="14.15" customHeight="1" thickBot="1" x14ac:dyDescent="0.4">
      <c r="A32" s="94" t="s">
        <v>356</v>
      </c>
      <c r="B32" s="152">
        <v>30</v>
      </c>
      <c r="C32" s="135" t="s">
        <v>498</v>
      </c>
      <c r="D32" s="165">
        <v>47</v>
      </c>
      <c r="E32" s="227"/>
      <c r="F32" s="227"/>
      <c r="G32" s="220"/>
      <c r="I32" s="144"/>
      <c r="J32" s="145" t="s">
        <v>499</v>
      </c>
      <c r="K32" s="145" t="str">
        <f t="shared" si="0"/>
        <v>ISIC 47</v>
      </c>
      <c r="L32" s="146" t="str">
        <f>'Correspondance tables'!P38</f>
        <v>ISIC 45T47</v>
      </c>
      <c r="M32" s="144"/>
      <c r="O32" s="235"/>
      <c r="P32" s="235"/>
      <c r="Q32" s="161" t="s">
        <v>98</v>
      </c>
      <c r="T32" s="148" t="str">
        <v>ISIC 64T66</v>
      </c>
      <c r="U32" s="148" t="str">
        <f t="shared" si="1"/>
        <v>ISIC 68</v>
      </c>
    </row>
    <row r="33" spans="1:21" ht="15" customHeight="1" x14ac:dyDescent="0.35">
      <c r="A33" s="94" t="s">
        <v>357</v>
      </c>
      <c r="B33" s="141">
        <v>31</v>
      </c>
      <c r="C33" s="142" t="s">
        <v>500</v>
      </c>
      <c r="D33" s="160">
        <v>49</v>
      </c>
      <c r="E33" s="225" t="s">
        <v>501</v>
      </c>
      <c r="F33" s="225" t="s">
        <v>501</v>
      </c>
      <c r="G33" s="220"/>
      <c r="I33" s="144"/>
      <c r="J33" s="145" t="s">
        <v>502</v>
      </c>
      <c r="K33" s="145" t="str">
        <f t="shared" si="0"/>
        <v>ISIC 49</v>
      </c>
      <c r="L33" s="146" t="str">
        <f>'Correspondance tables'!P39</f>
        <v>ISIC 49T53</v>
      </c>
      <c r="M33" s="144"/>
      <c r="O33" s="174" t="s">
        <v>115</v>
      </c>
      <c r="P33" s="175" t="str">
        <f>Q33</f>
        <v>ISIC 36T39</v>
      </c>
      <c r="Q33" s="236" t="s">
        <v>96</v>
      </c>
      <c r="T33" s="148" t="str">
        <v>ISIC 68</v>
      </c>
      <c r="U33" s="148" t="str">
        <f t="shared" si="1"/>
        <v>ISIC 69T82</v>
      </c>
    </row>
    <row r="34" spans="1:21" ht="15" customHeight="1" thickBot="1" x14ac:dyDescent="0.4">
      <c r="A34" s="94" t="s">
        <v>358</v>
      </c>
      <c r="B34" s="149">
        <v>32</v>
      </c>
      <c r="C34" s="150" t="s">
        <v>503</v>
      </c>
      <c r="D34" s="162">
        <v>50</v>
      </c>
      <c r="E34" s="226"/>
      <c r="F34" s="226"/>
      <c r="G34" s="220"/>
      <c r="I34" s="144"/>
      <c r="J34" s="145" t="s">
        <v>502</v>
      </c>
      <c r="K34" s="145" t="str">
        <f t="shared" si="0"/>
        <v>ISIC 50</v>
      </c>
      <c r="L34" s="146" t="str">
        <f>'Correspondance tables'!P40</f>
        <v>ISIC 49T53</v>
      </c>
      <c r="M34" s="144"/>
      <c r="O34" s="176" t="s">
        <v>116</v>
      </c>
      <c r="P34" s="177" t="str">
        <f>Q33</f>
        <v>ISIC 36T39</v>
      </c>
      <c r="Q34" s="237"/>
      <c r="T34" s="148" t="str">
        <v>ISIC 69T82</v>
      </c>
      <c r="U34" s="148" t="str">
        <f t="shared" si="1"/>
        <v>ISIC 84</v>
      </c>
    </row>
    <row r="35" spans="1:21" ht="14.15" customHeight="1" x14ac:dyDescent="0.35">
      <c r="A35" s="94" t="s">
        <v>359</v>
      </c>
      <c r="B35" s="149">
        <v>33</v>
      </c>
      <c r="C35" s="150" t="s">
        <v>504</v>
      </c>
      <c r="D35" s="162">
        <v>51</v>
      </c>
      <c r="E35" s="226"/>
      <c r="F35" s="226"/>
      <c r="G35" s="220"/>
      <c r="I35" s="144"/>
      <c r="J35" s="145" t="s">
        <v>502</v>
      </c>
      <c r="K35" s="145" t="str">
        <f t="shared" si="0"/>
        <v>ISIC 51</v>
      </c>
      <c r="L35" s="146" t="str">
        <f>'Correspondance tables'!P41</f>
        <v>ISIC 49T53</v>
      </c>
      <c r="M35" s="144"/>
      <c r="O35" s="163" t="s">
        <v>117</v>
      </c>
      <c r="P35" s="163" t="str">
        <f>Q35</f>
        <v>ISIC 41T43</v>
      </c>
      <c r="Q35" s="164" t="s">
        <v>20</v>
      </c>
      <c r="T35" s="148" t="str">
        <v>ISIC 84</v>
      </c>
      <c r="U35" s="148" t="str">
        <f t="shared" si="1"/>
        <v>ISIC 85</v>
      </c>
    </row>
    <row r="36" spans="1:21" ht="15" customHeight="1" x14ac:dyDescent="0.35">
      <c r="A36" s="94" t="s">
        <v>360</v>
      </c>
      <c r="B36" s="149">
        <v>34</v>
      </c>
      <c r="C36" s="150" t="s">
        <v>505</v>
      </c>
      <c r="D36" s="162">
        <v>52</v>
      </c>
      <c r="E36" s="226"/>
      <c r="F36" s="226"/>
      <c r="G36" s="220"/>
      <c r="I36" s="144"/>
      <c r="J36" s="145" t="s">
        <v>502</v>
      </c>
      <c r="K36" s="145" t="str">
        <f t="shared" si="0"/>
        <v>ISIC 52</v>
      </c>
      <c r="L36" s="146" t="str">
        <f>'Correspondance tables'!P42</f>
        <v>ISIC 49T53</v>
      </c>
      <c r="M36" s="144"/>
      <c r="O36" s="147" t="s">
        <v>118</v>
      </c>
      <c r="P36" s="147" t="str">
        <f>Q36</f>
        <v>ISIC 45T47</v>
      </c>
      <c r="Q36" s="217" t="s">
        <v>21</v>
      </c>
      <c r="T36" s="148" t="str">
        <v>ISIC 85</v>
      </c>
      <c r="U36" s="148" t="str">
        <f t="shared" si="1"/>
        <v>ISIC 86T88</v>
      </c>
    </row>
    <row r="37" spans="1:21" ht="14.15" customHeight="1" x14ac:dyDescent="0.35">
      <c r="A37" s="94" t="s">
        <v>361</v>
      </c>
      <c r="B37" s="152">
        <v>35</v>
      </c>
      <c r="C37" s="135" t="s">
        <v>506</v>
      </c>
      <c r="D37" s="165">
        <v>53</v>
      </c>
      <c r="E37" s="227"/>
      <c r="F37" s="227"/>
      <c r="G37" s="220"/>
      <c r="I37" s="144"/>
      <c r="J37" s="145" t="s">
        <v>507</v>
      </c>
      <c r="K37" s="145" t="str">
        <f t="shared" si="0"/>
        <v>ISIC 53</v>
      </c>
      <c r="L37" s="146" t="str">
        <f>'Correspondance tables'!P43</f>
        <v>ISIC 49T53</v>
      </c>
      <c r="M37" s="144"/>
      <c r="O37" s="147" t="s">
        <v>119</v>
      </c>
      <c r="P37" s="147" t="str">
        <f>Q36</f>
        <v>ISIC 45T47</v>
      </c>
      <c r="Q37" s="217"/>
      <c r="T37" s="148" t="str">
        <v>ISIC 86T88</v>
      </c>
      <c r="U37" s="148" t="str">
        <f t="shared" si="1"/>
        <v>ISIC 90T96</v>
      </c>
    </row>
    <row r="38" spans="1:21" ht="15" customHeight="1" x14ac:dyDescent="0.35">
      <c r="A38" s="94" t="s">
        <v>362</v>
      </c>
      <c r="B38" s="155">
        <v>36</v>
      </c>
      <c r="C38" s="156" t="s">
        <v>508</v>
      </c>
      <c r="D38" s="157" t="s">
        <v>509</v>
      </c>
      <c r="E38" s="157" t="s">
        <v>510</v>
      </c>
      <c r="F38" s="157" t="s">
        <v>510</v>
      </c>
      <c r="G38" s="221"/>
      <c r="I38" s="144"/>
      <c r="J38" s="145" t="s">
        <v>101</v>
      </c>
      <c r="K38" s="145" t="str">
        <f t="shared" si="0"/>
        <v>ISIC 55-56</v>
      </c>
      <c r="L38" s="146" t="str">
        <f>'Correspondance tables'!P44</f>
        <v>ISIC 55T56</v>
      </c>
      <c r="M38" s="144"/>
      <c r="O38" s="147" t="s">
        <v>120</v>
      </c>
      <c r="P38" s="147" t="str">
        <f>Q36</f>
        <v>ISIC 45T47</v>
      </c>
      <c r="Q38" s="217"/>
      <c r="T38" s="148" t="str">
        <v>ISIC 90T96</v>
      </c>
      <c r="U38" s="148" t="str">
        <f t="shared" si="1"/>
        <v>ISIC 97T98</v>
      </c>
    </row>
    <row r="39" spans="1:21" ht="15" customHeight="1" x14ac:dyDescent="0.35">
      <c r="A39" s="94" t="s">
        <v>363</v>
      </c>
      <c r="B39" s="141">
        <v>37</v>
      </c>
      <c r="C39" s="142" t="s">
        <v>511</v>
      </c>
      <c r="D39" s="160">
        <v>58</v>
      </c>
      <c r="E39" s="229" t="s">
        <v>512</v>
      </c>
      <c r="F39" s="229" t="s">
        <v>513</v>
      </c>
      <c r="G39" s="239" t="s">
        <v>513</v>
      </c>
      <c r="I39" s="173"/>
      <c r="J39" s="145" t="s">
        <v>514</v>
      </c>
      <c r="K39" s="145" t="str">
        <f t="shared" si="0"/>
        <v>ISIC 58</v>
      </c>
      <c r="L39" s="146" t="str">
        <f>'Correspondance tables'!P45</f>
        <v>ISIC 58T60</v>
      </c>
      <c r="M39" s="144"/>
      <c r="O39" s="147" t="s">
        <v>121</v>
      </c>
      <c r="P39" s="147" t="str">
        <f>Q39</f>
        <v>ISIC 49T53</v>
      </c>
      <c r="Q39" s="217" t="s">
        <v>22</v>
      </c>
      <c r="T39" s="148" t="str">
        <v>ISIC 97T98</v>
      </c>
      <c r="U39" s="148" t="str">
        <f t="shared" si="1"/>
        <v>ISIC 99</v>
      </c>
    </row>
    <row r="40" spans="1:21" ht="14.15" customHeight="1" x14ac:dyDescent="0.35">
      <c r="A40" s="94" t="s">
        <v>364</v>
      </c>
      <c r="B40" s="152">
        <v>38</v>
      </c>
      <c r="C40" s="135" t="s">
        <v>515</v>
      </c>
      <c r="D40" s="171" t="s">
        <v>516</v>
      </c>
      <c r="E40" s="230"/>
      <c r="F40" s="238"/>
      <c r="G40" s="240"/>
      <c r="I40" s="173"/>
      <c r="J40" s="145" t="s">
        <v>514</v>
      </c>
      <c r="K40" s="145" t="str">
        <f t="shared" si="0"/>
        <v>ISIC 59-60</v>
      </c>
      <c r="L40" s="146" t="str">
        <f>'Correspondance tables'!P46</f>
        <v>ISIC 58T60</v>
      </c>
      <c r="M40" s="144"/>
      <c r="O40" s="147" t="s">
        <v>122</v>
      </c>
      <c r="P40" s="147" t="str">
        <f>Q39</f>
        <v>ISIC 49T53</v>
      </c>
      <c r="Q40" s="217"/>
      <c r="T40" s="132" t="str">
        <v>ISIC 99</v>
      </c>
    </row>
    <row r="41" spans="1:21" ht="12.75" customHeight="1" x14ac:dyDescent="0.35">
      <c r="A41" s="94" t="s">
        <v>365</v>
      </c>
      <c r="B41" s="155">
        <v>39</v>
      </c>
      <c r="C41" s="156" t="s">
        <v>517</v>
      </c>
      <c r="D41" s="167">
        <v>61</v>
      </c>
      <c r="E41" s="157" t="s">
        <v>518</v>
      </c>
      <c r="F41" s="238"/>
      <c r="G41" s="240"/>
      <c r="I41" s="173"/>
      <c r="J41" s="145" t="s">
        <v>519</v>
      </c>
      <c r="K41" s="145" t="str">
        <f t="shared" si="0"/>
        <v>ISIC 61</v>
      </c>
      <c r="L41" s="146" t="str">
        <f>'Correspondance tables'!P48</f>
        <v>ISIC 61</v>
      </c>
      <c r="M41" s="144"/>
      <c r="O41" s="147" t="s">
        <v>123</v>
      </c>
      <c r="P41" s="147" t="str">
        <f>Q39</f>
        <v>ISIC 49T53</v>
      </c>
      <c r="Q41" s="217"/>
    </row>
    <row r="42" spans="1:21" ht="12.75" customHeight="1" x14ac:dyDescent="0.35">
      <c r="A42" s="94" t="s">
        <v>366</v>
      </c>
      <c r="B42" s="155">
        <v>40</v>
      </c>
      <c r="C42" s="156" t="s">
        <v>520</v>
      </c>
      <c r="D42" s="157" t="s">
        <v>521</v>
      </c>
      <c r="E42" s="157" t="s">
        <v>522</v>
      </c>
      <c r="F42" s="230"/>
      <c r="G42" s="241"/>
      <c r="I42" s="173"/>
      <c r="J42" s="145" t="s">
        <v>523</v>
      </c>
      <c r="K42" s="145" t="str">
        <f t="shared" si="0"/>
        <v>ISIC 62-63</v>
      </c>
      <c r="L42" s="146" t="str">
        <f>'Correspondance tables'!P49</f>
        <v>ISIC 62T63</v>
      </c>
      <c r="M42" s="144"/>
      <c r="O42" s="147" t="s">
        <v>124</v>
      </c>
      <c r="P42" s="147" t="str">
        <f>Q39</f>
        <v>ISIC 49T53</v>
      </c>
      <c r="Q42" s="217"/>
    </row>
    <row r="43" spans="1:21" ht="12.75" customHeight="1" x14ac:dyDescent="0.35">
      <c r="A43" s="94" t="s">
        <v>367</v>
      </c>
      <c r="B43" s="141">
        <v>41</v>
      </c>
      <c r="C43" s="142" t="s">
        <v>524</v>
      </c>
      <c r="D43" s="160">
        <v>64</v>
      </c>
      <c r="E43" s="225" t="s">
        <v>525</v>
      </c>
      <c r="F43" s="225" t="s">
        <v>525</v>
      </c>
      <c r="G43" s="219" t="s">
        <v>525</v>
      </c>
      <c r="I43" s="144"/>
      <c r="J43" s="145" t="s">
        <v>125</v>
      </c>
      <c r="K43" s="145" t="str">
        <f t="shared" si="0"/>
        <v>ISIC 64</v>
      </c>
      <c r="L43" s="146" t="str">
        <f>'Correspondance tables'!P50</f>
        <v>ISIC 64T66</v>
      </c>
      <c r="M43" s="144"/>
      <c r="O43" s="147" t="s">
        <v>126</v>
      </c>
      <c r="P43" s="147" t="str">
        <f>Q39</f>
        <v>ISIC 49T53</v>
      </c>
      <c r="Q43" s="217"/>
    </row>
    <row r="44" spans="1:21" ht="13" customHeight="1" x14ac:dyDescent="0.35">
      <c r="A44" s="94" t="s">
        <v>368</v>
      </c>
      <c r="B44" s="149">
        <v>42</v>
      </c>
      <c r="C44" s="150" t="s">
        <v>526</v>
      </c>
      <c r="D44" s="162">
        <v>65</v>
      </c>
      <c r="E44" s="226"/>
      <c r="F44" s="226"/>
      <c r="G44" s="220"/>
      <c r="I44" s="144"/>
      <c r="J44" s="145" t="s">
        <v>125</v>
      </c>
      <c r="K44" s="145" t="str">
        <f t="shared" si="0"/>
        <v>ISIC 65</v>
      </c>
      <c r="L44" s="146" t="str">
        <f>'Correspondance tables'!P51</f>
        <v>ISIC 64T66</v>
      </c>
      <c r="M44" s="144"/>
      <c r="O44" s="147" t="s">
        <v>127</v>
      </c>
      <c r="P44" s="147" t="str">
        <f>Q44</f>
        <v>ISIC 55T56</v>
      </c>
      <c r="Q44" s="166" t="s">
        <v>23</v>
      </c>
    </row>
    <row r="45" spans="1:21" ht="13" customHeight="1" x14ac:dyDescent="0.35">
      <c r="A45" s="94" t="s">
        <v>369</v>
      </c>
      <c r="B45" s="152">
        <v>43</v>
      </c>
      <c r="C45" s="135" t="s">
        <v>527</v>
      </c>
      <c r="D45" s="165">
        <v>66</v>
      </c>
      <c r="E45" s="227"/>
      <c r="F45" s="227"/>
      <c r="G45" s="221"/>
      <c r="I45" s="144"/>
      <c r="J45" s="145" t="s">
        <v>125</v>
      </c>
      <c r="K45" s="145" t="str">
        <f t="shared" si="0"/>
        <v>ISIC 66</v>
      </c>
      <c r="L45" s="146" t="str">
        <f>'Correspondance tables'!P52</f>
        <v>ISIC 64T66</v>
      </c>
      <c r="M45" s="144"/>
      <c r="O45" s="147" t="s">
        <v>128</v>
      </c>
      <c r="P45" s="147" t="str">
        <f>Q45</f>
        <v>ISIC 58T60</v>
      </c>
      <c r="Q45" s="217" t="s">
        <v>24</v>
      </c>
    </row>
    <row r="46" spans="1:21" ht="12.75" customHeight="1" x14ac:dyDescent="0.35">
      <c r="A46" s="94" t="s">
        <v>370</v>
      </c>
      <c r="B46" s="155">
        <v>44</v>
      </c>
      <c r="C46" s="156" t="s">
        <v>528</v>
      </c>
      <c r="D46" s="167">
        <v>68</v>
      </c>
      <c r="E46" s="157" t="s">
        <v>529</v>
      </c>
      <c r="F46" s="157" t="s">
        <v>529</v>
      </c>
      <c r="G46" s="172" t="s">
        <v>529</v>
      </c>
      <c r="I46" s="173"/>
      <c r="J46" s="145" t="s">
        <v>129</v>
      </c>
      <c r="K46" s="145" t="str">
        <f t="shared" si="0"/>
        <v>ISIC 68</v>
      </c>
      <c r="L46" s="146" t="str">
        <f>'Correspondance tables'!P53</f>
        <v>ISIC 68</v>
      </c>
      <c r="M46" s="144"/>
      <c r="O46" s="147" t="s">
        <v>130</v>
      </c>
      <c r="P46" s="147" t="str">
        <f>Q45</f>
        <v>ISIC 58T60</v>
      </c>
      <c r="Q46" s="217"/>
    </row>
    <row r="47" spans="1:21" s="189" customFormat="1" ht="12.75" customHeight="1" x14ac:dyDescent="0.35">
      <c r="A47" s="178" t="s">
        <v>409</v>
      </c>
      <c r="B47" s="179"/>
      <c r="C47" s="180"/>
      <c r="D47" s="181"/>
      <c r="E47" s="182"/>
      <c r="F47" s="182"/>
      <c r="G47" s="183"/>
      <c r="H47" s="184"/>
      <c r="I47" s="185"/>
      <c r="J47" s="186" t="s">
        <v>129</v>
      </c>
      <c r="K47" s="186" t="s">
        <v>28</v>
      </c>
      <c r="L47" s="187" t="s">
        <v>28</v>
      </c>
      <c r="M47" s="188"/>
      <c r="O47" s="190"/>
      <c r="P47" s="190"/>
      <c r="Q47" s="191"/>
    </row>
    <row r="48" spans="1:21" ht="12.75" customHeight="1" x14ac:dyDescent="0.35">
      <c r="A48" s="94" t="s">
        <v>371</v>
      </c>
      <c r="B48" s="141">
        <v>45</v>
      </c>
      <c r="C48" s="142" t="s">
        <v>530</v>
      </c>
      <c r="D48" s="170" t="s">
        <v>531</v>
      </c>
      <c r="E48" s="229" t="s">
        <v>532</v>
      </c>
      <c r="F48" s="225" t="s">
        <v>533</v>
      </c>
      <c r="G48" s="242" t="s">
        <v>534</v>
      </c>
      <c r="I48" s="192"/>
      <c r="J48" s="145" t="s">
        <v>535</v>
      </c>
      <c r="K48" s="145" t="str">
        <f t="shared" ref="K48:K67" si="2">"ISIC "&amp;D48</f>
        <v>ISIC 69-70</v>
      </c>
      <c r="L48" s="146" t="str">
        <f>'Correspondance tables'!P54</f>
        <v>ISIC 69T82</v>
      </c>
      <c r="M48" s="144"/>
      <c r="O48" s="147" t="s">
        <v>25</v>
      </c>
      <c r="P48" s="147" t="str">
        <f>Q48</f>
        <v>ISIC 61</v>
      </c>
      <c r="Q48" s="166" t="s">
        <v>25</v>
      </c>
    </row>
    <row r="49" spans="1:17" ht="12.75" customHeight="1" x14ac:dyDescent="0.35">
      <c r="A49" s="94" t="s">
        <v>372</v>
      </c>
      <c r="B49" s="152">
        <v>46</v>
      </c>
      <c r="C49" s="135" t="s">
        <v>536</v>
      </c>
      <c r="D49" s="165">
        <v>71</v>
      </c>
      <c r="E49" s="230"/>
      <c r="F49" s="226"/>
      <c r="G49" s="243"/>
      <c r="I49" s="192"/>
      <c r="J49" s="145" t="s">
        <v>535</v>
      </c>
      <c r="K49" s="145" t="str">
        <f t="shared" si="2"/>
        <v>ISIC 71</v>
      </c>
      <c r="L49" s="146" t="str">
        <f>'Correspondance tables'!P55</f>
        <v>ISIC 69T82</v>
      </c>
      <c r="M49" s="144"/>
      <c r="O49" s="147" t="s">
        <v>131</v>
      </c>
      <c r="P49" s="147" t="str">
        <f>Q49</f>
        <v>ISIC 62T63</v>
      </c>
      <c r="Q49" s="166" t="s">
        <v>26</v>
      </c>
    </row>
    <row r="50" spans="1:17" ht="12.75" customHeight="1" x14ac:dyDescent="0.35">
      <c r="A50" s="94" t="s">
        <v>373</v>
      </c>
      <c r="B50" s="155">
        <v>47</v>
      </c>
      <c r="C50" s="156" t="s">
        <v>537</v>
      </c>
      <c r="D50" s="167">
        <v>72</v>
      </c>
      <c r="E50" s="157" t="s">
        <v>538</v>
      </c>
      <c r="F50" s="226"/>
      <c r="G50" s="243"/>
      <c r="I50" s="192"/>
      <c r="J50" s="145" t="s">
        <v>535</v>
      </c>
      <c r="K50" s="145" t="str">
        <f t="shared" si="2"/>
        <v>ISIC 72</v>
      </c>
      <c r="L50" s="146" t="str">
        <f>'Correspondance tables'!P56</f>
        <v>ISIC 69T82</v>
      </c>
      <c r="M50" s="144"/>
      <c r="O50" s="147" t="s">
        <v>132</v>
      </c>
      <c r="P50" s="147" t="str">
        <f>Q50</f>
        <v>ISIC 64T66</v>
      </c>
      <c r="Q50" s="217" t="s">
        <v>27</v>
      </c>
    </row>
    <row r="51" spans="1:17" ht="12.75" customHeight="1" x14ac:dyDescent="0.35">
      <c r="A51" s="94" t="s">
        <v>374</v>
      </c>
      <c r="B51" s="141">
        <v>48</v>
      </c>
      <c r="C51" s="142" t="s">
        <v>539</v>
      </c>
      <c r="D51" s="160">
        <v>73</v>
      </c>
      <c r="E51" s="229" t="s">
        <v>540</v>
      </c>
      <c r="F51" s="226"/>
      <c r="G51" s="243"/>
      <c r="I51" s="192"/>
      <c r="J51" s="145" t="s">
        <v>535</v>
      </c>
      <c r="K51" s="145" t="str">
        <f t="shared" si="2"/>
        <v>ISIC 73</v>
      </c>
      <c r="L51" s="146" t="str">
        <f>'Correspondance tables'!P57</f>
        <v>ISIC 69T82</v>
      </c>
      <c r="M51" s="144"/>
      <c r="O51" s="147" t="s">
        <v>133</v>
      </c>
      <c r="P51" s="147" t="str">
        <f>Q50</f>
        <v>ISIC 64T66</v>
      </c>
      <c r="Q51" s="217"/>
    </row>
    <row r="52" spans="1:17" ht="12.75" customHeight="1" x14ac:dyDescent="0.35">
      <c r="A52" s="94" t="s">
        <v>375</v>
      </c>
      <c r="B52" s="152">
        <v>49</v>
      </c>
      <c r="C52" s="135" t="s">
        <v>541</v>
      </c>
      <c r="D52" s="171" t="s">
        <v>542</v>
      </c>
      <c r="E52" s="230"/>
      <c r="F52" s="227"/>
      <c r="G52" s="243"/>
      <c r="I52" s="192"/>
      <c r="J52" s="145" t="s">
        <v>535</v>
      </c>
      <c r="K52" s="145" t="str">
        <f t="shared" si="2"/>
        <v>ISIC 74-75</v>
      </c>
      <c r="L52" s="146" t="str">
        <f>'Correspondance tables'!P58</f>
        <v>ISIC 69T82</v>
      </c>
      <c r="M52" s="144"/>
      <c r="O52" s="147" t="s">
        <v>134</v>
      </c>
      <c r="P52" s="147" t="str">
        <f>Q50</f>
        <v>ISIC 64T66</v>
      </c>
      <c r="Q52" s="217"/>
    </row>
    <row r="53" spans="1:17" ht="12.75" customHeight="1" x14ac:dyDescent="0.35">
      <c r="A53" s="94" t="s">
        <v>376</v>
      </c>
      <c r="B53" s="141">
        <v>50</v>
      </c>
      <c r="C53" s="142" t="s">
        <v>543</v>
      </c>
      <c r="D53" s="160">
        <v>77</v>
      </c>
      <c r="E53" s="225" t="s">
        <v>544</v>
      </c>
      <c r="F53" s="225" t="s">
        <v>544</v>
      </c>
      <c r="G53" s="243"/>
      <c r="I53" s="192"/>
      <c r="J53" s="145" t="s">
        <v>535</v>
      </c>
      <c r="K53" s="145" t="str">
        <f t="shared" si="2"/>
        <v>ISIC 77</v>
      </c>
      <c r="L53" s="146" t="str">
        <f>'Correspondance tables'!P59</f>
        <v>ISIC 69T82</v>
      </c>
      <c r="M53" s="144"/>
      <c r="O53" s="147" t="s">
        <v>28</v>
      </c>
      <c r="P53" s="147" t="str">
        <f>Q53</f>
        <v>ISIC 68</v>
      </c>
      <c r="Q53" s="166" t="s">
        <v>28</v>
      </c>
    </row>
    <row r="54" spans="1:17" ht="12.75" customHeight="1" x14ac:dyDescent="0.35">
      <c r="A54" s="94" t="s">
        <v>377</v>
      </c>
      <c r="B54" s="149">
        <v>51</v>
      </c>
      <c r="C54" s="150" t="s">
        <v>545</v>
      </c>
      <c r="D54" s="162">
        <v>78</v>
      </c>
      <c r="E54" s="226"/>
      <c r="F54" s="226"/>
      <c r="G54" s="243"/>
      <c r="I54" s="192"/>
      <c r="J54" s="145" t="s">
        <v>535</v>
      </c>
      <c r="K54" s="145" t="str">
        <f t="shared" si="2"/>
        <v>ISIC 78</v>
      </c>
      <c r="L54" s="146" t="str">
        <f>'Correspondance tables'!P60</f>
        <v>ISIC 69T82</v>
      </c>
      <c r="M54" s="144"/>
      <c r="O54" s="147" t="s">
        <v>135</v>
      </c>
      <c r="P54" s="147" t="str">
        <f>Q54</f>
        <v>ISIC 69T82</v>
      </c>
      <c r="Q54" s="217" t="s">
        <v>29</v>
      </c>
    </row>
    <row r="55" spans="1:17" ht="13" customHeight="1" x14ac:dyDescent="0.35">
      <c r="A55" s="94" t="s">
        <v>378</v>
      </c>
      <c r="B55" s="149">
        <v>52</v>
      </c>
      <c r="C55" s="150" t="s">
        <v>546</v>
      </c>
      <c r="D55" s="162">
        <v>79</v>
      </c>
      <c r="E55" s="226"/>
      <c r="F55" s="226"/>
      <c r="G55" s="243"/>
      <c r="I55" s="192"/>
      <c r="J55" s="145" t="s">
        <v>535</v>
      </c>
      <c r="K55" s="145" t="str">
        <f t="shared" si="2"/>
        <v>ISIC 79</v>
      </c>
      <c r="L55" s="146" t="str">
        <f>'Correspondance tables'!P61</f>
        <v>ISIC 69T82</v>
      </c>
      <c r="M55" s="144"/>
      <c r="O55" s="147" t="s">
        <v>136</v>
      </c>
      <c r="P55" s="147" t="str">
        <f>Q54</f>
        <v>ISIC 69T82</v>
      </c>
      <c r="Q55" s="217"/>
    </row>
    <row r="56" spans="1:17" ht="28" customHeight="1" x14ac:dyDescent="0.35">
      <c r="A56" s="94" t="s">
        <v>379</v>
      </c>
      <c r="B56" s="152">
        <v>53</v>
      </c>
      <c r="C56" s="135" t="s">
        <v>547</v>
      </c>
      <c r="D56" s="171" t="s">
        <v>548</v>
      </c>
      <c r="E56" s="227"/>
      <c r="F56" s="227"/>
      <c r="G56" s="244"/>
      <c r="I56" s="192"/>
      <c r="J56" s="145" t="s">
        <v>535</v>
      </c>
      <c r="K56" s="145" t="str">
        <f t="shared" si="2"/>
        <v>ISIC 80-82</v>
      </c>
      <c r="L56" s="146" t="str">
        <f>'Correspondance tables'!P62</f>
        <v>ISIC 69T82</v>
      </c>
      <c r="M56" s="144"/>
      <c r="O56" s="147" t="s">
        <v>137</v>
      </c>
      <c r="P56" s="147" t="str">
        <f>Q54</f>
        <v>ISIC 69T82</v>
      </c>
      <c r="Q56" s="217"/>
    </row>
    <row r="57" spans="1:17" ht="12.75" customHeight="1" x14ac:dyDescent="0.35">
      <c r="A57" s="94" t="s">
        <v>380</v>
      </c>
      <c r="B57" s="155">
        <v>54</v>
      </c>
      <c r="C57" s="156" t="s">
        <v>549</v>
      </c>
      <c r="D57" s="167">
        <v>84</v>
      </c>
      <c r="E57" s="157" t="s">
        <v>550</v>
      </c>
      <c r="F57" s="157" t="s">
        <v>550</v>
      </c>
      <c r="G57" s="242" t="s">
        <v>551</v>
      </c>
      <c r="I57" s="192"/>
      <c r="J57" s="145" t="s">
        <v>552</v>
      </c>
      <c r="K57" s="145" t="str">
        <f t="shared" si="2"/>
        <v>ISIC 84</v>
      </c>
      <c r="L57" s="146" t="str">
        <f>'Correspondance tables'!P63</f>
        <v>ISIC 84</v>
      </c>
      <c r="M57" s="144"/>
      <c r="O57" s="147" t="s">
        <v>138</v>
      </c>
      <c r="P57" s="147" t="str">
        <f>Q54</f>
        <v>ISIC 69T82</v>
      </c>
      <c r="Q57" s="217"/>
    </row>
    <row r="58" spans="1:17" ht="12.75" customHeight="1" x14ac:dyDescent="0.35">
      <c r="A58" s="94" t="s">
        <v>381</v>
      </c>
      <c r="B58" s="155">
        <v>55</v>
      </c>
      <c r="C58" s="156" t="s">
        <v>553</v>
      </c>
      <c r="D58" s="167">
        <v>85</v>
      </c>
      <c r="E58" s="157" t="s">
        <v>554</v>
      </c>
      <c r="F58" s="157" t="s">
        <v>554</v>
      </c>
      <c r="G58" s="243"/>
      <c r="I58" s="192"/>
      <c r="J58" s="145" t="s">
        <v>555</v>
      </c>
      <c r="K58" s="145" t="str">
        <f t="shared" si="2"/>
        <v>ISIC 85</v>
      </c>
      <c r="L58" s="146" t="str">
        <f>'Correspondance tables'!P64</f>
        <v>ISIC 85</v>
      </c>
      <c r="M58" s="144"/>
      <c r="O58" s="147" t="s">
        <v>139</v>
      </c>
      <c r="P58" s="147" t="str">
        <f>Q54</f>
        <v>ISIC 69T82</v>
      </c>
      <c r="Q58" s="217"/>
    </row>
    <row r="59" spans="1:17" ht="12.75" customHeight="1" x14ac:dyDescent="0.35">
      <c r="A59" s="94" t="s">
        <v>382</v>
      </c>
      <c r="B59" s="155">
        <v>56</v>
      </c>
      <c r="C59" s="156" t="s">
        <v>556</v>
      </c>
      <c r="D59" s="167">
        <v>86</v>
      </c>
      <c r="E59" s="157" t="s">
        <v>557</v>
      </c>
      <c r="F59" s="229" t="s">
        <v>558</v>
      </c>
      <c r="G59" s="243"/>
      <c r="I59" s="192"/>
      <c r="J59" s="145" t="s">
        <v>559</v>
      </c>
      <c r="K59" s="145" t="str">
        <f t="shared" si="2"/>
        <v>ISIC 86</v>
      </c>
      <c r="L59" s="146" t="str">
        <f>'Correspondance tables'!P65</f>
        <v>ISIC 86T88</v>
      </c>
      <c r="M59" s="144"/>
      <c r="O59" s="147" t="s">
        <v>140</v>
      </c>
      <c r="P59" s="147" t="str">
        <f>Q54</f>
        <v>ISIC 69T82</v>
      </c>
      <c r="Q59" s="217"/>
    </row>
    <row r="60" spans="1:17" ht="12.75" customHeight="1" x14ac:dyDescent="0.35">
      <c r="A60" s="94" t="s">
        <v>383</v>
      </c>
      <c r="B60" s="155">
        <v>57</v>
      </c>
      <c r="C60" s="156" t="s">
        <v>560</v>
      </c>
      <c r="D60" s="157" t="s">
        <v>561</v>
      </c>
      <c r="E60" s="157" t="s">
        <v>562</v>
      </c>
      <c r="F60" s="230"/>
      <c r="G60" s="244"/>
      <c r="I60" s="192"/>
      <c r="J60" s="145" t="s">
        <v>559</v>
      </c>
      <c r="K60" s="145" t="str">
        <f t="shared" si="2"/>
        <v>ISIC 87-88</v>
      </c>
      <c r="L60" s="146" t="str">
        <f>'Correspondance tables'!P66</f>
        <v>ISIC 86T88</v>
      </c>
      <c r="M60" s="144"/>
      <c r="O60" s="147" t="s">
        <v>141</v>
      </c>
      <c r="P60" s="147" t="str">
        <f>Q54</f>
        <v>ISIC 69T82</v>
      </c>
      <c r="Q60" s="217"/>
    </row>
    <row r="61" spans="1:17" ht="25.5" customHeight="1" x14ac:dyDescent="0.35">
      <c r="A61" s="94" t="s">
        <v>384</v>
      </c>
      <c r="B61" s="141">
        <v>58</v>
      </c>
      <c r="C61" s="193" t="s">
        <v>563</v>
      </c>
      <c r="D61" s="170" t="s">
        <v>564</v>
      </c>
      <c r="E61" s="225" t="s">
        <v>565</v>
      </c>
      <c r="F61" s="225" t="s">
        <v>565</v>
      </c>
      <c r="G61" s="219" t="s">
        <v>566</v>
      </c>
      <c r="I61" s="144"/>
      <c r="J61" s="145" t="s">
        <v>567</v>
      </c>
      <c r="K61" s="145" t="str">
        <f t="shared" si="2"/>
        <v>ISIC 90-92</v>
      </c>
      <c r="L61" s="146" t="str">
        <f>'Correspondance tables'!P67</f>
        <v>ISIC 90T96</v>
      </c>
      <c r="M61" s="144"/>
      <c r="O61" s="147" t="s">
        <v>142</v>
      </c>
      <c r="P61" s="147" t="str">
        <f>Q54</f>
        <v>ISIC 69T82</v>
      </c>
      <c r="Q61" s="217"/>
    </row>
    <row r="62" spans="1:17" ht="12.75" customHeight="1" x14ac:dyDescent="0.35">
      <c r="A62" s="94" t="s">
        <v>385</v>
      </c>
      <c r="B62" s="152">
        <v>59</v>
      </c>
      <c r="C62" s="135" t="s">
        <v>568</v>
      </c>
      <c r="D62" s="165">
        <v>93</v>
      </c>
      <c r="E62" s="227"/>
      <c r="F62" s="227"/>
      <c r="G62" s="220"/>
      <c r="I62" s="144"/>
      <c r="J62" s="145" t="s">
        <v>567</v>
      </c>
      <c r="K62" s="145" t="str">
        <f t="shared" si="2"/>
        <v>ISIC 93</v>
      </c>
      <c r="L62" s="146" t="str">
        <f>'Correspondance tables'!P68</f>
        <v>ISIC 90T96</v>
      </c>
      <c r="M62" s="144"/>
      <c r="O62" s="147" t="s">
        <v>143</v>
      </c>
      <c r="P62" s="147" t="str">
        <f>Q54</f>
        <v>ISIC 69T82</v>
      </c>
      <c r="Q62" s="217"/>
    </row>
    <row r="63" spans="1:17" ht="12.75" customHeight="1" x14ac:dyDescent="0.35">
      <c r="A63" s="94" t="s">
        <v>386</v>
      </c>
      <c r="B63" s="141">
        <v>60</v>
      </c>
      <c r="C63" s="142" t="s">
        <v>569</v>
      </c>
      <c r="D63" s="160">
        <v>94</v>
      </c>
      <c r="E63" s="225" t="s">
        <v>570</v>
      </c>
      <c r="F63" s="225" t="s">
        <v>570</v>
      </c>
      <c r="G63" s="220"/>
      <c r="I63" s="144"/>
      <c r="J63" s="145" t="s">
        <v>571</v>
      </c>
      <c r="K63" s="145" t="str">
        <f t="shared" si="2"/>
        <v>ISIC 94</v>
      </c>
      <c r="L63" s="146" t="str">
        <f>'Correspondance tables'!P69</f>
        <v>ISIC 90T96</v>
      </c>
      <c r="M63" s="144"/>
      <c r="O63" s="147" t="s">
        <v>30</v>
      </c>
      <c r="P63" s="147" t="str">
        <f>Q63</f>
        <v>ISIC 84</v>
      </c>
      <c r="Q63" s="166" t="s">
        <v>30</v>
      </c>
    </row>
    <row r="64" spans="1:17" ht="12.75" customHeight="1" x14ac:dyDescent="0.35">
      <c r="A64" s="94" t="s">
        <v>387</v>
      </c>
      <c r="B64" s="149">
        <v>61</v>
      </c>
      <c r="C64" s="150" t="s">
        <v>572</v>
      </c>
      <c r="D64" s="162">
        <v>95</v>
      </c>
      <c r="E64" s="226"/>
      <c r="F64" s="226"/>
      <c r="G64" s="220"/>
      <c r="I64" s="144"/>
      <c r="J64" s="145" t="s">
        <v>571</v>
      </c>
      <c r="K64" s="145" t="str">
        <f t="shared" si="2"/>
        <v>ISIC 95</v>
      </c>
      <c r="L64" s="146" t="str">
        <f>'Correspondance tables'!P70</f>
        <v>ISIC 90T96</v>
      </c>
      <c r="M64" s="144"/>
      <c r="O64" s="147" t="s">
        <v>31</v>
      </c>
      <c r="P64" s="147" t="str">
        <f>Q64</f>
        <v>ISIC 85</v>
      </c>
      <c r="Q64" s="166" t="s">
        <v>31</v>
      </c>
    </row>
    <row r="65" spans="1:17" ht="12.75" customHeight="1" x14ac:dyDescent="0.35">
      <c r="A65" s="94" t="s">
        <v>388</v>
      </c>
      <c r="B65" s="152">
        <v>62</v>
      </c>
      <c r="C65" s="135" t="s">
        <v>573</v>
      </c>
      <c r="D65" s="165">
        <v>96</v>
      </c>
      <c r="E65" s="227"/>
      <c r="F65" s="227"/>
      <c r="G65" s="220"/>
      <c r="I65" s="144"/>
      <c r="J65" s="145" t="s">
        <v>571</v>
      </c>
      <c r="K65" s="145" t="str">
        <f t="shared" si="2"/>
        <v>ISIC 96</v>
      </c>
      <c r="L65" s="146" t="str">
        <f>'Correspondance tables'!P71</f>
        <v>ISIC 90T96</v>
      </c>
      <c r="M65" s="144"/>
      <c r="O65" s="147" t="s">
        <v>144</v>
      </c>
      <c r="P65" s="147" t="str">
        <f>Q65</f>
        <v>ISIC 86T88</v>
      </c>
      <c r="Q65" s="217" t="s">
        <v>32</v>
      </c>
    </row>
    <row r="66" spans="1:17" ht="25.5" customHeight="1" x14ac:dyDescent="0.35">
      <c r="A66" s="194" t="s">
        <v>389</v>
      </c>
      <c r="B66" s="155">
        <v>63</v>
      </c>
      <c r="C66" s="195" t="s">
        <v>574</v>
      </c>
      <c r="D66" s="157" t="s">
        <v>575</v>
      </c>
      <c r="E66" s="157" t="s">
        <v>576</v>
      </c>
      <c r="F66" s="157" t="s">
        <v>576</v>
      </c>
      <c r="G66" s="220"/>
      <c r="I66" s="144"/>
      <c r="J66" s="145" t="s">
        <v>577</v>
      </c>
      <c r="K66" s="145" t="str">
        <f t="shared" si="2"/>
        <v>ISIC 97-98</v>
      </c>
      <c r="L66" s="146" t="str">
        <f>'Correspondance tables'!P72</f>
        <v>ISIC 97T98</v>
      </c>
      <c r="M66" s="144"/>
      <c r="O66" s="147" t="s">
        <v>145</v>
      </c>
      <c r="P66" s="147" t="str">
        <f>Q65</f>
        <v>ISIC 86T88</v>
      </c>
      <c r="Q66" s="217"/>
    </row>
    <row r="67" spans="1:17" ht="12.75" customHeight="1" x14ac:dyDescent="0.35">
      <c r="A67" s="112" t="s">
        <v>390</v>
      </c>
      <c r="B67" s="155">
        <v>64</v>
      </c>
      <c r="C67" s="156" t="s">
        <v>578</v>
      </c>
      <c r="D67" s="167">
        <v>99</v>
      </c>
      <c r="E67" s="157" t="s">
        <v>579</v>
      </c>
      <c r="F67" s="157" t="s">
        <v>579</v>
      </c>
      <c r="G67" s="221"/>
      <c r="I67" s="144"/>
      <c r="J67" s="145" t="s">
        <v>580</v>
      </c>
      <c r="K67" s="145" t="str">
        <f t="shared" si="2"/>
        <v>ISIC 99</v>
      </c>
      <c r="L67" s="146" t="s">
        <v>146</v>
      </c>
      <c r="M67" s="144"/>
      <c r="O67" s="147" t="s">
        <v>147</v>
      </c>
      <c r="P67" s="147" t="str">
        <f>Q67</f>
        <v>ISIC 90T96</v>
      </c>
      <c r="Q67" s="217" t="s">
        <v>33</v>
      </c>
    </row>
    <row r="68" spans="1:17" ht="27.75" customHeight="1" x14ac:dyDescent="0.35">
      <c r="B68" s="245" t="s">
        <v>581</v>
      </c>
      <c r="C68" s="245"/>
      <c r="D68" s="245"/>
      <c r="E68" s="245"/>
      <c r="F68" s="245"/>
      <c r="G68" s="245"/>
      <c r="I68" s="196"/>
      <c r="J68" s="196"/>
      <c r="K68" s="196"/>
      <c r="L68" s="196"/>
      <c r="M68" s="196"/>
      <c r="O68" s="147" t="s">
        <v>148</v>
      </c>
      <c r="P68" s="147" t="str">
        <f>Q67</f>
        <v>ISIC 90T96</v>
      </c>
      <c r="Q68" s="217"/>
    </row>
    <row r="69" spans="1:17" x14ac:dyDescent="0.35">
      <c r="O69" s="147" t="s">
        <v>149</v>
      </c>
      <c r="P69" s="147" t="str">
        <f>Q67</f>
        <v>ISIC 90T96</v>
      </c>
      <c r="Q69" s="217"/>
    </row>
    <row r="70" spans="1:17" x14ac:dyDescent="0.35">
      <c r="O70" s="147" t="s">
        <v>150</v>
      </c>
      <c r="P70" s="147" t="str">
        <f>Q67</f>
        <v>ISIC 90T96</v>
      </c>
      <c r="Q70" s="217"/>
    </row>
    <row r="71" spans="1:17" x14ac:dyDescent="0.35">
      <c r="O71" s="147" t="s">
        <v>151</v>
      </c>
      <c r="P71" s="147" t="str">
        <f>Q67</f>
        <v>ISIC 90T96</v>
      </c>
      <c r="Q71" s="217"/>
    </row>
    <row r="72" spans="1:17" ht="12.75" customHeight="1" x14ac:dyDescent="0.35">
      <c r="O72" s="147" t="s">
        <v>152</v>
      </c>
      <c r="P72" s="147" t="str">
        <f>Q72</f>
        <v>ISIC 97T98</v>
      </c>
      <c r="Q72" s="197" t="s">
        <v>34</v>
      </c>
    </row>
    <row r="73" spans="1:17" ht="12.75" customHeight="1" x14ac:dyDescent="0.35">
      <c r="O73" s="147" t="s">
        <v>146</v>
      </c>
      <c r="P73" s="147" t="str">
        <f>O73</f>
        <v>ISIC 99</v>
      </c>
      <c r="Q73" s="197" t="s">
        <v>146</v>
      </c>
    </row>
  </sheetData>
  <mergeCells count="57">
    <mergeCell ref="Q65:Q66"/>
    <mergeCell ref="Q67:Q71"/>
    <mergeCell ref="B68:G68"/>
    <mergeCell ref="F59:F60"/>
    <mergeCell ref="E61:E62"/>
    <mergeCell ref="F61:F62"/>
    <mergeCell ref="G61:G67"/>
    <mergeCell ref="E63:E65"/>
    <mergeCell ref="F63:F65"/>
    <mergeCell ref="E48:E49"/>
    <mergeCell ref="F48:F52"/>
    <mergeCell ref="G48:G56"/>
    <mergeCell ref="Q50:Q52"/>
    <mergeCell ref="E51:E52"/>
    <mergeCell ref="E53:E56"/>
    <mergeCell ref="F53:F56"/>
    <mergeCell ref="Q54:Q62"/>
    <mergeCell ref="G57:G60"/>
    <mergeCell ref="E39:E40"/>
    <mergeCell ref="F39:F42"/>
    <mergeCell ref="G39:G42"/>
    <mergeCell ref="Q39:Q43"/>
    <mergeCell ref="E43:E45"/>
    <mergeCell ref="F43:F45"/>
    <mergeCell ref="G43:G45"/>
    <mergeCell ref="Q45:Q46"/>
    <mergeCell ref="E24:E25"/>
    <mergeCell ref="E27:E28"/>
    <mergeCell ref="F27:F28"/>
    <mergeCell ref="Q29:Q30"/>
    <mergeCell ref="E30:E32"/>
    <mergeCell ref="F30:F32"/>
    <mergeCell ref="G30:G38"/>
    <mergeCell ref="O31:O32"/>
    <mergeCell ref="P31:P32"/>
    <mergeCell ref="E33:E37"/>
    <mergeCell ref="F33:F37"/>
    <mergeCell ref="Q33:Q34"/>
    <mergeCell ref="Q36:Q38"/>
    <mergeCell ref="E22:E23"/>
    <mergeCell ref="B1:G1"/>
    <mergeCell ref="E3:E5"/>
    <mergeCell ref="F3:F5"/>
    <mergeCell ref="G3:G5"/>
    <mergeCell ref="E9:E11"/>
    <mergeCell ref="E15:E16"/>
    <mergeCell ref="E17:E18"/>
    <mergeCell ref="Q3:Q5"/>
    <mergeCell ref="G6:G28"/>
    <mergeCell ref="O6:O9"/>
    <mergeCell ref="P6:P9"/>
    <mergeCell ref="F7:F25"/>
    <mergeCell ref="O21:O22"/>
    <mergeCell ref="P21:P22"/>
    <mergeCell ref="Q13:Q14"/>
    <mergeCell ref="O19:O20"/>
    <mergeCell ref="P19:P20"/>
  </mergeCells>
  <hyperlinks>
    <hyperlink ref="B68" r:id="rId1" display="http://eur-lex.europa.eu/LexUriServ/LexUriServ.do?uri=OJ%3AL%3A2010%3A210%3A0001%3A0021%3AEN%3APDF" xr:uid="{00000000-0004-0000-0200-000000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0.59999389629810485"/>
  </sheetPr>
  <dimension ref="A2:OM545"/>
  <sheetViews>
    <sheetView topLeftCell="A526" zoomScale="70" zoomScaleNormal="70" workbookViewId="0">
      <selection activeCell="A462" sqref="A462"/>
    </sheetView>
  </sheetViews>
  <sheetFormatPr defaultRowHeight="14.5" x14ac:dyDescent="0.35"/>
  <cols>
    <col min="1" max="4" width="25.26953125" style="8" customWidth="1"/>
    <col min="5" max="5" width="25" customWidth="1"/>
    <col min="6" max="6" width="17.36328125" customWidth="1"/>
    <col min="7" max="7" width="10.7265625" bestFit="1" customWidth="1"/>
    <col min="8" max="8" width="11.6328125" bestFit="1" customWidth="1"/>
    <col min="9" max="9" width="10.7265625" bestFit="1" customWidth="1"/>
    <col min="10" max="10" width="11.6328125" bestFit="1" customWidth="1"/>
    <col min="11" max="15" width="10.7265625" bestFit="1" customWidth="1"/>
    <col min="16" max="16" width="11.6328125" bestFit="1" customWidth="1"/>
    <col min="17" max="24" width="10.7265625" bestFit="1" customWidth="1"/>
    <col min="25" max="25" width="11.6328125" bestFit="1" customWidth="1"/>
    <col min="26" max="28" width="10.7265625" bestFit="1" customWidth="1"/>
    <col min="29" max="29" width="11.6328125" bestFit="1" customWidth="1"/>
    <col min="30" max="31" width="10.7265625" bestFit="1" customWidth="1"/>
    <col min="32" max="32" width="11.6328125" bestFit="1" customWidth="1"/>
    <col min="33" max="38" width="10.7265625" bestFit="1" customWidth="1"/>
    <col min="39" max="39" width="11.6328125" bestFit="1" customWidth="1"/>
    <col min="40" max="40" width="11.36328125" bestFit="1" customWidth="1"/>
    <col min="41" max="41" width="11.6328125" bestFit="1" customWidth="1"/>
    <col min="42" max="44" width="10.7265625" bestFit="1" customWidth="1"/>
    <col min="45" max="46" width="11.6328125" bestFit="1" customWidth="1"/>
    <col min="47" max="48" width="10.7265625" bestFit="1" customWidth="1"/>
    <col min="49" max="50" width="11.6328125" bestFit="1" customWidth="1"/>
    <col min="51" max="69" width="10.7265625" bestFit="1" customWidth="1"/>
  </cols>
  <sheetData>
    <row r="2" spans="5:69" x14ac:dyDescent="0.35">
      <c r="F2" t="str" cm="1">
        <f t="array" ref="F2:BQ2">TRANSPOSE(E3:E66)</f>
        <v>ISIC 1</v>
      </c>
      <c r="G2" t="str">
        <v>ISIC 2</v>
      </c>
      <c r="H2" t="str">
        <v>ISIC 3</v>
      </c>
      <c r="I2" t="str">
        <v>ISIC 05-09</v>
      </c>
      <c r="J2" t="str">
        <v>ISIC 10-12</v>
      </c>
      <c r="K2" t="str">
        <v>ISIC 13-15</v>
      </c>
      <c r="L2" t="str">
        <v>ISIC 16</v>
      </c>
      <c r="M2" t="str">
        <v>ISIC 17</v>
      </c>
      <c r="N2" t="str">
        <v>ISIC 18</v>
      </c>
      <c r="O2" t="str">
        <v>ISIC 19</v>
      </c>
      <c r="P2" t="str">
        <v>ISIC 20</v>
      </c>
      <c r="Q2" t="str">
        <v>ISIC 21</v>
      </c>
      <c r="R2" t="str">
        <v>ISIC 22</v>
      </c>
      <c r="S2" t="str">
        <v>ISIC 23</v>
      </c>
      <c r="T2" t="str">
        <v>ISIC 24</v>
      </c>
      <c r="U2" t="str">
        <v>ISIC 25</v>
      </c>
      <c r="V2" t="str">
        <v>ISIC 26</v>
      </c>
      <c r="W2" t="str">
        <v>ISIC 27</v>
      </c>
      <c r="X2" t="str">
        <v>ISIC 28</v>
      </c>
      <c r="Y2" t="str">
        <v>ISIC 29</v>
      </c>
      <c r="Z2" t="str">
        <v>ISIC 30</v>
      </c>
      <c r="AA2" t="str">
        <v>ISIC 31-32</v>
      </c>
      <c r="AB2" t="str">
        <v>ISIC 33</v>
      </c>
      <c r="AC2" t="str">
        <v>ISIC 35</v>
      </c>
      <c r="AD2" t="str">
        <v>ISIC 36</v>
      </c>
      <c r="AE2" t="str">
        <v>ISIC 37-39</v>
      </c>
      <c r="AF2" t="str">
        <v>ISIC 41-43</v>
      </c>
      <c r="AG2" t="str">
        <v>ISIC 45</v>
      </c>
      <c r="AH2" t="str">
        <v>ISIC 46</v>
      </c>
      <c r="AI2" t="str">
        <v>ISIC 47</v>
      </c>
      <c r="AJ2" t="str">
        <v>ISIC 49</v>
      </c>
      <c r="AK2" t="str">
        <v>ISIC 50</v>
      </c>
      <c r="AL2" t="str">
        <v>ISIC 51</v>
      </c>
      <c r="AM2" t="str">
        <v>ISIC 52</v>
      </c>
      <c r="AN2" t="str">
        <v>ISIC 53</v>
      </c>
      <c r="AO2" t="str">
        <v>ISIC 55-56</v>
      </c>
      <c r="AP2" t="str">
        <v>ISIC 58</v>
      </c>
      <c r="AQ2" t="str">
        <v>ISIC 59-60</v>
      </c>
      <c r="AR2" t="str">
        <v>ISIC 61</v>
      </c>
      <c r="AS2" t="str">
        <v>ISIC 62-63</v>
      </c>
      <c r="AT2" t="str">
        <v>ISIC 64</v>
      </c>
      <c r="AU2" t="str">
        <v>ISIC 65</v>
      </c>
      <c r="AV2" t="str">
        <v>ISIC 66</v>
      </c>
      <c r="AW2" t="str">
        <v>ISIC 68</v>
      </c>
      <c r="AX2" t="str">
        <v>ISIC 69-70</v>
      </c>
      <c r="AY2" t="str">
        <v>ISIC 71</v>
      </c>
      <c r="AZ2" t="str">
        <v>ISIC 72</v>
      </c>
      <c r="BA2" t="str">
        <v>ISIC 73</v>
      </c>
      <c r="BB2" t="str">
        <v>ISIC 74-75</v>
      </c>
      <c r="BC2" t="str">
        <v>ISIC 77</v>
      </c>
      <c r="BD2" t="str">
        <v>ISIC 78</v>
      </c>
      <c r="BE2" t="str">
        <v>ISIC 79</v>
      </c>
      <c r="BF2" t="str">
        <v>ISIC 80-82</v>
      </c>
      <c r="BG2" t="str">
        <v>ISIC 84</v>
      </c>
      <c r="BH2" t="str">
        <v>ISIC 85</v>
      </c>
      <c r="BI2" t="str">
        <v>ISIC 86</v>
      </c>
      <c r="BJ2" t="str">
        <v>ISIC 87-88</v>
      </c>
      <c r="BK2" t="str">
        <v>ISIC 90-92</v>
      </c>
      <c r="BL2" t="str">
        <v>ISIC 93</v>
      </c>
      <c r="BM2" t="str">
        <v>ISIC 94</v>
      </c>
      <c r="BN2" t="str">
        <v>ISIC 95</v>
      </c>
      <c r="BO2" t="str">
        <v>ISIC 96</v>
      </c>
      <c r="BP2" t="str">
        <v>ISIC 97-98</v>
      </c>
      <c r="BQ2" t="str">
        <v>ISIC 99</v>
      </c>
    </row>
    <row r="3" spans="5:69" ht="35.25" customHeight="1" x14ac:dyDescent="0.35">
      <c r="E3" t="str">
        <f>'EUROSTAT data 2015'!C180</f>
        <v>ISIC 1</v>
      </c>
      <c r="F3" s="23">
        <f>'EUROSTAT data 2015'!E15</f>
        <v>57341.9</v>
      </c>
      <c r="G3" s="23">
        <f>'EUROSTAT data 2015'!F15</f>
        <v>581.23</v>
      </c>
      <c r="H3" s="23">
        <f>'EUROSTAT data 2015'!G15</f>
        <v>55.79</v>
      </c>
      <c r="I3" s="23">
        <f>'EUROSTAT data 2015'!H15</f>
        <v>11.12</v>
      </c>
      <c r="J3" s="23">
        <f>'EUROSTAT data 2015'!I15</f>
        <v>213176.28</v>
      </c>
      <c r="K3" s="23">
        <f>'EUROSTAT data 2015'!J15</f>
        <v>1825.32</v>
      </c>
      <c r="L3" s="23">
        <f>'EUROSTAT data 2015'!K15</f>
        <v>37.82</v>
      </c>
      <c r="M3" s="23">
        <f>'EUROSTAT data 2015'!L15</f>
        <v>41</v>
      </c>
      <c r="N3" s="23">
        <f>'EUROSTAT data 2015'!M15</f>
        <v>2.52</v>
      </c>
      <c r="O3" s="23">
        <f>'EUROSTAT data 2015'!N15</f>
        <v>10.37</v>
      </c>
      <c r="P3" s="23">
        <f>'EUROSTAT data 2015'!O15</f>
        <v>1180.53</v>
      </c>
      <c r="Q3" s="23">
        <f>'EUROSTAT data 2015'!P15</f>
        <v>365.05</v>
      </c>
      <c r="R3" s="23">
        <f>'EUROSTAT data 2015'!Q15</f>
        <v>1416.53</v>
      </c>
      <c r="S3" s="23">
        <f>'EUROSTAT data 2015'!R15</f>
        <v>7.94</v>
      </c>
      <c r="T3" s="23">
        <f>'EUROSTAT data 2015'!S15</f>
        <v>2.34</v>
      </c>
      <c r="U3" s="23">
        <f>'EUROSTAT data 2015'!T15</f>
        <v>14.39</v>
      </c>
      <c r="V3" s="23">
        <f>'EUROSTAT data 2015'!U15</f>
        <v>152.44999999999999</v>
      </c>
      <c r="W3" s="23">
        <f>'EUROSTAT data 2015'!V15</f>
        <v>3.39</v>
      </c>
      <c r="X3" s="23">
        <f>'EUROSTAT data 2015'!W15</f>
        <v>14.75</v>
      </c>
      <c r="Y3" s="23">
        <f>'EUROSTAT data 2015'!X15</f>
        <v>12.84</v>
      </c>
      <c r="Z3" s="23">
        <f>'EUROSTAT data 2015'!Y15</f>
        <v>0.53</v>
      </c>
      <c r="AA3" s="23">
        <f>'EUROSTAT data 2015'!Z15</f>
        <v>107.09</v>
      </c>
      <c r="AB3" s="23">
        <f>'EUROSTAT data 2015'!AA15</f>
        <v>2.97</v>
      </c>
      <c r="AC3" s="23">
        <f>'EUROSTAT data 2015'!AB15</f>
        <v>484.27</v>
      </c>
      <c r="AD3" s="23">
        <f>'EUROSTAT data 2015'!AC15</f>
        <v>15.32</v>
      </c>
      <c r="AE3" s="23">
        <f>'EUROSTAT data 2015'!AD15</f>
        <v>35.21</v>
      </c>
      <c r="AF3" s="23">
        <f>'EUROSTAT data 2015'!AE15</f>
        <v>269.22000000000003</v>
      </c>
      <c r="AG3" s="23">
        <f>'EUROSTAT data 2015'!AF15</f>
        <v>9.3000000000000007</v>
      </c>
      <c r="AH3" s="23">
        <f>'EUROSTAT data 2015'!AG15</f>
        <v>3421.6</v>
      </c>
      <c r="AI3" s="23">
        <f>'EUROSTAT data 2015'!AH15</f>
        <v>1901.87</v>
      </c>
      <c r="AJ3" s="23">
        <f>'EUROSTAT data 2015'!AI15</f>
        <v>46.63</v>
      </c>
      <c r="AK3" s="23">
        <f>'EUROSTAT data 2015'!AJ15</f>
        <v>51.74</v>
      </c>
      <c r="AL3" s="23">
        <f>'EUROSTAT data 2015'!AK15</f>
        <v>3.56</v>
      </c>
      <c r="AM3" s="23">
        <f>'EUROSTAT data 2015'!AL15</f>
        <v>32.6</v>
      </c>
      <c r="AN3" s="23">
        <f>'EUROSTAT data 2015'!AM15</f>
        <v>0.15</v>
      </c>
      <c r="AO3" s="23">
        <f>'EUROSTAT data 2015'!AN15</f>
        <v>8075.76</v>
      </c>
      <c r="AP3" s="23">
        <f>'EUROSTAT data 2015'!AO15</f>
        <v>0.18</v>
      </c>
      <c r="AQ3" s="23">
        <f>'EUROSTAT data 2015'!AP15</f>
        <v>18.760000000000002</v>
      </c>
      <c r="AR3" s="23">
        <f>'EUROSTAT data 2015'!AQ15</f>
        <v>3.38</v>
      </c>
      <c r="AS3" s="23">
        <f>'EUROSTAT data 2015'!AR15</f>
        <v>2.62</v>
      </c>
      <c r="AT3" s="23">
        <f>'EUROSTAT data 2015'!AS15</f>
        <v>2.83</v>
      </c>
      <c r="AU3" s="23">
        <f>'EUROSTAT data 2015'!AT15</f>
        <v>29.1</v>
      </c>
      <c r="AV3" s="23">
        <f>'EUROSTAT data 2015'!AU15</f>
        <v>4.5999999999999996</v>
      </c>
      <c r="AW3" s="23">
        <f>'EUROSTAT data 2015'!AV15</f>
        <v>57.34</v>
      </c>
      <c r="AX3" s="23">
        <f>'EUROSTAT data 2015'!AW15</f>
        <v>31.33</v>
      </c>
      <c r="AY3" s="23">
        <f>'EUROSTAT data 2015'!AX15</f>
        <v>153.76</v>
      </c>
      <c r="AZ3" s="23">
        <f>'EUROSTAT data 2015'!AY15</f>
        <v>56.97</v>
      </c>
      <c r="BA3" s="23">
        <f>'EUROSTAT data 2015'!AZ15</f>
        <v>4.04</v>
      </c>
      <c r="BB3" s="23">
        <f>'EUROSTAT data 2015'!BA15</f>
        <v>24.5</v>
      </c>
      <c r="BC3" s="23">
        <f>'EUROSTAT data 2015'!BB15</f>
        <v>5.21</v>
      </c>
      <c r="BD3" s="23">
        <f>'EUROSTAT data 2015'!BC15</f>
        <v>3.46</v>
      </c>
      <c r="BE3" s="23">
        <f>'EUROSTAT data 2015'!BD15</f>
        <v>3.38</v>
      </c>
      <c r="BF3" s="23">
        <f>'EUROSTAT data 2015'!BE15</f>
        <v>1578.46</v>
      </c>
      <c r="BG3" s="23">
        <f>'EUROSTAT data 2015'!BF15</f>
        <v>837.55</v>
      </c>
      <c r="BH3" s="23">
        <f>'EUROSTAT data 2015'!BG15</f>
        <v>164.38</v>
      </c>
      <c r="BI3" s="23">
        <f>'EUROSTAT data 2015'!BH15</f>
        <v>638.66999999999996</v>
      </c>
      <c r="BJ3" s="23">
        <f>'EUROSTAT data 2015'!BI15</f>
        <v>625.42999999999995</v>
      </c>
      <c r="BK3" s="23">
        <f>'EUROSTAT data 2015'!BJ15</f>
        <v>158.72999999999999</v>
      </c>
      <c r="BL3" s="23">
        <f>'EUROSTAT data 2015'!BK15</f>
        <v>218.03</v>
      </c>
      <c r="BM3" s="23">
        <f>'EUROSTAT data 2015'!BL15</f>
        <v>65.05</v>
      </c>
      <c r="BN3" s="23">
        <f>'EUROSTAT data 2015'!BM15</f>
        <v>3.48</v>
      </c>
      <c r="BO3" s="23">
        <f>'EUROSTAT data 2015'!BN15</f>
        <v>109.98</v>
      </c>
      <c r="BP3" s="23">
        <f>'EUROSTAT data 2015'!BO15</f>
        <v>0.03</v>
      </c>
      <c r="BQ3" s="23">
        <f>'EUROSTAT data 2015'!BP15</f>
        <v>0</v>
      </c>
    </row>
    <row r="4" spans="5:69" x14ac:dyDescent="0.35">
      <c r="E4" t="str">
        <f>'EUROSTAT data 2015'!C181</f>
        <v>ISIC 2</v>
      </c>
      <c r="F4" s="23">
        <f>'EUROSTAT data 2015'!E16</f>
        <v>629.97</v>
      </c>
      <c r="G4" s="23">
        <f>'EUROSTAT data 2015'!F16</f>
        <v>11490.42</v>
      </c>
      <c r="H4" s="23">
        <f>'EUROSTAT data 2015'!G16</f>
        <v>12.73</v>
      </c>
      <c r="I4" s="23">
        <f>'EUROSTAT data 2015'!H16</f>
        <v>58.17</v>
      </c>
      <c r="J4" s="23">
        <f>'EUROSTAT data 2015'!I16</f>
        <v>372.1</v>
      </c>
      <c r="K4" s="23">
        <f>'EUROSTAT data 2015'!J16</f>
        <v>7.36</v>
      </c>
      <c r="L4" s="23">
        <f>'EUROSTAT data 2015'!K16</f>
        <v>14842.61</v>
      </c>
      <c r="M4" s="23">
        <f>'EUROSTAT data 2015'!L16</f>
        <v>5507.39</v>
      </c>
      <c r="N4" s="23">
        <f>'EUROSTAT data 2015'!M16</f>
        <v>20.48</v>
      </c>
      <c r="O4" s="23">
        <f>'EUROSTAT data 2015'!N16</f>
        <v>2.2999999999999998</v>
      </c>
      <c r="P4" s="23">
        <f>'EUROSTAT data 2015'!O16</f>
        <v>104.41</v>
      </c>
      <c r="Q4" s="23">
        <f>'EUROSTAT data 2015'!P16</f>
        <v>16.899999999999999</v>
      </c>
      <c r="R4" s="23">
        <f>'EUROSTAT data 2015'!Q16</f>
        <v>104.08</v>
      </c>
      <c r="S4" s="23">
        <f>'EUROSTAT data 2015'!R16</f>
        <v>19.04</v>
      </c>
      <c r="T4" s="23">
        <f>'EUROSTAT data 2015'!S16</f>
        <v>20.86</v>
      </c>
      <c r="U4" s="23">
        <f>'EUROSTAT data 2015'!T16</f>
        <v>15.29</v>
      </c>
      <c r="V4" s="23">
        <f>'EUROSTAT data 2015'!U16</f>
        <v>0.2</v>
      </c>
      <c r="W4" s="23">
        <f>'EUROSTAT data 2015'!V16</f>
        <v>3.47</v>
      </c>
      <c r="X4" s="23">
        <f>'EUROSTAT data 2015'!W16</f>
        <v>5.94</v>
      </c>
      <c r="Y4" s="23">
        <f>'EUROSTAT data 2015'!X16</f>
        <v>5.15</v>
      </c>
      <c r="Z4" s="23">
        <f>'EUROSTAT data 2015'!Y16</f>
        <v>6.63</v>
      </c>
      <c r="AA4" s="23">
        <f>'EUROSTAT data 2015'!Z16</f>
        <v>297.02</v>
      </c>
      <c r="AB4" s="23">
        <f>'EUROSTAT data 2015'!AA16</f>
        <v>1.49</v>
      </c>
      <c r="AC4" s="23">
        <f>'EUROSTAT data 2015'!AB16</f>
        <v>1125.46</v>
      </c>
      <c r="AD4" s="23">
        <f>'EUROSTAT data 2015'!AC16</f>
        <v>3.52</v>
      </c>
      <c r="AE4" s="23">
        <f>'EUROSTAT data 2015'!AD16</f>
        <v>3.35</v>
      </c>
      <c r="AF4" s="23">
        <f>'EUROSTAT data 2015'!AE16</f>
        <v>417.94</v>
      </c>
      <c r="AG4" s="23">
        <f>'EUROSTAT data 2015'!AF16</f>
        <v>11.33</v>
      </c>
      <c r="AH4" s="23">
        <f>'EUROSTAT data 2015'!AG16</f>
        <v>197.59</v>
      </c>
      <c r="AI4" s="23">
        <f>'EUROSTAT data 2015'!AH16</f>
        <v>39.01</v>
      </c>
      <c r="AJ4" s="23">
        <f>'EUROSTAT data 2015'!AI16</f>
        <v>34.520000000000003</v>
      </c>
      <c r="AK4" s="23">
        <f>'EUROSTAT data 2015'!AJ16</f>
        <v>0.24</v>
      </c>
      <c r="AL4" s="23">
        <f>'EUROSTAT data 2015'!AK16</f>
        <v>0.15</v>
      </c>
      <c r="AM4" s="23">
        <f>'EUROSTAT data 2015'!AL16</f>
        <v>9.56</v>
      </c>
      <c r="AN4" s="23">
        <f>'EUROSTAT data 2015'!AM16</f>
        <v>0.16</v>
      </c>
      <c r="AO4" s="23">
        <f>'EUROSTAT data 2015'!AN16</f>
        <v>39.64</v>
      </c>
      <c r="AP4" s="23">
        <f>'EUROSTAT data 2015'!AO16</f>
        <v>0.71</v>
      </c>
      <c r="AQ4" s="23">
        <f>'EUROSTAT data 2015'!AP16</f>
        <v>5.41</v>
      </c>
      <c r="AR4" s="23">
        <f>'EUROSTAT data 2015'!AQ16</f>
        <v>0.09</v>
      </c>
      <c r="AS4" s="23">
        <f>'EUROSTAT data 2015'!AR16</f>
        <v>1.42</v>
      </c>
      <c r="AT4" s="23">
        <f>'EUROSTAT data 2015'!AS16</f>
        <v>1.47</v>
      </c>
      <c r="AU4" s="23">
        <f>'EUROSTAT data 2015'!AT16</f>
        <v>0.02</v>
      </c>
      <c r="AV4" s="23">
        <f>'EUROSTAT data 2015'!AU16</f>
        <v>3.21</v>
      </c>
      <c r="AW4" s="23">
        <f>'EUROSTAT data 2015'!AV16</f>
        <v>45.21</v>
      </c>
      <c r="AX4" s="23">
        <f>'EUROSTAT data 2015'!AW16</f>
        <v>8.3699999999999992</v>
      </c>
      <c r="AY4" s="23">
        <f>'EUROSTAT data 2015'!AX16</f>
        <v>19.14</v>
      </c>
      <c r="AZ4" s="23">
        <f>'EUROSTAT data 2015'!AY16</f>
        <v>4.33</v>
      </c>
      <c r="BA4" s="23">
        <f>'EUROSTAT data 2015'!AZ16</f>
        <v>3.49</v>
      </c>
      <c r="BB4" s="23">
        <f>'EUROSTAT data 2015'!BA16</f>
        <v>3.49</v>
      </c>
      <c r="BC4" s="23">
        <f>'EUROSTAT data 2015'!BB16</f>
        <v>1.22</v>
      </c>
      <c r="BD4" s="23">
        <f>'EUROSTAT data 2015'!BC16</f>
        <v>1.1000000000000001</v>
      </c>
      <c r="BE4" s="23">
        <f>'EUROSTAT data 2015'!BD16</f>
        <v>0.04</v>
      </c>
      <c r="BF4" s="23">
        <f>'EUROSTAT data 2015'!BE16</f>
        <v>241.06</v>
      </c>
      <c r="BG4" s="23">
        <f>'EUROSTAT data 2015'!BF16</f>
        <v>160.04</v>
      </c>
      <c r="BH4" s="23">
        <f>'EUROSTAT data 2015'!BG16</f>
        <v>14.25</v>
      </c>
      <c r="BI4" s="23">
        <f>'EUROSTAT data 2015'!BH16</f>
        <v>13.58</v>
      </c>
      <c r="BJ4" s="23">
        <f>'EUROSTAT data 2015'!BI16</f>
        <v>3.94</v>
      </c>
      <c r="BK4" s="23">
        <f>'EUROSTAT data 2015'!BJ16</f>
        <v>16.55</v>
      </c>
      <c r="BL4" s="23">
        <f>'EUROSTAT data 2015'!BK16</f>
        <v>37.630000000000003</v>
      </c>
      <c r="BM4" s="23">
        <f>'EUROSTAT data 2015'!BL16</f>
        <v>9.93</v>
      </c>
      <c r="BN4" s="23">
        <f>'EUROSTAT data 2015'!BM16</f>
        <v>4.24</v>
      </c>
      <c r="BO4" s="23">
        <f>'EUROSTAT data 2015'!BN16</f>
        <v>16.57</v>
      </c>
      <c r="BP4" s="23">
        <f>'EUROSTAT data 2015'!BO16</f>
        <v>0</v>
      </c>
      <c r="BQ4" s="23">
        <f>'EUROSTAT data 2015'!BP16</f>
        <v>0</v>
      </c>
    </row>
    <row r="5" spans="5:69" x14ac:dyDescent="0.35">
      <c r="E5" t="str">
        <f>'EUROSTAT data 2015'!C182</f>
        <v>ISIC 3</v>
      </c>
      <c r="F5" s="23">
        <f>'EUROSTAT data 2015'!E17</f>
        <v>11.15</v>
      </c>
      <c r="G5" s="23">
        <f>'EUROSTAT data 2015'!F17</f>
        <v>4.8</v>
      </c>
      <c r="H5" s="23">
        <f>'EUROSTAT data 2015'!G17</f>
        <v>835.8</v>
      </c>
      <c r="I5" s="23">
        <f>'EUROSTAT data 2015'!H17</f>
        <v>6.82</v>
      </c>
      <c r="J5" s="23">
        <f>'EUROSTAT data 2015'!I17</f>
        <v>4994</v>
      </c>
      <c r="K5" s="23">
        <f>'EUROSTAT data 2015'!J17</f>
        <v>7.12</v>
      </c>
      <c r="L5" s="23">
        <f>'EUROSTAT data 2015'!K17</f>
        <v>0.12</v>
      </c>
      <c r="M5" s="23">
        <f>'EUROSTAT data 2015'!L17</f>
        <v>0</v>
      </c>
      <c r="N5" s="23">
        <f>'EUROSTAT data 2015'!M17</f>
        <v>0</v>
      </c>
      <c r="O5" s="23">
        <f>'EUROSTAT data 2015'!N17</f>
        <v>0</v>
      </c>
      <c r="P5" s="23">
        <f>'EUROSTAT data 2015'!O17</f>
        <v>33.58</v>
      </c>
      <c r="Q5" s="23">
        <f>'EUROSTAT data 2015'!P17</f>
        <v>4.66</v>
      </c>
      <c r="R5" s="23">
        <f>'EUROSTAT data 2015'!Q17</f>
        <v>0</v>
      </c>
      <c r="S5" s="23">
        <f>'EUROSTAT data 2015'!R17</f>
        <v>0.1</v>
      </c>
      <c r="T5" s="23">
        <f>'EUROSTAT data 2015'!S17</f>
        <v>0</v>
      </c>
      <c r="U5" s="23">
        <f>'EUROSTAT data 2015'!T17</f>
        <v>0.46</v>
      </c>
      <c r="V5" s="23">
        <f>'EUROSTAT data 2015'!U17</f>
        <v>0.03</v>
      </c>
      <c r="W5" s="23">
        <f>'EUROSTAT data 2015'!V17</f>
        <v>0</v>
      </c>
      <c r="X5" s="23">
        <f>'EUROSTAT data 2015'!W17</f>
        <v>0.03</v>
      </c>
      <c r="Y5" s="23">
        <f>'EUROSTAT data 2015'!X17</f>
        <v>0.03</v>
      </c>
      <c r="Z5" s="23">
        <f>'EUROSTAT data 2015'!Y17</f>
        <v>0.01</v>
      </c>
      <c r="AA5" s="23">
        <f>'EUROSTAT data 2015'!Z17</f>
        <v>22.6</v>
      </c>
      <c r="AB5" s="23">
        <f>'EUROSTAT data 2015'!AA17</f>
        <v>0.01</v>
      </c>
      <c r="AC5" s="23">
        <f>'EUROSTAT data 2015'!AB17</f>
        <v>15.91</v>
      </c>
      <c r="AD5" s="23">
        <f>'EUROSTAT data 2015'!AC17</f>
        <v>0.03</v>
      </c>
      <c r="AE5" s="23">
        <f>'EUROSTAT data 2015'!AD17</f>
        <v>2.33</v>
      </c>
      <c r="AF5" s="23">
        <f>'EUROSTAT data 2015'!AE17</f>
        <v>90.85</v>
      </c>
      <c r="AG5" s="23">
        <f>'EUROSTAT data 2015'!AF17</f>
        <v>0.39</v>
      </c>
      <c r="AH5" s="23">
        <f>'EUROSTAT data 2015'!AG17</f>
        <v>39.92</v>
      </c>
      <c r="AI5" s="23">
        <f>'EUROSTAT data 2015'!AH17</f>
        <v>9.1300000000000008</v>
      </c>
      <c r="AJ5" s="23">
        <f>'EUROSTAT data 2015'!AI17</f>
        <v>1.24</v>
      </c>
      <c r="AK5" s="23">
        <f>'EUROSTAT data 2015'!AJ17</f>
        <v>86.48</v>
      </c>
      <c r="AL5" s="23">
        <f>'EUROSTAT data 2015'!AK17</f>
        <v>0.37</v>
      </c>
      <c r="AM5" s="23">
        <f>'EUROSTAT data 2015'!AL17</f>
        <v>6.43</v>
      </c>
      <c r="AN5" s="23">
        <f>'EUROSTAT data 2015'!AM17</f>
        <v>7.0000000000000007E-2</v>
      </c>
      <c r="AO5" s="23">
        <f>'EUROSTAT data 2015'!AN17</f>
        <v>2355.8200000000002</v>
      </c>
      <c r="AP5" s="23">
        <f>'EUROSTAT data 2015'!AO17</f>
        <v>0.34</v>
      </c>
      <c r="AQ5" s="23">
        <f>'EUROSTAT data 2015'!AP17</f>
        <v>4.63</v>
      </c>
      <c r="AR5" s="23">
        <f>'EUROSTAT data 2015'!AQ17</f>
        <v>1.49</v>
      </c>
      <c r="AS5" s="23">
        <f>'EUROSTAT data 2015'!AR17</f>
        <v>2.27</v>
      </c>
      <c r="AT5" s="23">
        <f>'EUROSTAT data 2015'!AS17</f>
        <v>0.64</v>
      </c>
      <c r="AU5" s="23">
        <f>'EUROSTAT data 2015'!AT17</f>
        <v>1.03</v>
      </c>
      <c r="AV5" s="23">
        <f>'EUROSTAT data 2015'!AU17</f>
        <v>0.47</v>
      </c>
      <c r="AW5" s="23">
        <f>'EUROSTAT data 2015'!AV17</f>
        <v>20.13</v>
      </c>
      <c r="AX5" s="23">
        <f>'EUROSTAT data 2015'!AW17</f>
        <v>1.29</v>
      </c>
      <c r="AY5" s="23">
        <f>'EUROSTAT data 2015'!AX17</f>
        <v>1.21</v>
      </c>
      <c r="AZ5" s="23">
        <f>'EUROSTAT data 2015'!AY17</f>
        <v>0.7</v>
      </c>
      <c r="BA5" s="23">
        <f>'EUROSTAT data 2015'!AZ17</f>
        <v>1.2</v>
      </c>
      <c r="BB5" s="23">
        <f>'EUROSTAT data 2015'!BA17</f>
        <v>4.8099999999999996</v>
      </c>
      <c r="BC5" s="23">
        <f>'EUROSTAT data 2015'!BB17</f>
        <v>1.94</v>
      </c>
      <c r="BD5" s="23">
        <f>'EUROSTAT data 2015'!BC17</f>
        <v>0.12</v>
      </c>
      <c r="BE5" s="23">
        <f>'EUROSTAT data 2015'!BD17</f>
        <v>0.44</v>
      </c>
      <c r="BF5" s="23">
        <f>'EUROSTAT data 2015'!BE17</f>
        <v>4.92</v>
      </c>
      <c r="BG5" s="23">
        <f>'EUROSTAT data 2015'!BF17</f>
        <v>19.12</v>
      </c>
      <c r="BH5" s="23">
        <f>'EUROSTAT data 2015'!BG17</f>
        <v>17.7</v>
      </c>
      <c r="BI5" s="23">
        <f>'EUROSTAT data 2015'!BH17</f>
        <v>36.33</v>
      </c>
      <c r="BJ5" s="23">
        <f>'EUROSTAT data 2015'!BI17</f>
        <v>31.75</v>
      </c>
      <c r="BK5" s="23">
        <f>'EUROSTAT data 2015'!BJ17</f>
        <v>4.0999999999999996</v>
      </c>
      <c r="BL5" s="23">
        <f>'EUROSTAT data 2015'!BK17</f>
        <v>7.18</v>
      </c>
      <c r="BM5" s="23">
        <f>'EUROSTAT data 2015'!BL17</f>
        <v>20.58</v>
      </c>
      <c r="BN5" s="23">
        <f>'EUROSTAT data 2015'!BM17</f>
        <v>0.01</v>
      </c>
      <c r="BO5" s="23">
        <f>'EUROSTAT data 2015'!BN17</f>
        <v>2.25</v>
      </c>
      <c r="BP5" s="23">
        <f>'EUROSTAT data 2015'!BO17</f>
        <v>0</v>
      </c>
      <c r="BQ5" s="23">
        <f>'EUROSTAT data 2015'!BP17</f>
        <v>0</v>
      </c>
    </row>
    <row r="6" spans="5:69" x14ac:dyDescent="0.35">
      <c r="E6" t="str">
        <f>'EUROSTAT data 2015'!C183</f>
        <v>ISIC 05-09</v>
      </c>
      <c r="F6" s="23">
        <f>'EUROSTAT data 2015'!E18</f>
        <v>1375.98</v>
      </c>
      <c r="G6" s="23">
        <f>'EUROSTAT data 2015'!F18</f>
        <v>33.64</v>
      </c>
      <c r="H6" s="23">
        <f>'EUROSTAT data 2015'!G18</f>
        <v>63.82</v>
      </c>
      <c r="I6" s="23">
        <f>'EUROSTAT data 2015'!H18</f>
        <v>16143.22</v>
      </c>
      <c r="J6" s="23">
        <f>'EUROSTAT data 2015'!I18</f>
        <v>2926.5</v>
      </c>
      <c r="K6" s="23">
        <f>'EUROSTAT data 2015'!J18</f>
        <v>333.72</v>
      </c>
      <c r="L6" s="23">
        <f>'EUROSTAT data 2015'!K18</f>
        <v>79.39</v>
      </c>
      <c r="M6" s="23">
        <f>'EUROSTAT data 2015'!L18</f>
        <v>1503.72</v>
      </c>
      <c r="N6" s="23">
        <f>'EUROSTAT data 2015'!M18</f>
        <v>73.349999999999994</v>
      </c>
      <c r="O6" s="23">
        <f>'EUROSTAT data 2015'!N18</f>
        <v>179804.01</v>
      </c>
      <c r="P6" s="23">
        <f>'EUROSTAT data 2015'!O18</f>
        <v>9539.25</v>
      </c>
      <c r="Q6" s="23">
        <f>'EUROSTAT data 2015'!P18</f>
        <v>236.91</v>
      </c>
      <c r="R6" s="23">
        <f>'EUROSTAT data 2015'!Q18</f>
        <v>576.29</v>
      </c>
      <c r="S6" s="23">
        <f>'EUROSTAT data 2015'!R18</f>
        <v>12219.33</v>
      </c>
      <c r="T6" s="23">
        <f>'EUROSTAT data 2015'!S18</f>
        <v>22674.9</v>
      </c>
      <c r="U6" s="23">
        <f>'EUROSTAT data 2015'!T18</f>
        <v>1310.19</v>
      </c>
      <c r="V6" s="23">
        <f>'EUROSTAT data 2015'!U18</f>
        <v>170.23</v>
      </c>
      <c r="W6" s="23">
        <f>'EUROSTAT data 2015'!V18</f>
        <v>741.77</v>
      </c>
      <c r="X6" s="23">
        <f>'EUROSTAT data 2015'!W18</f>
        <v>1187.52</v>
      </c>
      <c r="Y6" s="23">
        <f>'EUROSTAT data 2015'!X18</f>
        <v>1397.59</v>
      </c>
      <c r="Z6" s="23">
        <f>'EUROSTAT data 2015'!Y18</f>
        <v>286.98</v>
      </c>
      <c r="AA6" s="23">
        <f>'EUROSTAT data 2015'!Z18</f>
        <v>729.09</v>
      </c>
      <c r="AB6" s="23">
        <f>'EUROSTAT data 2015'!AA18</f>
        <v>286.04000000000002</v>
      </c>
      <c r="AC6" s="23">
        <f>'EUROSTAT data 2015'!AB18</f>
        <v>65166.57</v>
      </c>
      <c r="AD6" s="23">
        <f>'EUROSTAT data 2015'!AC18</f>
        <v>197.73</v>
      </c>
      <c r="AE6" s="23">
        <f>'EUROSTAT data 2015'!AD18</f>
        <v>358.33</v>
      </c>
      <c r="AF6" s="23">
        <f>'EUROSTAT data 2015'!AE18</f>
        <v>13130.58</v>
      </c>
      <c r="AG6" s="23">
        <f>'EUROSTAT data 2015'!AF18</f>
        <v>137.66999999999999</v>
      </c>
      <c r="AH6" s="23">
        <f>'EUROSTAT data 2015'!AG18</f>
        <v>2699.56</v>
      </c>
      <c r="AI6" s="23">
        <f>'EUROSTAT data 2015'!AH18</f>
        <v>601.28</v>
      </c>
      <c r="AJ6" s="23">
        <f>'EUROSTAT data 2015'!AI18</f>
        <v>859.53</v>
      </c>
      <c r="AK6" s="23">
        <f>'EUROSTAT data 2015'!AJ18</f>
        <v>11.68</v>
      </c>
      <c r="AL6" s="23">
        <f>'EUROSTAT data 2015'!AK18</f>
        <v>19.25</v>
      </c>
      <c r="AM6" s="23">
        <f>'EUROSTAT data 2015'!AL18</f>
        <v>674.34</v>
      </c>
      <c r="AN6" s="23">
        <f>'EUROSTAT data 2015'!AM18</f>
        <v>31.92</v>
      </c>
      <c r="AO6" s="23">
        <f>'EUROSTAT data 2015'!AN18</f>
        <v>794.49</v>
      </c>
      <c r="AP6" s="23">
        <f>'EUROSTAT data 2015'!AO18</f>
        <v>11.41</v>
      </c>
      <c r="AQ6" s="23">
        <f>'EUROSTAT data 2015'!AP18</f>
        <v>23.26</v>
      </c>
      <c r="AR6" s="23">
        <f>'EUROSTAT data 2015'!AQ18</f>
        <v>29.7</v>
      </c>
      <c r="AS6" s="23">
        <f>'EUROSTAT data 2015'!AR18</f>
        <v>48.89</v>
      </c>
      <c r="AT6" s="23">
        <f>'EUROSTAT data 2015'!AS18</f>
        <v>112</v>
      </c>
      <c r="AU6" s="23">
        <f>'EUROSTAT data 2015'!AT18</f>
        <v>31.45</v>
      </c>
      <c r="AV6" s="23">
        <f>'EUROSTAT data 2015'!AU18</f>
        <v>25.22</v>
      </c>
      <c r="AW6" s="23">
        <f>'EUROSTAT data 2015'!AV18</f>
        <v>591.04</v>
      </c>
      <c r="AX6" s="23">
        <f>'EUROSTAT data 2015'!AW18</f>
        <v>170.39</v>
      </c>
      <c r="AY6" s="23">
        <f>'EUROSTAT data 2015'!AX18</f>
        <v>321.39999999999998</v>
      </c>
      <c r="AZ6" s="23">
        <f>'EUROSTAT data 2015'!AY18</f>
        <v>72.319999999999993</v>
      </c>
      <c r="BA6" s="23">
        <f>'EUROSTAT data 2015'!AZ18</f>
        <v>18.05</v>
      </c>
      <c r="BB6" s="23">
        <f>'EUROSTAT data 2015'!BA18</f>
        <v>40.54</v>
      </c>
      <c r="BC6" s="23">
        <f>'EUROSTAT data 2015'!BB18</f>
        <v>43.75</v>
      </c>
      <c r="BD6" s="23">
        <f>'EUROSTAT data 2015'!BC18</f>
        <v>24.52</v>
      </c>
      <c r="BE6" s="23">
        <f>'EUROSTAT data 2015'!BD18</f>
        <v>8.06</v>
      </c>
      <c r="BF6" s="23">
        <f>'EUROSTAT data 2015'!BE18</f>
        <v>734.55</v>
      </c>
      <c r="BG6" s="23">
        <f>'EUROSTAT data 2015'!BF18</f>
        <v>1274.21</v>
      </c>
      <c r="BH6" s="23">
        <f>'EUROSTAT data 2015'!BG18</f>
        <v>357.49</v>
      </c>
      <c r="BI6" s="23">
        <f>'EUROSTAT data 2015'!BH18</f>
        <v>517.02</v>
      </c>
      <c r="BJ6" s="23">
        <f>'EUROSTAT data 2015'!BI18</f>
        <v>304.55</v>
      </c>
      <c r="BK6" s="23">
        <f>'EUROSTAT data 2015'!BJ18</f>
        <v>96.85</v>
      </c>
      <c r="BL6" s="23">
        <f>'EUROSTAT data 2015'!BK18</f>
        <v>145.38</v>
      </c>
      <c r="BM6" s="23">
        <f>'EUROSTAT data 2015'!BL18</f>
        <v>123.87</v>
      </c>
      <c r="BN6" s="23">
        <f>'EUROSTAT data 2015'!BM18</f>
        <v>29.29</v>
      </c>
      <c r="BO6" s="23">
        <f>'EUROSTAT data 2015'!BN18</f>
        <v>108.24</v>
      </c>
      <c r="BP6" s="23">
        <f>'EUROSTAT data 2015'!BO18</f>
        <v>0</v>
      </c>
      <c r="BQ6" s="23">
        <f>'EUROSTAT data 2015'!BP18</f>
        <v>0</v>
      </c>
    </row>
    <row r="7" spans="5:69" x14ac:dyDescent="0.35">
      <c r="E7" t="str">
        <f>'EUROSTAT data 2015'!C184</f>
        <v>ISIC 10-12</v>
      </c>
      <c r="F7" s="23">
        <f>'EUROSTAT data 2015'!E19</f>
        <v>44407.93</v>
      </c>
      <c r="G7" s="23">
        <f>'EUROSTAT data 2015'!F19</f>
        <v>51.83</v>
      </c>
      <c r="H7" s="23">
        <f>'EUROSTAT data 2015'!G19</f>
        <v>1045.82</v>
      </c>
      <c r="I7" s="23">
        <f>'EUROSTAT data 2015'!H19</f>
        <v>178.48</v>
      </c>
      <c r="J7" s="23">
        <f>'EUROSTAT data 2015'!I19</f>
        <v>229590.43</v>
      </c>
      <c r="K7" s="23">
        <f>'EUROSTAT data 2015'!J19</f>
        <v>2129.7800000000002</v>
      </c>
      <c r="L7" s="23">
        <f>'EUROSTAT data 2015'!K19</f>
        <v>81.08</v>
      </c>
      <c r="M7" s="23">
        <f>'EUROSTAT data 2015'!L19</f>
        <v>727.84</v>
      </c>
      <c r="N7" s="23">
        <f>'EUROSTAT data 2015'!M19</f>
        <v>38.840000000000003</v>
      </c>
      <c r="O7" s="23">
        <f>'EUROSTAT data 2015'!N19</f>
        <v>709.21</v>
      </c>
      <c r="P7" s="23">
        <f>'EUROSTAT data 2015'!O19</f>
        <v>8140.4</v>
      </c>
      <c r="Q7" s="23">
        <f>'EUROSTAT data 2015'!P19</f>
        <v>2342.25</v>
      </c>
      <c r="R7" s="23">
        <f>'EUROSTAT data 2015'!Q19</f>
        <v>254.8</v>
      </c>
      <c r="S7" s="23">
        <f>'EUROSTAT data 2015'!R19</f>
        <v>107.34</v>
      </c>
      <c r="T7" s="23">
        <f>'EUROSTAT data 2015'!S19</f>
        <v>273.02</v>
      </c>
      <c r="U7" s="23">
        <f>'EUROSTAT data 2015'!T19</f>
        <v>148.21</v>
      </c>
      <c r="V7" s="23">
        <f>'EUROSTAT data 2015'!U19</f>
        <v>337.44</v>
      </c>
      <c r="W7" s="23">
        <f>'EUROSTAT data 2015'!V19</f>
        <v>290.33999999999997</v>
      </c>
      <c r="X7" s="23">
        <f>'EUROSTAT data 2015'!W19</f>
        <v>701.92</v>
      </c>
      <c r="Y7" s="23">
        <f>'EUROSTAT data 2015'!X19</f>
        <v>279.33</v>
      </c>
      <c r="Z7" s="23">
        <f>'EUROSTAT data 2015'!Y19</f>
        <v>58.13</v>
      </c>
      <c r="AA7" s="23">
        <f>'EUROSTAT data 2015'!Z19</f>
        <v>448.19</v>
      </c>
      <c r="AB7" s="23">
        <f>'EUROSTAT data 2015'!AA19</f>
        <v>125.43</v>
      </c>
      <c r="AC7" s="23">
        <f>'EUROSTAT data 2015'!AB19</f>
        <v>811.68</v>
      </c>
      <c r="AD7" s="23">
        <f>'EUROSTAT data 2015'!AC19</f>
        <v>43.9</v>
      </c>
      <c r="AE7" s="23">
        <f>'EUROSTAT data 2015'!AD19</f>
        <v>718.3</v>
      </c>
      <c r="AF7" s="23">
        <f>'EUROSTAT data 2015'!AE19</f>
        <v>875.89</v>
      </c>
      <c r="AG7" s="23">
        <f>'EUROSTAT data 2015'!AF19</f>
        <v>879.02</v>
      </c>
      <c r="AH7" s="23">
        <f>'EUROSTAT data 2015'!AG19</f>
        <v>7297.07</v>
      </c>
      <c r="AI7" s="23">
        <f>'EUROSTAT data 2015'!AH19</f>
        <v>4809.75</v>
      </c>
      <c r="AJ7" s="23">
        <f>'EUROSTAT data 2015'!AI19</f>
        <v>2060.21</v>
      </c>
      <c r="AK7" s="23">
        <f>'EUROSTAT data 2015'!AJ19</f>
        <v>1077.32</v>
      </c>
      <c r="AL7" s="23">
        <f>'EUROSTAT data 2015'!AK19</f>
        <v>415.11</v>
      </c>
      <c r="AM7" s="23">
        <f>'EUROSTAT data 2015'!AL19</f>
        <v>1553.84</v>
      </c>
      <c r="AN7" s="23">
        <f>'EUROSTAT data 2015'!AM19</f>
        <v>151.04</v>
      </c>
      <c r="AO7" s="23">
        <f>'EUROSTAT data 2015'!AN19</f>
        <v>115892.33</v>
      </c>
      <c r="AP7" s="23">
        <f>'EUROSTAT data 2015'!AO19</f>
        <v>335.18</v>
      </c>
      <c r="AQ7" s="23">
        <f>'EUROSTAT data 2015'!AP19</f>
        <v>947.47</v>
      </c>
      <c r="AR7" s="23">
        <f>'EUROSTAT data 2015'!AQ19</f>
        <v>355.43</v>
      </c>
      <c r="AS7" s="23">
        <f>'EUROSTAT data 2015'!AR19</f>
        <v>706.19</v>
      </c>
      <c r="AT7" s="23">
        <f>'EUROSTAT data 2015'!AS19</f>
        <v>435.42</v>
      </c>
      <c r="AU7" s="23">
        <f>'EUROSTAT data 2015'!AT19</f>
        <v>246.5</v>
      </c>
      <c r="AV7" s="23">
        <f>'EUROSTAT data 2015'!AU19</f>
        <v>152.66999999999999</v>
      </c>
      <c r="AW7" s="23">
        <f>'EUROSTAT data 2015'!AV19</f>
        <v>672.39</v>
      </c>
      <c r="AX7" s="23">
        <f>'EUROSTAT data 2015'!AW19</f>
        <v>901.14</v>
      </c>
      <c r="AY7" s="23">
        <f>'EUROSTAT data 2015'!AX19</f>
        <v>384.43</v>
      </c>
      <c r="AZ7" s="23">
        <f>'EUROSTAT data 2015'!AY19</f>
        <v>756.37</v>
      </c>
      <c r="BA7" s="23">
        <f>'EUROSTAT data 2015'!AZ19</f>
        <v>336.17</v>
      </c>
      <c r="BB7" s="23">
        <f>'EUROSTAT data 2015'!BA19</f>
        <v>296.72000000000003</v>
      </c>
      <c r="BC7" s="23">
        <f>'EUROSTAT data 2015'!BB19</f>
        <v>461.42</v>
      </c>
      <c r="BD7" s="23">
        <f>'EUROSTAT data 2015'!BC19</f>
        <v>191.11</v>
      </c>
      <c r="BE7" s="23">
        <f>'EUROSTAT data 2015'!BD19</f>
        <v>120.61</v>
      </c>
      <c r="BF7" s="23">
        <f>'EUROSTAT data 2015'!BE19</f>
        <v>1464.71</v>
      </c>
      <c r="BG7" s="23">
        <f>'EUROSTAT data 2015'!BF19</f>
        <v>4754.87</v>
      </c>
      <c r="BH7" s="23">
        <f>'EUROSTAT data 2015'!BG19</f>
        <v>6454.99</v>
      </c>
      <c r="BI7" s="23">
        <f>'EUROSTAT data 2015'!BH19</f>
        <v>10782.16</v>
      </c>
      <c r="BJ7" s="23">
        <f>'EUROSTAT data 2015'!BI19</f>
        <v>7036.21</v>
      </c>
      <c r="BK7" s="23">
        <f>'EUROSTAT data 2015'!BJ19</f>
        <v>802.58</v>
      </c>
      <c r="BL7" s="23">
        <f>'EUROSTAT data 2015'!BK19</f>
        <v>2508.09</v>
      </c>
      <c r="BM7" s="23">
        <f>'EUROSTAT data 2015'!BL19</f>
        <v>963</v>
      </c>
      <c r="BN7" s="23">
        <f>'EUROSTAT data 2015'!BM19</f>
        <v>157.65</v>
      </c>
      <c r="BO7" s="23">
        <f>'EUROSTAT data 2015'!BN19</f>
        <v>401.79</v>
      </c>
      <c r="BP7" s="23">
        <f>'EUROSTAT data 2015'!BO19</f>
        <v>0</v>
      </c>
      <c r="BQ7" s="23">
        <f>'EUROSTAT data 2015'!BP19</f>
        <v>0</v>
      </c>
    </row>
    <row r="8" spans="5:69" x14ac:dyDescent="0.35">
      <c r="E8" t="str">
        <f>'EUROSTAT data 2015'!C185</f>
        <v>ISIC 13-15</v>
      </c>
      <c r="F8" s="23">
        <f>'EUROSTAT data 2015'!E20</f>
        <v>594.39</v>
      </c>
      <c r="G8" s="23">
        <f>'EUROSTAT data 2015'!F20</f>
        <v>65.16</v>
      </c>
      <c r="H8" s="23">
        <f>'EUROSTAT data 2015'!G20</f>
        <v>228.39</v>
      </c>
      <c r="I8" s="23">
        <f>'EUROSTAT data 2015'!H20</f>
        <v>96.43</v>
      </c>
      <c r="J8" s="23">
        <f>'EUROSTAT data 2015'!I20</f>
        <v>890</v>
      </c>
      <c r="K8" s="23">
        <f>'EUROSTAT data 2015'!J20</f>
        <v>61252.5</v>
      </c>
      <c r="L8" s="23">
        <f>'EUROSTAT data 2015'!K20</f>
        <v>353.85</v>
      </c>
      <c r="M8" s="23">
        <f>'EUROSTAT data 2015'!L20</f>
        <v>1482.91</v>
      </c>
      <c r="N8" s="23">
        <f>'EUROSTAT data 2015'!M20</f>
        <v>510.67</v>
      </c>
      <c r="O8" s="23">
        <f>'EUROSTAT data 2015'!N20</f>
        <v>104.7</v>
      </c>
      <c r="P8" s="23">
        <f>'EUROSTAT data 2015'!O20</f>
        <v>870.51</v>
      </c>
      <c r="Q8" s="23">
        <f>'EUROSTAT data 2015'!P20</f>
        <v>397.87</v>
      </c>
      <c r="R8" s="23">
        <f>'EUROSTAT data 2015'!Q20</f>
        <v>2681.73</v>
      </c>
      <c r="S8" s="23">
        <f>'EUROSTAT data 2015'!R20</f>
        <v>332.68</v>
      </c>
      <c r="T8" s="23">
        <f>'EUROSTAT data 2015'!S20</f>
        <v>308.8</v>
      </c>
      <c r="U8" s="23">
        <f>'EUROSTAT data 2015'!T20</f>
        <v>844.79</v>
      </c>
      <c r="V8" s="23">
        <f>'EUROSTAT data 2015'!U20</f>
        <v>309.13</v>
      </c>
      <c r="W8" s="23">
        <f>'EUROSTAT data 2015'!V20</f>
        <v>306.27</v>
      </c>
      <c r="X8" s="23">
        <f>'EUROSTAT data 2015'!W20</f>
        <v>863.03</v>
      </c>
      <c r="Y8" s="23">
        <f>'EUROSTAT data 2015'!X20</f>
        <v>4884.6499999999996</v>
      </c>
      <c r="Z8" s="23">
        <f>'EUROSTAT data 2015'!Y20</f>
        <v>650.27</v>
      </c>
      <c r="AA8" s="23">
        <f>'EUROSTAT data 2015'!Z20</f>
        <v>3791.01</v>
      </c>
      <c r="AB8" s="23">
        <f>'EUROSTAT data 2015'!AA20</f>
        <v>449.54</v>
      </c>
      <c r="AC8" s="23">
        <f>'EUROSTAT data 2015'!AB20</f>
        <v>200.67</v>
      </c>
      <c r="AD8" s="23">
        <f>'EUROSTAT data 2015'!AC20</f>
        <v>37.020000000000003</v>
      </c>
      <c r="AE8" s="23">
        <f>'EUROSTAT data 2015'!AD20</f>
        <v>263.20999999999998</v>
      </c>
      <c r="AF8" s="23">
        <f>'EUROSTAT data 2015'!AE20</f>
        <v>3012.83</v>
      </c>
      <c r="AG8" s="23">
        <f>'EUROSTAT data 2015'!AF20</f>
        <v>480.5</v>
      </c>
      <c r="AH8" s="23">
        <f>'EUROSTAT data 2015'!AG20</f>
        <v>4032.91</v>
      </c>
      <c r="AI8" s="23">
        <f>'EUROSTAT data 2015'!AH20</f>
        <v>1663.25</v>
      </c>
      <c r="AJ8" s="23">
        <f>'EUROSTAT data 2015'!AI20</f>
        <v>259.98</v>
      </c>
      <c r="AK8" s="23">
        <f>'EUROSTAT data 2015'!AJ20</f>
        <v>105.56</v>
      </c>
      <c r="AL8" s="23">
        <f>'EUROSTAT data 2015'!AK20</f>
        <v>65.67</v>
      </c>
      <c r="AM8" s="23">
        <f>'EUROSTAT data 2015'!AL20</f>
        <v>247.41</v>
      </c>
      <c r="AN8" s="23">
        <f>'EUROSTAT data 2015'!AM20</f>
        <v>90.16</v>
      </c>
      <c r="AO8" s="23">
        <f>'EUROSTAT data 2015'!AN20</f>
        <v>1553.26</v>
      </c>
      <c r="AP8" s="23">
        <f>'EUROSTAT data 2015'!AO20</f>
        <v>52.71</v>
      </c>
      <c r="AQ8" s="23">
        <f>'EUROSTAT data 2015'!AP20</f>
        <v>817.2</v>
      </c>
      <c r="AR8" s="23">
        <f>'EUROSTAT data 2015'!AQ20</f>
        <v>243.43</v>
      </c>
      <c r="AS8" s="23">
        <f>'EUROSTAT data 2015'!AR20</f>
        <v>115.45</v>
      </c>
      <c r="AT8" s="23">
        <f>'EUROSTAT data 2015'!AS20</f>
        <v>174.58</v>
      </c>
      <c r="AU8" s="23">
        <f>'EUROSTAT data 2015'!AT20</f>
        <v>53.53</v>
      </c>
      <c r="AV8" s="23">
        <f>'EUROSTAT data 2015'!AU20</f>
        <v>36.5</v>
      </c>
      <c r="AW8" s="23">
        <f>'EUROSTAT data 2015'!AV20</f>
        <v>434.16</v>
      </c>
      <c r="AX8" s="23">
        <f>'EUROSTAT data 2015'!AW20</f>
        <v>388.76</v>
      </c>
      <c r="AY8" s="23">
        <f>'EUROSTAT data 2015'!AX20</f>
        <v>436.02</v>
      </c>
      <c r="AZ8" s="23">
        <f>'EUROSTAT data 2015'!AY20</f>
        <v>112.01</v>
      </c>
      <c r="BA8" s="23">
        <f>'EUROSTAT data 2015'!AZ20</f>
        <v>84.14</v>
      </c>
      <c r="BB8" s="23">
        <f>'EUROSTAT data 2015'!BA20</f>
        <v>431.39</v>
      </c>
      <c r="BC8" s="23">
        <f>'EUROSTAT data 2015'!BB20</f>
        <v>187.81</v>
      </c>
      <c r="BD8" s="23">
        <f>'EUROSTAT data 2015'!BC20</f>
        <v>79.900000000000006</v>
      </c>
      <c r="BE8" s="23">
        <f>'EUROSTAT data 2015'!BD20</f>
        <v>42.82</v>
      </c>
      <c r="BF8" s="23">
        <f>'EUROSTAT data 2015'!BE20</f>
        <v>936.55</v>
      </c>
      <c r="BG8" s="23">
        <f>'EUROSTAT data 2015'!BF20</f>
        <v>1787.95</v>
      </c>
      <c r="BH8" s="23">
        <f>'EUROSTAT data 2015'!BG20</f>
        <v>430.1</v>
      </c>
      <c r="BI8" s="23">
        <f>'EUROSTAT data 2015'!BH20</f>
        <v>2059.71</v>
      </c>
      <c r="BJ8" s="23">
        <f>'EUROSTAT data 2015'!BI20</f>
        <v>589.02</v>
      </c>
      <c r="BK8" s="23">
        <f>'EUROSTAT data 2015'!BJ20</f>
        <v>317.98</v>
      </c>
      <c r="BL8" s="23">
        <f>'EUROSTAT data 2015'!BK20</f>
        <v>443.86</v>
      </c>
      <c r="BM8" s="23">
        <f>'EUROSTAT data 2015'!BL20</f>
        <v>223.57</v>
      </c>
      <c r="BN8" s="23">
        <f>'EUROSTAT data 2015'!BM20</f>
        <v>294.7</v>
      </c>
      <c r="BO8" s="23">
        <f>'EUROSTAT data 2015'!BN20</f>
        <v>742.09</v>
      </c>
      <c r="BP8" s="23">
        <f>'EUROSTAT data 2015'!BO20</f>
        <v>0</v>
      </c>
      <c r="BQ8" s="23">
        <f>'EUROSTAT data 2015'!BP20</f>
        <v>0</v>
      </c>
    </row>
    <row r="9" spans="5:69" x14ac:dyDescent="0.35">
      <c r="E9" t="str">
        <f>'EUROSTAT data 2015'!C186</f>
        <v>ISIC 16</v>
      </c>
      <c r="F9" s="23">
        <f>'EUROSTAT data 2015'!E21</f>
        <v>1016.29</v>
      </c>
      <c r="G9" s="23">
        <f>'EUROSTAT data 2015'!F21</f>
        <v>201.84</v>
      </c>
      <c r="H9" s="23">
        <f>'EUROSTAT data 2015'!G21</f>
        <v>66.53</v>
      </c>
      <c r="I9" s="23">
        <f>'EUROSTAT data 2015'!H21</f>
        <v>256.92</v>
      </c>
      <c r="J9" s="23">
        <f>'EUROSTAT data 2015'!I21</f>
        <v>1870.35</v>
      </c>
      <c r="K9" s="23">
        <f>'EUROSTAT data 2015'!J21</f>
        <v>157.33000000000001</v>
      </c>
      <c r="L9" s="23">
        <f>'EUROSTAT data 2015'!K21</f>
        <v>28782.51</v>
      </c>
      <c r="M9" s="23">
        <f>'EUROSTAT data 2015'!L21</f>
        <v>3598.08</v>
      </c>
      <c r="N9" s="23">
        <f>'EUROSTAT data 2015'!M21</f>
        <v>90.67</v>
      </c>
      <c r="O9" s="23">
        <f>'EUROSTAT data 2015'!N21</f>
        <v>54.18</v>
      </c>
      <c r="P9" s="23">
        <f>'EUROSTAT data 2015'!O21</f>
        <v>652.17999999999995</v>
      </c>
      <c r="Q9" s="23">
        <f>'EUROSTAT data 2015'!P21</f>
        <v>178.72</v>
      </c>
      <c r="R9" s="23">
        <f>'EUROSTAT data 2015'!Q21</f>
        <v>481.57</v>
      </c>
      <c r="S9" s="23">
        <f>'EUROSTAT data 2015'!R21</f>
        <v>1093.73</v>
      </c>
      <c r="T9" s="23">
        <f>'EUROSTAT data 2015'!S21</f>
        <v>617.16</v>
      </c>
      <c r="U9" s="23">
        <f>'EUROSTAT data 2015'!T21</f>
        <v>1437.89</v>
      </c>
      <c r="V9" s="23">
        <f>'EUROSTAT data 2015'!U21</f>
        <v>290.58999999999997</v>
      </c>
      <c r="W9" s="23">
        <f>'EUROSTAT data 2015'!V21</f>
        <v>472.89</v>
      </c>
      <c r="X9" s="23">
        <f>'EUROSTAT data 2015'!W21</f>
        <v>927.02</v>
      </c>
      <c r="Y9" s="23">
        <f>'EUROSTAT data 2015'!X21</f>
        <v>1624.23</v>
      </c>
      <c r="Z9" s="23">
        <f>'EUROSTAT data 2015'!Y21</f>
        <v>1051.3699999999999</v>
      </c>
      <c r="AA9" s="23">
        <f>'EUROSTAT data 2015'!Z21</f>
        <v>15149.75</v>
      </c>
      <c r="AB9" s="23">
        <f>'EUROSTAT data 2015'!AA21</f>
        <v>344.08</v>
      </c>
      <c r="AC9" s="23">
        <f>'EUROSTAT data 2015'!AB21</f>
        <v>1617.65</v>
      </c>
      <c r="AD9" s="23">
        <f>'EUROSTAT data 2015'!AC21</f>
        <v>22.44</v>
      </c>
      <c r="AE9" s="23">
        <f>'EUROSTAT data 2015'!AD21</f>
        <v>279.33</v>
      </c>
      <c r="AF9" s="23">
        <f>'EUROSTAT data 2015'!AE21</f>
        <v>31953.73</v>
      </c>
      <c r="AG9" s="23">
        <f>'EUROSTAT data 2015'!AF21</f>
        <v>101.67</v>
      </c>
      <c r="AH9" s="23">
        <f>'EUROSTAT data 2015'!AG21</f>
        <v>1404.28</v>
      </c>
      <c r="AI9" s="23">
        <f>'EUROSTAT data 2015'!AH21</f>
        <v>550.89</v>
      </c>
      <c r="AJ9" s="23">
        <f>'EUROSTAT data 2015'!AI21</f>
        <v>265.39</v>
      </c>
      <c r="AK9" s="23">
        <f>'EUROSTAT data 2015'!AJ21</f>
        <v>22.32</v>
      </c>
      <c r="AL9" s="23">
        <f>'EUROSTAT data 2015'!AK21</f>
        <v>10.02</v>
      </c>
      <c r="AM9" s="23">
        <f>'EUROSTAT data 2015'!AL21</f>
        <v>371.41</v>
      </c>
      <c r="AN9" s="23">
        <f>'EUROSTAT data 2015'!AM21</f>
        <v>12.02</v>
      </c>
      <c r="AO9" s="23">
        <f>'EUROSTAT data 2015'!AN21</f>
        <v>436.24</v>
      </c>
      <c r="AP9" s="23">
        <f>'EUROSTAT data 2015'!AO21</f>
        <v>79.819999999999993</v>
      </c>
      <c r="AQ9" s="23">
        <f>'EUROSTAT data 2015'!AP21</f>
        <v>275.58</v>
      </c>
      <c r="AR9" s="23">
        <f>'EUROSTAT data 2015'!AQ21</f>
        <v>156.5</v>
      </c>
      <c r="AS9" s="23">
        <f>'EUROSTAT data 2015'!AR21</f>
        <v>52.81</v>
      </c>
      <c r="AT9" s="23">
        <f>'EUROSTAT data 2015'!AS21</f>
        <v>27.78</v>
      </c>
      <c r="AU9" s="23">
        <f>'EUROSTAT data 2015'!AT21</f>
        <v>16.03</v>
      </c>
      <c r="AV9" s="23">
        <f>'EUROSTAT data 2015'!AU21</f>
        <v>27.9</v>
      </c>
      <c r="AW9" s="23">
        <f>'EUROSTAT data 2015'!AV21</f>
        <v>1876.76</v>
      </c>
      <c r="AX9" s="23">
        <f>'EUROSTAT data 2015'!AW21</f>
        <v>137.88</v>
      </c>
      <c r="AY9" s="23">
        <f>'EUROSTAT data 2015'!AX21</f>
        <v>221.88</v>
      </c>
      <c r="AZ9" s="23">
        <f>'EUROSTAT data 2015'!AY21</f>
        <v>43.11</v>
      </c>
      <c r="BA9" s="23">
        <f>'EUROSTAT data 2015'!AZ21</f>
        <v>102.49</v>
      </c>
      <c r="BB9" s="23">
        <f>'EUROSTAT data 2015'!BA21</f>
        <v>122.35</v>
      </c>
      <c r="BC9" s="23">
        <f>'EUROSTAT data 2015'!BB21</f>
        <v>83.64</v>
      </c>
      <c r="BD9" s="23">
        <f>'EUROSTAT data 2015'!BC21</f>
        <v>14.58</v>
      </c>
      <c r="BE9" s="23">
        <f>'EUROSTAT data 2015'!BD21</f>
        <v>7.92</v>
      </c>
      <c r="BF9" s="23">
        <f>'EUROSTAT data 2015'!BE21</f>
        <v>1285.69</v>
      </c>
      <c r="BG9" s="23">
        <f>'EUROSTAT data 2015'!BF21</f>
        <v>258.25</v>
      </c>
      <c r="BH9" s="23">
        <f>'EUROSTAT data 2015'!BG21</f>
        <v>330.01</v>
      </c>
      <c r="BI9" s="23">
        <f>'EUROSTAT data 2015'!BH21</f>
        <v>59.64</v>
      </c>
      <c r="BJ9" s="23">
        <f>'EUROSTAT data 2015'!BI21</f>
        <v>79.64</v>
      </c>
      <c r="BK9" s="23">
        <f>'EUROSTAT data 2015'!BJ21</f>
        <v>185.95</v>
      </c>
      <c r="BL9" s="23">
        <f>'EUROSTAT data 2015'!BK21</f>
        <v>108.44</v>
      </c>
      <c r="BM9" s="23">
        <f>'EUROSTAT data 2015'!BL21</f>
        <v>65.58</v>
      </c>
      <c r="BN9" s="23">
        <f>'EUROSTAT data 2015'!BM21</f>
        <v>140.71</v>
      </c>
      <c r="BO9" s="23">
        <f>'EUROSTAT data 2015'!BN21</f>
        <v>1266.8399999999999</v>
      </c>
      <c r="BP9" s="23">
        <f>'EUROSTAT data 2015'!BO21</f>
        <v>0</v>
      </c>
      <c r="BQ9" s="23">
        <f>'EUROSTAT data 2015'!BP21</f>
        <v>0</v>
      </c>
    </row>
    <row r="10" spans="5:69" x14ac:dyDescent="0.35">
      <c r="E10" t="str">
        <f>'EUROSTAT data 2015'!C187</f>
        <v>ISIC 17</v>
      </c>
      <c r="F10" s="23">
        <f>'EUROSTAT data 2015'!E22</f>
        <v>639.41999999999996</v>
      </c>
      <c r="G10" s="23">
        <f>'EUROSTAT data 2015'!F22</f>
        <v>28.47</v>
      </c>
      <c r="H10" s="23">
        <f>'EUROSTAT data 2015'!G22</f>
        <v>40.450000000000003</v>
      </c>
      <c r="I10" s="23">
        <f>'EUROSTAT data 2015'!H22</f>
        <v>183.14</v>
      </c>
      <c r="J10" s="23">
        <f>'EUROSTAT data 2015'!I22</f>
        <v>14158.13</v>
      </c>
      <c r="K10" s="23">
        <f>'EUROSTAT data 2015'!J22</f>
        <v>978.5</v>
      </c>
      <c r="L10" s="23">
        <f>'EUROSTAT data 2015'!K22</f>
        <v>1068.54</v>
      </c>
      <c r="M10" s="23">
        <f>'EUROSTAT data 2015'!L22</f>
        <v>41793.53</v>
      </c>
      <c r="N10" s="23">
        <f>'EUROSTAT data 2015'!M22</f>
        <v>13047.37</v>
      </c>
      <c r="O10" s="23">
        <f>'EUROSTAT data 2015'!N22</f>
        <v>161.56</v>
      </c>
      <c r="P10" s="23">
        <f>'EUROSTAT data 2015'!O22</f>
        <v>4018.75</v>
      </c>
      <c r="Q10" s="23">
        <f>'EUROSTAT data 2015'!P22</f>
        <v>1774.99</v>
      </c>
      <c r="R10" s="23">
        <f>'EUROSTAT data 2015'!Q22</f>
        <v>2703.68</v>
      </c>
      <c r="S10" s="23">
        <f>'EUROSTAT data 2015'!R22</f>
        <v>1361.02</v>
      </c>
      <c r="T10" s="23">
        <f>'EUROSTAT data 2015'!S22</f>
        <v>515.45000000000005</v>
      </c>
      <c r="U10" s="23">
        <f>'EUROSTAT data 2015'!T22</f>
        <v>1106.28</v>
      </c>
      <c r="V10" s="23">
        <f>'EUROSTAT data 2015'!U22</f>
        <v>898.6</v>
      </c>
      <c r="W10" s="23">
        <f>'EUROSTAT data 2015'!V22</f>
        <v>1400.97</v>
      </c>
      <c r="X10" s="23">
        <f>'EUROSTAT data 2015'!W22</f>
        <v>1327.36</v>
      </c>
      <c r="Y10" s="23">
        <f>'EUROSTAT data 2015'!X22</f>
        <v>983.32</v>
      </c>
      <c r="Z10" s="23">
        <f>'EUROSTAT data 2015'!Y22</f>
        <v>251.98</v>
      </c>
      <c r="AA10" s="23">
        <f>'EUROSTAT data 2015'!Z22</f>
        <v>1926.71</v>
      </c>
      <c r="AB10" s="23">
        <f>'EUROSTAT data 2015'!AA22</f>
        <v>316.69</v>
      </c>
      <c r="AC10" s="23">
        <f>'EUROSTAT data 2015'!AB22</f>
        <v>448.39</v>
      </c>
      <c r="AD10" s="23">
        <f>'EUROSTAT data 2015'!AC22</f>
        <v>65.709999999999994</v>
      </c>
      <c r="AE10" s="23">
        <f>'EUROSTAT data 2015'!AD22</f>
        <v>1175.08</v>
      </c>
      <c r="AF10" s="23">
        <f>'EUROSTAT data 2015'!AE22</f>
        <v>1729.61</v>
      </c>
      <c r="AG10" s="23">
        <f>'EUROSTAT data 2015'!AF22</f>
        <v>421.99</v>
      </c>
      <c r="AH10" s="23">
        <f>'EUROSTAT data 2015'!AG22</f>
        <v>4070.13</v>
      </c>
      <c r="AI10" s="23">
        <f>'EUROSTAT data 2015'!AH22</f>
        <v>2444.4</v>
      </c>
      <c r="AJ10" s="23">
        <f>'EUROSTAT data 2015'!AI22</f>
        <v>661.56</v>
      </c>
      <c r="AK10" s="23">
        <f>'EUROSTAT data 2015'!AJ22</f>
        <v>68.53</v>
      </c>
      <c r="AL10" s="23">
        <f>'EUROSTAT data 2015'!AK22</f>
        <v>36.43</v>
      </c>
      <c r="AM10" s="23">
        <f>'EUROSTAT data 2015'!AL22</f>
        <v>1186.32</v>
      </c>
      <c r="AN10" s="23">
        <f>'EUROSTAT data 2015'!AM22</f>
        <v>223.34</v>
      </c>
      <c r="AO10" s="23">
        <f>'EUROSTAT data 2015'!AN22</f>
        <v>1639.73</v>
      </c>
      <c r="AP10" s="23">
        <f>'EUROSTAT data 2015'!AO22</f>
        <v>5047.9799999999996</v>
      </c>
      <c r="AQ10" s="23">
        <f>'EUROSTAT data 2015'!AP22</f>
        <v>1121.76</v>
      </c>
      <c r="AR10" s="23">
        <f>'EUROSTAT data 2015'!AQ22</f>
        <v>458.5</v>
      </c>
      <c r="AS10" s="23">
        <f>'EUROSTAT data 2015'!AR22</f>
        <v>688.26</v>
      </c>
      <c r="AT10" s="23">
        <f>'EUROSTAT data 2015'!AS22</f>
        <v>1097.3499999999999</v>
      </c>
      <c r="AU10" s="23">
        <f>'EUROSTAT data 2015'!AT22</f>
        <v>540.37</v>
      </c>
      <c r="AV10" s="23">
        <f>'EUROSTAT data 2015'!AU22</f>
        <v>711.69</v>
      </c>
      <c r="AW10" s="23">
        <f>'EUROSTAT data 2015'!AV22</f>
        <v>765.61</v>
      </c>
      <c r="AX10" s="23">
        <f>'EUROSTAT data 2015'!AW22</f>
        <v>2248.23</v>
      </c>
      <c r="AY10" s="23">
        <f>'EUROSTAT data 2015'!AX22</f>
        <v>1467.81</v>
      </c>
      <c r="AZ10" s="23">
        <f>'EUROSTAT data 2015'!AY22</f>
        <v>403.62</v>
      </c>
      <c r="BA10" s="23">
        <f>'EUROSTAT data 2015'!AZ22</f>
        <v>904.51</v>
      </c>
      <c r="BB10" s="23">
        <f>'EUROSTAT data 2015'!BA22</f>
        <v>966.67</v>
      </c>
      <c r="BC10" s="23">
        <f>'EUROSTAT data 2015'!BB22</f>
        <v>401.42</v>
      </c>
      <c r="BD10" s="23">
        <f>'EUROSTAT data 2015'!BC22</f>
        <v>88.43</v>
      </c>
      <c r="BE10" s="23">
        <f>'EUROSTAT data 2015'!BD22</f>
        <v>568.47</v>
      </c>
      <c r="BF10" s="23">
        <f>'EUROSTAT data 2015'!BE22</f>
        <v>3667.5</v>
      </c>
      <c r="BG10" s="23">
        <f>'EUROSTAT data 2015'!BF22</f>
        <v>2237.5300000000002</v>
      </c>
      <c r="BH10" s="23">
        <f>'EUROSTAT data 2015'!BG22</f>
        <v>2200.17</v>
      </c>
      <c r="BI10" s="23">
        <f>'EUROSTAT data 2015'!BH22</f>
        <v>1998.16</v>
      </c>
      <c r="BJ10" s="23">
        <f>'EUROSTAT data 2015'!BI22</f>
        <v>926.15</v>
      </c>
      <c r="BK10" s="23">
        <f>'EUROSTAT data 2015'!BJ22</f>
        <v>523.29</v>
      </c>
      <c r="BL10" s="23">
        <f>'EUROSTAT data 2015'!BK22</f>
        <v>566.02</v>
      </c>
      <c r="BM10" s="23">
        <f>'EUROSTAT data 2015'!BL22</f>
        <v>376.8</v>
      </c>
      <c r="BN10" s="23">
        <f>'EUROSTAT data 2015'!BM22</f>
        <v>84.92</v>
      </c>
      <c r="BO10" s="23">
        <f>'EUROSTAT data 2015'!BN22</f>
        <v>471.3</v>
      </c>
      <c r="BP10" s="23">
        <f>'EUROSTAT data 2015'!BO22</f>
        <v>0</v>
      </c>
      <c r="BQ10" s="23">
        <f>'EUROSTAT data 2015'!BP22</f>
        <v>0</v>
      </c>
    </row>
    <row r="11" spans="5:69" x14ac:dyDescent="0.35">
      <c r="E11" t="str">
        <f>'EUROSTAT data 2015'!C188</f>
        <v>ISIC 18</v>
      </c>
      <c r="F11" s="23">
        <f>'EUROSTAT data 2015'!E23</f>
        <v>69.33</v>
      </c>
      <c r="G11" s="23">
        <f>'EUROSTAT data 2015'!F23</f>
        <v>13.14</v>
      </c>
      <c r="H11" s="23">
        <f>'EUROSTAT data 2015'!G23</f>
        <v>9.73</v>
      </c>
      <c r="I11" s="23">
        <f>'EUROSTAT data 2015'!H23</f>
        <v>38.729999999999997</v>
      </c>
      <c r="J11" s="23">
        <f>'EUROSTAT data 2015'!I23</f>
        <v>1033.02</v>
      </c>
      <c r="K11" s="23">
        <f>'EUROSTAT data 2015'!J23</f>
        <v>251.29</v>
      </c>
      <c r="L11" s="23">
        <f>'EUROSTAT data 2015'!K23</f>
        <v>96.66</v>
      </c>
      <c r="M11" s="23">
        <f>'EUROSTAT data 2015'!L23</f>
        <v>882.34</v>
      </c>
      <c r="N11" s="23">
        <f>'EUROSTAT data 2015'!M23</f>
        <v>7113.61</v>
      </c>
      <c r="O11" s="23">
        <f>'EUROSTAT data 2015'!N23</f>
        <v>71.010000000000005</v>
      </c>
      <c r="P11" s="23">
        <f>'EUROSTAT data 2015'!O23</f>
        <v>764.75</v>
      </c>
      <c r="Q11" s="23">
        <f>'EUROSTAT data 2015'!P23</f>
        <v>582.57000000000005</v>
      </c>
      <c r="R11" s="23">
        <f>'EUROSTAT data 2015'!Q23</f>
        <v>358.1</v>
      </c>
      <c r="S11" s="23">
        <f>'EUROSTAT data 2015'!R23</f>
        <v>174.36</v>
      </c>
      <c r="T11" s="23">
        <f>'EUROSTAT data 2015'!S23</f>
        <v>205.41</v>
      </c>
      <c r="U11" s="23">
        <f>'EUROSTAT data 2015'!T23</f>
        <v>370.41</v>
      </c>
      <c r="V11" s="23">
        <f>'EUROSTAT data 2015'!U23</f>
        <v>274.33</v>
      </c>
      <c r="W11" s="23">
        <f>'EUROSTAT data 2015'!V23</f>
        <v>281.56</v>
      </c>
      <c r="X11" s="23">
        <f>'EUROSTAT data 2015'!W23</f>
        <v>533.65</v>
      </c>
      <c r="Y11" s="23">
        <f>'EUROSTAT data 2015'!X23</f>
        <v>716.66</v>
      </c>
      <c r="Z11" s="23">
        <f>'EUROSTAT data 2015'!Y23</f>
        <v>114.39</v>
      </c>
      <c r="AA11" s="23">
        <f>'EUROSTAT data 2015'!Z23</f>
        <v>338.35</v>
      </c>
      <c r="AB11" s="23">
        <f>'EUROSTAT data 2015'!AA23</f>
        <v>125.41</v>
      </c>
      <c r="AC11" s="23">
        <f>'EUROSTAT data 2015'!AB23</f>
        <v>284.69</v>
      </c>
      <c r="AD11" s="23">
        <f>'EUROSTAT data 2015'!AC23</f>
        <v>55.04</v>
      </c>
      <c r="AE11" s="23">
        <f>'EUROSTAT data 2015'!AD23</f>
        <v>197.02</v>
      </c>
      <c r="AF11" s="23">
        <f>'EUROSTAT data 2015'!AE23</f>
        <v>521.73</v>
      </c>
      <c r="AG11" s="23">
        <f>'EUROSTAT data 2015'!AF23</f>
        <v>621.04999999999995</v>
      </c>
      <c r="AH11" s="23">
        <f>'EUROSTAT data 2015'!AG23</f>
        <v>3228.4</v>
      </c>
      <c r="AI11" s="23">
        <f>'EUROSTAT data 2015'!AH23</f>
        <v>3844.16</v>
      </c>
      <c r="AJ11" s="23">
        <f>'EUROSTAT data 2015'!AI23</f>
        <v>432.91</v>
      </c>
      <c r="AK11" s="23">
        <f>'EUROSTAT data 2015'!AJ23</f>
        <v>44.59</v>
      </c>
      <c r="AL11" s="23">
        <f>'EUROSTAT data 2015'!AK23</f>
        <v>39.909999999999997</v>
      </c>
      <c r="AM11" s="23">
        <f>'EUROSTAT data 2015'!AL23</f>
        <v>417.54</v>
      </c>
      <c r="AN11" s="23">
        <f>'EUROSTAT data 2015'!AM23</f>
        <v>292.10000000000002</v>
      </c>
      <c r="AO11" s="23">
        <f>'EUROSTAT data 2015'!AN23</f>
        <v>661.46</v>
      </c>
      <c r="AP11" s="23">
        <f>'EUROSTAT data 2015'!AO23</f>
        <v>10420.26</v>
      </c>
      <c r="AQ11" s="23">
        <f>'EUROSTAT data 2015'!AP23</f>
        <v>2148.7600000000002</v>
      </c>
      <c r="AR11" s="23">
        <f>'EUROSTAT data 2015'!AQ23</f>
        <v>1390.84</v>
      </c>
      <c r="AS11" s="23">
        <f>'EUROSTAT data 2015'!AR23</f>
        <v>1747.61</v>
      </c>
      <c r="AT11" s="23">
        <f>'EUROSTAT data 2015'!AS23</f>
        <v>2528.37</v>
      </c>
      <c r="AU11" s="23">
        <f>'EUROSTAT data 2015'!AT23</f>
        <v>2551.84</v>
      </c>
      <c r="AV11" s="23">
        <f>'EUROSTAT data 2015'!AU23</f>
        <v>844.3</v>
      </c>
      <c r="AW11" s="23">
        <f>'EUROSTAT data 2015'!AV23</f>
        <v>620.02</v>
      </c>
      <c r="AX11" s="23">
        <f>'EUROSTAT data 2015'!AW23</f>
        <v>2663.87</v>
      </c>
      <c r="AY11" s="23">
        <f>'EUROSTAT data 2015'!AX23</f>
        <v>2087.67</v>
      </c>
      <c r="AZ11" s="23">
        <f>'EUROSTAT data 2015'!AY23</f>
        <v>740.58</v>
      </c>
      <c r="BA11" s="23">
        <f>'EUROSTAT data 2015'!AZ23</f>
        <v>1963.41</v>
      </c>
      <c r="BB11" s="23">
        <f>'EUROSTAT data 2015'!BA23</f>
        <v>853.38</v>
      </c>
      <c r="BC11" s="23">
        <f>'EUROSTAT data 2015'!BB23</f>
        <v>410.14</v>
      </c>
      <c r="BD11" s="23">
        <f>'EUROSTAT data 2015'!BC23</f>
        <v>105.82</v>
      </c>
      <c r="BE11" s="23">
        <f>'EUROSTAT data 2015'!BD23</f>
        <v>2214.19</v>
      </c>
      <c r="BF11" s="23">
        <f>'EUROSTAT data 2015'!BE23</f>
        <v>2933.71</v>
      </c>
      <c r="BG11" s="23">
        <f>'EUROSTAT data 2015'!BF23</f>
        <v>3289.25</v>
      </c>
      <c r="BH11" s="23">
        <f>'EUROSTAT data 2015'!BG23</f>
        <v>3079.63</v>
      </c>
      <c r="BI11" s="23">
        <f>'EUROSTAT data 2015'!BH23</f>
        <v>1542.09</v>
      </c>
      <c r="BJ11" s="23">
        <f>'EUROSTAT data 2015'!BI23</f>
        <v>591.09</v>
      </c>
      <c r="BK11" s="23">
        <f>'EUROSTAT data 2015'!BJ23</f>
        <v>1108.08</v>
      </c>
      <c r="BL11" s="23">
        <f>'EUROSTAT data 2015'!BK23</f>
        <v>960.29</v>
      </c>
      <c r="BM11" s="23">
        <f>'EUROSTAT data 2015'!BL23</f>
        <v>744.97</v>
      </c>
      <c r="BN11" s="23">
        <f>'EUROSTAT data 2015'!BM23</f>
        <v>61.92</v>
      </c>
      <c r="BO11" s="23">
        <f>'EUROSTAT data 2015'!BN23</f>
        <v>264.44</v>
      </c>
      <c r="BP11" s="23">
        <f>'EUROSTAT data 2015'!BO23</f>
        <v>0</v>
      </c>
      <c r="BQ11" s="23">
        <f>'EUROSTAT data 2015'!BP23</f>
        <v>0</v>
      </c>
    </row>
    <row r="12" spans="5:69" x14ac:dyDescent="0.35">
      <c r="E12" t="str">
        <f>'EUROSTAT data 2015'!C189</f>
        <v>ISIC 19</v>
      </c>
      <c r="F12" s="23">
        <f>'EUROSTAT data 2015'!E24</f>
        <v>8756.5400000000009</v>
      </c>
      <c r="G12" s="23">
        <f>'EUROSTAT data 2015'!F24</f>
        <v>567.66</v>
      </c>
      <c r="H12" s="23">
        <f>'EUROSTAT data 2015'!G24</f>
        <v>606.64</v>
      </c>
      <c r="I12" s="23">
        <f>'EUROSTAT data 2015'!H24</f>
        <v>1325.43</v>
      </c>
      <c r="J12" s="23">
        <f>'EUROSTAT data 2015'!I24</f>
        <v>2190.52</v>
      </c>
      <c r="K12" s="23">
        <f>'EUROSTAT data 2015'!J24</f>
        <v>301.57</v>
      </c>
      <c r="L12" s="23">
        <f>'EUROSTAT data 2015'!K24</f>
        <v>391.91</v>
      </c>
      <c r="M12" s="23">
        <f>'EUROSTAT data 2015'!L24</f>
        <v>468.49</v>
      </c>
      <c r="N12" s="23">
        <f>'EUROSTAT data 2015'!M24</f>
        <v>116.96</v>
      </c>
      <c r="O12" s="23">
        <f>'EUROSTAT data 2015'!N24</f>
        <v>34903.279999999999</v>
      </c>
      <c r="P12" s="23">
        <f>'EUROSTAT data 2015'!O24</f>
        <v>19335.23</v>
      </c>
      <c r="Q12" s="23">
        <f>'EUROSTAT data 2015'!P24</f>
        <v>323.64</v>
      </c>
      <c r="R12" s="23">
        <f>'EUROSTAT data 2015'!Q24</f>
        <v>515.08000000000004</v>
      </c>
      <c r="S12" s="23">
        <f>'EUROSTAT data 2015'!R24</f>
        <v>2532.09</v>
      </c>
      <c r="T12" s="23">
        <f>'EUROSTAT data 2015'!S24</f>
        <v>4071.44</v>
      </c>
      <c r="U12" s="23">
        <f>'EUROSTAT data 2015'!T24</f>
        <v>809.96</v>
      </c>
      <c r="V12" s="23">
        <f>'EUROSTAT data 2015'!U24</f>
        <v>150.16</v>
      </c>
      <c r="W12" s="23">
        <f>'EUROSTAT data 2015'!V24</f>
        <v>492.91</v>
      </c>
      <c r="X12" s="23">
        <f>'EUROSTAT data 2015'!W24</f>
        <v>841.16</v>
      </c>
      <c r="Y12" s="23">
        <f>'EUROSTAT data 2015'!X24</f>
        <v>760.83</v>
      </c>
      <c r="Z12" s="23">
        <f>'EUROSTAT data 2015'!Y24</f>
        <v>177.06</v>
      </c>
      <c r="AA12" s="23">
        <f>'EUROSTAT data 2015'!Z24</f>
        <v>612.51</v>
      </c>
      <c r="AB12" s="23">
        <f>'EUROSTAT data 2015'!AA24</f>
        <v>566.37</v>
      </c>
      <c r="AC12" s="23">
        <f>'EUROSTAT data 2015'!AB24</f>
        <v>9360.2999999999993</v>
      </c>
      <c r="AD12" s="23">
        <f>'EUROSTAT data 2015'!AC24</f>
        <v>217.93</v>
      </c>
      <c r="AE12" s="23">
        <f>'EUROSTAT data 2015'!AD24</f>
        <v>1472.05</v>
      </c>
      <c r="AF12" s="23">
        <f>'EUROSTAT data 2015'!AE24</f>
        <v>11061.16</v>
      </c>
      <c r="AG12" s="23">
        <f>'EUROSTAT data 2015'!AF24</f>
        <v>1546.28</v>
      </c>
      <c r="AH12" s="23">
        <f>'EUROSTAT data 2015'!AG24</f>
        <v>9919.2900000000009</v>
      </c>
      <c r="AI12" s="23">
        <f>'EUROSTAT data 2015'!AH24</f>
        <v>3344.18</v>
      </c>
      <c r="AJ12" s="23">
        <f>'EUROSTAT data 2015'!AI24</f>
        <v>27175.5</v>
      </c>
      <c r="AK12" s="23">
        <f>'EUROSTAT data 2015'!AJ24</f>
        <v>8534.35</v>
      </c>
      <c r="AL12" s="23">
        <f>'EUROSTAT data 2015'!AK24</f>
        <v>22040.69</v>
      </c>
      <c r="AM12" s="23">
        <f>'EUROSTAT data 2015'!AL24</f>
        <v>4694.5</v>
      </c>
      <c r="AN12" s="23">
        <f>'EUROSTAT data 2015'!AM24</f>
        <v>971.7</v>
      </c>
      <c r="AO12" s="23">
        <f>'EUROSTAT data 2015'!AN24</f>
        <v>1132.3499999999999</v>
      </c>
      <c r="AP12" s="23">
        <f>'EUROSTAT data 2015'!AO24</f>
        <v>128.07</v>
      </c>
      <c r="AQ12" s="23">
        <f>'EUROSTAT data 2015'!AP24</f>
        <v>339.57</v>
      </c>
      <c r="AR12" s="23">
        <f>'EUROSTAT data 2015'!AQ24</f>
        <v>434.68</v>
      </c>
      <c r="AS12" s="23">
        <f>'EUROSTAT data 2015'!AR24</f>
        <v>474.48</v>
      </c>
      <c r="AT12" s="23">
        <f>'EUROSTAT data 2015'!AS24</f>
        <v>842.9</v>
      </c>
      <c r="AU12" s="23">
        <f>'EUROSTAT data 2015'!AT24</f>
        <v>585.99</v>
      </c>
      <c r="AV12" s="23">
        <f>'EUROSTAT data 2015'!AU24</f>
        <v>371.73</v>
      </c>
      <c r="AW12" s="23">
        <f>'EUROSTAT data 2015'!AV24</f>
        <v>939.31</v>
      </c>
      <c r="AX12" s="23">
        <f>'EUROSTAT data 2015'!AW24</f>
        <v>1086.8599999999999</v>
      </c>
      <c r="AY12" s="23">
        <f>'EUROSTAT data 2015'!AX24</f>
        <v>630.94000000000005</v>
      </c>
      <c r="AZ12" s="23">
        <f>'EUROSTAT data 2015'!AY24</f>
        <v>306.2</v>
      </c>
      <c r="BA12" s="23">
        <f>'EUROSTAT data 2015'!AZ24</f>
        <v>291.25</v>
      </c>
      <c r="BB12" s="23">
        <f>'EUROSTAT data 2015'!BA24</f>
        <v>360.38</v>
      </c>
      <c r="BC12" s="23">
        <f>'EUROSTAT data 2015'!BB24</f>
        <v>1251.3399999999999</v>
      </c>
      <c r="BD12" s="23">
        <f>'EUROSTAT data 2015'!BC24</f>
        <v>110.3</v>
      </c>
      <c r="BE12" s="23">
        <f>'EUROSTAT data 2015'!BD24</f>
        <v>385.79</v>
      </c>
      <c r="BF12" s="23">
        <f>'EUROSTAT data 2015'!BE24</f>
        <v>1455.53</v>
      </c>
      <c r="BG12" s="23">
        <f>'EUROSTAT data 2015'!BF24</f>
        <v>4092.49</v>
      </c>
      <c r="BH12" s="23">
        <f>'EUROSTAT data 2015'!BG24</f>
        <v>1365.75</v>
      </c>
      <c r="BI12" s="23">
        <f>'EUROSTAT data 2015'!BH24</f>
        <v>1202.3499999999999</v>
      </c>
      <c r="BJ12" s="23">
        <f>'EUROSTAT data 2015'!BI24</f>
        <v>857.51</v>
      </c>
      <c r="BK12" s="23">
        <f>'EUROSTAT data 2015'!BJ24</f>
        <v>360.7</v>
      </c>
      <c r="BL12" s="23">
        <f>'EUROSTAT data 2015'!BK24</f>
        <v>448.51</v>
      </c>
      <c r="BM12" s="23">
        <f>'EUROSTAT data 2015'!BL24</f>
        <v>379.38</v>
      </c>
      <c r="BN12" s="23">
        <f>'EUROSTAT data 2015'!BM24</f>
        <v>103.87</v>
      </c>
      <c r="BO12" s="23">
        <f>'EUROSTAT data 2015'!BN24</f>
        <v>531.63</v>
      </c>
      <c r="BP12" s="23">
        <f>'EUROSTAT data 2015'!BO24</f>
        <v>0</v>
      </c>
      <c r="BQ12" s="23">
        <f>'EUROSTAT data 2015'!BP24</f>
        <v>0</v>
      </c>
    </row>
    <row r="13" spans="5:69" x14ac:dyDescent="0.35">
      <c r="E13" t="str">
        <f>'EUROSTAT data 2015'!C190</f>
        <v>ISIC 20</v>
      </c>
      <c r="F13" s="23">
        <f>'EUROSTAT data 2015'!E25</f>
        <v>21808.75</v>
      </c>
      <c r="G13" s="23">
        <f>'EUROSTAT data 2015'!F25</f>
        <v>230.85</v>
      </c>
      <c r="H13" s="23">
        <f>'EUROSTAT data 2015'!G25</f>
        <v>300.61</v>
      </c>
      <c r="I13" s="23">
        <f>'EUROSTAT data 2015'!H25</f>
        <v>1492.23</v>
      </c>
      <c r="J13" s="23">
        <f>'EUROSTAT data 2015'!I25</f>
        <v>9569.56</v>
      </c>
      <c r="K13" s="23">
        <f>'EUROSTAT data 2015'!J25</f>
        <v>9247.18</v>
      </c>
      <c r="L13" s="23">
        <f>'EUROSTAT data 2015'!K25</f>
        <v>3821.63</v>
      </c>
      <c r="M13" s="23">
        <f>'EUROSTAT data 2015'!L25</f>
        <v>8567.9500000000007</v>
      </c>
      <c r="N13" s="23">
        <f>'EUROSTAT data 2015'!M25</f>
        <v>3053.28</v>
      </c>
      <c r="O13" s="23">
        <f>'EUROSTAT data 2015'!N25</f>
        <v>14443.77</v>
      </c>
      <c r="P13" s="23">
        <f>'EUROSTAT data 2015'!O25</f>
        <v>145789.63</v>
      </c>
      <c r="Q13" s="23">
        <f>'EUROSTAT data 2015'!P25</f>
        <v>13911.27</v>
      </c>
      <c r="R13" s="23">
        <f>'EUROSTAT data 2015'!Q25</f>
        <v>58512.19</v>
      </c>
      <c r="S13" s="23">
        <f>'EUROSTAT data 2015'!R25</f>
        <v>5207.96</v>
      </c>
      <c r="T13" s="23">
        <f>'EUROSTAT data 2015'!S25</f>
        <v>7328.72</v>
      </c>
      <c r="U13" s="23">
        <f>'EUROSTAT data 2015'!T25</f>
        <v>6625.04</v>
      </c>
      <c r="V13" s="23">
        <f>'EUROSTAT data 2015'!U25</f>
        <v>3396.38</v>
      </c>
      <c r="W13" s="23">
        <f>'EUROSTAT data 2015'!V25</f>
        <v>4804.09</v>
      </c>
      <c r="X13" s="23">
        <f>'EUROSTAT data 2015'!W25</f>
        <v>4679.97</v>
      </c>
      <c r="Y13" s="23">
        <f>'EUROSTAT data 2015'!X25</f>
        <v>10530.84</v>
      </c>
      <c r="Z13" s="23">
        <f>'EUROSTAT data 2015'!Y25</f>
        <v>2403.5300000000002</v>
      </c>
      <c r="AA13" s="23">
        <f>'EUROSTAT data 2015'!Z25</f>
        <v>5340.79</v>
      </c>
      <c r="AB13" s="23">
        <f>'EUROSTAT data 2015'!AA25</f>
        <v>1719.01</v>
      </c>
      <c r="AC13" s="23">
        <f>'EUROSTAT data 2015'!AB25</f>
        <v>6829.57</v>
      </c>
      <c r="AD13" s="23">
        <f>'EUROSTAT data 2015'!AC25</f>
        <v>1285.5</v>
      </c>
      <c r="AE13" s="23">
        <f>'EUROSTAT data 2015'!AD25</f>
        <v>1292.53</v>
      </c>
      <c r="AF13" s="23">
        <f>'EUROSTAT data 2015'!AE25</f>
        <v>14180.84</v>
      </c>
      <c r="AG13" s="23">
        <f>'EUROSTAT data 2015'!AF25</f>
        <v>1872.26</v>
      </c>
      <c r="AH13" s="23">
        <f>'EUROSTAT data 2015'!AG25</f>
        <v>3157.64</v>
      </c>
      <c r="AI13" s="23">
        <f>'EUROSTAT data 2015'!AH25</f>
        <v>1049.3</v>
      </c>
      <c r="AJ13" s="23">
        <f>'EUROSTAT data 2015'!AI25</f>
        <v>920.05</v>
      </c>
      <c r="AK13" s="23">
        <f>'EUROSTAT data 2015'!AJ25</f>
        <v>94.46</v>
      </c>
      <c r="AL13" s="23">
        <f>'EUROSTAT data 2015'!AK25</f>
        <v>134.52000000000001</v>
      </c>
      <c r="AM13" s="23">
        <f>'EUROSTAT data 2015'!AL25</f>
        <v>560.49</v>
      </c>
      <c r="AN13" s="23">
        <f>'EUROSTAT data 2015'!AM25</f>
        <v>37.590000000000003</v>
      </c>
      <c r="AO13" s="23">
        <f>'EUROSTAT data 2015'!AN25</f>
        <v>2487.6999999999998</v>
      </c>
      <c r="AP13" s="23">
        <f>'EUROSTAT data 2015'!AO25</f>
        <v>705.28</v>
      </c>
      <c r="AQ13" s="23">
        <f>'EUROSTAT data 2015'!AP25</f>
        <v>631.69000000000005</v>
      </c>
      <c r="AR13" s="23">
        <f>'EUROSTAT data 2015'!AQ25</f>
        <v>120.89</v>
      </c>
      <c r="AS13" s="23">
        <f>'EUROSTAT data 2015'!AR25</f>
        <v>324.62</v>
      </c>
      <c r="AT13" s="23">
        <f>'EUROSTAT data 2015'!AS25</f>
        <v>136.55000000000001</v>
      </c>
      <c r="AU13" s="23">
        <f>'EUROSTAT data 2015'!AT25</f>
        <v>70.22</v>
      </c>
      <c r="AV13" s="23">
        <f>'EUROSTAT data 2015'!AU25</f>
        <v>68.73</v>
      </c>
      <c r="AW13" s="23">
        <f>'EUROSTAT data 2015'!AV25</f>
        <v>2070.84</v>
      </c>
      <c r="AX13" s="23">
        <f>'EUROSTAT data 2015'!AW25</f>
        <v>366.86</v>
      </c>
      <c r="AY13" s="23">
        <f>'EUROSTAT data 2015'!AX25</f>
        <v>1972.21</v>
      </c>
      <c r="AZ13" s="23">
        <f>'EUROSTAT data 2015'!AY25</f>
        <v>1379.64</v>
      </c>
      <c r="BA13" s="23">
        <f>'EUROSTAT data 2015'!AZ25</f>
        <v>249.18</v>
      </c>
      <c r="BB13" s="23">
        <f>'EUROSTAT data 2015'!BA25</f>
        <v>604.88</v>
      </c>
      <c r="BC13" s="23">
        <f>'EUROSTAT data 2015'!BB25</f>
        <v>275.56</v>
      </c>
      <c r="BD13" s="23">
        <f>'EUROSTAT data 2015'!BC25</f>
        <v>55.7</v>
      </c>
      <c r="BE13" s="23">
        <f>'EUROSTAT data 2015'!BD25</f>
        <v>60.63</v>
      </c>
      <c r="BF13" s="23">
        <f>'EUROSTAT data 2015'!BE25</f>
        <v>3091.56</v>
      </c>
      <c r="BG13" s="23">
        <f>'EUROSTAT data 2015'!BF25</f>
        <v>1562.15</v>
      </c>
      <c r="BH13" s="23">
        <f>'EUROSTAT data 2015'!BG25</f>
        <v>1010.51</v>
      </c>
      <c r="BI13" s="23">
        <f>'EUROSTAT data 2015'!BH25</f>
        <v>8197.49</v>
      </c>
      <c r="BJ13" s="23">
        <f>'EUROSTAT data 2015'!BI25</f>
        <v>918.83</v>
      </c>
      <c r="BK13" s="23">
        <f>'EUROSTAT data 2015'!BJ25</f>
        <v>371.9</v>
      </c>
      <c r="BL13" s="23">
        <f>'EUROSTAT data 2015'!BK25</f>
        <v>402.05</v>
      </c>
      <c r="BM13" s="23">
        <f>'EUROSTAT data 2015'!BL25</f>
        <v>287.64</v>
      </c>
      <c r="BN13" s="23">
        <f>'EUROSTAT data 2015'!BM25</f>
        <v>118.48</v>
      </c>
      <c r="BO13" s="23">
        <f>'EUROSTAT data 2015'!BN25</f>
        <v>2361.75</v>
      </c>
      <c r="BP13" s="23">
        <f>'EUROSTAT data 2015'!BO25</f>
        <v>0.04</v>
      </c>
      <c r="BQ13" s="23">
        <f>'EUROSTAT data 2015'!BP25</f>
        <v>0</v>
      </c>
    </row>
    <row r="14" spans="5:69" x14ac:dyDescent="0.35">
      <c r="E14" t="str">
        <f>'EUROSTAT data 2015'!C191</f>
        <v>ISIC 21</v>
      </c>
      <c r="F14" s="23">
        <f>'EUROSTAT data 2015'!E26</f>
        <v>1354.62</v>
      </c>
      <c r="G14" s="23">
        <f>'EUROSTAT data 2015'!F26</f>
        <v>0.27</v>
      </c>
      <c r="H14" s="23">
        <f>'EUROSTAT data 2015'!G26</f>
        <v>37.82</v>
      </c>
      <c r="I14" s="23">
        <f>'EUROSTAT data 2015'!H26</f>
        <v>0.82</v>
      </c>
      <c r="J14" s="23">
        <f>'EUROSTAT data 2015'!I26</f>
        <v>1292.97</v>
      </c>
      <c r="K14" s="23">
        <f>'EUROSTAT data 2015'!J26</f>
        <v>13.38</v>
      </c>
      <c r="L14" s="23">
        <f>'EUROSTAT data 2015'!K26</f>
        <v>1.25</v>
      </c>
      <c r="M14" s="23">
        <f>'EUROSTAT data 2015'!L26</f>
        <v>5.61</v>
      </c>
      <c r="N14" s="23">
        <f>'EUROSTAT data 2015'!M26</f>
        <v>0.22</v>
      </c>
      <c r="O14" s="23">
        <f>'EUROSTAT data 2015'!N26</f>
        <v>4.09</v>
      </c>
      <c r="P14" s="23">
        <f>'EUROSTAT data 2015'!O26</f>
        <v>1080.1099999999999</v>
      </c>
      <c r="Q14" s="23">
        <f>'EUROSTAT data 2015'!P26</f>
        <v>22759.24</v>
      </c>
      <c r="R14" s="23">
        <f>'EUROSTAT data 2015'!Q26</f>
        <v>183.68</v>
      </c>
      <c r="S14" s="23">
        <f>'EUROSTAT data 2015'!R26</f>
        <v>49.26</v>
      </c>
      <c r="T14" s="23">
        <f>'EUROSTAT data 2015'!S26</f>
        <v>2.11</v>
      </c>
      <c r="U14" s="23">
        <f>'EUROSTAT data 2015'!T26</f>
        <v>2.48</v>
      </c>
      <c r="V14" s="23">
        <f>'EUROSTAT data 2015'!U26</f>
        <v>6.13</v>
      </c>
      <c r="W14" s="23">
        <f>'EUROSTAT data 2015'!V26</f>
        <v>4.8899999999999997</v>
      </c>
      <c r="X14" s="23">
        <f>'EUROSTAT data 2015'!W26</f>
        <v>84.26</v>
      </c>
      <c r="Y14" s="23">
        <f>'EUROSTAT data 2015'!X26</f>
        <v>41.41</v>
      </c>
      <c r="Z14" s="23">
        <f>'EUROSTAT data 2015'!Y26</f>
        <v>1.28</v>
      </c>
      <c r="AA14" s="23">
        <f>'EUROSTAT data 2015'!Z26</f>
        <v>145.51</v>
      </c>
      <c r="AB14" s="23">
        <f>'EUROSTAT data 2015'!AA26</f>
        <v>1.63</v>
      </c>
      <c r="AC14" s="23">
        <f>'EUROSTAT data 2015'!AB26</f>
        <v>46.21</v>
      </c>
      <c r="AD14" s="23">
        <f>'EUROSTAT data 2015'!AC26</f>
        <v>4.79</v>
      </c>
      <c r="AE14" s="23">
        <f>'EUROSTAT data 2015'!AD26</f>
        <v>15.42</v>
      </c>
      <c r="AF14" s="23">
        <f>'EUROSTAT data 2015'!AE26</f>
        <v>6.34</v>
      </c>
      <c r="AG14" s="23">
        <f>'EUROSTAT data 2015'!AF26</f>
        <v>2.72</v>
      </c>
      <c r="AH14" s="23">
        <f>'EUROSTAT data 2015'!AG26</f>
        <v>305.47000000000003</v>
      </c>
      <c r="AI14" s="23">
        <f>'EUROSTAT data 2015'!AH26</f>
        <v>40.39</v>
      </c>
      <c r="AJ14" s="23">
        <f>'EUROSTAT data 2015'!AI26</f>
        <v>5.37</v>
      </c>
      <c r="AK14" s="23">
        <f>'EUROSTAT data 2015'!AJ26</f>
        <v>2.4500000000000002</v>
      </c>
      <c r="AL14" s="23">
        <f>'EUROSTAT data 2015'!AK26</f>
        <v>2.12</v>
      </c>
      <c r="AM14" s="23">
        <f>'EUROSTAT data 2015'!AL26</f>
        <v>10.76</v>
      </c>
      <c r="AN14" s="23">
        <f>'EUROSTAT data 2015'!AM26</f>
        <v>0.79</v>
      </c>
      <c r="AO14" s="23">
        <f>'EUROSTAT data 2015'!AN26</f>
        <v>8.27</v>
      </c>
      <c r="AP14" s="23">
        <f>'EUROSTAT data 2015'!AO26</f>
        <v>0.5</v>
      </c>
      <c r="AQ14" s="23">
        <f>'EUROSTAT data 2015'!AP26</f>
        <v>1.27</v>
      </c>
      <c r="AR14" s="23">
        <f>'EUROSTAT data 2015'!AQ26</f>
        <v>1.05</v>
      </c>
      <c r="AS14" s="23">
        <f>'EUROSTAT data 2015'!AR26</f>
        <v>7.53</v>
      </c>
      <c r="AT14" s="23">
        <f>'EUROSTAT data 2015'!AS26</f>
        <v>7.79</v>
      </c>
      <c r="AU14" s="23">
        <f>'EUROSTAT data 2015'!AT26</f>
        <v>4.0999999999999996</v>
      </c>
      <c r="AV14" s="23">
        <f>'EUROSTAT data 2015'!AU26</f>
        <v>1.67</v>
      </c>
      <c r="AW14" s="23">
        <f>'EUROSTAT data 2015'!AV26</f>
        <v>25.97</v>
      </c>
      <c r="AX14" s="23">
        <f>'EUROSTAT data 2015'!AW26</f>
        <v>73.38</v>
      </c>
      <c r="AY14" s="23">
        <f>'EUROSTAT data 2015'!AX26</f>
        <v>30.5</v>
      </c>
      <c r="AZ14" s="23">
        <f>'EUROSTAT data 2015'!AY26</f>
        <v>970.1</v>
      </c>
      <c r="BA14" s="23">
        <f>'EUROSTAT data 2015'!AZ26</f>
        <v>17.920000000000002</v>
      </c>
      <c r="BB14" s="23">
        <f>'EUROSTAT data 2015'!BA26</f>
        <v>1030.1099999999999</v>
      </c>
      <c r="BC14" s="23">
        <f>'EUROSTAT data 2015'!BB26</f>
        <v>18.91</v>
      </c>
      <c r="BD14" s="23">
        <f>'EUROSTAT data 2015'!BC26</f>
        <v>2.36</v>
      </c>
      <c r="BE14" s="23">
        <f>'EUROSTAT data 2015'!BD26</f>
        <v>0.4</v>
      </c>
      <c r="BF14" s="23">
        <f>'EUROSTAT data 2015'!BE26</f>
        <v>37.450000000000003</v>
      </c>
      <c r="BG14" s="23">
        <f>'EUROSTAT data 2015'!BF26</f>
        <v>653.37</v>
      </c>
      <c r="BH14" s="23">
        <f>'EUROSTAT data 2015'!BG26</f>
        <v>288.45999999999998</v>
      </c>
      <c r="BI14" s="23">
        <f>'EUROSTAT data 2015'!BH26</f>
        <v>40800.559999999998</v>
      </c>
      <c r="BJ14" s="23">
        <f>'EUROSTAT data 2015'!BI26</f>
        <v>1711.01</v>
      </c>
      <c r="BK14" s="23">
        <f>'EUROSTAT data 2015'!BJ26</f>
        <v>7.47</v>
      </c>
      <c r="BL14" s="23">
        <f>'EUROSTAT data 2015'!BK26</f>
        <v>14.9</v>
      </c>
      <c r="BM14" s="23">
        <f>'EUROSTAT data 2015'!BL26</f>
        <v>75.83</v>
      </c>
      <c r="BN14" s="23">
        <f>'EUROSTAT data 2015'!BM26</f>
        <v>0.41</v>
      </c>
      <c r="BO14" s="23">
        <f>'EUROSTAT data 2015'!BN26</f>
        <v>10.11</v>
      </c>
      <c r="BP14" s="23">
        <f>'EUROSTAT data 2015'!BO26</f>
        <v>0</v>
      </c>
      <c r="BQ14" s="23">
        <f>'EUROSTAT data 2015'!BP26</f>
        <v>0</v>
      </c>
    </row>
    <row r="15" spans="5:69" x14ac:dyDescent="0.35">
      <c r="E15" t="str">
        <f>'EUROSTAT data 2015'!C192</f>
        <v>ISIC 22</v>
      </c>
      <c r="F15" s="23">
        <f>'EUROSTAT data 2015'!E27</f>
        <v>2700.56</v>
      </c>
      <c r="G15" s="23">
        <f>'EUROSTAT data 2015'!F27</f>
        <v>75.11</v>
      </c>
      <c r="H15" s="23">
        <f>'EUROSTAT data 2015'!G27</f>
        <v>121.12</v>
      </c>
      <c r="I15" s="23">
        <f>'EUROSTAT data 2015'!H27</f>
        <v>444.39</v>
      </c>
      <c r="J15" s="23">
        <f>'EUROSTAT data 2015'!I27</f>
        <v>16112.63</v>
      </c>
      <c r="K15" s="23">
        <f>'EUROSTAT data 2015'!J27</f>
        <v>2734.43</v>
      </c>
      <c r="L15" s="23">
        <f>'EUROSTAT data 2015'!K27</f>
        <v>1118.6400000000001</v>
      </c>
      <c r="M15" s="23">
        <f>'EUROSTAT data 2015'!L27</f>
        <v>3507.22</v>
      </c>
      <c r="N15" s="23">
        <f>'EUROSTAT data 2015'!M27</f>
        <v>1403.7</v>
      </c>
      <c r="O15" s="23">
        <f>'EUROSTAT data 2015'!N27</f>
        <v>1485.32</v>
      </c>
      <c r="P15" s="23">
        <f>'EUROSTAT data 2015'!O27</f>
        <v>7834.81</v>
      </c>
      <c r="Q15" s="23">
        <f>'EUROSTAT data 2015'!P27</f>
        <v>3476.24</v>
      </c>
      <c r="R15" s="23">
        <f>'EUROSTAT data 2015'!Q27</f>
        <v>40025.03</v>
      </c>
      <c r="S15" s="23">
        <f>'EUROSTAT data 2015'!R27</f>
        <v>2394.9899999999998</v>
      </c>
      <c r="T15" s="23">
        <f>'EUROSTAT data 2015'!S27</f>
        <v>1441.74</v>
      </c>
      <c r="U15" s="23">
        <f>'EUROSTAT data 2015'!T27</f>
        <v>6055.49</v>
      </c>
      <c r="V15" s="23">
        <f>'EUROSTAT data 2015'!U27</f>
        <v>3905.26</v>
      </c>
      <c r="W15" s="23">
        <f>'EUROSTAT data 2015'!V27</f>
        <v>7403.38</v>
      </c>
      <c r="X15" s="23">
        <f>'EUROSTAT data 2015'!W27</f>
        <v>12296.08</v>
      </c>
      <c r="Y15" s="23">
        <f>'EUROSTAT data 2015'!X27</f>
        <v>36008.230000000003</v>
      </c>
      <c r="Z15" s="23">
        <f>'EUROSTAT data 2015'!Y27</f>
        <v>3858.95</v>
      </c>
      <c r="AA15" s="23">
        <f>'EUROSTAT data 2015'!Z27</f>
        <v>5107.51</v>
      </c>
      <c r="AB15" s="23">
        <f>'EUROSTAT data 2015'!AA27</f>
        <v>2940.17</v>
      </c>
      <c r="AC15" s="23">
        <f>'EUROSTAT data 2015'!AB27</f>
        <v>1050.24</v>
      </c>
      <c r="AD15" s="23">
        <f>'EUROSTAT data 2015'!AC27</f>
        <v>150.1</v>
      </c>
      <c r="AE15" s="23">
        <f>'EUROSTAT data 2015'!AD27</f>
        <v>1321.65</v>
      </c>
      <c r="AF15" s="23">
        <f>'EUROSTAT data 2015'!AE27</f>
        <v>36602.379999999997</v>
      </c>
      <c r="AG15" s="23">
        <f>'EUROSTAT data 2015'!AF27</f>
        <v>4389.0200000000004</v>
      </c>
      <c r="AH15" s="23">
        <f>'EUROSTAT data 2015'!AG27</f>
        <v>5959.29</v>
      </c>
      <c r="AI15" s="23">
        <f>'EUROSTAT data 2015'!AH27</f>
        <v>4535.43</v>
      </c>
      <c r="AJ15" s="23">
        <f>'EUROSTAT data 2015'!AI27</f>
        <v>4429.41</v>
      </c>
      <c r="AK15" s="23">
        <f>'EUROSTAT data 2015'!AJ27</f>
        <v>127.73</v>
      </c>
      <c r="AL15" s="23">
        <f>'EUROSTAT data 2015'!AK27</f>
        <v>196.02</v>
      </c>
      <c r="AM15" s="23">
        <f>'EUROSTAT data 2015'!AL27</f>
        <v>1554.79</v>
      </c>
      <c r="AN15" s="23">
        <f>'EUROSTAT data 2015'!AM27</f>
        <v>167.74</v>
      </c>
      <c r="AO15" s="23">
        <f>'EUROSTAT data 2015'!AN27</f>
        <v>818.09</v>
      </c>
      <c r="AP15" s="23">
        <f>'EUROSTAT data 2015'!AO27</f>
        <v>312.81</v>
      </c>
      <c r="AQ15" s="23">
        <f>'EUROSTAT data 2015'!AP27</f>
        <v>332.8</v>
      </c>
      <c r="AR15" s="23">
        <f>'EUROSTAT data 2015'!AQ27</f>
        <v>966.29</v>
      </c>
      <c r="AS15" s="23">
        <f>'EUROSTAT data 2015'!AR27</f>
        <v>579</v>
      </c>
      <c r="AT15" s="23">
        <f>'EUROSTAT data 2015'!AS27</f>
        <v>480.05</v>
      </c>
      <c r="AU15" s="23">
        <f>'EUROSTAT data 2015'!AT27</f>
        <v>212.07</v>
      </c>
      <c r="AV15" s="23">
        <f>'EUROSTAT data 2015'!AU27</f>
        <v>193.49</v>
      </c>
      <c r="AW15" s="23">
        <f>'EUROSTAT data 2015'!AV27</f>
        <v>1264.1600000000001</v>
      </c>
      <c r="AX15" s="23">
        <f>'EUROSTAT data 2015'!AW27</f>
        <v>796.1</v>
      </c>
      <c r="AY15" s="23">
        <f>'EUROSTAT data 2015'!AX27</f>
        <v>1205.9100000000001</v>
      </c>
      <c r="AZ15" s="23">
        <f>'EUROSTAT data 2015'!AY27</f>
        <v>310.02</v>
      </c>
      <c r="BA15" s="23">
        <f>'EUROSTAT data 2015'!AZ27</f>
        <v>318.77</v>
      </c>
      <c r="BB15" s="23">
        <f>'EUROSTAT data 2015'!BA27</f>
        <v>406.85</v>
      </c>
      <c r="BC15" s="23">
        <f>'EUROSTAT data 2015'!BB27</f>
        <v>443.88</v>
      </c>
      <c r="BD15" s="23">
        <f>'EUROSTAT data 2015'!BC27</f>
        <v>45.49</v>
      </c>
      <c r="BE15" s="23">
        <f>'EUROSTAT data 2015'!BD27</f>
        <v>148.80000000000001</v>
      </c>
      <c r="BF15" s="23">
        <f>'EUROSTAT data 2015'!BE27</f>
        <v>3425.25</v>
      </c>
      <c r="BG15" s="23">
        <f>'EUROSTAT data 2015'!BF27</f>
        <v>918.79</v>
      </c>
      <c r="BH15" s="23">
        <f>'EUROSTAT data 2015'!BG27</f>
        <v>400.82</v>
      </c>
      <c r="BI15" s="23">
        <f>'EUROSTAT data 2015'!BH27</f>
        <v>2444.67</v>
      </c>
      <c r="BJ15" s="23">
        <f>'EUROSTAT data 2015'!BI27</f>
        <v>600.54</v>
      </c>
      <c r="BK15" s="23">
        <f>'EUROSTAT data 2015'!BJ27</f>
        <v>543.08000000000004</v>
      </c>
      <c r="BL15" s="23">
        <f>'EUROSTAT data 2015'!BK27</f>
        <v>201.03</v>
      </c>
      <c r="BM15" s="23">
        <f>'EUROSTAT data 2015'!BL27</f>
        <v>193.96</v>
      </c>
      <c r="BN15" s="23">
        <f>'EUROSTAT data 2015'!BM27</f>
        <v>312.93</v>
      </c>
      <c r="BO15" s="23">
        <f>'EUROSTAT data 2015'!BN27</f>
        <v>468.53</v>
      </c>
      <c r="BP15" s="23">
        <f>'EUROSTAT data 2015'!BO27</f>
        <v>0.05</v>
      </c>
      <c r="BQ15" s="23">
        <f>'EUROSTAT data 2015'!BP27</f>
        <v>0</v>
      </c>
    </row>
    <row r="16" spans="5:69" x14ac:dyDescent="0.35">
      <c r="E16" t="str">
        <f>'EUROSTAT data 2015'!C193</f>
        <v>ISIC 23</v>
      </c>
      <c r="F16" s="23">
        <f>'EUROSTAT data 2015'!E28</f>
        <v>1382.25</v>
      </c>
      <c r="G16" s="23">
        <f>'EUROSTAT data 2015'!F28</f>
        <v>46.72</v>
      </c>
      <c r="H16" s="23">
        <f>'EUROSTAT data 2015'!G28</f>
        <v>60.88</v>
      </c>
      <c r="I16" s="23">
        <f>'EUROSTAT data 2015'!H28</f>
        <v>1184.6500000000001</v>
      </c>
      <c r="J16" s="23">
        <f>'EUROSTAT data 2015'!I28</f>
        <v>5086.17</v>
      </c>
      <c r="K16" s="23">
        <f>'EUROSTAT data 2015'!J28</f>
        <v>364.97</v>
      </c>
      <c r="L16" s="23">
        <f>'EUROSTAT data 2015'!K28</f>
        <v>1624.18</v>
      </c>
      <c r="M16" s="23">
        <f>'EUROSTAT data 2015'!L28</f>
        <v>137.13</v>
      </c>
      <c r="N16" s="23">
        <f>'EUROSTAT data 2015'!M28</f>
        <v>28.56</v>
      </c>
      <c r="O16" s="23">
        <f>'EUROSTAT data 2015'!N28</f>
        <v>145.19999999999999</v>
      </c>
      <c r="P16" s="23">
        <f>'EUROSTAT data 2015'!O28</f>
        <v>2258.12</v>
      </c>
      <c r="Q16" s="23">
        <f>'EUROSTAT data 2015'!P28</f>
        <v>815.4</v>
      </c>
      <c r="R16" s="23">
        <f>'EUROSTAT data 2015'!Q28</f>
        <v>1710.53</v>
      </c>
      <c r="S16" s="23">
        <f>'EUROSTAT data 2015'!R28</f>
        <v>24856.39</v>
      </c>
      <c r="T16" s="23">
        <f>'EUROSTAT data 2015'!S28</f>
        <v>2367.88</v>
      </c>
      <c r="U16" s="23">
        <f>'EUROSTAT data 2015'!T28</f>
        <v>2808.96</v>
      </c>
      <c r="V16" s="23">
        <f>'EUROSTAT data 2015'!U28</f>
        <v>1378.53</v>
      </c>
      <c r="W16" s="23">
        <f>'EUROSTAT data 2015'!V28</f>
        <v>2080.66</v>
      </c>
      <c r="X16" s="23">
        <f>'EUROSTAT data 2015'!W28</f>
        <v>1829.59</v>
      </c>
      <c r="Y16" s="23">
        <f>'EUROSTAT data 2015'!X28</f>
        <v>5497.95</v>
      </c>
      <c r="Z16" s="23">
        <f>'EUROSTAT data 2015'!Y28</f>
        <v>918.38</v>
      </c>
      <c r="AA16" s="23">
        <f>'EUROSTAT data 2015'!Z28</f>
        <v>1443.95</v>
      </c>
      <c r="AB16" s="23">
        <f>'EUROSTAT data 2015'!AA28</f>
        <v>735.57</v>
      </c>
      <c r="AC16" s="23">
        <f>'EUROSTAT data 2015'!AB28</f>
        <v>1814.61</v>
      </c>
      <c r="AD16" s="23">
        <f>'EUROSTAT data 2015'!AC28</f>
        <v>256.47000000000003</v>
      </c>
      <c r="AE16" s="23">
        <f>'EUROSTAT data 2015'!AD28</f>
        <v>632.01</v>
      </c>
      <c r="AF16" s="23">
        <f>'EUROSTAT data 2015'!AE28</f>
        <v>87914.99</v>
      </c>
      <c r="AG16" s="23">
        <f>'EUROSTAT data 2015'!AF28</f>
        <v>915.23</v>
      </c>
      <c r="AH16" s="23">
        <f>'EUROSTAT data 2015'!AG28</f>
        <v>1897.84</v>
      </c>
      <c r="AI16" s="23">
        <f>'EUROSTAT data 2015'!AH28</f>
        <v>728.6</v>
      </c>
      <c r="AJ16" s="23">
        <f>'EUROSTAT data 2015'!AI28</f>
        <v>448.2</v>
      </c>
      <c r="AK16" s="23">
        <f>'EUROSTAT data 2015'!AJ28</f>
        <v>54.34</v>
      </c>
      <c r="AL16" s="23">
        <f>'EUROSTAT data 2015'!AK28</f>
        <v>18.46</v>
      </c>
      <c r="AM16" s="23">
        <f>'EUROSTAT data 2015'!AL28</f>
        <v>282.95</v>
      </c>
      <c r="AN16" s="23">
        <f>'EUROSTAT data 2015'!AM28</f>
        <v>7.5</v>
      </c>
      <c r="AO16" s="23">
        <f>'EUROSTAT data 2015'!AN28</f>
        <v>1075.01</v>
      </c>
      <c r="AP16" s="23">
        <f>'EUROSTAT data 2015'!AO28</f>
        <v>22.22</v>
      </c>
      <c r="AQ16" s="23">
        <f>'EUROSTAT data 2015'!AP28</f>
        <v>24.35</v>
      </c>
      <c r="AR16" s="23">
        <f>'EUROSTAT data 2015'!AQ28</f>
        <v>254.77</v>
      </c>
      <c r="AS16" s="23">
        <f>'EUROSTAT data 2015'!AR28</f>
        <v>76.150000000000006</v>
      </c>
      <c r="AT16" s="23">
        <f>'EUROSTAT data 2015'!AS28</f>
        <v>56.31</v>
      </c>
      <c r="AU16" s="23">
        <f>'EUROSTAT data 2015'!AT28</f>
        <v>2.5</v>
      </c>
      <c r="AV16" s="23">
        <f>'EUROSTAT data 2015'!AU28</f>
        <v>17.32</v>
      </c>
      <c r="AW16" s="23">
        <f>'EUROSTAT data 2015'!AV28</f>
        <v>2703.48</v>
      </c>
      <c r="AX16" s="23">
        <f>'EUROSTAT data 2015'!AW28</f>
        <v>212.95</v>
      </c>
      <c r="AY16" s="23">
        <f>'EUROSTAT data 2015'!AX28</f>
        <v>314.2</v>
      </c>
      <c r="AZ16" s="23">
        <f>'EUROSTAT data 2015'!AY28</f>
        <v>334.87</v>
      </c>
      <c r="BA16" s="23">
        <f>'EUROSTAT data 2015'!AZ28</f>
        <v>73.97</v>
      </c>
      <c r="BB16" s="23">
        <f>'EUROSTAT data 2015'!BA28</f>
        <v>103.15</v>
      </c>
      <c r="BC16" s="23">
        <f>'EUROSTAT data 2015'!BB28</f>
        <v>136.32</v>
      </c>
      <c r="BD16" s="23">
        <f>'EUROSTAT data 2015'!BC28</f>
        <v>22.68</v>
      </c>
      <c r="BE16" s="23">
        <f>'EUROSTAT data 2015'!BD28</f>
        <v>5.94</v>
      </c>
      <c r="BF16" s="23">
        <f>'EUROSTAT data 2015'!BE28</f>
        <v>1157.92</v>
      </c>
      <c r="BG16" s="23">
        <f>'EUROSTAT data 2015'!BF28</f>
        <v>773.32</v>
      </c>
      <c r="BH16" s="23">
        <f>'EUROSTAT data 2015'!BG28</f>
        <v>634.67999999999995</v>
      </c>
      <c r="BI16" s="23">
        <f>'EUROSTAT data 2015'!BH28</f>
        <v>895.5</v>
      </c>
      <c r="BJ16" s="23">
        <f>'EUROSTAT data 2015'!BI28</f>
        <v>131.25</v>
      </c>
      <c r="BK16" s="23">
        <f>'EUROSTAT data 2015'!BJ28</f>
        <v>262.77999999999997</v>
      </c>
      <c r="BL16" s="23">
        <f>'EUROSTAT data 2015'!BK28</f>
        <v>179.68</v>
      </c>
      <c r="BM16" s="23">
        <f>'EUROSTAT data 2015'!BL28</f>
        <v>176.75</v>
      </c>
      <c r="BN16" s="23">
        <f>'EUROSTAT data 2015'!BM28</f>
        <v>86.34</v>
      </c>
      <c r="BO16" s="23">
        <f>'EUROSTAT data 2015'!BN28</f>
        <v>486.67</v>
      </c>
      <c r="BP16" s="23">
        <f>'EUROSTAT data 2015'!BO28</f>
        <v>0</v>
      </c>
      <c r="BQ16" s="23">
        <f>'EUROSTAT data 2015'!BP28</f>
        <v>0</v>
      </c>
    </row>
    <row r="17" spans="5:69" x14ac:dyDescent="0.35">
      <c r="E17" t="str">
        <f>'EUROSTAT data 2015'!C194</f>
        <v>ISIC 24</v>
      </c>
      <c r="F17" s="23">
        <f>'EUROSTAT data 2015'!E29</f>
        <v>161.91</v>
      </c>
      <c r="G17" s="23">
        <f>'EUROSTAT data 2015'!F29</f>
        <v>23.49</v>
      </c>
      <c r="H17" s="23">
        <f>'EUROSTAT data 2015'!G29</f>
        <v>6.5</v>
      </c>
      <c r="I17" s="23">
        <f>'EUROSTAT data 2015'!H29</f>
        <v>938.26</v>
      </c>
      <c r="J17" s="23">
        <f>'EUROSTAT data 2015'!I29</f>
        <v>1076.25</v>
      </c>
      <c r="K17" s="23">
        <f>'EUROSTAT data 2015'!J29</f>
        <v>224.52</v>
      </c>
      <c r="L17" s="23">
        <f>'EUROSTAT data 2015'!K29</f>
        <v>412.61</v>
      </c>
      <c r="M17" s="23">
        <f>'EUROSTAT data 2015'!L29</f>
        <v>402.15</v>
      </c>
      <c r="N17" s="23">
        <f>'EUROSTAT data 2015'!M29</f>
        <v>174.61</v>
      </c>
      <c r="O17" s="23">
        <f>'EUROSTAT data 2015'!N29</f>
        <v>436.21</v>
      </c>
      <c r="P17" s="23">
        <f>'EUROSTAT data 2015'!O29</f>
        <v>4602.3500000000004</v>
      </c>
      <c r="Q17" s="23">
        <f>'EUROSTAT data 2015'!P29</f>
        <v>672.9</v>
      </c>
      <c r="R17" s="23">
        <f>'EUROSTAT data 2015'!Q29</f>
        <v>2321.9899999999998</v>
      </c>
      <c r="S17" s="23">
        <f>'EUROSTAT data 2015'!R29</f>
        <v>2543.15</v>
      </c>
      <c r="T17" s="23">
        <f>'EUROSTAT data 2015'!S29</f>
        <v>106815</v>
      </c>
      <c r="U17" s="23">
        <f>'EUROSTAT data 2015'!T29</f>
        <v>63775.839999999997</v>
      </c>
      <c r="V17" s="23">
        <f>'EUROSTAT data 2015'!U29</f>
        <v>4360.92</v>
      </c>
      <c r="W17" s="23">
        <f>'EUROSTAT data 2015'!V29</f>
        <v>21574.89</v>
      </c>
      <c r="X17" s="23">
        <f>'EUROSTAT data 2015'!W29</f>
        <v>34601.42</v>
      </c>
      <c r="Y17" s="23">
        <f>'EUROSTAT data 2015'!X29</f>
        <v>36365.199999999997</v>
      </c>
      <c r="Z17" s="23">
        <f>'EUROSTAT data 2015'!Y29</f>
        <v>8103.49</v>
      </c>
      <c r="AA17" s="23">
        <f>'EUROSTAT data 2015'!Z29</f>
        <v>6906.87</v>
      </c>
      <c r="AB17" s="23">
        <f>'EUROSTAT data 2015'!AA29</f>
        <v>6648.69</v>
      </c>
      <c r="AC17" s="23">
        <f>'EUROSTAT data 2015'!AB29</f>
        <v>1077.6600000000001</v>
      </c>
      <c r="AD17" s="23">
        <f>'EUROSTAT data 2015'!AC29</f>
        <v>291</v>
      </c>
      <c r="AE17" s="23">
        <f>'EUROSTAT data 2015'!AD29</f>
        <v>2888.64</v>
      </c>
      <c r="AF17" s="23">
        <f>'EUROSTAT data 2015'!AE29</f>
        <v>21765.49</v>
      </c>
      <c r="AG17" s="23">
        <f>'EUROSTAT data 2015'!AF29</f>
        <v>682.75</v>
      </c>
      <c r="AH17" s="23">
        <f>'EUROSTAT data 2015'!AG29</f>
        <v>1637.75</v>
      </c>
      <c r="AI17" s="23">
        <f>'EUROSTAT data 2015'!AH29</f>
        <v>276.83999999999997</v>
      </c>
      <c r="AJ17" s="23">
        <f>'EUROSTAT data 2015'!AI29</f>
        <v>538.45000000000005</v>
      </c>
      <c r="AK17" s="23">
        <f>'EUROSTAT data 2015'!AJ29</f>
        <v>11.04</v>
      </c>
      <c r="AL17" s="23">
        <f>'EUROSTAT data 2015'!AK29</f>
        <v>3.54</v>
      </c>
      <c r="AM17" s="23">
        <f>'EUROSTAT data 2015'!AL29</f>
        <v>293.12</v>
      </c>
      <c r="AN17" s="23">
        <f>'EUROSTAT data 2015'!AM29</f>
        <v>5.58</v>
      </c>
      <c r="AO17" s="23">
        <f>'EUROSTAT data 2015'!AN29</f>
        <v>45.26</v>
      </c>
      <c r="AP17" s="23">
        <f>'EUROSTAT data 2015'!AO29</f>
        <v>60.79</v>
      </c>
      <c r="AQ17" s="23">
        <f>'EUROSTAT data 2015'!AP29</f>
        <v>25.17</v>
      </c>
      <c r="AR17" s="23">
        <f>'EUROSTAT data 2015'!AQ29</f>
        <v>210.16</v>
      </c>
      <c r="AS17" s="23">
        <f>'EUROSTAT data 2015'!AR29</f>
        <v>56.53</v>
      </c>
      <c r="AT17" s="23">
        <f>'EUROSTAT data 2015'!AS29</f>
        <v>19.48</v>
      </c>
      <c r="AU17" s="23">
        <f>'EUROSTAT data 2015'!AT29</f>
        <v>35.32</v>
      </c>
      <c r="AV17" s="23">
        <f>'EUROSTAT data 2015'!AU29</f>
        <v>8.33</v>
      </c>
      <c r="AW17" s="23">
        <f>'EUROSTAT data 2015'!AV29</f>
        <v>748</v>
      </c>
      <c r="AX17" s="23">
        <f>'EUROSTAT data 2015'!AW29</f>
        <v>196.6</v>
      </c>
      <c r="AY17" s="23">
        <f>'EUROSTAT data 2015'!AX29</f>
        <v>933.04</v>
      </c>
      <c r="AZ17" s="23">
        <f>'EUROSTAT data 2015'!AY29</f>
        <v>187.14</v>
      </c>
      <c r="BA17" s="23">
        <f>'EUROSTAT data 2015'!AZ29</f>
        <v>74.19</v>
      </c>
      <c r="BB17" s="23">
        <f>'EUROSTAT data 2015'!BA29</f>
        <v>158.09</v>
      </c>
      <c r="BC17" s="23">
        <f>'EUROSTAT data 2015'!BB29</f>
        <v>159.01</v>
      </c>
      <c r="BD17" s="23">
        <f>'EUROSTAT data 2015'!BC29</f>
        <v>11.22</v>
      </c>
      <c r="BE17" s="23">
        <f>'EUROSTAT data 2015'!BD29</f>
        <v>0.79</v>
      </c>
      <c r="BF17" s="23">
        <f>'EUROSTAT data 2015'!BE29</f>
        <v>371.93</v>
      </c>
      <c r="BG17" s="23">
        <f>'EUROSTAT data 2015'!BF29</f>
        <v>176.83</v>
      </c>
      <c r="BH17" s="23">
        <f>'EUROSTAT data 2015'!BG29</f>
        <v>46.35</v>
      </c>
      <c r="BI17" s="23">
        <f>'EUROSTAT data 2015'!BH29</f>
        <v>1016.54</v>
      </c>
      <c r="BJ17" s="23">
        <f>'EUROSTAT data 2015'!BI29</f>
        <v>2.93</v>
      </c>
      <c r="BK17" s="23">
        <f>'EUROSTAT data 2015'!BJ29</f>
        <v>93.86</v>
      </c>
      <c r="BL17" s="23">
        <f>'EUROSTAT data 2015'!BK29</f>
        <v>10.5</v>
      </c>
      <c r="BM17" s="23">
        <f>'EUROSTAT data 2015'!BL29</f>
        <v>11.29</v>
      </c>
      <c r="BN17" s="23">
        <f>'EUROSTAT data 2015'!BM29</f>
        <v>192.89</v>
      </c>
      <c r="BO17" s="23">
        <f>'EUROSTAT data 2015'!BN29</f>
        <v>84.65</v>
      </c>
      <c r="BP17" s="23">
        <f>'EUROSTAT data 2015'!BO29</f>
        <v>0</v>
      </c>
      <c r="BQ17" s="23">
        <f>'EUROSTAT data 2015'!BP29</f>
        <v>0</v>
      </c>
    </row>
    <row r="18" spans="5:69" x14ac:dyDescent="0.35">
      <c r="E18" t="str">
        <f>'EUROSTAT data 2015'!C195</f>
        <v>ISIC 25</v>
      </c>
      <c r="F18" s="23">
        <f>'EUROSTAT data 2015'!E30</f>
        <v>2000.56</v>
      </c>
      <c r="G18" s="23">
        <f>'EUROSTAT data 2015'!F30</f>
        <v>126.98</v>
      </c>
      <c r="H18" s="23">
        <f>'EUROSTAT data 2015'!G30</f>
        <v>98.22</v>
      </c>
      <c r="I18" s="23">
        <f>'EUROSTAT data 2015'!H30</f>
        <v>1488.38</v>
      </c>
      <c r="J18" s="23">
        <f>'EUROSTAT data 2015'!I30</f>
        <v>7047.05</v>
      </c>
      <c r="K18" s="23">
        <f>'EUROSTAT data 2015'!J30</f>
        <v>1021.83</v>
      </c>
      <c r="L18" s="23">
        <f>'EUROSTAT data 2015'!K30</f>
        <v>1687.36</v>
      </c>
      <c r="M18" s="23">
        <f>'EUROSTAT data 2015'!L30</f>
        <v>983.98</v>
      </c>
      <c r="N18" s="23">
        <f>'EUROSTAT data 2015'!M30</f>
        <v>412.46</v>
      </c>
      <c r="O18" s="23">
        <f>'EUROSTAT data 2015'!N30</f>
        <v>1564.83</v>
      </c>
      <c r="P18" s="23">
        <f>'EUROSTAT data 2015'!O30</f>
        <v>3476.17</v>
      </c>
      <c r="Q18" s="23">
        <f>'EUROSTAT data 2015'!P30</f>
        <v>830.97</v>
      </c>
      <c r="R18" s="23">
        <f>'EUROSTAT data 2015'!Q30</f>
        <v>4193.91</v>
      </c>
      <c r="S18" s="23">
        <f>'EUROSTAT data 2015'!R30</f>
        <v>2104.16</v>
      </c>
      <c r="T18" s="23">
        <f>'EUROSTAT data 2015'!S30</f>
        <v>10124.620000000001</v>
      </c>
      <c r="U18" s="23">
        <f>'EUROSTAT data 2015'!T30</f>
        <v>81828.27</v>
      </c>
      <c r="V18" s="23">
        <f>'EUROSTAT data 2015'!U30</f>
        <v>5667.01</v>
      </c>
      <c r="W18" s="23">
        <f>'EUROSTAT data 2015'!V30</f>
        <v>11791.83</v>
      </c>
      <c r="X18" s="23">
        <f>'EUROSTAT data 2015'!W30</f>
        <v>59899.17</v>
      </c>
      <c r="Y18" s="23">
        <f>'EUROSTAT data 2015'!X30</f>
        <v>46261.75</v>
      </c>
      <c r="Z18" s="23">
        <f>'EUROSTAT data 2015'!Y30</f>
        <v>11951.6</v>
      </c>
      <c r="AA18" s="23">
        <f>'EUROSTAT data 2015'!Z30</f>
        <v>6360.99</v>
      </c>
      <c r="AB18" s="23">
        <f>'EUROSTAT data 2015'!AA30</f>
        <v>10716.61</v>
      </c>
      <c r="AC18" s="23">
        <f>'EUROSTAT data 2015'!AB30</f>
        <v>3609.91</v>
      </c>
      <c r="AD18" s="23">
        <f>'EUROSTAT data 2015'!AC30</f>
        <v>652.87</v>
      </c>
      <c r="AE18" s="23">
        <f>'EUROSTAT data 2015'!AD30</f>
        <v>3576.13</v>
      </c>
      <c r="AF18" s="23">
        <f>'EUROSTAT data 2015'!AE30</f>
        <v>60252.02</v>
      </c>
      <c r="AG18" s="23">
        <f>'EUROSTAT data 2015'!AF30</f>
        <v>2150.88</v>
      </c>
      <c r="AH18" s="23">
        <f>'EUROSTAT data 2015'!AG30</f>
        <v>2888.07</v>
      </c>
      <c r="AI18" s="23">
        <f>'EUROSTAT data 2015'!AH30</f>
        <v>942.73</v>
      </c>
      <c r="AJ18" s="23">
        <f>'EUROSTAT data 2015'!AI30</f>
        <v>1503.26</v>
      </c>
      <c r="AK18" s="23">
        <f>'EUROSTAT data 2015'!AJ30</f>
        <v>356.49</v>
      </c>
      <c r="AL18" s="23">
        <f>'EUROSTAT data 2015'!AK30</f>
        <v>71.010000000000005</v>
      </c>
      <c r="AM18" s="23">
        <f>'EUROSTAT data 2015'!AL30</f>
        <v>1195.54</v>
      </c>
      <c r="AN18" s="23">
        <f>'EUROSTAT data 2015'!AM30</f>
        <v>56.03</v>
      </c>
      <c r="AO18" s="23">
        <f>'EUROSTAT data 2015'!AN30</f>
        <v>844.09</v>
      </c>
      <c r="AP18" s="23">
        <f>'EUROSTAT data 2015'!AO30</f>
        <v>103.53</v>
      </c>
      <c r="AQ18" s="23">
        <f>'EUROSTAT data 2015'!AP30</f>
        <v>93.66</v>
      </c>
      <c r="AR18" s="23">
        <f>'EUROSTAT data 2015'!AQ30</f>
        <v>643.15</v>
      </c>
      <c r="AS18" s="23">
        <f>'EUROSTAT data 2015'!AR30</f>
        <v>476.46</v>
      </c>
      <c r="AT18" s="23">
        <f>'EUROSTAT data 2015'!AS30</f>
        <v>159.91</v>
      </c>
      <c r="AU18" s="23">
        <f>'EUROSTAT data 2015'!AT30</f>
        <v>86.83</v>
      </c>
      <c r="AV18" s="23">
        <f>'EUROSTAT data 2015'!AU30</f>
        <v>86.21</v>
      </c>
      <c r="AW18" s="23">
        <f>'EUROSTAT data 2015'!AV30</f>
        <v>1815.88</v>
      </c>
      <c r="AX18" s="23">
        <f>'EUROSTAT data 2015'!AW30</f>
        <v>537.29999999999995</v>
      </c>
      <c r="AY18" s="23">
        <f>'EUROSTAT data 2015'!AX30</f>
        <v>1473.05</v>
      </c>
      <c r="AZ18" s="23">
        <f>'EUROSTAT data 2015'!AY30</f>
        <v>236</v>
      </c>
      <c r="BA18" s="23">
        <f>'EUROSTAT data 2015'!AZ30</f>
        <v>257.67</v>
      </c>
      <c r="BB18" s="23">
        <f>'EUROSTAT data 2015'!BA30</f>
        <v>219.6</v>
      </c>
      <c r="BC18" s="23">
        <f>'EUROSTAT data 2015'!BB30</f>
        <v>473.06</v>
      </c>
      <c r="BD18" s="23">
        <f>'EUROSTAT data 2015'!BC30</f>
        <v>59.98</v>
      </c>
      <c r="BE18" s="23">
        <f>'EUROSTAT data 2015'!BD30</f>
        <v>66.209999999999994</v>
      </c>
      <c r="BF18" s="23">
        <f>'EUROSTAT data 2015'!BE30</f>
        <v>2928.82</v>
      </c>
      <c r="BG18" s="23">
        <f>'EUROSTAT data 2015'!BF30</f>
        <v>4289.7</v>
      </c>
      <c r="BH18" s="23">
        <f>'EUROSTAT data 2015'!BG30</f>
        <v>495.74</v>
      </c>
      <c r="BI18" s="23">
        <f>'EUROSTAT data 2015'!BH30</f>
        <v>574.55999999999995</v>
      </c>
      <c r="BJ18" s="23">
        <f>'EUROSTAT data 2015'!BI30</f>
        <v>241.18</v>
      </c>
      <c r="BK18" s="23">
        <f>'EUROSTAT data 2015'!BJ30</f>
        <v>208.33</v>
      </c>
      <c r="BL18" s="23">
        <f>'EUROSTAT data 2015'!BK30</f>
        <v>168.6</v>
      </c>
      <c r="BM18" s="23">
        <f>'EUROSTAT data 2015'!BL30</f>
        <v>120.38</v>
      </c>
      <c r="BN18" s="23">
        <f>'EUROSTAT data 2015'!BM30</f>
        <v>297.68</v>
      </c>
      <c r="BO18" s="23">
        <f>'EUROSTAT data 2015'!BN30</f>
        <v>268.26</v>
      </c>
      <c r="BP18" s="23">
        <f>'EUROSTAT data 2015'!BO30</f>
        <v>0</v>
      </c>
      <c r="BQ18" s="23">
        <f>'EUROSTAT data 2015'!BP30</f>
        <v>0</v>
      </c>
    </row>
    <row r="19" spans="5:69" x14ac:dyDescent="0.35">
      <c r="E19" t="str">
        <f>'EUROSTAT data 2015'!C196</f>
        <v>ISIC 26</v>
      </c>
      <c r="F19" s="23">
        <f>'EUROSTAT data 2015'!E31</f>
        <v>114.4</v>
      </c>
      <c r="G19" s="23">
        <f>'EUROSTAT data 2015'!F31</f>
        <v>19.399999999999999</v>
      </c>
      <c r="H19" s="23">
        <f>'EUROSTAT data 2015'!G31</f>
        <v>39.15</v>
      </c>
      <c r="I19" s="23">
        <f>'EUROSTAT data 2015'!H31</f>
        <v>209.39</v>
      </c>
      <c r="J19" s="23">
        <f>'EUROSTAT data 2015'!I31</f>
        <v>520.9</v>
      </c>
      <c r="K19" s="23">
        <f>'EUROSTAT data 2015'!J31</f>
        <v>84.17</v>
      </c>
      <c r="L19" s="23">
        <f>'EUROSTAT data 2015'!K31</f>
        <v>95.43</v>
      </c>
      <c r="M19" s="23">
        <f>'EUROSTAT data 2015'!L31</f>
        <v>161.91999999999999</v>
      </c>
      <c r="N19" s="23">
        <f>'EUROSTAT data 2015'!M31</f>
        <v>437.65</v>
      </c>
      <c r="O19" s="23">
        <f>'EUROSTAT data 2015'!N31</f>
        <v>223.15</v>
      </c>
      <c r="P19" s="23">
        <f>'EUROSTAT data 2015'!O31</f>
        <v>589.80999999999995</v>
      </c>
      <c r="Q19" s="23">
        <f>'EUROSTAT data 2015'!P31</f>
        <v>571.58000000000004</v>
      </c>
      <c r="R19" s="23">
        <f>'EUROSTAT data 2015'!Q31</f>
        <v>430.51</v>
      </c>
      <c r="S19" s="23">
        <f>'EUROSTAT data 2015'!R31</f>
        <v>300.68</v>
      </c>
      <c r="T19" s="23">
        <f>'EUROSTAT data 2015'!S31</f>
        <v>403.81</v>
      </c>
      <c r="U19" s="23">
        <f>'EUROSTAT data 2015'!T31</f>
        <v>1380.3</v>
      </c>
      <c r="V19" s="23">
        <f>'EUROSTAT data 2015'!U31</f>
        <v>59176.63</v>
      </c>
      <c r="W19" s="23">
        <f>'EUROSTAT data 2015'!V31</f>
        <v>8987.09</v>
      </c>
      <c r="X19" s="23">
        <f>'EUROSTAT data 2015'!W31</f>
        <v>8127.95</v>
      </c>
      <c r="Y19" s="23">
        <f>'EUROSTAT data 2015'!X31</f>
        <v>8737.7900000000009</v>
      </c>
      <c r="Z19" s="23">
        <f>'EUROSTAT data 2015'!Y31</f>
        <v>6823.82</v>
      </c>
      <c r="AA19" s="23">
        <f>'EUROSTAT data 2015'!Z31</f>
        <v>2420.61</v>
      </c>
      <c r="AB19" s="23">
        <f>'EUROSTAT data 2015'!AA31</f>
        <v>4232.92</v>
      </c>
      <c r="AC19" s="23">
        <f>'EUROSTAT data 2015'!AB31</f>
        <v>2197.98</v>
      </c>
      <c r="AD19" s="23">
        <f>'EUROSTAT data 2015'!AC31</f>
        <v>240.34</v>
      </c>
      <c r="AE19" s="23">
        <f>'EUROSTAT data 2015'!AD31</f>
        <v>288.77</v>
      </c>
      <c r="AF19" s="23">
        <f>'EUROSTAT data 2015'!AE31</f>
        <v>6352.02</v>
      </c>
      <c r="AG19" s="23">
        <f>'EUROSTAT data 2015'!AF31</f>
        <v>640.4</v>
      </c>
      <c r="AH19" s="23">
        <f>'EUROSTAT data 2015'!AG31</f>
        <v>3323.6</v>
      </c>
      <c r="AI19" s="23">
        <f>'EUROSTAT data 2015'!AH31</f>
        <v>962.77</v>
      </c>
      <c r="AJ19" s="23">
        <f>'EUROSTAT data 2015'!AI31</f>
        <v>562.49</v>
      </c>
      <c r="AK19" s="23">
        <f>'EUROSTAT data 2015'!AJ31</f>
        <v>84.51</v>
      </c>
      <c r="AL19" s="23">
        <f>'EUROSTAT data 2015'!AK31</f>
        <v>134.5</v>
      </c>
      <c r="AM19" s="23">
        <f>'EUROSTAT data 2015'!AL31</f>
        <v>689.49</v>
      </c>
      <c r="AN19" s="23">
        <f>'EUROSTAT data 2015'!AM31</f>
        <v>329.33</v>
      </c>
      <c r="AO19" s="23">
        <f>'EUROSTAT data 2015'!AN31</f>
        <v>524.19000000000005</v>
      </c>
      <c r="AP19" s="23">
        <f>'EUROSTAT data 2015'!AO31</f>
        <v>702.13</v>
      </c>
      <c r="AQ19" s="23">
        <f>'EUROSTAT data 2015'!AP31</f>
        <v>2371.36</v>
      </c>
      <c r="AR19" s="23">
        <f>'EUROSTAT data 2015'!AQ31</f>
        <v>9855.51</v>
      </c>
      <c r="AS19" s="23">
        <f>'EUROSTAT data 2015'!AR31</f>
        <v>6267.87</v>
      </c>
      <c r="AT19" s="23">
        <f>'EUROSTAT data 2015'!AS31</f>
        <v>708.79</v>
      </c>
      <c r="AU19" s="23">
        <f>'EUROSTAT data 2015'!AT31</f>
        <v>245.07</v>
      </c>
      <c r="AV19" s="23">
        <f>'EUROSTAT data 2015'!AU31</f>
        <v>235.16</v>
      </c>
      <c r="AW19" s="23">
        <f>'EUROSTAT data 2015'!AV31</f>
        <v>383.66</v>
      </c>
      <c r="AX19" s="23">
        <f>'EUROSTAT data 2015'!AW31</f>
        <v>1155.98</v>
      </c>
      <c r="AY19" s="23">
        <f>'EUROSTAT data 2015'!AX31</f>
        <v>2529.04</v>
      </c>
      <c r="AZ19" s="23">
        <f>'EUROSTAT data 2015'!AY31</f>
        <v>2367.35</v>
      </c>
      <c r="BA19" s="23">
        <f>'EUROSTAT data 2015'!AZ31</f>
        <v>307.12</v>
      </c>
      <c r="BB19" s="23">
        <f>'EUROSTAT data 2015'!BA31</f>
        <v>866.9</v>
      </c>
      <c r="BC19" s="23">
        <f>'EUROSTAT data 2015'!BB31</f>
        <v>556.22</v>
      </c>
      <c r="BD19" s="23">
        <f>'EUROSTAT data 2015'!BC31</f>
        <v>221.75</v>
      </c>
      <c r="BE19" s="23">
        <f>'EUROSTAT data 2015'!BD31</f>
        <v>125.03</v>
      </c>
      <c r="BF19" s="23">
        <f>'EUROSTAT data 2015'!BE31</f>
        <v>1793.09</v>
      </c>
      <c r="BG19" s="23">
        <f>'EUROSTAT data 2015'!BF31</f>
        <v>9309.91</v>
      </c>
      <c r="BH19" s="23">
        <f>'EUROSTAT data 2015'!BG31</f>
        <v>2260.3000000000002</v>
      </c>
      <c r="BI19" s="23">
        <f>'EUROSTAT data 2015'!BH31</f>
        <v>10481.81</v>
      </c>
      <c r="BJ19" s="23">
        <f>'EUROSTAT data 2015'!BI31</f>
        <v>1026.95</v>
      </c>
      <c r="BK19" s="23">
        <f>'EUROSTAT data 2015'!BJ31</f>
        <v>874.36</v>
      </c>
      <c r="BL19" s="23">
        <f>'EUROSTAT data 2015'!BK31</f>
        <v>325.89999999999998</v>
      </c>
      <c r="BM19" s="23">
        <f>'EUROSTAT data 2015'!BL31</f>
        <v>273.86</v>
      </c>
      <c r="BN19" s="23">
        <f>'EUROSTAT data 2015'!BM31</f>
        <v>1308.47</v>
      </c>
      <c r="BO19" s="23">
        <f>'EUROSTAT data 2015'!BN31</f>
        <v>367.42</v>
      </c>
      <c r="BP19" s="23">
        <f>'EUROSTAT data 2015'!BO31</f>
        <v>0</v>
      </c>
      <c r="BQ19" s="23">
        <f>'EUROSTAT data 2015'!BP31</f>
        <v>0</v>
      </c>
    </row>
    <row r="20" spans="5:69" x14ac:dyDescent="0.35">
      <c r="E20" t="str">
        <f>'EUROSTAT data 2015'!C197</f>
        <v>ISIC 27</v>
      </c>
      <c r="F20" s="23">
        <f>'EUROSTAT data 2015'!E32</f>
        <v>293.32</v>
      </c>
      <c r="G20" s="23">
        <f>'EUROSTAT data 2015'!F32</f>
        <v>24.24</v>
      </c>
      <c r="H20" s="23">
        <f>'EUROSTAT data 2015'!G32</f>
        <v>34.909999999999997</v>
      </c>
      <c r="I20" s="23">
        <f>'EUROSTAT data 2015'!H32</f>
        <v>228.25</v>
      </c>
      <c r="J20" s="23">
        <f>'EUROSTAT data 2015'!I32</f>
        <v>796.51</v>
      </c>
      <c r="K20" s="23">
        <f>'EUROSTAT data 2015'!J32</f>
        <v>140.02000000000001</v>
      </c>
      <c r="L20" s="23">
        <f>'EUROSTAT data 2015'!K32</f>
        <v>133.80000000000001</v>
      </c>
      <c r="M20" s="23">
        <f>'EUROSTAT data 2015'!L32</f>
        <v>221.48</v>
      </c>
      <c r="N20" s="23">
        <f>'EUROSTAT data 2015'!M32</f>
        <v>77</v>
      </c>
      <c r="O20" s="23">
        <f>'EUROSTAT data 2015'!N32</f>
        <v>343.45</v>
      </c>
      <c r="P20" s="23">
        <f>'EUROSTAT data 2015'!O32</f>
        <v>702.74</v>
      </c>
      <c r="Q20" s="23">
        <f>'EUROSTAT data 2015'!P32</f>
        <v>97.91</v>
      </c>
      <c r="R20" s="23">
        <f>'EUROSTAT data 2015'!Q32</f>
        <v>615.78</v>
      </c>
      <c r="S20" s="23">
        <f>'EUROSTAT data 2015'!R32</f>
        <v>386.47</v>
      </c>
      <c r="T20" s="23">
        <f>'EUROSTAT data 2015'!S32</f>
        <v>1240.78</v>
      </c>
      <c r="U20" s="23">
        <f>'EUROSTAT data 2015'!T32</f>
        <v>3257.96</v>
      </c>
      <c r="V20" s="23">
        <f>'EUROSTAT data 2015'!U32</f>
        <v>7290.31</v>
      </c>
      <c r="W20" s="23">
        <f>'EUROSTAT data 2015'!V32</f>
        <v>42636.74</v>
      </c>
      <c r="X20" s="23">
        <f>'EUROSTAT data 2015'!W32</f>
        <v>14508.26</v>
      </c>
      <c r="Y20" s="23">
        <f>'EUROSTAT data 2015'!X32</f>
        <v>16937.330000000002</v>
      </c>
      <c r="Z20" s="23">
        <f>'EUROSTAT data 2015'!Y32</f>
        <v>6019.07</v>
      </c>
      <c r="AA20" s="23">
        <f>'EUROSTAT data 2015'!Z32</f>
        <v>1496.9</v>
      </c>
      <c r="AB20" s="23">
        <f>'EUROSTAT data 2015'!AA32</f>
        <v>4639.21</v>
      </c>
      <c r="AC20" s="23">
        <f>'EUROSTAT data 2015'!AB32</f>
        <v>6473.12</v>
      </c>
      <c r="AD20" s="23">
        <f>'EUROSTAT data 2015'!AC32</f>
        <v>317.74</v>
      </c>
      <c r="AE20" s="23">
        <f>'EUROSTAT data 2015'!AD32</f>
        <v>335.43</v>
      </c>
      <c r="AF20" s="23">
        <f>'EUROSTAT data 2015'!AE32</f>
        <v>33967.15</v>
      </c>
      <c r="AG20" s="23">
        <f>'EUROSTAT data 2015'!AF32</f>
        <v>1182.73</v>
      </c>
      <c r="AH20" s="23">
        <f>'EUROSTAT data 2015'!AG32</f>
        <v>2117.39</v>
      </c>
      <c r="AI20" s="23">
        <f>'EUROSTAT data 2015'!AH32</f>
        <v>944.13</v>
      </c>
      <c r="AJ20" s="23">
        <f>'EUROSTAT data 2015'!AI32</f>
        <v>999.17</v>
      </c>
      <c r="AK20" s="23">
        <f>'EUROSTAT data 2015'!AJ32</f>
        <v>58.07</v>
      </c>
      <c r="AL20" s="23">
        <f>'EUROSTAT data 2015'!AK32</f>
        <v>80.5</v>
      </c>
      <c r="AM20" s="23">
        <f>'EUROSTAT data 2015'!AL32</f>
        <v>742.55</v>
      </c>
      <c r="AN20" s="23">
        <f>'EUROSTAT data 2015'!AM32</f>
        <v>136.18</v>
      </c>
      <c r="AO20" s="23">
        <f>'EUROSTAT data 2015'!AN32</f>
        <v>1208.45</v>
      </c>
      <c r="AP20" s="23">
        <f>'EUROSTAT data 2015'!AO32</f>
        <v>79.95</v>
      </c>
      <c r="AQ20" s="23">
        <f>'EUROSTAT data 2015'!AP32</f>
        <v>147.59</v>
      </c>
      <c r="AR20" s="23">
        <f>'EUROSTAT data 2015'!AQ32</f>
        <v>2695.91</v>
      </c>
      <c r="AS20" s="23">
        <f>'EUROSTAT data 2015'!AR32</f>
        <v>1106.27</v>
      </c>
      <c r="AT20" s="23">
        <f>'EUROSTAT data 2015'!AS32</f>
        <v>147.5</v>
      </c>
      <c r="AU20" s="23">
        <f>'EUROSTAT data 2015'!AT32</f>
        <v>71.650000000000006</v>
      </c>
      <c r="AV20" s="23">
        <f>'EUROSTAT data 2015'!AU32</f>
        <v>64.53</v>
      </c>
      <c r="AW20" s="23">
        <f>'EUROSTAT data 2015'!AV32</f>
        <v>1080.06</v>
      </c>
      <c r="AX20" s="23">
        <f>'EUROSTAT data 2015'!AW32</f>
        <v>968.57</v>
      </c>
      <c r="AY20" s="23">
        <f>'EUROSTAT data 2015'!AX32</f>
        <v>1281.4100000000001</v>
      </c>
      <c r="AZ20" s="23">
        <f>'EUROSTAT data 2015'!AY32</f>
        <v>492.19</v>
      </c>
      <c r="BA20" s="23">
        <f>'EUROSTAT data 2015'!AZ32</f>
        <v>124.61</v>
      </c>
      <c r="BB20" s="23">
        <f>'EUROSTAT data 2015'!BA32</f>
        <v>145.21</v>
      </c>
      <c r="BC20" s="23">
        <f>'EUROSTAT data 2015'!BB32</f>
        <v>652.54999999999995</v>
      </c>
      <c r="BD20" s="23">
        <f>'EUROSTAT data 2015'!BC32</f>
        <v>43.56</v>
      </c>
      <c r="BE20" s="23">
        <f>'EUROSTAT data 2015'!BD32</f>
        <v>39.33</v>
      </c>
      <c r="BF20" s="23">
        <f>'EUROSTAT data 2015'!BE32</f>
        <v>1078.03</v>
      </c>
      <c r="BG20" s="23">
        <f>'EUROSTAT data 2015'!BF32</f>
        <v>1151.6099999999999</v>
      </c>
      <c r="BH20" s="23">
        <f>'EUROSTAT data 2015'!BG32</f>
        <v>326.73</v>
      </c>
      <c r="BI20" s="23">
        <f>'EUROSTAT data 2015'!BH32</f>
        <v>333.32</v>
      </c>
      <c r="BJ20" s="23">
        <f>'EUROSTAT data 2015'!BI32</f>
        <v>222.33</v>
      </c>
      <c r="BK20" s="23">
        <f>'EUROSTAT data 2015'!BJ32</f>
        <v>208.5</v>
      </c>
      <c r="BL20" s="23">
        <f>'EUROSTAT data 2015'!BK32</f>
        <v>220.62</v>
      </c>
      <c r="BM20" s="23">
        <f>'EUROSTAT data 2015'!BL32</f>
        <v>67.61</v>
      </c>
      <c r="BN20" s="23">
        <f>'EUROSTAT data 2015'!BM32</f>
        <v>464.44</v>
      </c>
      <c r="BO20" s="23">
        <f>'EUROSTAT data 2015'!BN32</f>
        <v>457.12</v>
      </c>
      <c r="BP20" s="23">
        <f>'EUROSTAT data 2015'!BO32</f>
        <v>0</v>
      </c>
      <c r="BQ20" s="23">
        <f>'EUROSTAT data 2015'!BP32</f>
        <v>0</v>
      </c>
    </row>
    <row r="21" spans="5:69" x14ac:dyDescent="0.35">
      <c r="E21" t="str">
        <f>'EUROSTAT data 2015'!C198</f>
        <v>ISIC 28</v>
      </c>
      <c r="F21" s="23">
        <f>'EUROSTAT data 2015'!E33</f>
        <v>2082.59</v>
      </c>
      <c r="G21" s="23">
        <f>'EUROSTAT data 2015'!F33</f>
        <v>478.08</v>
      </c>
      <c r="H21" s="23">
        <f>'EUROSTAT data 2015'!G33</f>
        <v>108.48</v>
      </c>
      <c r="I21" s="23">
        <f>'EUROSTAT data 2015'!H33</f>
        <v>4773.6000000000004</v>
      </c>
      <c r="J21" s="23">
        <f>'EUROSTAT data 2015'!I33</f>
        <v>3608.29</v>
      </c>
      <c r="K21" s="23">
        <f>'EUROSTAT data 2015'!J33</f>
        <v>1066.5999999999999</v>
      </c>
      <c r="L21" s="23">
        <f>'EUROSTAT data 2015'!K33</f>
        <v>511.41</v>
      </c>
      <c r="M21" s="23">
        <f>'EUROSTAT data 2015'!L33</f>
        <v>958.58</v>
      </c>
      <c r="N21" s="23">
        <f>'EUROSTAT data 2015'!M33</f>
        <v>607.54</v>
      </c>
      <c r="O21" s="23">
        <f>'EUROSTAT data 2015'!N33</f>
        <v>1024.1400000000001</v>
      </c>
      <c r="P21" s="23">
        <f>'EUROSTAT data 2015'!O33</f>
        <v>1955.28</v>
      </c>
      <c r="Q21" s="23">
        <f>'EUROSTAT data 2015'!P33</f>
        <v>1363.98</v>
      </c>
      <c r="R21" s="23">
        <f>'EUROSTAT data 2015'!Q33</f>
        <v>1950.76</v>
      </c>
      <c r="S21" s="23">
        <f>'EUROSTAT data 2015'!R33</f>
        <v>1436.38</v>
      </c>
      <c r="T21" s="23">
        <f>'EUROSTAT data 2015'!S33</f>
        <v>2827.21</v>
      </c>
      <c r="U21" s="23">
        <f>'EUROSTAT data 2015'!T33</f>
        <v>6085.33</v>
      </c>
      <c r="V21" s="23">
        <f>'EUROSTAT data 2015'!U33</f>
        <v>2432.41</v>
      </c>
      <c r="W21" s="23">
        <f>'EUROSTAT data 2015'!V33</f>
        <v>5670.95</v>
      </c>
      <c r="X21" s="23">
        <f>'EUROSTAT data 2015'!W33</f>
        <v>94850.03</v>
      </c>
      <c r="Y21" s="23">
        <f>'EUROSTAT data 2015'!X33</f>
        <v>36763.32</v>
      </c>
      <c r="Z21" s="23">
        <f>'EUROSTAT data 2015'!Y33</f>
        <v>7723.17</v>
      </c>
      <c r="AA21" s="23">
        <f>'EUROSTAT data 2015'!Z33</f>
        <v>1291.04</v>
      </c>
      <c r="AB21" s="23">
        <f>'EUROSTAT data 2015'!AA33</f>
        <v>9890.5</v>
      </c>
      <c r="AC21" s="23">
        <f>'EUROSTAT data 2015'!AB33</f>
        <v>3330.86</v>
      </c>
      <c r="AD21" s="23">
        <f>'EUROSTAT data 2015'!AC33</f>
        <v>1249.17</v>
      </c>
      <c r="AE21" s="23">
        <f>'EUROSTAT data 2015'!AD33</f>
        <v>1176.3499999999999</v>
      </c>
      <c r="AF21" s="23">
        <f>'EUROSTAT data 2015'!AE33</f>
        <v>19333.41</v>
      </c>
      <c r="AG21" s="23">
        <f>'EUROSTAT data 2015'!AF33</f>
        <v>2745.58</v>
      </c>
      <c r="AH21" s="23">
        <f>'EUROSTAT data 2015'!AG33</f>
        <v>3081.94</v>
      </c>
      <c r="AI21" s="23">
        <f>'EUROSTAT data 2015'!AH33</f>
        <v>1283.32</v>
      </c>
      <c r="AJ21" s="23">
        <f>'EUROSTAT data 2015'!AI33</f>
        <v>842.14</v>
      </c>
      <c r="AK21" s="23">
        <f>'EUROSTAT data 2015'!AJ33</f>
        <v>159.22</v>
      </c>
      <c r="AL21" s="23">
        <f>'EUROSTAT data 2015'!AK33</f>
        <v>148.93</v>
      </c>
      <c r="AM21" s="23">
        <f>'EUROSTAT data 2015'!AL33</f>
        <v>898.48</v>
      </c>
      <c r="AN21" s="23">
        <f>'EUROSTAT data 2015'!AM33</f>
        <v>68.989999999999995</v>
      </c>
      <c r="AO21" s="23">
        <f>'EUROSTAT data 2015'!AN33</f>
        <v>697.69</v>
      </c>
      <c r="AP21" s="23">
        <f>'EUROSTAT data 2015'!AO33</f>
        <v>119.83</v>
      </c>
      <c r="AQ21" s="23">
        <f>'EUROSTAT data 2015'!AP33</f>
        <v>163.53</v>
      </c>
      <c r="AR21" s="23">
        <f>'EUROSTAT data 2015'!AQ33</f>
        <v>629.19000000000005</v>
      </c>
      <c r="AS21" s="23">
        <f>'EUROSTAT data 2015'!AR33</f>
        <v>363.43</v>
      </c>
      <c r="AT21" s="23">
        <f>'EUROSTAT data 2015'!AS33</f>
        <v>227.35</v>
      </c>
      <c r="AU21" s="23">
        <f>'EUROSTAT data 2015'!AT33</f>
        <v>75.19</v>
      </c>
      <c r="AV21" s="23">
        <f>'EUROSTAT data 2015'!AU33</f>
        <v>44.6</v>
      </c>
      <c r="AW21" s="23">
        <f>'EUROSTAT data 2015'!AV33</f>
        <v>356.81</v>
      </c>
      <c r="AX21" s="23">
        <f>'EUROSTAT data 2015'!AW33</f>
        <v>489.34</v>
      </c>
      <c r="AY21" s="23">
        <f>'EUROSTAT data 2015'!AX33</f>
        <v>1511.3</v>
      </c>
      <c r="AZ21" s="23">
        <f>'EUROSTAT data 2015'!AY33</f>
        <v>331.28</v>
      </c>
      <c r="BA21" s="23">
        <f>'EUROSTAT data 2015'!AZ33</f>
        <v>170.21</v>
      </c>
      <c r="BB21" s="23">
        <f>'EUROSTAT data 2015'!BA33</f>
        <v>185.24</v>
      </c>
      <c r="BC21" s="23">
        <f>'EUROSTAT data 2015'!BB33</f>
        <v>1686.53</v>
      </c>
      <c r="BD21" s="23">
        <f>'EUROSTAT data 2015'!BC33</f>
        <v>50.96</v>
      </c>
      <c r="BE21" s="23">
        <f>'EUROSTAT data 2015'!BD33</f>
        <v>118.28</v>
      </c>
      <c r="BF21" s="23">
        <f>'EUROSTAT data 2015'!BE33</f>
        <v>1412.69</v>
      </c>
      <c r="BG21" s="23">
        <f>'EUROSTAT data 2015'!BF33</f>
        <v>778.18</v>
      </c>
      <c r="BH21" s="23">
        <f>'EUROSTAT data 2015'!BG33</f>
        <v>160.33000000000001</v>
      </c>
      <c r="BI21" s="23">
        <f>'EUROSTAT data 2015'!BH33</f>
        <v>515.54999999999995</v>
      </c>
      <c r="BJ21" s="23">
        <f>'EUROSTAT data 2015'!BI33</f>
        <v>330.21</v>
      </c>
      <c r="BK21" s="23">
        <f>'EUROSTAT data 2015'!BJ33</f>
        <v>169.63</v>
      </c>
      <c r="BL21" s="23">
        <f>'EUROSTAT data 2015'!BK33</f>
        <v>189.46</v>
      </c>
      <c r="BM21" s="23">
        <f>'EUROSTAT data 2015'!BL33</f>
        <v>107.5</v>
      </c>
      <c r="BN21" s="23">
        <f>'EUROSTAT data 2015'!BM33</f>
        <v>255.01</v>
      </c>
      <c r="BO21" s="23">
        <f>'EUROSTAT data 2015'!BN33</f>
        <v>266.89999999999998</v>
      </c>
      <c r="BP21" s="23">
        <f>'EUROSTAT data 2015'!BO33</f>
        <v>0</v>
      </c>
      <c r="BQ21" s="23">
        <f>'EUROSTAT data 2015'!BP33</f>
        <v>0</v>
      </c>
    </row>
    <row r="22" spans="5:69" x14ac:dyDescent="0.35">
      <c r="E22" t="str">
        <f>'EUROSTAT data 2015'!C199</f>
        <v>ISIC 29</v>
      </c>
      <c r="F22" s="23">
        <f>'EUROSTAT data 2015'!E34</f>
        <v>535.39</v>
      </c>
      <c r="G22" s="23">
        <f>'EUROSTAT data 2015'!F34</f>
        <v>172</v>
      </c>
      <c r="H22" s="23">
        <f>'EUROSTAT data 2015'!G34</f>
        <v>2.74</v>
      </c>
      <c r="I22" s="23">
        <f>'EUROSTAT data 2015'!H34</f>
        <v>111.22</v>
      </c>
      <c r="J22" s="23">
        <f>'EUROSTAT data 2015'!I34</f>
        <v>341.77</v>
      </c>
      <c r="K22" s="23">
        <f>'EUROSTAT data 2015'!J34</f>
        <v>37.18</v>
      </c>
      <c r="L22" s="23">
        <f>'EUROSTAT data 2015'!K34</f>
        <v>113.73</v>
      </c>
      <c r="M22" s="23">
        <f>'EUROSTAT data 2015'!L34</f>
        <v>21.33</v>
      </c>
      <c r="N22" s="23">
        <f>'EUROSTAT data 2015'!M34</f>
        <v>6.05</v>
      </c>
      <c r="O22" s="23">
        <f>'EUROSTAT data 2015'!N34</f>
        <v>223.55</v>
      </c>
      <c r="P22" s="23">
        <f>'EUROSTAT data 2015'!O34</f>
        <v>732.45</v>
      </c>
      <c r="Q22" s="23">
        <f>'EUROSTAT data 2015'!P34</f>
        <v>8.8800000000000008</v>
      </c>
      <c r="R22" s="23">
        <f>'EUROSTAT data 2015'!Q34</f>
        <v>498.99</v>
      </c>
      <c r="S22" s="23">
        <f>'EUROSTAT data 2015'!R34</f>
        <v>598.83000000000004</v>
      </c>
      <c r="T22" s="23">
        <f>'EUROSTAT data 2015'!S34</f>
        <v>182.1</v>
      </c>
      <c r="U22" s="23">
        <f>'EUROSTAT data 2015'!T34</f>
        <v>1267.6199999999999</v>
      </c>
      <c r="V22" s="23">
        <f>'EUROSTAT data 2015'!U34</f>
        <v>322.89</v>
      </c>
      <c r="W22" s="23">
        <f>'EUROSTAT data 2015'!V34</f>
        <v>1968.91</v>
      </c>
      <c r="X22" s="23">
        <f>'EUROSTAT data 2015'!W34</f>
        <v>12706.83</v>
      </c>
      <c r="Y22" s="23">
        <f>'EUROSTAT data 2015'!X34</f>
        <v>230465.85</v>
      </c>
      <c r="Z22" s="23">
        <f>'EUROSTAT data 2015'!Y34</f>
        <v>1175.1400000000001</v>
      </c>
      <c r="AA22" s="23">
        <f>'EUROSTAT data 2015'!Z34</f>
        <v>318.44</v>
      </c>
      <c r="AB22" s="23">
        <f>'EUROSTAT data 2015'!AA34</f>
        <v>2214.38</v>
      </c>
      <c r="AC22" s="23">
        <f>'EUROSTAT data 2015'!AB34</f>
        <v>235.47</v>
      </c>
      <c r="AD22" s="23">
        <f>'EUROSTAT data 2015'!AC34</f>
        <v>60.68</v>
      </c>
      <c r="AE22" s="23">
        <f>'EUROSTAT data 2015'!AD34</f>
        <v>1007.32</v>
      </c>
      <c r="AF22" s="23">
        <f>'EUROSTAT data 2015'!AE34</f>
        <v>2377.75</v>
      </c>
      <c r="AG22" s="23">
        <f>'EUROSTAT data 2015'!AF34</f>
        <v>22265.119999999999</v>
      </c>
      <c r="AH22" s="23">
        <f>'EUROSTAT data 2015'!AG34</f>
        <v>1415.24</v>
      </c>
      <c r="AI22" s="23">
        <f>'EUROSTAT data 2015'!AH34</f>
        <v>549.95000000000005</v>
      </c>
      <c r="AJ22" s="23">
        <f>'EUROSTAT data 2015'!AI34</f>
        <v>7007.54</v>
      </c>
      <c r="AK22" s="23">
        <f>'EUROSTAT data 2015'!AJ34</f>
        <v>39.06</v>
      </c>
      <c r="AL22" s="23">
        <f>'EUROSTAT data 2015'!AK34</f>
        <v>73.14</v>
      </c>
      <c r="AM22" s="23">
        <f>'EUROSTAT data 2015'!AL34</f>
        <v>1317.38</v>
      </c>
      <c r="AN22" s="23">
        <f>'EUROSTAT data 2015'!AM34</f>
        <v>108</v>
      </c>
      <c r="AO22" s="23">
        <f>'EUROSTAT data 2015'!AN34</f>
        <v>43.58</v>
      </c>
      <c r="AP22" s="23">
        <f>'EUROSTAT data 2015'!AO34</f>
        <v>12.14</v>
      </c>
      <c r="AQ22" s="23">
        <f>'EUROSTAT data 2015'!AP34</f>
        <v>76.5</v>
      </c>
      <c r="AR22" s="23">
        <f>'EUROSTAT data 2015'!AQ34</f>
        <v>178.93</v>
      </c>
      <c r="AS22" s="23">
        <f>'EUROSTAT data 2015'!AR34</f>
        <v>101.33</v>
      </c>
      <c r="AT22" s="23">
        <f>'EUROSTAT data 2015'!AS34</f>
        <v>230.1</v>
      </c>
      <c r="AU22" s="23">
        <f>'EUROSTAT data 2015'!AT34</f>
        <v>140.47999999999999</v>
      </c>
      <c r="AV22" s="23">
        <f>'EUROSTAT data 2015'!AU34</f>
        <v>87.84</v>
      </c>
      <c r="AW22" s="23">
        <f>'EUROSTAT data 2015'!AV34</f>
        <v>108.57</v>
      </c>
      <c r="AX22" s="23">
        <f>'EUROSTAT data 2015'!AW34</f>
        <v>351.82</v>
      </c>
      <c r="AY22" s="23">
        <f>'EUROSTAT data 2015'!AX34</f>
        <v>112.61</v>
      </c>
      <c r="AZ22" s="23">
        <f>'EUROSTAT data 2015'!AY34</f>
        <v>156.85</v>
      </c>
      <c r="BA22" s="23">
        <f>'EUROSTAT data 2015'!AZ34</f>
        <v>57.41</v>
      </c>
      <c r="BB22" s="23">
        <f>'EUROSTAT data 2015'!BA34</f>
        <v>87.42</v>
      </c>
      <c r="BC22" s="23">
        <f>'EUROSTAT data 2015'!BB34</f>
        <v>1576.74</v>
      </c>
      <c r="BD22" s="23">
        <f>'EUROSTAT data 2015'!BC34</f>
        <v>28.49</v>
      </c>
      <c r="BE22" s="23">
        <f>'EUROSTAT data 2015'!BD34</f>
        <v>56.83</v>
      </c>
      <c r="BF22" s="23">
        <f>'EUROSTAT data 2015'!BE34</f>
        <v>309.38</v>
      </c>
      <c r="BG22" s="23">
        <f>'EUROSTAT data 2015'!BF34</f>
        <v>694.34</v>
      </c>
      <c r="BH22" s="23">
        <f>'EUROSTAT data 2015'!BG34</f>
        <v>299.93</v>
      </c>
      <c r="BI22" s="23">
        <f>'EUROSTAT data 2015'!BH34</f>
        <v>296.44</v>
      </c>
      <c r="BJ22" s="23">
        <f>'EUROSTAT data 2015'!BI34</f>
        <v>365.73</v>
      </c>
      <c r="BK22" s="23">
        <f>'EUROSTAT data 2015'!BJ34</f>
        <v>57.98</v>
      </c>
      <c r="BL22" s="23">
        <f>'EUROSTAT data 2015'!BK34</f>
        <v>198.78</v>
      </c>
      <c r="BM22" s="23">
        <f>'EUROSTAT data 2015'!BL34</f>
        <v>117.1</v>
      </c>
      <c r="BN22" s="23">
        <f>'EUROSTAT data 2015'!BM34</f>
        <v>12.37</v>
      </c>
      <c r="BO22" s="23">
        <f>'EUROSTAT data 2015'!BN34</f>
        <v>53.24</v>
      </c>
      <c r="BP22" s="23">
        <f>'EUROSTAT data 2015'!BO34</f>
        <v>0</v>
      </c>
      <c r="BQ22" s="23">
        <f>'EUROSTAT data 2015'!BP34</f>
        <v>0</v>
      </c>
    </row>
    <row r="23" spans="5:69" x14ac:dyDescent="0.35">
      <c r="E23" t="str">
        <f>'EUROSTAT data 2015'!C200</f>
        <v>ISIC 30</v>
      </c>
      <c r="F23" s="23">
        <f>'EUROSTAT data 2015'!E35</f>
        <v>24.49</v>
      </c>
      <c r="G23" s="23">
        <f>'EUROSTAT data 2015'!F35</f>
        <v>5.67</v>
      </c>
      <c r="H23" s="23">
        <f>'EUROSTAT data 2015'!G35</f>
        <v>186.11</v>
      </c>
      <c r="I23" s="23">
        <f>'EUROSTAT data 2015'!H35</f>
        <v>333.7</v>
      </c>
      <c r="J23" s="23">
        <f>'EUROSTAT data 2015'!I35</f>
        <v>34.76</v>
      </c>
      <c r="K23" s="23">
        <f>'EUROSTAT data 2015'!J35</f>
        <v>8.2200000000000006</v>
      </c>
      <c r="L23" s="23">
        <f>'EUROSTAT data 2015'!K35</f>
        <v>15.37</v>
      </c>
      <c r="M23" s="23">
        <f>'EUROSTAT data 2015'!L35</f>
        <v>4.51</v>
      </c>
      <c r="N23" s="23">
        <f>'EUROSTAT data 2015'!M35</f>
        <v>2.68</v>
      </c>
      <c r="O23" s="23">
        <f>'EUROSTAT data 2015'!N35</f>
        <v>4.8499999999999996</v>
      </c>
      <c r="P23" s="23">
        <f>'EUROSTAT data 2015'!O35</f>
        <v>9.6300000000000008</v>
      </c>
      <c r="Q23" s="23">
        <f>'EUROSTAT data 2015'!P35</f>
        <v>3.78</v>
      </c>
      <c r="R23" s="23">
        <f>'EUROSTAT data 2015'!Q35</f>
        <v>149.97</v>
      </c>
      <c r="S23" s="23">
        <f>'EUROSTAT data 2015'!R35</f>
        <v>12.58</v>
      </c>
      <c r="T23" s="23">
        <f>'EUROSTAT data 2015'!S35</f>
        <v>35.72</v>
      </c>
      <c r="U23" s="23">
        <f>'EUROSTAT data 2015'!T35</f>
        <v>148.77000000000001</v>
      </c>
      <c r="V23" s="23">
        <f>'EUROSTAT data 2015'!U35</f>
        <v>276.58</v>
      </c>
      <c r="W23" s="23">
        <f>'EUROSTAT data 2015'!V35</f>
        <v>386.5</v>
      </c>
      <c r="X23" s="23">
        <f>'EUROSTAT data 2015'!W35</f>
        <v>275.77999999999997</v>
      </c>
      <c r="Y23" s="23">
        <f>'EUROSTAT data 2015'!X35</f>
        <v>852.34</v>
      </c>
      <c r="Z23" s="23">
        <f>'EUROSTAT data 2015'!Y35</f>
        <v>54188.59</v>
      </c>
      <c r="AA23" s="23">
        <f>'EUROSTAT data 2015'!Z35</f>
        <v>439.43</v>
      </c>
      <c r="AB23" s="23">
        <f>'EUROSTAT data 2015'!AA35</f>
        <v>7686.41</v>
      </c>
      <c r="AC23" s="23">
        <f>'EUROSTAT data 2015'!AB35</f>
        <v>90.82</v>
      </c>
      <c r="AD23" s="23">
        <f>'EUROSTAT data 2015'!AC35</f>
        <v>1.24</v>
      </c>
      <c r="AE23" s="23">
        <f>'EUROSTAT data 2015'!AD35</f>
        <v>19.5</v>
      </c>
      <c r="AF23" s="23">
        <f>'EUROSTAT data 2015'!AE35</f>
        <v>231.25</v>
      </c>
      <c r="AG23" s="23">
        <f>'EUROSTAT data 2015'!AF35</f>
        <v>346.94</v>
      </c>
      <c r="AH23" s="23">
        <f>'EUROSTAT data 2015'!AG35</f>
        <v>394.98</v>
      </c>
      <c r="AI23" s="23">
        <f>'EUROSTAT data 2015'!AH35</f>
        <v>66.84</v>
      </c>
      <c r="AJ23" s="23">
        <f>'EUROSTAT data 2015'!AI35</f>
        <v>2402.52</v>
      </c>
      <c r="AK23" s="23">
        <f>'EUROSTAT data 2015'!AJ35</f>
        <v>740.29</v>
      </c>
      <c r="AL23" s="23">
        <f>'EUROSTAT data 2015'!AK35</f>
        <v>3139.71</v>
      </c>
      <c r="AM23" s="23">
        <f>'EUROSTAT data 2015'!AL35</f>
        <v>265.83</v>
      </c>
      <c r="AN23" s="23">
        <f>'EUROSTAT data 2015'!AM35</f>
        <v>3.41</v>
      </c>
      <c r="AO23" s="23">
        <f>'EUROSTAT data 2015'!AN35</f>
        <v>51.04</v>
      </c>
      <c r="AP23" s="23">
        <f>'EUROSTAT data 2015'!AO35</f>
        <v>0.21</v>
      </c>
      <c r="AQ23" s="23">
        <f>'EUROSTAT data 2015'!AP35</f>
        <v>2.71</v>
      </c>
      <c r="AR23" s="23">
        <f>'EUROSTAT data 2015'!AQ35</f>
        <v>8.91</v>
      </c>
      <c r="AS23" s="23">
        <f>'EUROSTAT data 2015'!AR35</f>
        <v>130.04</v>
      </c>
      <c r="AT23" s="23">
        <f>'EUROSTAT data 2015'!AS35</f>
        <v>13.2</v>
      </c>
      <c r="AU23" s="23">
        <f>'EUROSTAT data 2015'!AT35</f>
        <v>40.270000000000003</v>
      </c>
      <c r="AV23" s="23">
        <f>'EUROSTAT data 2015'!AU35</f>
        <v>2.94</v>
      </c>
      <c r="AW23" s="23">
        <f>'EUROSTAT data 2015'!AV35</f>
        <v>76.849999999999994</v>
      </c>
      <c r="AX23" s="23">
        <f>'EUROSTAT data 2015'!AW35</f>
        <v>5.78</v>
      </c>
      <c r="AY23" s="23">
        <f>'EUROSTAT data 2015'!AX35</f>
        <v>142.27000000000001</v>
      </c>
      <c r="AZ23" s="23">
        <f>'EUROSTAT data 2015'!AY35</f>
        <v>75.41</v>
      </c>
      <c r="BA23" s="23">
        <f>'EUROSTAT data 2015'!AZ35</f>
        <v>1.74</v>
      </c>
      <c r="BB23" s="23">
        <f>'EUROSTAT data 2015'!BA35</f>
        <v>94.65</v>
      </c>
      <c r="BC23" s="23">
        <f>'EUROSTAT data 2015'!BB35</f>
        <v>1475.16</v>
      </c>
      <c r="BD23" s="23">
        <f>'EUROSTAT data 2015'!BC35</f>
        <v>0.75</v>
      </c>
      <c r="BE23" s="23">
        <f>'EUROSTAT data 2015'!BD35</f>
        <v>3.05</v>
      </c>
      <c r="BF23" s="23">
        <f>'EUROSTAT data 2015'!BE35</f>
        <v>177.47</v>
      </c>
      <c r="BG23" s="23">
        <f>'EUROSTAT data 2015'!BF35</f>
        <v>10617.62</v>
      </c>
      <c r="BH23" s="23">
        <f>'EUROSTAT data 2015'!BG35</f>
        <v>24.27</v>
      </c>
      <c r="BI23" s="23">
        <f>'EUROSTAT data 2015'!BH35</f>
        <v>366.1</v>
      </c>
      <c r="BJ23" s="23">
        <f>'EUROSTAT data 2015'!BI35</f>
        <v>45.92</v>
      </c>
      <c r="BK23" s="23">
        <f>'EUROSTAT data 2015'!BJ35</f>
        <v>48.13</v>
      </c>
      <c r="BL23" s="23">
        <f>'EUROSTAT data 2015'!BK35</f>
        <v>105.3</v>
      </c>
      <c r="BM23" s="23">
        <f>'EUROSTAT data 2015'!BL35</f>
        <v>25.27</v>
      </c>
      <c r="BN23" s="23">
        <f>'EUROSTAT data 2015'!BM35</f>
        <v>23.41</v>
      </c>
      <c r="BO23" s="23">
        <f>'EUROSTAT data 2015'!BN35</f>
        <v>98.86</v>
      </c>
      <c r="BP23" s="23">
        <f>'EUROSTAT data 2015'!BO35</f>
        <v>0</v>
      </c>
      <c r="BQ23" s="23">
        <f>'EUROSTAT data 2015'!BP35</f>
        <v>0</v>
      </c>
    </row>
    <row r="24" spans="5:69" x14ac:dyDescent="0.35">
      <c r="E24" t="str">
        <f>'EUROSTAT data 2015'!C201</f>
        <v>ISIC 31-32</v>
      </c>
      <c r="F24" s="23">
        <f>'EUROSTAT data 2015'!E36</f>
        <v>153.9</v>
      </c>
      <c r="G24" s="23">
        <f>'EUROSTAT data 2015'!F36</f>
        <v>26.8</v>
      </c>
      <c r="H24" s="23">
        <f>'EUROSTAT data 2015'!G36</f>
        <v>23.38</v>
      </c>
      <c r="I24" s="23">
        <f>'EUROSTAT data 2015'!H36</f>
        <v>81.22</v>
      </c>
      <c r="J24" s="23">
        <f>'EUROSTAT data 2015'!I36</f>
        <v>648.98</v>
      </c>
      <c r="K24" s="23">
        <f>'EUROSTAT data 2015'!J36</f>
        <v>456.52</v>
      </c>
      <c r="L24" s="23">
        <f>'EUROSTAT data 2015'!K36</f>
        <v>523.35</v>
      </c>
      <c r="M24" s="23">
        <f>'EUROSTAT data 2015'!L36</f>
        <v>87.73</v>
      </c>
      <c r="N24" s="23">
        <f>'EUROSTAT data 2015'!M36</f>
        <v>83.9</v>
      </c>
      <c r="O24" s="23">
        <f>'EUROSTAT data 2015'!N36</f>
        <v>74.2</v>
      </c>
      <c r="P24" s="23">
        <f>'EUROSTAT data 2015'!O36</f>
        <v>472</v>
      </c>
      <c r="Q24" s="23">
        <f>'EUROSTAT data 2015'!P36</f>
        <v>859.19</v>
      </c>
      <c r="R24" s="23">
        <f>'EUROSTAT data 2015'!Q36</f>
        <v>274.22000000000003</v>
      </c>
      <c r="S24" s="23">
        <f>'EUROSTAT data 2015'!R36</f>
        <v>208.2</v>
      </c>
      <c r="T24" s="23">
        <f>'EUROSTAT data 2015'!S36</f>
        <v>244.44</v>
      </c>
      <c r="U24" s="23">
        <f>'EUROSTAT data 2015'!T36</f>
        <v>430.74</v>
      </c>
      <c r="V24" s="23">
        <f>'EUROSTAT data 2015'!U36</f>
        <v>1977.38</v>
      </c>
      <c r="W24" s="23">
        <f>'EUROSTAT data 2015'!V36</f>
        <v>337.74</v>
      </c>
      <c r="X24" s="23">
        <f>'EUROSTAT data 2015'!W36</f>
        <v>555.87</v>
      </c>
      <c r="Y24" s="23">
        <f>'EUROSTAT data 2015'!X36</f>
        <v>1549.2</v>
      </c>
      <c r="Z24" s="23">
        <f>'EUROSTAT data 2015'!Y36</f>
        <v>408.32</v>
      </c>
      <c r="AA24" s="23">
        <f>'EUROSTAT data 2015'!Z36</f>
        <v>17259.099999999999</v>
      </c>
      <c r="AB24" s="23">
        <f>'EUROSTAT data 2015'!AA36</f>
        <v>924.9</v>
      </c>
      <c r="AC24" s="23">
        <f>'EUROSTAT data 2015'!AB36</f>
        <v>223.15</v>
      </c>
      <c r="AD24" s="23">
        <f>'EUROSTAT data 2015'!AC36</f>
        <v>40.65</v>
      </c>
      <c r="AE24" s="23">
        <f>'EUROSTAT data 2015'!AD36</f>
        <v>182.65</v>
      </c>
      <c r="AF24" s="23">
        <f>'EUROSTAT data 2015'!AE36</f>
        <v>4648.3100000000004</v>
      </c>
      <c r="AG24" s="23">
        <f>'EUROSTAT data 2015'!AF36</f>
        <v>206.95</v>
      </c>
      <c r="AH24" s="23">
        <f>'EUROSTAT data 2015'!AG36</f>
        <v>1322.71</v>
      </c>
      <c r="AI24" s="23">
        <f>'EUROSTAT data 2015'!AH36</f>
        <v>886.12</v>
      </c>
      <c r="AJ24" s="23">
        <f>'EUROSTAT data 2015'!AI36</f>
        <v>387.41</v>
      </c>
      <c r="AK24" s="23">
        <f>'EUROSTAT data 2015'!AJ36</f>
        <v>140.96</v>
      </c>
      <c r="AL24" s="23">
        <f>'EUROSTAT data 2015'!AK36</f>
        <v>79.41</v>
      </c>
      <c r="AM24" s="23">
        <f>'EUROSTAT data 2015'!AL36</f>
        <v>365.15</v>
      </c>
      <c r="AN24" s="23">
        <f>'EUROSTAT data 2015'!AM36</f>
        <v>75.2</v>
      </c>
      <c r="AO24" s="23">
        <f>'EUROSTAT data 2015'!AN36</f>
        <v>1121.8800000000001</v>
      </c>
      <c r="AP24" s="23">
        <f>'EUROSTAT data 2015'!AO36</f>
        <v>161.72</v>
      </c>
      <c r="AQ24" s="23">
        <f>'EUROSTAT data 2015'!AP36</f>
        <v>500.37</v>
      </c>
      <c r="AR24" s="23">
        <f>'EUROSTAT data 2015'!AQ36</f>
        <v>300.20999999999998</v>
      </c>
      <c r="AS24" s="23">
        <f>'EUROSTAT data 2015'!AR36</f>
        <v>298.83</v>
      </c>
      <c r="AT24" s="23">
        <f>'EUROSTAT data 2015'!AS36</f>
        <v>384.36</v>
      </c>
      <c r="AU24" s="23">
        <f>'EUROSTAT data 2015'!AT36</f>
        <v>202.65</v>
      </c>
      <c r="AV24" s="23">
        <f>'EUROSTAT data 2015'!AU36</f>
        <v>208.65</v>
      </c>
      <c r="AW24" s="23">
        <f>'EUROSTAT data 2015'!AV36</f>
        <v>720.17</v>
      </c>
      <c r="AX24" s="23">
        <f>'EUROSTAT data 2015'!AW36</f>
        <v>478.79</v>
      </c>
      <c r="AY24" s="23">
        <f>'EUROSTAT data 2015'!AX36</f>
        <v>398.02</v>
      </c>
      <c r="AZ24" s="23">
        <f>'EUROSTAT data 2015'!AY36</f>
        <v>284.04000000000002</v>
      </c>
      <c r="BA24" s="23">
        <f>'EUROSTAT data 2015'!AZ36</f>
        <v>274.95</v>
      </c>
      <c r="BB24" s="23">
        <f>'EUROSTAT data 2015'!BA36</f>
        <v>441.91</v>
      </c>
      <c r="BC24" s="23">
        <f>'EUROSTAT data 2015'!BB36</f>
        <v>261.14</v>
      </c>
      <c r="BD24" s="23">
        <f>'EUROSTAT data 2015'!BC36</f>
        <v>46.32</v>
      </c>
      <c r="BE24" s="23">
        <f>'EUROSTAT data 2015'!BD36</f>
        <v>95.53</v>
      </c>
      <c r="BF24" s="23">
        <f>'EUROSTAT data 2015'!BE36</f>
        <v>703.57</v>
      </c>
      <c r="BG24" s="23">
        <f>'EUROSTAT data 2015'!BF36</f>
        <v>1437.61</v>
      </c>
      <c r="BH24" s="23">
        <f>'EUROSTAT data 2015'!BG36</f>
        <v>1247.68</v>
      </c>
      <c r="BI24" s="23">
        <f>'EUROSTAT data 2015'!BH36</f>
        <v>17854.62</v>
      </c>
      <c r="BJ24" s="23">
        <f>'EUROSTAT data 2015'!BI36</f>
        <v>1085.7</v>
      </c>
      <c r="BK24" s="23">
        <f>'EUROSTAT data 2015'!BJ36</f>
        <v>1028.22</v>
      </c>
      <c r="BL24" s="23">
        <f>'EUROSTAT data 2015'!BK36</f>
        <v>900.95</v>
      </c>
      <c r="BM24" s="23">
        <f>'EUROSTAT data 2015'!BL36</f>
        <v>373.71</v>
      </c>
      <c r="BN24" s="23">
        <f>'EUROSTAT data 2015'!BM36</f>
        <v>204.43</v>
      </c>
      <c r="BO24" s="23">
        <f>'EUROSTAT data 2015'!BN36</f>
        <v>254.93</v>
      </c>
      <c r="BP24" s="23">
        <f>'EUROSTAT data 2015'!BO36</f>
        <v>0</v>
      </c>
      <c r="BQ24" s="23">
        <f>'EUROSTAT data 2015'!BP36</f>
        <v>0</v>
      </c>
    </row>
    <row r="25" spans="5:69" x14ac:dyDescent="0.35">
      <c r="E25" t="str">
        <f>'EUROSTAT data 2015'!C202</f>
        <v>ISIC 33</v>
      </c>
      <c r="F25" s="23">
        <f>'EUROSTAT data 2015'!E37</f>
        <v>7347.59</v>
      </c>
      <c r="G25" s="23">
        <f>'EUROSTAT data 2015'!F37</f>
        <v>387.92</v>
      </c>
      <c r="H25" s="23">
        <f>'EUROSTAT data 2015'!G37</f>
        <v>368.95</v>
      </c>
      <c r="I25" s="23">
        <f>'EUROSTAT data 2015'!H37</f>
        <v>4647.42</v>
      </c>
      <c r="J25" s="23">
        <f>'EUROSTAT data 2015'!I37</f>
        <v>5465.86</v>
      </c>
      <c r="K25" s="23">
        <f>'EUROSTAT data 2015'!J37</f>
        <v>1167.33</v>
      </c>
      <c r="L25" s="23">
        <f>'EUROSTAT data 2015'!K37</f>
        <v>1327.38</v>
      </c>
      <c r="M25" s="23">
        <f>'EUROSTAT data 2015'!L37</f>
        <v>2297.0100000000002</v>
      </c>
      <c r="N25" s="23">
        <f>'EUROSTAT data 2015'!M37</f>
        <v>781.65</v>
      </c>
      <c r="O25" s="23">
        <f>'EUROSTAT data 2015'!N37</f>
        <v>1641.54</v>
      </c>
      <c r="P25" s="23">
        <f>'EUROSTAT data 2015'!O37</f>
        <v>4443.16</v>
      </c>
      <c r="Q25" s="23">
        <f>'EUROSTAT data 2015'!P37</f>
        <v>747.38</v>
      </c>
      <c r="R25" s="23">
        <f>'EUROSTAT data 2015'!Q37</f>
        <v>1770.76</v>
      </c>
      <c r="S25" s="23">
        <f>'EUROSTAT data 2015'!R37</f>
        <v>2673.77</v>
      </c>
      <c r="T25" s="23">
        <f>'EUROSTAT data 2015'!S37</f>
        <v>5636.87</v>
      </c>
      <c r="U25" s="23">
        <f>'EUROSTAT data 2015'!T37</f>
        <v>5645.01</v>
      </c>
      <c r="V25" s="23">
        <f>'EUROSTAT data 2015'!U37</f>
        <v>1780.93</v>
      </c>
      <c r="W25" s="23">
        <f>'EUROSTAT data 2015'!V37</f>
        <v>2995.96</v>
      </c>
      <c r="X25" s="23">
        <f>'EUROSTAT data 2015'!W37</f>
        <v>8097.46</v>
      </c>
      <c r="Y25" s="23">
        <f>'EUROSTAT data 2015'!X37</f>
        <v>9091.27</v>
      </c>
      <c r="Z25" s="23">
        <f>'EUROSTAT data 2015'!Y37</f>
        <v>10117.09</v>
      </c>
      <c r="AA25" s="23">
        <f>'EUROSTAT data 2015'!Z37</f>
        <v>1293.93</v>
      </c>
      <c r="AB25" s="23">
        <f>'EUROSTAT data 2015'!AA37</f>
        <v>14270.22</v>
      </c>
      <c r="AC25" s="23">
        <f>'EUROSTAT data 2015'!AB37</f>
        <v>10484.18</v>
      </c>
      <c r="AD25" s="23">
        <f>'EUROSTAT data 2015'!AC37</f>
        <v>869.91</v>
      </c>
      <c r="AE25" s="23">
        <f>'EUROSTAT data 2015'!AD37</f>
        <v>2036.97</v>
      </c>
      <c r="AF25" s="23">
        <f>'EUROSTAT data 2015'!AE37</f>
        <v>9766.6</v>
      </c>
      <c r="AG25" s="23">
        <f>'EUROSTAT data 2015'!AF37</f>
        <v>1836.78</v>
      </c>
      <c r="AH25" s="23">
        <f>'EUROSTAT data 2015'!AG37</f>
        <v>5386.86</v>
      </c>
      <c r="AI25" s="23">
        <f>'EUROSTAT data 2015'!AH37</f>
        <v>3357.04</v>
      </c>
      <c r="AJ25" s="23">
        <f>'EUROSTAT data 2015'!AI37</f>
        <v>7271.35</v>
      </c>
      <c r="AK25" s="23">
        <f>'EUROSTAT data 2015'!AJ37</f>
        <v>2604.98</v>
      </c>
      <c r="AL25" s="23">
        <f>'EUROSTAT data 2015'!AK37</f>
        <v>9866.4</v>
      </c>
      <c r="AM25" s="23">
        <f>'EUROSTAT data 2015'!AL37</f>
        <v>3473.87</v>
      </c>
      <c r="AN25" s="23">
        <f>'EUROSTAT data 2015'!AM37</f>
        <v>328.64</v>
      </c>
      <c r="AO25" s="23">
        <f>'EUROSTAT data 2015'!AN37</f>
        <v>2342.13</v>
      </c>
      <c r="AP25" s="23">
        <f>'EUROSTAT data 2015'!AO37</f>
        <v>393.95</v>
      </c>
      <c r="AQ25" s="23">
        <f>'EUROSTAT data 2015'!AP37</f>
        <v>307.05</v>
      </c>
      <c r="AR25" s="23">
        <f>'EUROSTAT data 2015'!AQ37</f>
        <v>3639.85</v>
      </c>
      <c r="AS25" s="23">
        <f>'EUROSTAT data 2015'!AR37</f>
        <v>1249.8</v>
      </c>
      <c r="AT25" s="23">
        <f>'EUROSTAT data 2015'!AS37</f>
        <v>410.64</v>
      </c>
      <c r="AU25" s="23">
        <f>'EUROSTAT data 2015'!AT37</f>
        <v>148.86000000000001</v>
      </c>
      <c r="AV25" s="23">
        <f>'EUROSTAT data 2015'!AU37</f>
        <v>200</v>
      </c>
      <c r="AW25" s="23">
        <f>'EUROSTAT data 2015'!AV37</f>
        <v>5238.54</v>
      </c>
      <c r="AX25" s="23">
        <f>'EUROSTAT data 2015'!AW37</f>
        <v>1456.36</v>
      </c>
      <c r="AY25" s="23">
        <f>'EUROSTAT data 2015'!AX37</f>
        <v>869.12</v>
      </c>
      <c r="AZ25" s="23">
        <f>'EUROSTAT data 2015'!AY37</f>
        <v>787.65</v>
      </c>
      <c r="BA25" s="23">
        <f>'EUROSTAT data 2015'!AZ37</f>
        <v>248.55</v>
      </c>
      <c r="BB25" s="23">
        <f>'EUROSTAT data 2015'!BA37</f>
        <v>488.06</v>
      </c>
      <c r="BC25" s="23">
        <f>'EUROSTAT data 2015'!BB37</f>
        <v>2025.68</v>
      </c>
      <c r="BD25" s="23">
        <f>'EUROSTAT data 2015'!BC37</f>
        <v>144.03</v>
      </c>
      <c r="BE25" s="23">
        <f>'EUROSTAT data 2015'!BD37</f>
        <v>256.32</v>
      </c>
      <c r="BF25" s="23">
        <f>'EUROSTAT data 2015'!BE37</f>
        <v>2273.4299999999998</v>
      </c>
      <c r="BG25" s="23">
        <f>'EUROSTAT data 2015'!BF37</f>
        <v>5172.2299999999996</v>
      </c>
      <c r="BH25" s="23">
        <f>'EUROSTAT data 2015'!BG37</f>
        <v>705.08</v>
      </c>
      <c r="BI25" s="23">
        <f>'EUROSTAT data 2015'!BH37</f>
        <v>3916.5</v>
      </c>
      <c r="BJ25" s="23">
        <f>'EUROSTAT data 2015'!BI37</f>
        <v>1305.1300000000001</v>
      </c>
      <c r="BK25" s="23">
        <f>'EUROSTAT data 2015'!BJ37</f>
        <v>824.77</v>
      </c>
      <c r="BL25" s="23">
        <f>'EUROSTAT data 2015'!BK37</f>
        <v>980.99</v>
      </c>
      <c r="BM25" s="23">
        <f>'EUROSTAT data 2015'!BL37</f>
        <v>242.16</v>
      </c>
      <c r="BN25" s="23">
        <f>'EUROSTAT data 2015'!BM37</f>
        <v>103.92</v>
      </c>
      <c r="BO25" s="23">
        <f>'EUROSTAT data 2015'!BN37</f>
        <v>471.19</v>
      </c>
      <c r="BP25" s="23">
        <f>'EUROSTAT data 2015'!BO37</f>
        <v>0</v>
      </c>
      <c r="BQ25" s="23">
        <f>'EUROSTAT data 2015'!BP37</f>
        <v>0</v>
      </c>
    </row>
    <row r="26" spans="5:69" x14ac:dyDescent="0.35">
      <c r="E26" t="str">
        <f>'EUROSTAT data 2015'!C203</f>
        <v>ISIC 35</v>
      </c>
      <c r="F26" s="23">
        <f>'EUROSTAT data 2015'!E38</f>
        <v>6734.58</v>
      </c>
      <c r="G26" s="23">
        <f>'EUROSTAT data 2015'!F38</f>
        <v>155.74</v>
      </c>
      <c r="H26" s="23">
        <f>'EUROSTAT data 2015'!G38</f>
        <v>265.82</v>
      </c>
      <c r="I26" s="23">
        <f>'EUROSTAT data 2015'!H38</f>
        <v>4546.6400000000003</v>
      </c>
      <c r="J26" s="23">
        <f>'EUROSTAT data 2015'!I38</f>
        <v>16308.73</v>
      </c>
      <c r="K26" s="23">
        <f>'EUROSTAT data 2015'!J38</f>
        <v>2820.5</v>
      </c>
      <c r="L26" s="23">
        <f>'EUROSTAT data 2015'!K38</f>
        <v>2747.91</v>
      </c>
      <c r="M26" s="23">
        <f>'EUROSTAT data 2015'!L38</f>
        <v>7675.8</v>
      </c>
      <c r="N26" s="23">
        <f>'EUROSTAT data 2015'!M38</f>
        <v>1297.6500000000001</v>
      </c>
      <c r="O26" s="23">
        <f>'EUROSTAT data 2015'!N38</f>
        <v>4671.08</v>
      </c>
      <c r="P26" s="23">
        <f>'EUROSTAT data 2015'!O38</f>
        <v>17045.98</v>
      </c>
      <c r="Q26" s="23">
        <f>'EUROSTAT data 2015'!P38</f>
        <v>1837.39</v>
      </c>
      <c r="R26" s="23">
        <f>'EUROSTAT data 2015'!Q38</f>
        <v>6032.05</v>
      </c>
      <c r="S26" s="23">
        <f>'EUROSTAT data 2015'!R38</f>
        <v>9483.83</v>
      </c>
      <c r="T26" s="23">
        <f>'EUROSTAT data 2015'!S38</f>
        <v>18357.57</v>
      </c>
      <c r="U26" s="23">
        <f>'EUROSTAT data 2015'!T38</f>
        <v>6496.49</v>
      </c>
      <c r="V26" s="23">
        <f>'EUROSTAT data 2015'!U38</f>
        <v>2130.42</v>
      </c>
      <c r="W26" s="23">
        <f>'EUROSTAT data 2015'!V38</f>
        <v>2263.04</v>
      </c>
      <c r="X26" s="23">
        <f>'EUROSTAT data 2015'!W38</f>
        <v>5202.42</v>
      </c>
      <c r="Y26" s="23">
        <f>'EUROSTAT data 2015'!X38</f>
        <v>5850.64</v>
      </c>
      <c r="Z26" s="23">
        <f>'EUROSTAT data 2015'!Y38</f>
        <v>1185.71</v>
      </c>
      <c r="AA26" s="23">
        <f>'EUROSTAT data 2015'!Z38</f>
        <v>2000.27</v>
      </c>
      <c r="AB26" s="23">
        <f>'EUROSTAT data 2015'!AA38</f>
        <v>1636.03</v>
      </c>
      <c r="AC26" s="23">
        <f>'EUROSTAT data 2015'!AB38</f>
        <v>253886.79</v>
      </c>
      <c r="AD26" s="23">
        <f>'EUROSTAT data 2015'!AC38</f>
        <v>3657.84</v>
      </c>
      <c r="AE26" s="23">
        <f>'EUROSTAT data 2015'!AD38</f>
        <v>2723.86</v>
      </c>
      <c r="AF26" s="23">
        <f>'EUROSTAT data 2015'!AE38</f>
        <v>7358.88</v>
      </c>
      <c r="AG26" s="23">
        <f>'EUROSTAT data 2015'!AF38</f>
        <v>2801.24</v>
      </c>
      <c r="AH26" s="23">
        <f>'EUROSTAT data 2015'!AG38</f>
        <v>9673.56</v>
      </c>
      <c r="AI26" s="23">
        <f>'EUROSTAT data 2015'!AH38</f>
        <v>18057</v>
      </c>
      <c r="AJ26" s="23">
        <f>'EUROSTAT data 2015'!AI38</f>
        <v>9510.68</v>
      </c>
      <c r="AK26" s="23">
        <f>'EUROSTAT data 2015'!AJ38</f>
        <v>271.39999999999998</v>
      </c>
      <c r="AL26" s="23">
        <f>'EUROSTAT data 2015'!AK38</f>
        <v>455.18</v>
      </c>
      <c r="AM26" s="23">
        <f>'EUROSTAT data 2015'!AL38</f>
        <v>5372.82</v>
      </c>
      <c r="AN26" s="23">
        <f>'EUROSTAT data 2015'!AM38</f>
        <v>965.58</v>
      </c>
      <c r="AO26" s="23">
        <f>'EUROSTAT data 2015'!AN38</f>
        <v>12920.93</v>
      </c>
      <c r="AP26" s="23">
        <f>'EUROSTAT data 2015'!AO38</f>
        <v>538.87</v>
      </c>
      <c r="AQ26" s="23">
        <f>'EUROSTAT data 2015'!AP38</f>
        <v>2365.19</v>
      </c>
      <c r="AR26" s="23">
        <f>'EUROSTAT data 2015'!AQ38</f>
        <v>4772.6499999999996</v>
      </c>
      <c r="AS26" s="23">
        <f>'EUROSTAT data 2015'!AR38</f>
        <v>2361.19</v>
      </c>
      <c r="AT26" s="23">
        <f>'EUROSTAT data 2015'!AS38</f>
        <v>2950.5</v>
      </c>
      <c r="AU26" s="23">
        <f>'EUROSTAT data 2015'!AT38</f>
        <v>938.42</v>
      </c>
      <c r="AV26" s="23">
        <f>'EUROSTAT data 2015'!AU38</f>
        <v>881.33</v>
      </c>
      <c r="AW26" s="23">
        <f>'EUROSTAT data 2015'!AV38</f>
        <v>10510.78</v>
      </c>
      <c r="AX26" s="23">
        <f>'EUROSTAT data 2015'!AW38</f>
        <v>3699.58</v>
      </c>
      <c r="AY26" s="23">
        <f>'EUROSTAT data 2015'!AX38</f>
        <v>1373.82</v>
      </c>
      <c r="AZ26" s="23">
        <f>'EUROSTAT data 2015'!AY38</f>
        <v>1601.13</v>
      </c>
      <c r="BA26" s="23">
        <f>'EUROSTAT data 2015'!AZ38</f>
        <v>734.73</v>
      </c>
      <c r="BB26" s="23">
        <f>'EUROSTAT data 2015'!BA38</f>
        <v>1703.08</v>
      </c>
      <c r="BC26" s="23">
        <f>'EUROSTAT data 2015'!BB38</f>
        <v>658.35</v>
      </c>
      <c r="BD26" s="23">
        <f>'EUROSTAT data 2015'!BC38</f>
        <v>476.59</v>
      </c>
      <c r="BE26" s="23">
        <f>'EUROSTAT data 2015'!BD38</f>
        <v>586.91999999999996</v>
      </c>
      <c r="BF26" s="23">
        <f>'EUROSTAT data 2015'!BE38</f>
        <v>3036.54</v>
      </c>
      <c r="BG26" s="23">
        <f>'EUROSTAT data 2015'!BF38</f>
        <v>11071.7</v>
      </c>
      <c r="BH26" s="23">
        <f>'EUROSTAT data 2015'!BG38</f>
        <v>7356.65</v>
      </c>
      <c r="BI26" s="23">
        <f>'EUROSTAT data 2015'!BH38</f>
        <v>9692.2800000000007</v>
      </c>
      <c r="BJ26" s="23">
        <f>'EUROSTAT data 2015'!BI38</f>
        <v>3984.51</v>
      </c>
      <c r="BK26" s="23">
        <f>'EUROSTAT data 2015'!BJ38</f>
        <v>2252.17</v>
      </c>
      <c r="BL26" s="23">
        <f>'EUROSTAT data 2015'!BK38</f>
        <v>2610.4499999999998</v>
      </c>
      <c r="BM26" s="23">
        <f>'EUROSTAT data 2015'!BL38</f>
        <v>1359.47</v>
      </c>
      <c r="BN26" s="23">
        <f>'EUROSTAT data 2015'!BM38</f>
        <v>189.99</v>
      </c>
      <c r="BO26" s="23">
        <f>'EUROSTAT data 2015'!BN38</f>
        <v>3994.94</v>
      </c>
      <c r="BP26" s="23">
        <f>'EUROSTAT data 2015'!BO38</f>
        <v>0.02</v>
      </c>
      <c r="BQ26" s="23">
        <f>'EUROSTAT data 2015'!BP38</f>
        <v>0</v>
      </c>
    </row>
    <row r="27" spans="5:69" x14ac:dyDescent="0.35">
      <c r="E27" t="str">
        <f>'EUROSTAT data 2015'!C204</f>
        <v>ISIC 36</v>
      </c>
      <c r="F27" s="23">
        <f>'EUROSTAT data 2015'!E39</f>
        <v>1759.65</v>
      </c>
      <c r="G27" s="23">
        <f>'EUROSTAT data 2015'!F39</f>
        <v>21.62</v>
      </c>
      <c r="H27" s="23">
        <f>'EUROSTAT data 2015'!G39</f>
        <v>47.79</v>
      </c>
      <c r="I27" s="23">
        <f>'EUROSTAT data 2015'!H39</f>
        <v>145.51</v>
      </c>
      <c r="J27" s="23">
        <f>'EUROSTAT data 2015'!I39</f>
        <v>1656.55</v>
      </c>
      <c r="K27" s="23">
        <f>'EUROSTAT data 2015'!J39</f>
        <v>160.02000000000001</v>
      </c>
      <c r="L27" s="23">
        <f>'EUROSTAT data 2015'!K39</f>
        <v>92.07</v>
      </c>
      <c r="M27" s="23">
        <f>'EUROSTAT data 2015'!L39</f>
        <v>250.82</v>
      </c>
      <c r="N27" s="23">
        <f>'EUROSTAT data 2015'!M39</f>
        <v>71.48</v>
      </c>
      <c r="O27" s="23">
        <f>'EUROSTAT data 2015'!N39</f>
        <v>237.78</v>
      </c>
      <c r="P27" s="23">
        <f>'EUROSTAT data 2015'!O39</f>
        <v>725.59</v>
      </c>
      <c r="Q27" s="23">
        <f>'EUROSTAT data 2015'!P39</f>
        <v>123.9</v>
      </c>
      <c r="R27" s="23">
        <f>'EUROSTAT data 2015'!Q39</f>
        <v>223.91</v>
      </c>
      <c r="S27" s="23">
        <f>'EUROSTAT data 2015'!R39</f>
        <v>253.84</v>
      </c>
      <c r="T27" s="23">
        <f>'EUROSTAT data 2015'!S39</f>
        <v>483.23</v>
      </c>
      <c r="U27" s="23">
        <f>'EUROSTAT data 2015'!T39</f>
        <v>401.26</v>
      </c>
      <c r="V27" s="23">
        <f>'EUROSTAT data 2015'!U39</f>
        <v>156.03</v>
      </c>
      <c r="W27" s="23">
        <f>'EUROSTAT data 2015'!V39</f>
        <v>127.27</v>
      </c>
      <c r="X27" s="23">
        <f>'EUROSTAT data 2015'!W39</f>
        <v>283.14</v>
      </c>
      <c r="Y27" s="23">
        <f>'EUROSTAT data 2015'!X39</f>
        <v>293.24</v>
      </c>
      <c r="Z27" s="23">
        <f>'EUROSTAT data 2015'!Y39</f>
        <v>101.39</v>
      </c>
      <c r="AA27" s="23">
        <f>'EUROSTAT data 2015'!Z39</f>
        <v>129.5</v>
      </c>
      <c r="AB27" s="23">
        <f>'EUROSTAT data 2015'!AA39</f>
        <v>109.28</v>
      </c>
      <c r="AC27" s="23">
        <f>'EUROSTAT data 2015'!AB39</f>
        <v>883.21</v>
      </c>
      <c r="AD27" s="23">
        <f>'EUROSTAT data 2015'!AC39</f>
        <v>3251.03</v>
      </c>
      <c r="AE27" s="23">
        <f>'EUROSTAT data 2015'!AD39</f>
        <v>686.73</v>
      </c>
      <c r="AF27" s="23">
        <f>'EUROSTAT data 2015'!AE39</f>
        <v>887.3</v>
      </c>
      <c r="AG27" s="23">
        <f>'EUROSTAT data 2015'!AF39</f>
        <v>264.13</v>
      </c>
      <c r="AH27" s="23">
        <f>'EUROSTAT data 2015'!AG39</f>
        <v>855.07</v>
      </c>
      <c r="AI27" s="23">
        <f>'EUROSTAT data 2015'!AH39</f>
        <v>1182.9100000000001</v>
      </c>
      <c r="AJ27" s="23">
        <f>'EUROSTAT data 2015'!AI39</f>
        <v>306.06</v>
      </c>
      <c r="AK27" s="23">
        <f>'EUROSTAT data 2015'!AJ39</f>
        <v>40.049999999999997</v>
      </c>
      <c r="AL27" s="23">
        <f>'EUROSTAT data 2015'!AK39</f>
        <v>21.52</v>
      </c>
      <c r="AM27" s="23">
        <f>'EUROSTAT data 2015'!AL39</f>
        <v>356.8</v>
      </c>
      <c r="AN27" s="23">
        <f>'EUROSTAT data 2015'!AM39</f>
        <v>63.92</v>
      </c>
      <c r="AO27" s="23">
        <f>'EUROSTAT data 2015'!AN39</f>
        <v>2229.0500000000002</v>
      </c>
      <c r="AP27" s="23">
        <f>'EUROSTAT data 2015'!AO39</f>
        <v>53.95</v>
      </c>
      <c r="AQ27" s="23">
        <f>'EUROSTAT data 2015'!AP39</f>
        <v>350.76</v>
      </c>
      <c r="AR27" s="23">
        <f>'EUROSTAT data 2015'!AQ39</f>
        <v>571.53</v>
      </c>
      <c r="AS27" s="23">
        <f>'EUROSTAT data 2015'!AR39</f>
        <v>157.71</v>
      </c>
      <c r="AT27" s="23">
        <f>'EUROSTAT data 2015'!AS39</f>
        <v>198.15</v>
      </c>
      <c r="AU27" s="23">
        <f>'EUROSTAT data 2015'!AT39</f>
        <v>509.49</v>
      </c>
      <c r="AV27" s="23">
        <f>'EUROSTAT data 2015'!AU39</f>
        <v>129.63</v>
      </c>
      <c r="AW27" s="23">
        <f>'EUROSTAT data 2015'!AV39</f>
        <v>2237.7199999999998</v>
      </c>
      <c r="AX27" s="23">
        <f>'EUROSTAT data 2015'!AW39</f>
        <v>332.01</v>
      </c>
      <c r="AY27" s="23">
        <f>'EUROSTAT data 2015'!AX39</f>
        <v>147.61000000000001</v>
      </c>
      <c r="AZ27" s="23">
        <f>'EUROSTAT data 2015'!AY39</f>
        <v>230.55</v>
      </c>
      <c r="BA27" s="23">
        <f>'EUROSTAT data 2015'!AZ39</f>
        <v>39.380000000000003</v>
      </c>
      <c r="BB27" s="23">
        <f>'EUROSTAT data 2015'!BA39</f>
        <v>79.13</v>
      </c>
      <c r="BC27" s="23">
        <f>'EUROSTAT data 2015'!BB39</f>
        <v>103.66</v>
      </c>
      <c r="BD27" s="23">
        <f>'EUROSTAT data 2015'!BC39</f>
        <v>26.17</v>
      </c>
      <c r="BE27" s="23">
        <f>'EUROSTAT data 2015'!BD39</f>
        <v>55.63</v>
      </c>
      <c r="BF27" s="23">
        <f>'EUROSTAT data 2015'!BE39</f>
        <v>327.86</v>
      </c>
      <c r="BG27" s="23">
        <f>'EUROSTAT data 2015'!BF39</f>
        <v>2234.8200000000002</v>
      </c>
      <c r="BH27" s="23">
        <f>'EUROSTAT data 2015'!BG39</f>
        <v>1520.44</v>
      </c>
      <c r="BI27" s="23">
        <f>'EUROSTAT data 2015'!BH39</f>
        <v>1553.27</v>
      </c>
      <c r="BJ27" s="23">
        <f>'EUROSTAT data 2015'!BI39</f>
        <v>899.07</v>
      </c>
      <c r="BK27" s="23">
        <f>'EUROSTAT data 2015'!BJ39</f>
        <v>342.16</v>
      </c>
      <c r="BL27" s="23">
        <f>'EUROSTAT data 2015'!BK39</f>
        <v>608.13</v>
      </c>
      <c r="BM27" s="23">
        <f>'EUROSTAT data 2015'!BL39</f>
        <v>255.55</v>
      </c>
      <c r="BN27" s="23">
        <f>'EUROSTAT data 2015'!BM39</f>
        <v>29.56</v>
      </c>
      <c r="BO27" s="23">
        <f>'EUROSTAT data 2015'!BN39</f>
        <v>467.67</v>
      </c>
      <c r="BP27" s="23">
        <f>'EUROSTAT data 2015'!BO39</f>
        <v>0</v>
      </c>
      <c r="BQ27" s="23">
        <f>'EUROSTAT data 2015'!BP39</f>
        <v>0</v>
      </c>
    </row>
    <row r="28" spans="5:69" x14ac:dyDescent="0.35">
      <c r="E28" t="str">
        <f>'EUROSTAT data 2015'!C205</f>
        <v>ISIC 37-39</v>
      </c>
      <c r="F28" s="23">
        <f>'EUROSTAT data 2015'!E40</f>
        <v>1858.1</v>
      </c>
      <c r="G28" s="23">
        <f>'EUROSTAT data 2015'!F40</f>
        <v>53.18</v>
      </c>
      <c r="H28" s="23">
        <f>'EUROSTAT data 2015'!G40</f>
        <v>33.54</v>
      </c>
      <c r="I28" s="23">
        <f>'EUROSTAT data 2015'!H40</f>
        <v>742.76</v>
      </c>
      <c r="J28" s="23">
        <f>'EUROSTAT data 2015'!I40</f>
        <v>5723.5</v>
      </c>
      <c r="K28" s="23">
        <f>'EUROSTAT data 2015'!J40</f>
        <v>1354.44</v>
      </c>
      <c r="L28" s="23">
        <f>'EUROSTAT data 2015'!K40</f>
        <v>1081.3699999999999</v>
      </c>
      <c r="M28" s="23">
        <f>'EUROSTAT data 2015'!L40</f>
        <v>4927.3599999999997</v>
      </c>
      <c r="N28" s="23">
        <f>'EUROSTAT data 2015'!M40</f>
        <v>306.74</v>
      </c>
      <c r="O28" s="23">
        <f>'EUROSTAT data 2015'!N40</f>
        <v>1324.49</v>
      </c>
      <c r="P28" s="23">
        <f>'EUROSTAT data 2015'!O40</f>
        <v>3702.39</v>
      </c>
      <c r="Q28" s="23">
        <f>'EUROSTAT data 2015'!P40</f>
        <v>736.69</v>
      </c>
      <c r="R28" s="23">
        <f>'EUROSTAT data 2015'!Q40</f>
        <v>4142.12</v>
      </c>
      <c r="S28" s="23">
        <f>'EUROSTAT data 2015'!R40</f>
        <v>2092.88</v>
      </c>
      <c r="T28" s="23">
        <f>'EUROSTAT data 2015'!S40</f>
        <v>25948.71</v>
      </c>
      <c r="U28" s="23">
        <f>'EUROSTAT data 2015'!T40</f>
        <v>6139.54</v>
      </c>
      <c r="V28" s="23">
        <f>'EUROSTAT data 2015'!U40</f>
        <v>464.21</v>
      </c>
      <c r="W28" s="23">
        <f>'EUROSTAT data 2015'!V40</f>
        <v>623.08000000000004</v>
      </c>
      <c r="X28" s="23">
        <f>'EUROSTAT data 2015'!W40</f>
        <v>1575.42</v>
      </c>
      <c r="Y28" s="23">
        <f>'EUROSTAT data 2015'!X40</f>
        <v>1561.77</v>
      </c>
      <c r="Z28" s="23">
        <f>'EUROSTAT data 2015'!Y40</f>
        <v>706.12</v>
      </c>
      <c r="AA28" s="23">
        <f>'EUROSTAT data 2015'!Z40</f>
        <v>756.74</v>
      </c>
      <c r="AB28" s="23">
        <f>'EUROSTAT data 2015'!AA40</f>
        <v>586.85</v>
      </c>
      <c r="AC28" s="23">
        <f>'EUROSTAT data 2015'!AB40</f>
        <v>3011.91</v>
      </c>
      <c r="AD28" s="23">
        <f>'EUROSTAT data 2015'!AC40</f>
        <v>2764.7</v>
      </c>
      <c r="AE28" s="23">
        <f>'EUROSTAT data 2015'!AD40</f>
        <v>43302.17</v>
      </c>
      <c r="AF28" s="23">
        <f>'EUROSTAT data 2015'!AE40</f>
        <v>6879.17</v>
      </c>
      <c r="AG28" s="23">
        <f>'EUROSTAT data 2015'!AF40</f>
        <v>1096.4100000000001</v>
      </c>
      <c r="AH28" s="23">
        <f>'EUROSTAT data 2015'!AG40</f>
        <v>3994.52</v>
      </c>
      <c r="AI28" s="23">
        <f>'EUROSTAT data 2015'!AH40</f>
        <v>3855.15</v>
      </c>
      <c r="AJ28" s="23">
        <f>'EUROSTAT data 2015'!AI40</f>
        <v>1011.44</v>
      </c>
      <c r="AK28" s="23">
        <f>'EUROSTAT data 2015'!AJ40</f>
        <v>250.83</v>
      </c>
      <c r="AL28" s="23">
        <f>'EUROSTAT data 2015'!AK40</f>
        <v>184.28</v>
      </c>
      <c r="AM28" s="23">
        <f>'EUROSTAT data 2015'!AL40</f>
        <v>907.92</v>
      </c>
      <c r="AN28" s="23">
        <f>'EUROSTAT data 2015'!AM40</f>
        <v>265.41000000000003</v>
      </c>
      <c r="AO28" s="23">
        <f>'EUROSTAT data 2015'!AN40</f>
        <v>3955.28</v>
      </c>
      <c r="AP28" s="23">
        <f>'EUROSTAT data 2015'!AO40</f>
        <v>290.51</v>
      </c>
      <c r="AQ28" s="23">
        <f>'EUROSTAT data 2015'!AP40</f>
        <v>317.39999999999998</v>
      </c>
      <c r="AR28" s="23">
        <f>'EUROSTAT data 2015'!AQ40</f>
        <v>623.54999999999995</v>
      </c>
      <c r="AS28" s="23">
        <f>'EUROSTAT data 2015'!AR40</f>
        <v>956.57</v>
      </c>
      <c r="AT28" s="23">
        <f>'EUROSTAT data 2015'!AS40</f>
        <v>531.98</v>
      </c>
      <c r="AU28" s="23">
        <f>'EUROSTAT data 2015'!AT40</f>
        <v>295.92</v>
      </c>
      <c r="AV28" s="23">
        <f>'EUROSTAT data 2015'!AU40</f>
        <v>253.46</v>
      </c>
      <c r="AW28" s="23">
        <f>'EUROSTAT data 2015'!AV40</f>
        <v>7361.55</v>
      </c>
      <c r="AX28" s="23">
        <f>'EUROSTAT data 2015'!AW40</f>
        <v>1551.71</v>
      </c>
      <c r="AY28" s="23">
        <f>'EUROSTAT data 2015'!AX40</f>
        <v>746.81</v>
      </c>
      <c r="AZ28" s="23">
        <f>'EUROSTAT data 2015'!AY40</f>
        <v>561.69000000000005</v>
      </c>
      <c r="BA28" s="23">
        <f>'EUROSTAT data 2015'!AZ40</f>
        <v>386.43</v>
      </c>
      <c r="BB28" s="23">
        <f>'EUROSTAT data 2015'!BA40</f>
        <v>524.42999999999995</v>
      </c>
      <c r="BC28" s="23">
        <f>'EUROSTAT data 2015'!BB40</f>
        <v>525.61</v>
      </c>
      <c r="BD28" s="23">
        <f>'EUROSTAT data 2015'!BC40</f>
        <v>105.14</v>
      </c>
      <c r="BE28" s="23">
        <f>'EUROSTAT data 2015'!BD40</f>
        <v>171.59</v>
      </c>
      <c r="BF28" s="23">
        <f>'EUROSTAT data 2015'!BE40</f>
        <v>2661.41</v>
      </c>
      <c r="BG28" s="23">
        <f>'EUROSTAT data 2015'!BF40</f>
        <v>17185.3</v>
      </c>
      <c r="BH28" s="23">
        <f>'EUROSTAT data 2015'!BG40</f>
        <v>1457.08</v>
      </c>
      <c r="BI28" s="23">
        <f>'EUROSTAT data 2015'!BH40</f>
        <v>3864.75</v>
      </c>
      <c r="BJ28" s="23">
        <f>'EUROSTAT data 2015'!BI40</f>
        <v>1203.06</v>
      </c>
      <c r="BK28" s="23">
        <f>'EUROSTAT data 2015'!BJ40</f>
        <v>591.1</v>
      </c>
      <c r="BL28" s="23">
        <f>'EUROSTAT data 2015'!BK40</f>
        <v>641.29</v>
      </c>
      <c r="BM28" s="23">
        <f>'EUROSTAT data 2015'!BL40</f>
        <v>331.79</v>
      </c>
      <c r="BN28" s="23">
        <f>'EUROSTAT data 2015'!BM40</f>
        <v>85.97</v>
      </c>
      <c r="BO28" s="23">
        <f>'EUROSTAT data 2015'!BN40</f>
        <v>717.87</v>
      </c>
      <c r="BP28" s="23">
        <f>'EUROSTAT data 2015'!BO40</f>
        <v>0</v>
      </c>
      <c r="BQ28" s="23">
        <f>'EUROSTAT data 2015'!BP40</f>
        <v>0</v>
      </c>
    </row>
    <row r="29" spans="5:69" x14ac:dyDescent="0.35">
      <c r="E29" t="str">
        <f>'EUROSTAT data 2015'!C206</f>
        <v>ISIC 41-43</v>
      </c>
      <c r="F29" s="23">
        <f>'EUROSTAT data 2015'!E41</f>
        <v>3859.5</v>
      </c>
      <c r="G29" s="23">
        <f>'EUROSTAT data 2015'!F41</f>
        <v>486.65</v>
      </c>
      <c r="H29" s="23">
        <f>'EUROSTAT data 2015'!G41</f>
        <v>81.99</v>
      </c>
      <c r="I29" s="23">
        <f>'EUROSTAT data 2015'!H41</f>
        <v>2064.13</v>
      </c>
      <c r="J29" s="23">
        <f>'EUROSTAT data 2015'!I41</f>
        <v>3505.25</v>
      </c>
      <c r="K29" s="23">
        <f>'EUROSTAT data 2015'!J41</f>
        <v>768.65</v>
      </c>
      <c r="L29" s="23">
        <f>'EUROSTAT data 2015'!K41</f>
        <v>774.48</v>
      </c>
      <c r="M29" s="23">
        <f>'EUROSTAT data 2015'!L41</f>
        <v>886.42</v>
      </c>
      <c r="N29" s="23">
        <f>'EUROSTAT data 2015'!M41</f>
        <v>546.27</v>
      </c>
      <c r="O29" s="23">
        <f>'EUROSTAT data 2015'!N41</f>
        <v>1655.48</v>
      </c>
      <c r="P29" s="23">
        <f>'EUROSTAT data 2015'!O41</f>
        <v>3189.18</v>
      </c>
      <c r="Q29" s="23">
        <f>'EUROSTAT data 2015'!P41</f>
        <v>1039.3399999999999</v>
      </c>
      <c r="R29" s="23">
        <f>'EUROSTAT data 2015'!Q41</f>
        <v>1573.77</v>
      </c>
      <c r="S29" s="23">
        <f>'EUROSTAT data 2015'!R41</f>
        <v>1828.9</v>
      </c>
      <c r="T29" s="23">
        <f>'EUROSTAT data 2015'!S41</f>
        <v>2388.94</v>
      </c>
      <c r="U29" s="23">
        <f>'EUROSTAT data 2015'!T41</f>
        <v>3267.46</v>
      </c>
      <c r="V29" s="23">
        <f>'EUROSTAT data 2015'!U41</f>
        <v>875.95</v>
      </c>
      <c r="W29" s="23">
        <f>'EUROSTAT data 2015'!V41</f>
        <v>1374.73</v>
      </c>
      <c r="X29" s="23">
        <f>'EUROSTAT data 2015'!W41</f>
        <v>2863.51</v>
      </c>
      <c r="Y29" s="23">
        <f>'EUROSTAT data 2015'!X41</f>
        <v>2623.31</v>
      </c>
      <c r="Z29" s="23">
        <f>'EUROSTAT data 2015'!Y41</f>
        <v>1395.38</v>
      </c>
      <c r="AA29" s="23">
        <f>'EUROSTAT data 2015'!Z41</f>
        <v>1098.3900000000001</v>
      </c>
      <c r="AB29" s="23">
        <f>'EUROSTAT data 2015'!AA41</f>
        <v>2827.79</v>
      </c>
      <c r="AC29" s="23">
        <f>'EUROSTAT data 2015'!AB41</f>
        <v>20603.02</v>
      </c>
      <c r="AD29" s="23">
        <f>'EUROSTAT data 2015'!AC41</f>
        <v>1642.5</v>
      </c>
      <c r="AE29" s="23">
        <f>'EUROSTAT data 2015'!AD41</f>
        <v>5253.82</v>
      </c>
      <c r="AF29" s="23">
        <f>'EUROSTAT data 2015'!AE41</f>
        <v>367373.77</v>
      </c>
      <c r="AG29" s="23">
        <f>'EUROSTAT data 2015'!AF41</f>
        <v>1565.24</v>
      </c>
      <c r="AH29" s="23">
        <f>'EUROSTAT data 2015'!AG41</f>
        <v>9431.32</v>
      </c>
      <c r="AI29" s="23">
        <f>'EUROSTAT data 2015'!AH41</f>
        <v>9579.86</v>
      </c>
      <c r="AJ29" s="23">
        <f>'EUROSTAT data 2015'!AI41</f>
        <v>5177.3500000000004</v>
      </c>
      <c r="AK29" s="23">
        <f>'EUROSTAT data 2015'!AJ41</f>
        <v>375.62</v>
      </c>
      <c r="AL29" s="23">
        <f>'EUROSTAT data 2015'!AK41</f>
        <v>449.49</v>
      </c>
      <c r="AM29" s="23">
        <f>'EUROSTAT data 2015'!AL41</f>
        <v>10485.23</v>
      </c>
      <c r="AN29" s="23">
        <f>'EUROSTAT data 2015'!AM41</f>
        <v>798.78</v>
      </c>
      <c r="AO29" s="23">
        <f>'EUROSTAT data 2015'!AN41</f>
        <v>4860.4399999999996</v>
      </c>
      <c r="AP29" s="23">
        <f>'EUROSTAT data 2015'!AO41</f>
        <v>537.08000000000004</v>
      </c>
      <c r="AQ29" s="23">
        <f>'EUROSTAT data 2015'!AP41</f>
        <v>1138.6600000000001</v>
      </c>
      <c r="AR29" s="23">
        <f>'EUROSTAT data 2015'!AQ41</f>
        <v>3944.56</v>
      </c>
      <c r="AS29" s="23">
        <f>'EUROSTAT data 2015'!AR41</f>
        <v>1910.08</v>
      </c>
      <c r="AT29" s="23">
        <f>'EUROSTAT data 2015'!AS41</f>
        <v>4703.8</v>
      </c>
      <c r="AU29" s="23">
        <f>'EUROSTAT data 2015'!AT41</f>
        <v>5775.84</v>
      </c>
      <c r="AV29" s="23">
        <f>'EUROSTAT data 2015'!AU41</f>
        <v>1227.3900000000001</v>
      </c>
      <c r="AW29" s="23">
        <f>'EUROSTAT data 2015'!AV41</f>
        <v>102206.46</v>
      </c>
      <c r="AX29" s="23">
        <f>'EUROSTAT data 2015'!AW41</f>
        <v>5225.66</v>
      </c>
      <c r="AY29" s="23">
        <f>'EUROSTAT data 2015'!AX41</f>
        <v>6081.04</v>
      </c>
      <c r="AZ29" s="23">
        <f>'EUROSTAT data 2015'!AY41</f>
        <v>1867.84</v>
      </c>
      <c r="BA29" s="23">
        <f>'EUROSTAT data 2015'!AZ41</f>
        <v>554.96</v>
      </c>
      <c r="BB29" s="23">
        <f>'EUROSTAT data 2015'!BA41</f>
        <v>1511.43</v>
      </c>
      <c r="BC29" s="23">
        <f>'EUROSTAT data 2015'!BB41</f>
        <v>1179.1300000000001</v>
      </c>
      <c r="BD29" s="23">
        <f>'EUROSTAT data 2015'!BC41</f>
        <v>504.63</v>
      </c>
      <c r="BE29" s="23">
        <f>'EUROSTAT data 2015'!BD41</f>
        <v>381.39</v>
      </c>
      <c r="BF29" s="23">
        <f>'EUROSTAT data 2015'!BE41</f>
        <v>4558.7700000000004</v>
      </c>
      <c r="BG29" s="23">
        <f>'EUROSTAT data 2015'!BF41</f>
        <v>29174.98</v>
      </c>
      <c r="BH29" s="23">
        <f>'EUROSTAT data 2015'!BG41</f>
        <v>8240.26</v>
      </c>
      <c r="BI29" s="23">
        <f>'EUROSTAT data 2015'!BH41</f>
        <v>7484</v>
      </c>
      <c r="BJ29" s="23">
        <f>'EUROSTAT data 2015'!BI41</f>
        <v>3407.77</v>
      </c>
      <c r="BK29" s="23">
        <f>'EUROSTAT data 2015'!BJ41</f>
        <v>2252.66</v>
      </c>
      <c r="BL29" s="23">
        <f>'EUROSTAT data 2015'!BK41</f>
        <v>1596.21</v>
      </c>
      <c r="BM29" s="23">
        <f>'EUROSTAT data 2015'!BL41</f>
        <v>1499.69</v>
      </c>
      <c r="BN29" s="23">
        <f>'EUROSTAT data 2015'!BM41</f>
        <v>165.4</v>
      </c>
      <c r="BO29" s="23">
        <f>'EUROSTAT data 2015'!BN41</f>
        <v>879.82</v>
      </c>
      <c r="BP29" s="23">
        <f>'EUROSTAT data 2015'!BO41</f>
        <v>0</v>
      </c>
      <c r="BQ29" s="23">
        <f>'EUROSTAT data 2015'!BP41</f>
        <v>0</v>
      </c>
    </row>
    <row r="30" spans="5:69" x14ac:dyDescent="0.35">
      <c r="E30" t="str">
        <f>'EUROSTAT data 2015'!C207</f>
        <v>ISIC 45</v>
      </c>
      <c r="F30" s="23">
        <f>'EUROSTAT data 2015'!E42</f>
        <v>1570.87</v>
      </c>
      <c r="G30" s="23">
        <f>'EUROSTAT data 2015'!F42</f>
        <v>302.95999999999998</v>
      </c>
      <c r="H30" s="23">
        <f>'EUROSTAT data 2015'!G42</f>
        <v>51.99</v>
      </c>
      <c r="I30" s="23">
        <f>'EUROSTAT data 2015'!H42</f>
        <v>380.95</v>
      </c>
      <c r="J30" s="23">
        <f>'EUROSTAT data 2015'!I42</f>
        <v>1546.93</v>
      </c>
      <c r="K30" s="23">
        <f>'EUROSTAT data 2015'!J42</f>
        <v>316.48</v>
      </c>
      <c r="L30" s="23">
        <f>'EUROSTAT data 2015'!K42</f>
        <v>365.5</v>
      </c>
      <c r="M30" s="23">
        <f>'EUROSTAT data 2015'!L42</f>
        <v>263.45999999999998</v>
      </c>
      <c r="N30" s="23">
        <f>'EUROSTAT data 2015'!M42</f>
        <v>181.73</v>
      </c>
      <c r="O30" s="23">
        <f>'EUROSTAT data 2015'!N42</f>
        <v>433.47</v>
      </c>
      <c r="P30" s="23">
        <f>'EUROSTAT data 2015'!O42</f>
        <v>754.87</v>
      </c>
      <c r="Q30" s="23">
        <f>'EUROSTAT data 2015'!P42</f>
        <v>220.32</v>
      </c>
      <c r="R30" s="23">
        <f>'EUROSTAT data 2015'!Q42</f>
        <v>611.39</v>
      </c>
      <c r="S30" s="23">
        <f>'EUROSTAT data 2015'!R42</f>
        <v>890.57</v>
      </c>
      <c r="T30" s="23">
        <f>'EUROSTAT data 2015'!S42</f>
        <v>526.42999999999995</v>
      </c>
      <c r="U30" s="23">
        <f>'EUROSTAT data 2015'!T42</f>
        <v>1148.43</v>
      </c>
      <c r="V30" s="23">
        <f>'EUROSTAT data 2015'!U42</f>
        <v>534.91</v>
      </c>
      <c r="W30" s="23">
        <f>'EUROSTAT data 2015'!V42</f>
        <v>723.1</v>
      </c>
      <c r="X30" s="23">
        <f>'EUROSTAT data 2015'!W42</f>
        <v>3512.43</v>
      </c>
      <c r="Y30" s="23">
        <f>'EUROSTAT data 2015'!X42</f>
        <v>29649.09</v>
      </c>
      <c r="Z30" s="23">
        <f>'EUROSTAT data 2015'!Y42</f>
        <v>2406.66</v>
      </c>
      <c r="AA30" s="23">
        <f>'EUROSTAT data 2015'!Z42</f>
        <v>468.16</v>
      </c>
      <c r="AB30" s="23">
        <f>'EUROSTAT data 2015'!AA42</f>
        <v>1053.49</v>
      </c>
      <c r="AC30" s="23">
        <f>'EUROSTAT data 2015'!AB42</f>
        <v>734.93</v>
      </c>
      <c r="AD30" s="23">
        <f>'EUROSTAT data 2015'!AC42</f>
        <v>221.47</v>
      </c>
      <c r="AE30" s="23">
        <f>'EUROSTAT data 2015'!AD42</f>
        <v>1982.96</v>
      </c>
      <c r="AF30" s="23">
        <f>'EUROSTAT data 2015'!AE42</f>
        <v>4589.97</v>
      </c>
      <c r="AG30" s="23">
        <f>'EUROSTAT data 2015'!AF42</f>
        <v>18685.04</v>
      </c>
      <c r="AH30" s="23">
        <f>'EUROSTAT data 2015'!AG42</f>
        <v>6275.53</v>
      </c>
      <c r="AI30" s="23">
        <f>'EUROSTAT data 2015'!AH42</f>
        <v>4709.25</v>
      </c>
      <c r="AJ30" s="23">
        <f>'EUROSTAT data 2015'!AI42</f>
        <v>15201.28</v>
      </c>
      <c r="AK30" s="23">
        <f>'EUROSTAT data 2015'!AJ42</f>
        <v>107.78</v>
      </c>
      <c r="AL30" s="23">
        <f>'EUROSTAT data 2015'!AK42</f>
        <v>382.12</v>
      </c>
      <c r="AM30" s="23">
        <f>'EUROSTAT data 2015'!AL42</f>
        <v>5762.65</v>
      </c>
      <c r="AN30" s="23">
        <f>'EUROSTAT data 2015'!AM42</f>
        <v>4217.24</v>
      </c>
      <c r="AO30" s="23">
        <f>'EUROSTAT data 2015'!AN42</f>
        <v>993.1</v>
      </c>
      <c r="AP30" s="23">
        <f>'EUROSTAT data 2015'!AO42</f>
        <v>237.55</v>
      </c>
      <c r="AQ30" s="23">
        <f>'EUROSTAT data 2015'!AP42</f>
        <v>326.83999999999997</v>
      </c>
      <c r="AR30" s="23">
        <f>'EUROSTAT data 2015'!AQ42</f>
        <v>720.91</v>
      </c>
      <c r="AS30" s="23">
        <f>'EUROSTAT data 2015'!AR42</f>
        <v>692.67</v>
      </c>
      <c r="AT30" s="23">
        <f>'EUROSTAT data 2015'!AS42</f>
        <v>992.12</v>
      </c>
      <c r="AU30" s="23">
        <f>'EUROSTAT data 2015'!AT42</f>
        <v>1164.68</v>
      </c>
      <c r="AV30" s="23">
        <f>'EUROSTAT data 2015'!AU42</f>
        <v>268.13</v>
      </c>
      <c r="AW30" s="23">
        <f>'EUROSTAT data 2015'!AV42</f>
        <v>402.24</v>
      </c>
      <c r="AX30" s="23">
        <f>'EUROSTAT data 2015'!AW42</f>
        <v>1247.28</v>
      </c>
      <c r="AY30" s="23">
        <f>'EUROSTAT data 2015'!AX42</f>
        <v>518.9</v>
      </c>
      <c r="AZ30" s="23">
        <f>'EUROSTAT data 2015'!AY42</f>
        <v>299.93</v>
      </c>
      <c r="BA30" s="23">
        <f>'EUROSTAT data 2015'!AZ42</f>
        <v>223.21</v>
      </c>
      <c r="BB30" s="23">
        <f>'EUROSTAT data 2015'!BA42</f>
        <v>370.93</v>
      </c>
      <c r="BC30" s="23">
        <f>'EUROSTAT data 2015'!BB42</f>
        <v>5870.87</v>
      </c>
      <c r="BD30" s="23">
        <f>'EUROSTAT data 2015'!BC42</f>
        <v>210.63</v>
      </c>
      <c r="BE30" s="23">
        <f>'EUROSTAT data 2015'!BD42</f>
        <v>139.99</v>
      </c>
      <c r="BF30" s="23">
        <f>'EUROSTAT data 2015'!BE42</f>
        <v>1044.6500000000001</v>
      </c>
      <c r="BG30" s="23">
        <f>'EUROSTAT data 2015'!BF42</f>
        <v>3325.46</v>
      </c>
      <c r="BH30" s="23">
        <f>'EUROSTAT data 2015'!BG42</f>
        <v>975.77</v>
      </c>
      <c r="BI30" s="23">
        <f>'EUROSTAT data 2015'!BH42</f>
        <v>1417.3</v>
      </c>
      <c r="BJ30" s="23">
        <f>'EUROSTAT data 2015'!BI42</f>
        <v>850.9</v>
      </c>
      <c r="BK30" s="23">
        <f>'EUROSTAT data 2015'!BJ42</f>
        <v>375.97</v>
      </c>
      <c r="BL30" s="23">
        <f>'EUROSTAT data 2015'!BK42</f>
        <v>301.49</v>
      </c>
      <c r="BM30" s="23">
        <f>'EUROSTAT data 2015'!BL42</f>
        <v>374.19</v>
      </c>
      <c r="BN30" s="23">
        <f>'EUROSTAT data 2015'!BM42</f>
        <v>50.98</v>
      </c>
      <c r="BO30" s="23">
        <f>'EUROSTAT data 2015'!BN42</f>
        <v>333.92</v>
      </c>
      <c r="BP30" s="23">
        <f>'EUROSTAT data 2015'!BO42</f>
        <v>0</v>
      </c>
      <c r="BQ30" s="23">
        <f>'EUROSTAT data 2015'!BP42</f>
        <v>0</v>
      </c>
    </row>
    <row r="31" spans="5:69" x14ac:dyDescent="0.35">
      <c r="E31" t="str">
        <f>'EUROSTAT data 2015'!C208</f>
        <v>ISIC 46</v>
      </c>
      <c r="F31" s="23">
        <f>'EUROSTAT data 2015'!E43</f>
        <v>24039.74</v>
      </c>
      <c r="G31" s="23">
        <f>'EUROSTAT data 2015'!F43</f>
        <v>1555.86</v>
      </c>
      <c r="H31" s="23">
        <f>'EUROSTAT data 2015'!G43</f>
        <v>790.74</v>
      </c>
      <c r="I31" s="23">
        <f>'EUROSTAT data 2015'!H43</f>
        <v>3681.61</v>
      </c>
      <c r="J31" s="23">
        <f>'EUROSTAT data 2015'!I43</f>
        <v>84326.75</v>
      </c>
      <c r="K31" s="23">
        <f>'EUROSTAT data 2015'!J43</f>
        <v>14447.93</v>
      </c>
      <c r="L31" s="23">
        <f>'EUROSTAT data 2015'!K43</f>
        <v>8400.84</v>
      </c>
      <c r="M31" s="23">
        <f>'EUROSTAT data 2015'!L43</f>
        <v>9007.1200000000008</v>
      </c>
      <c r="N31" s="23">
        <f>'EUROSTAT data 2015'!M43</f>
        <v>5103.1000000000004</v>
      </c>
      <c r="O31" s="23">
        <f>'EUROSTAT data 2015'!N43</f>
        <v>13147.36</v>
      </c>
      <c r="P31" s="23">
        <f>'EUROSTAT data 2015'!O43</f>
        <v>27303.17</v>
      </c>
      <c r="Q31" s="23">
        <f>'EUROSTAT data 2015'!P43</f>
        <v>22208.080000000002</v>
      </c>
      <c r="R31" s="23">
        <f>'EUROSTAT data 2015'!Q43</f>
        <v>13017.43</v>
      </c>
      <c r="S31" s="23">
        <f>'EUROSTAT data 2015'!R43</f>
        <v>11090.88</v>
      </c>
      <c r="T31" s="23">
        <f>'EUROSTAT data 2015'!S43</f>
        <v>17486.27</v>
      </c>
      <c r="U31" s="23">
        <f>'EUROSTAT data 2015'!T43</f>
        <v>21490.02</v>
      </c>
      <c r="V31" s="23">
        <f>'EUROSTAT data 2015'!U43</f>
        <v>33837.97</v>
      </c>
      <c r="W31" s="23">
        <f>'EUROSTAT data 2015'!V43</f>
        <v>16298.2</v>
      </c>
      <c r="X31" s="23">
        <f>'EUROSTAT data 2015'!W43</f>
        <v>34338.230000000003</v>
      </c>
      <c r="Y31" s="23">
        <f>'EUROSTAT data 2015'!X43</f>
        <v>31414.3</v>
      </c>
      <c r="Z31" s="23">
        <f>'EUROSTAT data 2015'!Y43</f>
        <v>11491.72</v>
      </c>
      <c r="AA31" s="23">
        <f>'EUROSTAT data 2015'!Z43</f>
        <v>18508.73</v>
      </c>
      <c r="AB31" s="23">
        <f>'EUROSTAT data 2015'!AA43</f>
        <v>10362.76</v>
      </c>
      <c r="AC31" s="23">
        <f>'EUROSTAT data 2015'!AB43</f>
        <v>11174.5</v>
      </c>
      <c r="AD31" s="23">
        <f>'EUROSTAT data 2015'!AC43</f>
        <v>1310.6600000000001</v>
      </c>
      <c r="AE31" s="23">
        <f>'EUROSTAT data 2015'!AD43</f>
        <v>5280.34</v>
      </c>
      <c r="AF31" s="23">
        <f>'EUROSTAT data 2015'!AE43</f>
        <v>79702.2</v>
      </c>
      <c r="AG31" s="23">
        <f>'EUROSTAT data 2015'!AF43</f>
        <v>7884.16</v>
      </c>
      <c r="AH31" s="23">
        <f>'EUROSTAT data 2015'!AG43</f>
        <v>79884.36</v>
      </c>
      <c r="AI31" s="23">
        <f>'EUROSTAT data 2015'!AH43</f>
        <v>13900.99</v>
      </c>
      <c r="AJ31" s="23">
        <f>'EUROSTAT data 2015'!AI43</f>
        <v>7982.25</v>
      </c>
      <c r="AK31" s="23">
        <f>'EUROSTAT data 2015'!AJ43</f>
        <v>2210.13</v>
      </c>
      <c r="AL31" s="23">
        <f>'EUROSTAT data 2015'!AK43</f>
        <v>4215.17</v>
      </c>
      <c r="AM31" s="23">
        <f>'EUROSTAT data 2015'!AL43</f>
        <v>4877.6899999999996</v>
      </c>
      <c r="AN31" s="23">
        <f>'EUROSTAT data 2015'!AM43</f>
        <v>679.82</v>
      </c>
      <c r="AO31" s="23">
        <f>'EUROSTAT data 2015'!AN43</f>
        <v>40529.65</v>
      </c>
      <c r="AP31" s="23">
        <f>'EUROSTAT data 2015'!AO43</f>
        <v>9379.61</v>
      </c>
      <c r="AQ31" s="23">
        <f>'EUROSTAT data 2015'!AP43</f>
        <v>3609.08</v>
      </c>
      <c r="AR31" s="23">
        <f>'EUROSTAT data 2015'!AQ43</f>
        <v>7135.53</v>
      </c>
      <c r="AS31" s="23">
        <f>'EUROSTAT data 2015'!AR43</f>
        <v>22462.43</v>
      </c>
      <c r="AT31" s="23">
        <f>'EUROSTAT data 2015'!AS43</f>
        <v>1832.64</v>
      </c>
      <c r="AU31" s="23">
        <f>'EUROSTAT data 2015'!AT43</f>
        <v>1539.75</v>
      </c>
      <c r="AV31" s="23">
        <f>'EUROSTAT data 2015'!AU43</f>
        <v>5245.15</v>
      </c>
      <c r="AW31" s="23">
        <f>'EUROSTAT data 2015'!AV43</f>
        <v>4537.74</v>
      </c>
      <c r="AX31" s="23">
        <f>'EUROSTAT data 2015'!AW43</f>
        <v>4788.63</v>
      </c>
      <c r="AY31" s="23">
        <f>'EUROSTAT data 2015'!AX43</f>
        <v>4292.62</v>
      </c>
      <c r="AZ31" s="23">
        <f>'EUROSTAT data 2015'!AY43</f>
        <v>2842.46</v>
      </c>
      <c r="BA31" s="23">
        <f>'EUROSTAT data 2015'!AZ43</f>
        <v>3073.32</v>
      </c>
      <c r="BB31" s="23">
        <f>'EUROSTAT data 2015'!BA43</f>
        <v>2478.0100000000002</v>
      </c>
      <c r="BC31" s="23">
        <f>'EUROSTAT data 2015'!BB43</f>
        <v>2875.88</v>
      </c>
      <c r="BD31" s="23">
        <f>'EUROSTAT data 2015'!BC43</f>
        <v>475</v>
      </c>
      <c r="BE31" s="23">
        <f>'EUROSTAT data 2015'!BD43</f>
        <v>2377.08</v>
      </c>
      <c r="BF31" s="23">
        <f>'EUROSTAT data 2015'!BE43</f>
        <v>7735.52</v>
      </c>
      <c r="BG31" s="23">
        <f>'EUROSTAT data 2015'!BF43</f>
        <v>11609.19</v>
      </c>
      <c r="BH31" s="23">
        <f>'EUROSTAT data 2015'!BG43</f>
        <v>7125.56</v>
      </c>
      <c r="BI31" s="23">
        <f>'EUROSTAT data 2015'!BH43</f>
        <v>32251.56</v>
      </c>
      <c r="BJ31" s="23">
        <f>'EUROSTAT data 2015'!BI43</f>
        <v>5862.73</v>
      </c>
      <c r="BK31" s="23">
        <f>'EUROSTAT data 2015'!BJ43</f>
        <v>3748.55</v>
      </c>
      <c r="BL31" s="23">
        <f>'EUROSTAT data 2015'!BK43</f>
        <v>2616.04</v>
      </c>
      <c r="BM31" s="23">
        <f>'EUROSTAT data 2015'!BL43</f>
        <v>1792.84</v>
      </c>
      <c r="BN31" s="23">
        <f>'EUROSTAT data 2015'!BM43</f>
        <v>1162.4000000000001</v>
      </c>
      <c r="BO31" s="23">
        <f>'EUROSTAT data 2015'!BN43</f>
        <v>2449.27</v>
      </c>
      <c r="BP31" s="23">
        <f>'EUROSTAT data 2015'!BO43</f>
        <v>0</v>
      </c>
      <c r="BQ31" s="23">
        <f>'EUROSTAT data 2015'!BP43</f>
        <v>0</v>
      </c>
    </row>
    <row r="32" spans="5:69" x14ac:dyDescent="0.35">
      <c r="E32" t="str">
        <f>'EUROSTAT data 2015'!C209</f>
        <v>ISIC 47</v>
      </c>
      <c r="F32" s="23">
        <f>'EUROSTAT data 2015'!E44</f>
        <v>7803.73</v>
      </c>
      <c r="G32" s="23">
        <f>'EUROSTAT data 2015'!F44</f>
        <v>295.18</v>
      </c>
      <c r="H32" s="23">
        <f>'EUROSTAT data 2015'!G44</f>
        <v>304.68</v>
      </c>
      <c r="I32" s="23">
        <f>'EUROSTAT data 2015'!H44</f>
        <v>956.52</v>
      </c>
      <c r="J32" s="23">
        <f>'EUROSTAT data 2015'!I44</f>
        <v>17855.669999999998</v>
      </c>
      <c r="K32" s="23">
        <f>'EUROSTAT data 2015'!J44</f>
        <v>3728.81</v>
      </c>
      <c r="L32" s="23">
        <f>'EUROSTAT data 2015'!K44</f>
        <v>1712.79</v>
      </c>
      <c r="M32" s="23">
        <f>'EUROSTAT data 2015'!L44</f>
        <v>1644.18</v>
      </c>
      <c r="N32" s="23">
        <f>'EUROSTAT data 2015'!M44</f>
        <v>723.56</v>
      </c>
      <c r="O32" s="23">
        <f>'EUROSTAT data 2015'!N44</f>
        <v>1150.0999999999999</v>
      </c>
      <c r="P32" s="23">
        <f>'EUROSTAT data 2015'!O44</f>
        <v>4983.5</v>
      </c>
      <c r="Q32" s="23">
        <f>'EUROSTAT data 2015'!P44</f>
        <v>1712.61</v>
      </c>
      <c r="R32" s="23">
        <f>'EUROSTAT data 2015'!Q44</f>
        <v>3098.31</v>
      </c>
      <c r="S32" s="23">
        <f>'EUROSTAT data 2015'!R44</f>
        <v>1591.49</v>
      </c>
      <c r="T32" s="23">
        <f>'EUROSTAT data 2015'!S44</f>
        <v>2260.6</v>
      </c>
      <c r="U32" s="23">
        <f>'EUROSTAT data 2015'!T44</f>
        <v>3625.54</v>
      </c>
      <c r="V32" s="23">
        <f>'EUROSTAT data 2015'!U44</f>
        <v>4105.87</v>
      </c>
      <c r="W32" s="23">
        <f>'EUROSTAT data 2015'!V44</f>
        <v>3550.01</v>
      </c>
      <c r="X32" s="23">
        <f>'EUROSTAT data 2015'!W44</f>
        <v>4917.13</v>
      </c>
      <c r="Y32" s="23">
        <f>'EUROSTAT data 2015'!X44</f>
        <v>9046.94</v>
      </c>
      <c r="Z32" s="23">
        <f>'EUROSTAT data 2015'!Y44</f>
        <v>2834.21</v>
      </c>
      <c r="AA32" s="23">
        <f>'EUROSTAT data 2015'!Z44</f>
        <v>4061.52</v>
      </c>
      <c r="AB32" s="23">
        <f>'EUROSTAT data 2015'!AA44</f>
        <v>1758.08</v>
      </c>
      <c r="AC32" s="23">
        <f>'EUROSTAT data 2015'!AB44</f>
        <v>2609.87</v>
      </c>
      <c r="AD32" s="23">
        <f>'EUROSTAT data 2015'!AC44</f>
        <v>280.17</v>
      </c>
      <c r="AE32" s="23">
        <f>'EUROSTAT data 2015'!AD44</f>
        <v>834.96</v>
      </c>
      <c r="AF32" s="23">
        <f>'EUROSTAT data 2015'!AE44</f>
        <v>14031.31</v>
      </c>
      <c r="AG32" s="23">
        <f>'EUROSTAT data 2015'!AF44</f>
        <v>1438.89</v>
      </c>
      <c r="AH32" s="23">
        <f>'EUROSTAT data 2015'!AG44</f>
        <v>4336.09</v>
      </c>
      <c r="AI32" s="23">
        <f>'EUROSTAT data 2015'!AH44</f>
        <v>30525.279999999999</v>
      </c>
      <c r="AJ32" s="23">
        <f>'EUROSTAT data 2015'!AI44</f>
        <v>3207.99</v>
      </c>
      <c r="AK32" s="23">
        <f>'EUROSTAT data 2015'!AJ44</f>
        <v>467.13</v>
      </c>
      <c r="AL32" s="23">
        <f>'EUROSTAT data 2015'!AK44</f>
        <v>629.39</v>
      </c>
      <c r="AM32" s="23">
        <f>'EUROSTAT data 2015'!AL44</f>
        <v>1030.6500000000001</v>
      </c>
      <c r="AN32" s="23">
        <f>'EUROSTAT data 2015'!AM44</f>
        <v>192.52</v>
      </c>
      <c r="AO32" s="23">
        <f>'EUROSTAT data 2015'!AN44</f>
        <v>10481.030000000001</v>
      </c>
      <c r="AP32" s="23">
        <f>'EUROSTAT data 2015'!AO44</f>
        <v>1240.67</v>
      </c>
      <c r="AQ32" s="23">
        <f>'EUROSTAT data 2015'!AP44</f>
        <v>1219.8</v>
      </c>
      <c r="AR32" s="23">
        <f>'EUROSTAT data 2015'!AQ44</f>
        <v>1540.41</v>
      </c>
      <c r="AS32" s="23">
        <f>'EUROSTAT data 2015'!AR44</f>
        <v>856.85</v>
      </c>
      <c r="AT32" s="23">
        <f>'EUROSTAT data 2015'!AS44</f>
        <v>574.87</v>
      </c>
      <c r="AU32" s="23">
        <f>'EUROSTAT data 2015'!AT44</f>
        <v>397.29</v>
      </c>
      <c r="AV32" s="23">
        <f>'EUROSTAT data 2015'!AU44</f>
        <v>245.94</v>
      </c>
      <c r="AW32" s="23">
        <f>'EUROSTAT data 2015'!AV44</f>
        <v>927.41</v>
      </c>
      <c r="AX32" s="23">
        <f>'EUROSTAT data 2015'!AW44</f>
        <v>813.98</v>
      </c>
      <c r="AY32" s="23">
        <f>'EUROSTAT data 2015'!AX44</f>
        <v>1157.46</v>
      </c>
      <c r="AZ32" s="23">
        <f>'EUROSTAT data 2015'!AY44</f>
        <v>602.23</v>
      </c>
      <c r="BA32" s="23">
        <f>'EUROSTAT data 2015'!AZ44</f>
        <v>577.52</v>
      </c>
      <c r="BB32" s="23">
        <f>'EUROSTAT data 2015'!BA44</f>
        <v>724.34</v>
      </c>
      <c r="BC32" s="23">
        <f>'EUROSTAT data 2015'!BB44</f>
        <v>351.2</v>
      </c>
      <c r="BD32" s="23">
        <f>'EUROSTAT data 2015'!BC44</f>
        <v>90.98</v>
      </c>
      <c r="BE32" s="23">
        <f>'EUROSTAT data 2015'!BD44</f>
        <v>98.97</v>
      </c>
      <c r="BF32" s="23">
        <f>'EUROSTAT data 2015'!BE44</f>
        <v>1750.33</v>
      </c>
      <c r="BG32" s="23">
        <f>'EUROSTAT data 2015'!BF44</f>
        <v>5153.1400000000003</v>
      </c>
      <c r="BH32" s="23">
        <f>'EUROSTAT data 2015'!BG44</f>
        <v>2349.31</v>
      </c>
      <c r="BI32" s="23">
        <f>'EUROSTAT data 2015'!BH44</f>
        <v>13423.78</v>
      </c>
      <c r="BJ32" s="23">
        <f>'EUROSTAT data 2015'!BI44</f>
        <v>3246.24</v>
      </c>
      <c r="BK32" s="23">
        <f>'EUROSTAT data 2015'!BJ44</f>
        <v>840.72</v>
      </c>
      <c r="BL32" s="23">
        <f>'EUROSTAT data 2015'!BK44</f>
        <v>616.59</v>
      </c>
      <c r="BM32" s="23">
        <f>'EUROSTAT data 2015'!BL44</f>
        <v>630.14</v>
      </c>
      <c r="BN32" s="23">
        <f>'EUROSTAT data 2015'!BM44</f>
        <v>216.17</v>
      </c>
      <c r="BO32" s="23">
        <f>'EUROSTAT data 2015'!BN44</f>
        <v>834.58</v>
      </c>
      <c r="BP32" s="23">
        <f>'EUROSTAT data 2015'!BO44</f>
        <v>0</v>
      </c>
      <c r="BQ32" s="23">
        <f>'EUROSTAT data 2015'!BP44</f>
        <v>0</v>
      </c>
    </row>
    <row r="33" spans="5:69" x14ac:dyDescent="0.35">
      <c r="E33" t="str">
        <f>'EUROSTAT data 2015'!C210</f>
        <v>ISIC 49</v>
      </c>
      <c r="F33" s="23">
        <f>'EUROSTAT data 2015'!E45</f>
        <v>4278.03</v>
      </c>
      <c r="G33" s="23">
        <f>'EUROSTAT data 2015'!F45</f>
        <v>1965.27</v>
      </c>
      <c r="H33" s="23">
        <f>'EUROSTAT data 2015'!G45</f>
        <v>131.34</v>
      </c>
      <c r="I33" s="23">
        <f>'EUROSTAT data 2015'!H45</f>
        <v>4101.6499999999996</v>
      </c>
      <c r="J33" s="23">
        <f>'EUROSTAT data 2015'!I45</f>
        <v>27893.59</v>
      </c>
      <c r="K33" s="23">
        <f>'EUROSTAT data 2015'!J45</f>
        <v>3021.03</v>
      </c>
      <c r="L33" s="23">
        <f>'EUROSTAT data 2015'!K45</f>
        <v>4519.74</v>
      </c>
      <c r="M33" s="23">
        <f>'EUROSTAT data 2015'!L45</f>
        <v>6332.76</v>
      </c>
      <c r="N33" s="23">
        <f>'EUROSTAT data 2015'!M45</f>
        <v>1244.2</v>
      </c>
      <c r="O33" s="23">
        <f>'EUROSTAT data 2015'!N45</f>
        <v>7329.22</v>
      </c>
      <c r="P33" s="23">
        <f>'EUROSTAT data 2015'!O45</f>
        <v>11328.1</v>
      </c>
      <c r="Q33" s="23">
        <f>'EUROSTAT data 2015'!P45</f>
        <v>1515.67</v>
      </c>
      <c r="R33" s="23">
        <f>'EUROSTAT data 2015'!Q45</f>
        <v>5838.47</v>
      </c>
      <c r="S33" s="23">
        <f>'EUROSTAT data 2015'!R45</f>
        <v>9299.94</v>
      </c>
      <c r="T33" s="23">
        <f>'EUROSTAT data 2015'!S45</f>
        <v>9828.56</v>
      </c>
      <c r="U33" s="23">
        <f>'EUROSTAT data 2015'!T45</f>
        <v>5213.16</v>
      </c>
      <c r="V33" s="23">
        <f>'EUROSTAT data 2015'!U45</f>
        <v>2378.77</v>
      </c>
      <c r="W33" s="23">
        <f>'EUROSTAT data 2015'!V45</f>
        <v>3519.19</v>
      </c>
      <c r="X33" s="23">
        <f>'EUROSTAT data 2015'!W45</f>
        <v>6887.84</v>
      </c>
      <c r="Y33" s="23">
        <f>'EUROSTAT data 2015'!X45</f>
        <v>10644.97</v>
      </c>
      <c r="Z33" s="23">
        <f>'EUROSTAT data 2015'!Y45</f>
        <v>1488.34</v>
      </c>
      <c r="AA33" s="23">
        <f>'EUROSTAT data 2015'!Z45</f>
        <v>3961.24</v>
      </c>
      <c r="AB33" s="23">
        <f>'EUROSTAT data 2015'!AA45</f>
        <v>1446.75</v>
      </c>
      <c r="AC33" s="23">
        <f>'EUROSTAT data 2015'!AB45</f>
        <v>15436.68</v>
      </c>
      <c r="AD33" s="23">
        <f>'EUROSTAT data 2015'!AC45</f>
        <v>397.77</v>
      </c>
      <c r="AE33" s="23">
        <f>'EUROSTAT data 2015'!AD45</f>
        <v>3629.93</v>
      </c>
      <c r="AF33" s="23">
        <f>'EUROSTAT data 2015'!AE45</f>
        <v>14549.47</v>
      </c>
      <c r="AG33" s="23">
        <f>'EUROSTAT data 2015'!AF45</f>
        <v>6184.99</v>
      </c>
      <c r="AH33" s="23">
        <f>'EUROSTAT data 2015'!AG45</f>
        <v>68696.14</v>
      </c>
      <c r="AI33" s="23">
        <f>'EUROSTAT data 2015'!AH45</f>
        <v>19535.77</v>
      </c>
      <c r="AJ33" s="23">
        <f>'EUROSTAT data 2015'!AI45</f>
        <v>66630.61</v>
      </c>
      <c r="AK33" s="23">
        <f>'EUROSTAT data 2015'!AJ45</f>
        <v>1406.11</v>
      </c>
      <c r="AL33" s="23">
        <f>'EUROSTAT data 2015'!AK45</f>
        <v>858.3</v>
      </c>
      <c r="AM33" s="23">
        <f>'EUROSTAT data 2015'!AL45</f>
        <v>48641.89</v>
      </c>
      <c r="AN33" s="23">
        <f>'EUROSTAT data 2015'!AM45</f>
        <v>2687.88</v>
      </c>
      <c r="AO33" s="23">
        <f>'EUROSTAT data 2015'!AN45</f>
        <v>3660.17</v>
      </c>
      <c r="AP33" s="23">
        <f>'EUROSTAT data 2015'!AO45</f>
        <v>2038.31</v>
      </c>
      <c r="AQ33" s="23">
        <f>'EUROSTAT data 2015'!AP45</f>
        <v>1372.22</v>
      </c>
      <c r="AR33" s="23">
        <f>'EUROSTAT data 2015'!AQ45</f>
        <v>1143.42</v>
      </c>
      <c r="AS33" s="23">
        <f>'EUROSTAT data 2015'!AR45</f>
        <v>1758.89</v>
      </c>
      <c r="AT33" s="23">
        <f>'EUROSTAT data 2015'!AS45</f>
        <v>1690.04</v>
      </c>
      <c r="AU33" s="23">
        <f>'EUROSTAT data 2015'!AT45</f>
        <v>1113.25</v>
      </c>
      <c r="AV33" s="23">
        <f>'EUROSTAT data 2015'!AU45</f>
        <v>678.68</v>
      </c>
      <c r="AW33" s="23">
        <f>'EUROSTAT data 2015'!AV45</f>
        <v>1146.1500000000001</v>
      </c>
      <c r="AX33" s="23">
        <f>'EUROSTAT data 2015'!AW45</f>
        <v>2311.9299999999998</v>
      </c>
      <c r="AY33" s="23">
        <f>'EUROSTAT data 2015'!AX45</f>
        <v>1244.73</v>
      </c>
      <c r="AZ33" s="23">
        <f>'EUROSTAT data 2015'!AY45</f>
        <v>1261.94</v>
      </c>
      <c r="BA33" s="23">
        <f>'EUROSTAT data 2015'!AZ45</f>
        <v>761.51</v>
      </c>
      <c r="BB33" s="23">
        <f>'EUROSTAT data 2015'!BA45</f>
        <v>867.61</v>
      </c>
      <c r="BC33" s="23">
        <f>'EUROSTAT data 2015'!BB45</f>
        <v>1964.4</v>
      </c>
      <c r="BD33" s="23">
        <f>'EUROSTAT data 2015'!BC45</f>
        <v>249.9</v>
      </c>
      <c r="BE33" s="23">
        <f>'EUROSTAT data 2015'!BD45</f>
        <v>2878.75</v>
      </c>
      <c r="BF33" s="23">
        <f>'EUROSTAT data 2015'!BE45</f>
        <v>2755.68</v>
      </c>
      <c r="BG33" s="23">
        <f>'EUROSTAT data 2015'!BF45</f>
        <v>11146.01</v>
      </c>
      <c r="BH33" s="23">
        <f>'EUROSTAT data 2015'!BG45</f>
        <v>12489.45</v>
      </c>
      <c r="BI33" s="23">
        <f>'EUROSTAT data 2015'!BH45</f>
        <v>5774.9</v>
      </c>
      <c r="BJ33" s="23">
        <f>'EUROSTAT data 2015'!BI45</f>
        <v>2608.38</v>
      </c>
      <c r="BK33" s="23">
        <f>'EUROSTAT data 2015'!BJ45</f>
        <v>809.96</v>
      </c>
      <c r="BL33" s="23">
        <f>'EUROSTAT data 2015'!BK45</f>
        <v>882.89</v>
      </c>
      <c r="BM33" s="23">
        <f>'EUROSTAT data 2015'!BL45</f>
        <v>1617.79</v>
      </c>
      <c r="BN33" s="23">
        <f>'EUROSTAT data 2015'!BM45</f>
        <v>262.64999999999998</v>
      </c>
      <c r="BO33" s="23">
        <f>'EUROSTAT data 2015'!BN45</f>
        <v>894.9</v>
      </c>
      <c r="BP33" s="23">
        <f>'EUROSTAT data 2015'!BO45</f>
        <v>0</v>
      </c>
      <c r="BQ33" s="23">
        <f>'EUROSTAT data 2015'!BP45</f>
        <v>0</v>
      </c>
    </row>
    <row r="34" spans="5:69" x14ac:dyDescent="0.35">
      <c r="E34" t="str">
        <f>'EUROSTAT data 2015'!C211</f>
        <v>ISIC 50</v>
      </c>
      <c r="F34" s="23">
        <f>'EUROSTAT data 2015'!E46</f>
        <v>133.63999999999999</v>
      </c>
      <c r="G34" s="23">
        <f>'EUROSTAT data 2015'!F46</f>
        <v>317.11</v>
      </c>
      <c r="H34" s="23">
        <f>'EUROSTAT data 2015'!G46</f>
        <v>146.52000000000001</v>
      </c>
      <c r="I34" s="23">
        <f>'EUROSTAT data 2015'!H46</f>
        <v>792.24</v>
      </c>
      <c r="J34" s="23">
        <f>'EUROSTAT data 2015'!I46</f>
        <v>1387.27</v>
      </c>
      <c r="K34" s="23">
        <f>'EUROSTAT data 2015'!J46</f>
        <v>187.64</v>
      </c>
      <c r="L34" s="23">
        <f>'EUROSTAT data 2015'!K46</f>
        <v>390.83</v>
      </c>
      <c r="M34" s="23">
        <f>'EUROSTAT data 2015'!L46</f>
        <v>490.91</v>
      </c>
      <c r="N34" s="23">
        <f>'EUROSTAT data 2015'!M46</f>
        <v>76.56</v>
      </c>
      <c r="O34" s="23">
        <f>'EUROSTAT data 2015'!N46</f>
        <v>1916.24</v>
      </c>
      <c r="P34" s="23">
        <f>'EUROSTAT data 2015'!O46</f>
        <v>1328.57</v>
      </c>
      <c r="Q34" s="23">
        <f>'EUROSTAT data 2015'!P46</f>
        <v>98.21</v>
      </c>
      <c r="R34" s="23">
        <f>'EUROSTAT data 2015'!Q46</f>
        <v>311.25</v>
      </c>
      <c r="S34" s="23">
        <f>'EUROSTAT data 2015'!R46</f>
        <v>549.66</v>
      </c>
      <c r="T34" s="23">
        <f>'EUROSTAT data 2015'!S46</f>
        <v>1552.2</v>
      </c>
      <c r="U34" s="23">
        <f>'EUROSTAT data 2015'!T46</f>
        <v>655.09</v>
      </c>
      <c r="V34" s="23">
        <f>'EUROSTAT data 2015'!U46</f>
        <v>255.88</v>
      </c>
      <c r="W34" s="23">
        <f>'EUROSTAT data 2015'!V46</f>
        <v>246.02</v>
      </c>
      <c r="X34" s="23">
        <f>'EUROSTAT data 2015'!W46</f>
        <v>594.94000000000005</v>
      </c>
      <c r="Y34" s="23">
        <f>'EUROSTAT data 2015'!X46</f>
        <v>639.9</v>
      </c>
      <c r="Z34" s="23">
        <f>'EUROSTAT data 2015'!Y46</f>
        <v>135.12</v>
      </c>
      <c r="AA34" s="23">
        <f>'EUROSTAT data 2015'!Z46</f>
        <v>190.02</v>
      </c>
      <c r="AB34" s="23">
        <f>'EUROSTAT data 2015'!AA46</f>
        <v>122.63</v>
      </c>
      <c r="AC34" s="23">
        <f>'EUROSTAT data 2015'!AB46</f>
        <v>570.79999999999995</v>
      </c>
      <c r="AD34" s="23">
        <f>'EUROSTAT data 2015'!AC46</f>
        <v>6.42</v>
      </c>
      <c r="AE34" s="23">
        <f>'EUROSTAT data 2015'!AD46</f>
        <v>155.25</v>
      </c>
      <c r="AF34" s="23">
        <f>'EUROSTAT data 2015'!AE46</f>
        <v>621.36</v>
      </c>
      <c r="AG34" s="23">
        <f>'EUROSTAT data 2015'!AF46</f>
        <v>1158.42</v>
      </c>
      <c r="AH34" s="23">
        <f>'EUROSTAT data 2015'!AG46</f>
        <v>6146.64</v>
      </c>
      <c r="AI34" s="23">
        <f>'EUROSTAT data 2015'!AH46</f>
        <v>182.97</v>
      </c>
      <c r="AJ34" s="23">
        <f>'EUROSTAT data 2015'!AI46</f>
        <v>2428.4699999999998</v>
      </c>
      <c r="AK34" s="23">
        <f>'EUROSTAT data 2015'!AJ46</f>
        <v>18629.13</v>
      </c>
      <c r="AL34" s="23">
        <f>'EUROSTAT data 2015'!AK46</f>
        <v>90.01</v>
      </c>
      <c r="AM34" s="23">
        <f>'EUROSTAT data 2015'!AL46</f>
        <v>6068.98</v>
      </c>
      <c r="AN34" s="23">
        <f>'EUROSTAT data 2015'!AM46</f>
        <v>108.11</v>
      </c>
      <c r="AO34" s="23">
        <f>'EUROSTAT data 2015'!AN46</f>
        <v>151.41</v>
      </c>
      <c r="AP34" s="23">
        <f>'EUROSTAT data 2015'!AO46</f>
        <v>90.75</v>
      </c>
      <c r="AQ34" s="23">
        <f>'EUROSTAT data 2015'!AP46</f>
        <v>12.34</v>
      </c>
      <c r="AR34" s="23">
        <f>'EUROSTAT data 2015'!AQ46</f>
        <v>111.26</v>
      </c>
      <c r="AS34" s="23">
        <f>'EUROSTAT data 2015'!AR46</f>
        <v>76.98</v>
      </c>
      <c r="AT34" s="23">
        <f>'EUROSTAT data 2015'!AS46</f>
        <v>93.67</v>
      </c>
      <c r="AU34" s="23">
        <f>'EUROSTAT data 2015'!AT46</f>
        <v>64.97</v>
      </c>
      <c r="AV34" s="23">
        <f>'EUROSTAT data 2015'!AU46</f>
        <v>50.96</v>
      </c>
      <c r="AW34" s="23">
        <f>'EUROSTAT data 2015'!AV46</f>
        <v>31.86</v>
      </c>
      <c r="AX34" s="23">
        <f>'EUROSTAT data 2015'!AW46</f>
        <v>83.71</v>
      </c>
      <c r="AY34" s="23">
        <f>'EUROSTAT data 2015'!AX46</f>
        <v>65.180000000000007</v>
      </c>
      <c r="AZ34" s="23">
        <f>'EUROSTAT data 2015'!AY46</f>
        <v>18.559999999999999</v>
      </c>
      <c r="BA34" s="23">
        <f>'EUROSTAT data 2015'!AZ46</f>
        <v>58.49</v>
      </c>
      <c r="BB34" s="23">
        <f>'EUROSTAT data 2015'!BA46</f>
        <v>31.54</v>
      </c>
      <c r="BC34" s="23">
        <f>'EUROSTAT data 2015'!BB46</f>
        <v>126.79</v>
      </c>
      <c r="BD34" s="23">
        <f>'EUROSTAT data 2015'!BC46</f>
        <v>13.55</v>
      </c>
      <c r="BE34" s="23">
        <f>'EUROSTAT data 2015'!BD46</f>
        <v>1172.3599999999999</v>
      </c>
      <c r="BF34" s="23">
        <f>'EUROSTAT data 2015'!BE46</f>
        <v>100.45</v>
      </c>
      <c r="BG34" s="23">
        <f>'EUROSTAT data 2015'!BF46</f>
        <v>185.14</v>
      </c>
      <c r="BH34" s="23">
        <f>'EUROSTAT data 2015'!BG46</f>
        <v>113.31</v>
      </c>
      <c r="BI34" s="23">
        <f>'EUROSTAT data 2015'!BH46</f>
        <v>134.37</v>
      </c>
      <c r="BJ34" s="23">
        <f>'EUROSTAT data 2015'!BI46</f>
        <v>70.959999999999994</v>
      </c>
      <c r="BK34" s="23">
        <f>'EUROSTAT data 2015'!BJ46</f>
        <v>21.49</v>
      </c>
      <c r="BL34" s="23">
        <f>'EUROSTAT data 2015'!BK46</f>
        <v>22.98</v>
      </c>
      <c r="BM34" s="23">
        <f>'EUROSTAT data 2015'!BL46</f>
        <v>50.67</v>
      </c>
      <c r="BN34" s="23">
        <f>'EUROSTAT data 2015'!BM46</f>
        <v>5.04</v>
      </c>
      <c r="BO34" s="23">
        <f>'EUROSTAT data 2015'!BN46</f>
        <v>13.55</v>
      </c>
      <c r="BP34" s="23">
        <f>'EUROSTAT data 2015'!BO46</f>
        <v>0</v>
      </c>
      <c r="BQ34" s="23">
        <f>'EUROSTAT data 2015'!BP46</f>
        <v>0</v>
      </c>
    </row>
    <row r="35" spans="5:69" x14ac:dyDescent="0.35">
      <c r="E35" t="str">
        <f>'EUROSTAT data 2015'!C212</f>
        <v>ISIC 51</v>
      </c>
      <c r="F35" s="23">
        <f>'EUROSTAT data 2015'!E47</f>
        <v>80.27</v>
      </c>
      <c r="G35" s="23">
        <f>'EUROSTAT data 2015'!F47</f>
        <v>33.450000000000003</v>
      </c>
      <c r="H35" s="23">
        <f>'EUROSTAT data 2015'!G47</f>
        <v>18.87</v>
      </c>
      <c r="I35" s="23">
        <f>'EUROSTAT data 2015'!H47</f>
        <v>325.39</v>
      </c>
      <c r="J35" s="23">
        <f>'EUROSTAT data 2015'!I47</f>
        <v>858.8</v>
      </c>
      <c r="K35" s="23">
        <f>'EUROSTAT data 2015'!J47</f>
        <v>173.1</v>
      </c>
      <c r="L35" s="23">
        <f>'EUROSTAT data 2015'!K47</f>
        <v>82.11</v>
      </c>
      <c r="M35" s="23">
        <f>'EUROSTAT data 2015'!L47</f>
        <v>146.25</v>
      </c>
      <c r="N35" s="23">
        <f>'EUROSTAT data 2015'!M47</f>
        <v>63.3</v>
      </c>
      <c r="O35" s="23">
        <f>'EUROSTAT data 2015'!N47</f>
        <v>166.76</v>
      </c>
      <c r="P35" s="23">
        <f>'EUROSTAT data 2015'!O47</f>
        <v>573.49</v>
      </c>
      <c r="Q35" s="23">
        <f>'EUROSTAT data 2015'!P47</f>
        <v>265.02999999999997</v>
      </c>
      <c r="R35" s="23">
        <f>'EUROSTAT data 2015'!Q47</f>
        <v>241.87</v>
      </c>
      <c r="S35" s="23">
        <f>'EUROSTAT data 2015'!R47</f>
        <v>220.5</v>
      </c>
      <c r="T35" s="23">
        <f>'EUROSTAT data 2015'!S47</f>
        <v>265.99</v>
      </c>
      <c r="U35" s="23">
        <f>'EUROSTAT data 2015'!T47</f>
        <v>358.32</v>
      </c>
      <c r="V35" s="23">
        <f>'EUROSTAT data 2015'!U47</f>
        <v>763.58</v>
      </c>
      <c r="W35" s="23">
        <f>'EUROSTAT data 2015'!V47</f>
        <v>355.7</v>
      </c>
      <c r="X35" s="23">
        <f>'EUROSTAT data 2015'!W47</f>
        <v>1015.68</v>
      </c>
      <c r="Y35" s="23">
        <f>'EUROSTAT data 2015'!X47</f>
        <v>598.99</v>
      </c>
      <c r="Z35" s="23">
        <f>'EUROSTAT data 2015'!Y47</f>
        <v>314.85000000000002</v>
      </c>
      <c r="AA35" s="23">
        <f>'EUROSTAT data 2015'!Z47</f>
        <v>346.38</v>
      </c>
      <c r="AB35" s="23">
        <f>'EUROSTAT data 2015'!AA47</f>
        <v>237.92</v>
      </c>
      <c r="AC35" s="23">
        <f>'EUROSTAT data 2015'!AB47</f>
        <v>436.96</v>
      </c>
      <c r="AD35" s="23">
        <f>'EUROSTAT data 2015'!AC47</f>
        <v>15.65</v>
      </c>
      <c r="AE35" s="23">
        <f>'EUROSTAT data 2015'!AD47</f>
        <v>168.28</v>
      </c>
      <c r="AF35" s="23">
        <f>'EUROSTAT data 2015'!AE47</f>
        <v>678.61</v>
      </c>
      <c r="AG35" s="23">
        <f>'EUROSTAT data 2015'!AF47</f>
        <v>446.82</v>
      </c>
      <c r="AH35" s="23">
        <f>'EUROSTAT data 2015'!AG47</f>
        <v>2744.14</v>
      </c>
      <c r="AI35" s="23">
        <f>'EUROSTAT data 2015'!AH47</f>
        <v>967.92</v>
      </c>
      <c r="AJ35" s="23">
        <f>'EUROSTAT data 2015'!AI47</f>
        <v>1206.27</v>
      </c>
      <c r="AK35" s="23">
        <f>'EUROSTAT data 2015'!AJ47</f>
        <v>375.01</v>
      </c>
      <c r="AL35" s="23">
        <f>'EUROSTAT data 2015'!AK47</f>
        <v>8760.59</v>
      </c>
      <c r="AM35" s="23">
        <f>'EUROSTAT data 2015'!AL47</f>
        <v>5162.59</v>
      </c>
      <c r="AN35" s="23">
        <f>'EUROSTAT data 2015'!AM47</f>
        <v>951.49</v>
      </c>
      <c r="AO35" s="23">
        <f>'EUROSTAT data 2015'!AN47</f>
        <v>602.77</v>
      </c>
      <c r="AP35" s="23">
        <f>'EUROSTAT data 2015'!AO47</f>
        <v>186.67</v>
      </c>
      <c r="AQ35" s="23">
        <f>'EUROSTAT data 2015'!AP47</f>
        <v>290.58999999999997</v>
      </c>
      <c r="AR35" s="23">
        <f>'EUROSTAT data 2015'!AQ47</f>
        <v>281.19</v>
      </c>
      <c r="AS35" s="23">
        <f>'EUROSTAT data 2015'!AR47</f>
        <v>547.82000000000005</v>
      </c>
      <c r="AT35" s="23">
        <f>'EUROSTAT data 2015'!AS47</f>
        <v>3444.54</v>
      </c>
      <c r="AU35" s="23">
        <f>'EUROSTAT data 2015'!AT47</f>
        <v>1404.36</v>
      </c>
      <c r="AV35" s="23">
        <f>'EUROSTAT data 2015'!AU47</f>
        <v>844.53</v>
      </c>
      <c r="AW35" s="23">
        <f>'EUROSTAT data 2015'!AV47</f>
        <v>170.04</v>
      </c>
      <c r="AX35" s="23">
        <f>'EUROSTAT data 2015'!AW47</f>
        <v>2490.9299999999998</v>
      </c>
      <c r="AY35" s="23">
        <f>'EUROSTAT data 2015'!AX47</f>
        <v>722.4</v>
      </c>
      <c r="AZ35" s="23">
        <f>'EUROSTAT data 2015'!AY47</f>
        <v>499.3</v>
      </c>
      <c r="BA35" s="23">
        <f>'EUROSTAT data 2015'!AZ47</f>
        <v>532.75</v>
      </c>
      <c r="BB35" s="23">
        <f>'EUROSTAT data 2015'!BA47</f>
        <v>352.96</v>
      </c>
      <c r="BC35" s="23">
        <f>'EUROSTAT data 2015'!BB47</f>
        <v>539.77</v>
      </c>
      <c r="BD35" s="23">
        <f>'EUROSTAT data 2015'!BC47</f>
        <v>169.07</v>
      </c>
      <c r="BE35" s="23">
        <f>'EUROSTAT data 2015'!BD47</f>
        <v>11584.63</v>
      </c>
      <c r="BF35" s="23">
        <f>'EUROSTAT data 2015'!BE47</f>
        <v>966.11</v>
      </c>
      <c r="BG35" s="23">
        <f>'EUROSTAT data 2015'!BF47</f>
        <v>2275.06</v>
      </c>
      <c r="BH35" s="23">
        <f>'EUROSTAT data 2015'!BG47</f>
        <v>562.85</v>
      </c>
      <c r="BI35" s="23">
        <f>'EUROSTAT data 2015'!BH47</f>
        <v>578.49</v>
      </c>
      <c r="BJ35" s="23">
        <f>'EUROSTAT data 2015'!BI47</f>
        <v>312.64999999999998</v>
      </c>
      <c r="BK35" s="23">
        <f>'EUROSTAT data 2015'!BJ47</f>
        <v>325.14999999999998</v>
      </c>
      <c r="BL35" s="23">
        <f>'EUROSTAT data 2015'!BK47</f>
        <v>276.38</v>
      </c>
      <c r="BM35" s="23">
        <f>'EUROSTAT data 2015'!BL47</f>
        <v>814.41</v>
      </c>
      <c r="BN35" s="23">
        <f>'EUROSTAT data 2015'!BM47</f>
        <v>24.58</v>
      </c>
      <c r="BO35" s="23">
        <f>'EUROSTAT data 2015'!BN47</f>
        <v>86.57</v>
      </c>
      <c r="BP35" s="23">
        <f>'EUROSTAT data 2015'!BO47</f>
        <v>0</v>
      </c>
      <c r="BQ35" s="23">
        <f>'EUROSTAT data 2015'!BP47</f>
        <v>0</v>
      </c>
    </row>
    <row r="36" spans="5:69" x14ac:dyDescent="0.35">
      <c r="E36" t="str">
        <f>'EUROSTAT data 2015'!C213</f>
        <v>ISIC 52</v>
      </c>
      <c r="F36" s="23">
        <f>'EUROSTAT data 2015'!E48</f>
        <v>914.94</v>
      </c>
      <c r="G36" s="23">
        <f>'EUROSTAT data 2015'!F48</f>
        <v>155.71</v>
      </c>
      <c r="H36" s="23">
        <f>'EUROSTAT data 2015'!G48</f>
        <v>450.23</v>
      </c>
      <c r="I36" s="23">
        <f>'EUROSTAT data 2015'!H48</f>
        <v>1750.91</v>
      </c>
      <c r="J36" s="23">
        <f>'EUROSTAT data 2015'!I48</f>
        <v>14967.54</v>
      </c>
      <c r="K36" s="23">
        <f>'EUROSTAT data 2015'!J48</f>
        <v>1331.63</v>
      </c>
      <c r="L36" s="23">
        <f>'EUROSTAT data 2015'!K48</f>
        <v>1649.55</v>
      </c>
      <c r="M36" s="23">
        <f>'EUROSTAT data 2015'!L48</f>
        <v>2992.61</v>
      </c>
      <c r="N36" s="23">
        <f>'EUROSTAT data 2015'!M48</f>
        <v>611.95000000000005</v>
      </c>
      <c r="O36" s="23">
        <f>'EUROSTAT data 2015'!N48</f>
        <v>3928.76</v>
      </c>
      <c r="P36" s="23">
        <f>'EUROSTAT data 2015'!O48</f>
        <v>5565.8</v>
      </c>
      <c r="Q36" s="23">
        <f>'EUROSTAT data 2015'!P48</f>
        <v>1929.38</v>
      </c>
      <c r="R36" s="23">
        <f>'EUROSTAT data 2015'!Q48</f>
        <v>2467.36</v>
      </c>
      <c r="S36" s="23">
        <f>'EUROSTAT data 2015'!R48</f>
        <v>2952.9</v>
      </c>
      <c r="T36" s="23">
        <f>'EUROSTAT data 2015'!S48</f>
        <v>3576.22</v>
      </c>
      <c r="U36" s="23">
        <f>'EUROSTAT data 2015'!T48</f>
        <v>2617.36</v>
      </c>
      <c r="V36" s="23">
        <f>'EUROSTAT data 2015'!U48</f>
        <v>1949.07</v>
      </c>
      <c r="W36" s="23">
        <f>'EUROSTAT data 2015'!V48</f>
        <v>2099.2600000000002</v>
      </c>
      <c r="X36" s="23">
        <f>'EUROSTAT data 2015'!W48</f>
        <v>5739.49</v>
      </c>
      <c r="Y36" s="23">
        <f>'EUROSTAT data 2015'!X48</f>
        <v>8762.48</v>
      </c>
      <c r="Z36" s="23">
        <f>'EUROSTAT data 2015'!Y48</f>
        <v>1255.22</v>
      </c>
      <c r="AA36" s="23">
        <f>'EUROSTAT data 2015'!Z48</f>
        <v>1341.7</v>
      </c>
      <c r="AB36" s="23">
        <f>'EUROSTAT data 2015'!AA48</f>
        <v>982.07</v>
      </c>
      <c r="AC36" s="23">
        <f>'EUROSTAT data 2015'!AB48</f>
        <v>3437.32</v>
      </c>
      <c r="AD36" s="23">
        <f>'EUROSTAT data 2015'!AC48</f>
        <v>263.38</v>
      </c>
      <c r="AE36" s="23">
        <f>'EUROSTAT data 2015'!AD48</f>
        <v>1663.62</v>
      </c>
      <c r="AF36" s="23">
        <f>'EUROSTAT data 2015'!AE48</f>
        <v>6158.38</v>
      </c>
      <c r="AG36" s="23">
        <f>'EUROSTAT data 2015'!AF48</f>
        <v>4562.1499999999996</v>
      </c>
      <c r="AH36" s="23">
        <f>'EUROSTAT data 2015'!AG48</f>
        <v>76618.39</v>
      </c>
      <c r="AI36" s="23">
        <f>'EUROSTAT data 2015'!AH48</f>
        <v>18370.27</v>
      </c>
      <c r="AJ36" s="23">
        <f>'EUROSTAT data 2015'!AI48</f>
        <v>64455.48</v>
      </c>
      <c r="AK36" s="23">
        <f>'EUROSTAT data 2015'!AJ48</f>
        <v>40469.08</v>
      </c>
      <c r="AL36" s="23">
        <f>'EUROSTAT data 2015'!AK48</f>
        <v>19400.7</v>
      </c>
      <c r="AM36" s="23">
        <f>'EUROSTAT data 2015'!AL48</f>
        <v>106689.57</v>
      </c>
      <c r="AN36" s="23">
        <f>'EUROSTAT data 2015'!AM48</f>
        <v>10981.11</v>
      </c>
      <c r="AO36" s="23">
        <f>'EUROSTAT data 2015'!AN48</f>
        <v>2103.59</v>
      </c>
      <c r="AP36" s="23">
        <f>'EUROSTAT data 2015'!AO48</f>
        <v>1253.3499999999999</v>
      </c>
      <c r="AQ36" s="23">
        <f>'EUROSTAT data 2015'!AP48</f>
        <v>399.98</v>
      </c>
      <c r="AR36" s="23">
        <f>'EUROSTAT data 2015'!AQ48</f>
        <v>1322.24</v>
      </c>
      <c r="AS36" s="23">
        <f>'EUROSTAT data 2015'!AR48</f>
        <v>1950.83</v>
      </c>
      <c r="AT36" s="23">
        <f>'EUROSTAT data 2015'!AS48</f>
        <v>1811.47</v>
      </c>
      <c r="AU36" s="23">
        <f>'EUROSTAT data 2015'!AT48</f>
        <v>966.91</v>
      </c>
      <c r="AV36" s="23">
        <f>'EUROSTAT data 2015'!AU48</f>
        <v>418.1</v>
      </c>
      <c r="AW36" s="23">
        <f>'EUROSTAT data 2015'!AV48</f>
        <v>851.89</v>
      </c>
      <c r="AX36" s="23">
        <f>'EUROSTAT data 2015'!AW48</f>
        <v>2553.8000000000002</v>
      </c>
      <c r="AY36" s="23">
        <f>'EUROSTAT data 2015'!AX48</f>
        <v>1142.3699999999999</v>
      </c>
      <c r="AZ36" s="23">
        <f>'EUROSTAT data 2015'!AY48</f>
        <v>416.57</v>
      </c>
      <c r="BA36" s="23">
        <f>'EUROSTAT data 2015'!AZ48</f>
        <v>348.9</v>
      </c>
      <c r="BB36" s="23">
        <f>'EUROSTAT data 2015'!BA48</f>
        <v>791.1</v>
      </c>
      <c r="BC36" s="23">
        <f>'EUROSTAT data 2015'!BB48</f>
        <v>1825.69</v>
      </c>
      <c r="BD36" s="23">
        <f>'EUROSTAT data 2015'!BC48</f>
        <v>222.78</v>
      </c>
      <c r="BE36" s="23">
        <f>'EUROSTAT data 2015'!BD48</f>
        <v>886.51</v>
      </c>
      <c r="BF36" s="23">
        <f>'EUROSTAT data 2015'!BE48</f>
        <v>2893.72</v>
      </c>
      <c r="BG36" s="23">
        <f>'EUROSTAT data 2015'!BF48</f>
        <v>2482.58</v>
      </c>
      <c r="BH36" s="23">
        <f>'EUROSTAT data 2015'!BG48</f>
        <v>484.81</v>
      </c>
      <c r="BI36" s="23">
        <f>'EUROSTAT data 2015'!BH48</f>
        <v>511.69</v>
      </c>
      <c r="BJ36" s="23">
        <f>'EUROSTAT data 2015'!BI48</f>
        <v>159.6</v>
      </c>
      <c r="BK36" s="23">
        <f>'EUROSTAT data 2015'!BJ48</f>
        <v>422.92</v>
      </c>
      <c r="BL36" s="23">
        <f>'EUROSTAT data 2015'!BK48</f>
        <v>340.02</v>
      </c>
      <c r="BM36" s="23">
        <f>'EUROSTAT data 2015'!BL48</f>
        <v>165.58</v>
      </c>
      <c r="BN36" s="23">
        <f>'EUROSTAT data 2015'!BM48</f>
        <v>135.47999999999999</v>
      </c>
      <c r="BO36" s="23">
        <f>'EUROSTAT data 2015'!BN48</f>
        <v>281.06</v>
      </c>
      <c r="BP36" s="23">
        <f>'EUROSTAT data 2015'!BO48</f>
        <v>0</v>
      </c>
      <c r="BQ36" s="23">
        <f>'EUROSTAT data 2015'!BP48</f>
        <v>0</v>
      </c>
    </row>
    <row r="37" spans="5:69" x14ac:dyDescent="0.35">
      <c r="E37" t="str">
        <f>'EUROSTAT data 2015'!C214</f>
        <v>ISIC 53</v>
      </c>
      <c r="F37" s="23">
        <f>'EUROSTAT data 2015'!E49</f>
        <v>175.65</v>
      </c>
      <c r="G37" s="23">
        <f>'EUROSTAT data 2015'!F49</f>
        <v>34.17</v>
      </c>
      <c r="H37" s="23">
        <f>'EUROSTAT data 2015'!G49</f>
        <v>12.09</v>
      </c>
      <c r="I37" s="23">
        <f>'EUROSTAT data 2015'!H49</f>
        <v>123.33</v>
      </c>
      <c r="J37" s="23">
        <f>'EUROSTAT data 2015'!I49</f>
        <v>1545.55</v>
      </c>
      <c r="K37" s="23">
        <f>'EUROSTAT data 2015'!J49</f>
        <v>386.7</v>
      </c>
      <c r="L37" s="23">
        <f>'EUROSTAT data 2015'!K49</f>
        <v>153.58000000000001</v>
      </c>
      <c r="M37" s="23">
        <f>'EUROSTAT data 2015'!L49</f>
        <v>199.16</v>
      </c>
      <c r="N37" s="23">
        <f>'EUROSTAT data 2015'!M49</f>
        <v>433.8</v>
      </c>
      <c r="O37" s="23">
        <f>'EUROSTAT data 2015'!N49</f>
        <v>186.85</v>
      </c>
      <c r="P37" s="23">
        <f>'EUROSTAT data 2015'!O49</f>
        <v>2004.02</v>
      </c>
      <c r="Q37" s="23">
        <f>'EUROSTAT data 2015'!P49</f>
        <v>919.76</v>
      </c>
      <c r="R37" s="23">
        <f>'EUROSTAT data 2015'!Q49</f>
        <v>481.98</v>
      </c>
      <c r="S37" s="23">
        <f>'EUROSTAT data 2015'!R49</f>
        <v>359.02</v>
      </c>
      <c r="T37" s="23">
        <f>'EUROSTAT data 2015'!S49</f>
        <v>376.23</v>
      </c>
      <c r="U37" s="23">
        <f>'EUROSTAT data 2015'!T49</f>
        <v>829.95</v>
      </c>
      <c r="V37" s="23">
        <f>'EUROSTAT data 2015'!U49</f>
        <v>1267.94</v>
      </c>
      <c r="W37" s="23">
        <f>'EUROSTAT data 2015'!V49</f>
        <v>1282.8499999999999</v>
      </c>
      <c r="X37" s="23">
        <f>'EUROSTAT data 2015'!W49</f>
        <v>2582</v>
      </c>
      <c r="Y37" s="23">
        <f>'EUROSTAT data 2015'!X49</f>
        <v>1244.99</v>
      </c>
      <c r="Z37" s="23">
        <f>'EUROSTAT data 2015'!Y49</f>
        <v>142.62</v>
      </c>
      <c r="AA37" s="23">
        <f>'EUROSTAT data 2015'!Z49</f>
        <v>921.67</v>
      </c>
      <c r="AB37" s="23">
        <f>'EUROSTAT data 2015'!AA49</f>
        <v>466.63</v>
      </c>
      <c r="AC37" s="23">
        <f>'EUROSTAT data 2015'!AB49</f>
        <v>1632.43</v>
      </c>
      <c r="AD37" s="23">
        <f>'EUROSTAT data 2015'!AC49</f>
        <v>311.45999999999998</v>
      </c>
      <c r="AE37" s="23">
        <f>'EUROSTAT data 2015'!AD49</f>
        <v>727.81</v>
      </c>
      <c r="AF37" s="23">
        <f>'EUROSTAT data 2015'!AE49</f>
        <v>1037.93</v>
      </c>
      <c r="AG37" s="23">
        <f>'EUROSTAT data 2015'!AF49</f>
        <v>1132.73</v>
      </c>
      <c r="AH37" s="23">
        <f>'EUROSTAT data 2015'!AG49</f>
        <v>9151.41</v>
      </c>
      <c r="AI37" s="23">
        <f>'EUROSTAT data 2015'!AH49</f>
        <v>16930.45</v>
      </c>
      <c r="AJ37" s="23">
        <f>'EUROSTAT data 2015'!AI49</f>
        <v>2302.0500000000002</v>
      </c>
      <c r="AK37" s="23">
        <f>'EUROSTAT data 2015'!AJ49</f>
        <v>118.4</v>
      </c>
      <c r="AL37" s="23">
        <f>'EUROSTAT data 2015'!AK49</f>
        <v>259.61</v>
      </c>
      <c r="AM37" s="23">
        <f>'EUROSTAT data 2015'!AL49</f>
        <v>1735.02</v>
      </c>
      <c r="AN37" s="23">
        <f>'EUROSTAT data 2015'!AM49</f>
        <v>10679.61</v>
      </c>
      <c r="AO37" s="23">
        <f>'EUROSTAT data 2015'!AN49</f>
        <v>1669.37</v>
      </c>
      <c r="AP37" s="23">
        <f>'EUROSTAT data 2015'!AO49</f>
        <v>2039.89</v>
      </c>
      <c r="AQ37" s="23">
        <f>'EUROSTAT data 2015'!AP49</f>
        <v>535.63</v>
      </c>
      <c r="AR37" s="23">
        <f>'EUROSTAT data 2015'!AQ49</f>
        <v>4543.46</v>
      </c>
      <c r="AS37" s="23">
        <f>'EUROSTAT data 2015'!AR49</f>
        <v>1919.05</v>
      </c>
      <c r="AT37" s="23">
        <f>'EUROSTAT data 2015'!AS49</f>
        <v>7134.82</v>
      </c>
      <c r="AU37" s="23">
        <f>'EUROSTAT data 2015'!AT49</f>
        <v>3571.1</v>
      </c>
      <c r="AV37" s="23">
        <f>'EUROSTAT data 2015'!AU49</f>
        <v>1771.4</v>
      </c>
      <c r="AW37" s="23">
        <f>'EUROSTAT data 2015'!AV49</f>
        <v>1007.81</v>
      </c>
      <c r="AX37" s="23">
        <f>'EUROSTAT data 2015'!AW49</f>
        <v>3320.07</v>
      </c>
      <c r="AY37" s="23">
        <f>'EUROSTAT data 2015'!AX49</f>
        <v>919.82</v>
      </c>
      <c r="AZ37" s="23">
        <f>'EUROSTAT data 2015'!AY49</f>
        <v>474.16</v>
      </c>
      <c r="BA37" s="23">
        <f>'EUROSTAT data 2015'!AZ49</f>
        <v>546.72</v>
      </c>
      <c r="BB37" s="23">
        <f>'EUROSTAT data 2015'!BA49</f>
        <v>754.84</v>
      </c>
      <c r="BC37" s="23">
        <f>'EUROSTAT data 2015'!BB49</f>
        <v>693.35</v>
      </c>
      <c r="BD37" s="23">
        <f>'EUROSTAT data 2015'!BC49</f>
        <v>926.7</v>
      </c>
      <c r="BE37" s="23">
        <f>'EUROSTAT data 2015'!BD49</f>
        <v>516.07000000000005</v>
      </c>
      <c r="BF37" s="23">
        <f>'EUROSTAT data 2015'!BE49</f>
        <v>2100.96</v>
      </c>
      <c r="BG37" s="23">
        <f>'EUROSTAT data 2015'!BF49</f>
        <v>8749.02</v>
      </c>
      <c r="BH37" s="23">
        <f>'EUROSTAT data 2015'!BG49</f>
        <v>1702.78</v>
      </c>
      <c r="BI37" s="23">
        <f>'EUROSTAT data 2015'!BH49</f>
        <v>1639.46</v>
      </c>
      <c r="BJ37" s="23">
        <f>'EUROSTAT data 2015'!BI49</f>
        <v>1321.01</v>
      </c>
      <c r="BK37" s="23">
        <f>'EUROSTAT data 2015'!BJ49</f>
        <v>874.65</v>
      </c>
      <c r="BL37" s="23">
        <f>'EUROSTAT data 2015'!BK49</f>
        <v>419.29</v>
      </c>
      <c r="BM37" s="23">
        <f>'EUROSTAT data 2015'!BL49</f>
        <v>815.74</v>
      </c>
      <c r="BN37" s="23">
        <f>'EUROSTAT data 2015'!BM49</f>
        <v>68.81</v>
      </c>
      <c r="BO37" s="23">
        <f>'EUROSTAT data 2015'!BN49</f>
        <v>294.86</v>
      </c>
      <c r="BP37" s="23">
        <f>'EUROSTAT data 2015'!BO49</f>
        <v>0</v>
      </c>
      <c r="BQ37" s="23">
        <f>'EUROSTAT data 2015'!BP49</f>
        <v>0</v>
      </c>
    </row>
    <row r="38" spans="5:69" x14ac:dyDescent="0.35">
      <c r="E38" t="str">
        <f>'EUROSTAT data 2015'!C215</f>
        <v>ISIC 55-56</v>
      </c>
      <c r="F38" s="23">
        <f>'EUROSTAT data 2015'!E50</f>
        <v>327.84</v>
      </c>
      <c r="G38" s="23">
        <f>'EUROSTAT data 2015'!F50</f>
        <v>45.48</v>
      </c>
      <c r="H38" s="23">
        <f>'EUROSTAT data 2015'!G50</f>
        <v>14.12</v>
      </c>
      <c r="I38" s="23">
        <f>'EUROSTAT data 2015'!H50</f>
        <v>375.85</v>
      </c>
      <c r="J38" s="23">
        <f>'EUROSTAT data 2015'!I50</f>
        <v>2745.29</v>
      </c>
      <c r="K38" s="23">
        <f>'EUROSTAT data 2015'!J50</f>
        <v>713.62</v>
      </c>
      <c r="L38" s="23">
        <f>'EUROSTAT data 2015'!K50</f>
        <v>411.36</v>
      </c>
      <c r="M38" s="23">
        <f>'EUROSTAT data 2015'!L50</f>
        <v>167.87</v>
      </c>
      <c r="N38" s="23">
        <f>'EUROSTAT data 2015'!M50</f>
        <v>210.34</v>
      </c>
      <c r="O38" s="23">
        <f>'EUROSTAT data 2015'!N50</f>
        <v>346.71</v>
      </c>
      <c r="P38" s="23">
        <f>'EUROSTAT data 2015'!O50</f>
        <v>1383.64</v>
      </c>
      <c r="Q38" s="23">
        <f>'EUROSTAT data 2015'!P50</f>
        <v>706.03</v>
      </c>
      <c r="R38" s="23">
        <f>'EUROSTAT data 2015'!Q50</f>
        <v>952.16</v>
      </c>
      <c r="S38" s="23">
        <f>'EUROSTAT data 2015'!R50</f>
        <v>650.11</v>
      </c>
      <c r="T38" s="23">
        <f>'EUROSTAT data 2015'!S50</f>
        <v>1112.1600000000001</v>
      </c>
      <c r="U38" s="23">
        <f>'EUROSTAT data 2015'!T50</f>
        <v>1527.5</v>
      </c>
      <c r="V38" s="23">
        <f>'EUROSTAT data 2015'!U50</f>
        <v>848.93</v>
      </c>
      <c r="W38" s="23">
        <f>'EUROSTAT data 2015'!V50</f>
        <v>895.2</v>
      </c>
      <c r="X38" s="23">
        <f>'EUROSTAT data 2015'!W50</f>
        <v>2387.4899999999998</v>
      </c>
      <c r="Y38" s="23">
        <f>'EUROSTAT data 2015'!X50</f>
        <v>893.01</v>
      </c>
      <c r="Z38" s="23">
        <f>'EUROSTAT data 2015'!Y50</f>
        <v>533.13</v>
      </c>
      <c r="AA38" s="23">
        <f>'EUROSTAT data 2015'!Z50</f>
        <v>725.99</v>
      </c>
      <c r="AB38" s="23">
        <f>'EUROSTAT data 2015'!AA50</f>
        <v>1069.68</v>
      </c>
      <c r="AC38" s="23">
        <f>'EUROSTAT data 2015'!AB50</f>
        <v>2352.06</v>
      </c>
      <c r="AD38" s="23">
        <f>'EUROSTAT data 2015'!AC50</f>
        <v>249.85</v>
      </c>
      <c r="AE38" s="23">
        <f>'EUROSTAT data 2015'!AD50</f>
        <v>578.6</v>
      </c>
      <c r="AF38" s="23">
        <f>'EUROSTAT data 2015'!AE50</f>
        <v>5785.96</v>
      </c>
      <c r="AG38" s="23">
        <f>'EUROSTAT data 2015'!AF50</f>
        <v>1553.22</v>
      </c>
      <c r="AH38" s="23">
        <f>'EUROSTAT data 2015'!AG50</f>
        <v>10498.87</v>
      </c>
      <c r="AI38" s="23">
        <f>'EUROSTAT data 2015'!AH50</f>
        <v>5171.9399999999996</v>
      </c>
      <c r="AJ38" s="23">
        <f>'EUROSTAT data 2015'!AI50</f>
        <v>3532.26</v>
      </c>
      <c r="AK38" s="23">
        <f>'EUROSTAT data 2015'!AJ50</f>
        <v>913.42</v>
      </c>
      <c r="AL38" s="23">
        <f>'EUROSTAT data 2015'!AK50</f>
        <v>3659.14</v>
      </c>
      <c r="AM38" s="23">
        <f>'EUROSTAT data 2015'!AL50</f>
        <v>2230.04</v>
      </c>
      <c r="AN38" s="23">
        <f>'EUROSTAT data 2015'!AM50</f>
        <v>281.64</v>
      </c>
      <c r="AO38" s="23">
        <f>'EUROSTAT data 2015'!AN50</f>
        <v>7426.78</v>
      </c>
      <c r="AP38" s="23">
        <f>'EUROSTAT data 2015'!AO50</f>
        <v>614.09</v>
      </c>
      <c r="AQ38" s="23">
        <f>'EUROSTAT data 2015'!AP50</f>
        <v>1624.99</v>
      </c>
      <c r="AR38" s="23">
        <f>'EUROSTAT data 2015'!AQ50</f>
        <v>1270.0999999999999</v>
      </c>
      <c r="AS38" s="23">
        <f>'EUROSTAT data 2015'!AR50</f>
        <v>3552.46</v>
      </c>
      <c r="AT38" s="23">
        <f>'EUROSTAT data 2015'!AS50</f>
        <v>3851.23</v>
      </c>
      <c r="AU38" s="23">
        <f>'EUROSTAT data 2015'!AT50</f>
        <v>3813.71</v>
      </c>
      <c r="AV38" s="23">
        <f>'EUROSTAT data 2015'!AU50</f>
        <v>1804.18</v>
      </c>
      <c r="AW38" s="23">
        <f>'EUROSTAT data 2015'!AV50</f>
        <v>1947.37</v>
      </c>
      <c r="AX38" s="23">
        <f>'EUROSTAT data 2015'!AW50</f>
        <v>6103.3</v>
      </c>
      <c r="AY38" s="23">
        <f>'EUROSTAT data 2015'!AX50</f>
        <v>2298.81</v>
      </c>
      <c r="AZ38" s="23">
        <f>'EUROSTAT data 2015'!AY50</f>
        <v>1151.4100000000001</v>
      </c>
      <c r="BA38" s="23">
        <f>'EUROSTAT data 2015'!AZ50</f>
        <v>926.16</v>
      </c>
      <c r="BB38" s="23">
        <f>'EUROSTAT data 2015'!BA50</f>
        <v>947.32</v>
      </c>
      <c r="BC38" s="23">
        <f>'EUROSTAT data 2015'!BB50</f>
        <v>1708.26</v>
      </c>
      <c r="BD38" s="23">
        <f>'EUROSTAT data 2015'!BC50</f>
        <v>697.26</v>
      </c>
      <c r="BE38" s="23">
        <f>'EUROSTAT data 2015'!BD50</f>
        <v>14681.42</v>
      </c>
      <c r="BF38" s="23">
        <f>'EUROSTAT data 2015'!BE50</f>
        <v>4939.66</v>
      </c>
      <c r="BG38" s="23">
        <f>'EUROSTAT data 2015'!BF50</f>
        <v>6432.57</v>
      </c>
      <c r="BH38" s="23">
        <f>'EUROSTAT data 2015'!BG50</f>
        <v>5479.58</v>
      </c>
      <c r="BI38" s="23">
        <f>'EUROSTAT data 2015'!BH50</f>
        <v>5992.66</v>
      </c>
      <c r="BJ38" s="23">
        <f>'EUROSTAT data 2015'!BI50</f>
        <v>4794.8999999999996</v>
      </c>
      <c r="BK38" s="23">
        <f>'EUROSTAT data 2015'!BJ50</f>
        <v>1320.09</v>
      </c>
      <c r="BL38" s="23">
        <f>'EUROSTAT data 2015'!BK50</f>
        <v>1363.41</v>
      </c>
      <c r="BM38" s="23">
        <f>'EUROSTAT data 2015'!BL50</f>
        <v>1910.01</v>
      </c>
      <c r="BN38" s="23">
        <f>'EUROSTAT data 2015'!BM50</f>
        <v>88.26</v>
      </c>
      <c r="BO38" s="23">
        <f>'EUROSTAT data 2015'!BN50</f>
        <v>1249.07</v>
      </c>
      <c r="BP38" s="23">
        <f>'EUROSTAT data 2015'!BO50</f>
        <v>0</v>
      </c>
      <c r="BQ38" s="23">
        <f>'EUROSTAT data 2015'!BP50</f>
        <v>0</v>
      </c>
    </row>
    <row r="39" spans="5:69" x14ac:dyDescent="0.35">
      <c r="E39" t="str">
        <f>'EUROSTAT data 2015'!C216</f>
        <v>ISIC 58</v>
      </c>
      <c r="F39" s="23">
        <f>'EUROSTAT data 2015'!E51</f>
        <v>244.55</v>
      </c>
      <c r="G39" s="23">
        <f>'EUROSTAT data 2015'!F51</f>
        <v>35.43</v>
      </c>
      <c r="H39" s="23">
        <f>'EUROSTAT data 2015'!G51</f>
        <v>4</v>
      </c>
      <c r="I39" s="23">
        <f>'EUROSTAT data 2015'!H51</f>
        <v>333.47</v>
      </c>
      <c r="J39" s="23">
        <f>'EUROSTAT data 2015'!I51</f>
        <v>965.29</v>
      </c>
      <c r="K39" s="23">
        <f>'EUROSTAT data 2015'!J51</f>
        <v>203.92</v>
      </c>
      <c r="L39" s="23">
        <f>'EUROSTAT data 2015'!K51</f>
        <v>105.57</v>
      </c>
      <c r="M39" s="23">
        <f>'EUROSTAT data 2015'!L51</f>
        <v>267.39</v>
      </c>
      <c r="N39" s="23">
        <f>'EUROSTAT data 2015'!M51</f>
        <v>978.87</v>
      </c>
      <c r="O39" s="23">
        <f>'EUROSTAT data 2015'!N51</f>
        <v>408.59</v>
      </c>
      <c r="P39" s="23">
        <f>'EUROSTAT data 2015'!O51</f>
        <v>744.71</v>
      </c>
      <c r="Q39" s="23">
        <f>'EUROSTAT data 2015'!P51</f>
        <v>867.18</v>
      </c>
      <c r="R39" s="23">
        <f>'EUROSTAT data 2015'!Q51</f>
        <v>282.89999999999998</v>
      </c>
      <c r="S39" s="23">
        <f>'EUROSTAT data 2015'!R51</f>
        <v>222.74</v>
      </c>
      <c r="T39" s="23">
        <f>'EUROSTAT data 2015'!S51</f>
        <v>358.99</v>
      </c>
      <c r="U39" s="23">
        <f>'EUROSTAT data 2015'!T51</f>
        <v>483.01</v>
      </c>
      <c r="V39" s="23">
        <f>'EUROSTAT data 2015'!U51</f>
        <v>596.05999999999995</v>
      </c>
      <c r="W39" s="23">
        <f>'EUROSTAT data 2015'!V51</f>
        <v>578.54999999999995</v>
      </c>
      <c r="X39" s="23">
        <f>'EUROSTAT data 2015'!W51</f>
        <v>724.09</v>
      </c>
      <c r="Y39" s="23">
        <f>'EUROSTAT data 2015'!X51</f>
        <v>955.34</v>
      </c>
      <c r="Z39" s="23">
        <f>'EUROSTAT data 2015'!Y51</f>
        <v>211.97</v>
      </c>
      <c r="AA39" s="23">
        <f>'EUROSTAT data 2015'!Z51</f>
        <v>339.64</v>
      </c>
      <c r="AB39" s="23">
        <f>'EUROSTAT data 2015'!AA51</f>
        <v>256.82</v>
      </c>
      <c r="AC39" s="23">
        <f>'EUROSTAT data 2015'!AB51</f>
        <v>640.77</v>
      </c>
      <c r="AD39" s="23">
        <f>'EUROSTAT data 2015'!AC51</f>
        <v>94.49</v>
      </c>
      <c r="AE39" s="23">
        <f>'EUROSTAT data 2015'!AD51</f>
        <v>710.32</v>
      </c>
      <c r="AF39" s="23">
        <f>'EUROSTAT data 2015'!AE51</f>
        <v>737.75</v>
      </c>
      <c r="AG39" s="23">
        <f>'EUROSTAT data 2015'!AF51</f>
        <v>792.39</v>
      </c>
      <c r="AH39" s="23">
        <f>'EUROSTAT data 2015'!AG51</f>
        <v>3157.59</v>
      </c>
      <c r="AI39" s="23">
        <f>'EUROSTAT data 2015'!AH51</f>
        <v>1968.51</v>
      </c>
      <c r="AJ39" s="23">
        <f>'EUROSTAT data 2015'!AI51</f>
        <v>495.96</v>
      </c>
      <c r="AK39" s="23">
        <f>'EUROSTAT data 2015'!AJ51</f>
        <v>95.64</v>
      </c>
      <c r="AL39" s="23">
        <f>'EUROSTAT data 2015'!AK51</f>
        <v>197.77</v>
      </c>
      <c r="AM39" s="23">
        <f>'EUROSTAT data 2015'!AL51</f>
        <v>577.03</v>
      </c>
      <c r="AN39" s="23">
        <f>'EUROSTAT data 2015'!AM51</f>
        <v>192.14</v>
      </c>
      <c r="AO39" s="23">
        <f>'EUROSTAT data 2015'!AN51</f>
        <v>1068.92</v>
      </c>
      <c r="AP39" s="23">
        <f>'EUROSTAT data 2015'!AO51</f>
        <v>5955.39</v>
      </c>
      <c r="AQ39" s="23">
        <f>'EUROSTAT data 2015'!AP51</f>
        <v>868.98</v>
      </c>
      <c r="AR39" s="23">
        <f>'EUROSTAT data 2015'!AQ51</f>
        <v>1149.58</v>
      </c>
      <c r="AS39" s="23">
        <f>'EUROSTAT data 2015'!AR51</f>
        <v>3288.34</v>
      </c>
      <c r="AT39" s="23">
        <f>'EUROSTAT data 2015'!AS51</f>
        <v>3333.82</v>
      </c>
      <c r="AU39" s="23">
        <f>'EUROSTAT data 2015'!AT51</f>
        <v>1366.29</v>
      </c>
      <c r="AV39" s="23">
        <f>'EUROSTAT data 2015'!AU51</f>
        <v>1829.26</v>
      </c>
      <c r="AW39" s="23">
        <f>'EUROSTAT data 2015'!AV51</f>
        <v>632.25</v>
      </c>
      <c r="AX39" s="23">
        <f>'EUROSTAT data 2015'!AW51</f>
        <v>2652.01</v>
      </c>
      <c r="AY39" s="23">
        <f>'EUROSTAT data 2015'!AX51</f>
        <v>2046.35</v>
      </c>
      <c r="AZ39" s="23">
        <f>'EUROSTAT data 2015'!AY51</f>
        <v>1832.26</v>
      </c>
      <c r="BA39" s="23">
        <f>'EUROSTAT data 2015'!AZ51</f>
        <v>5355.68</v>
      </c>
      <c r="BB39" s="23">
        <f>'EUROSTAT data 2015'!BA51</f>
        <v>1206.48</v>
      </c>
      <c r="BC39" s="23">
        <f>'EUROSTAT data 2015'!BB51</f>
        <v>504.05</v>
      </c>
      <c r="BD39" s="23">
        <f>'EUROSTAT data 2015'!BC51</f>
        <v>338.35</v>
      </c>
      <c r="BE39" s="23">
        <f>'EUROSTAT data 2015'!BD51</f>
        <v>314.58999999999997</v>
      </c>
      <c r="BF39" s="23">
        <f>'EUROSTAT data 2015'!BE51</f>
        <v>1947.23</v>
      </c>
      <c r="BG39" s="23">
        <f>'EUROSTAT data 2015'!BF51</f>
        <v>5692.18</v>
      </c>
      <c r="BH39" s="23">
        <f>'EUROSTAT data 2015'!BG51</f>
        <v>6006.97</v>
      </c>
      <c r="BI39" s="23">
        <f>'EUROSTAT data 2015'!BH51</f>
        <v>2137.88</v>
      </c>
      <c r="BJ39" s="23">
        <f>'EUROSTAT data 2015'!BI51</f>
        <v>1439.06</v>
      </c>
      <c r="BK39" s="23">
        <f>'EUROSTAT data 2015'!BJ51</f>
        <v>2332.48</v>
      </c>
      <c r="BL39" s="23">
        <f>'EUROSTAT data 2015'!BK51</f>
        <v>794.65</v>
      </c>
      <c r="BM39" s="23">
        <f>'EUROSTAT data 2015'!BL51</f>
        <v>1599.36</v>
      </c>
      <c r="BN39" s="23">
        <f>'EUROSTAT data 2015'!BM51</f>
        <v>28.86</v>
      </c>
      <c r="BO39" s="23">
        <f>'EUROSTAT data 2015'!BN51</f>
        <v>221.13</v>
      </c>
      <c r="BP39" s="23">
        <f>'EUROSTAT data 2015'!BO51</f>
        <v>0</v>
      </c>
      <c r="BQ39" s="23">
        <f>'EUROSTAT data 2015'!BP51</f>
        <v>0</v>
      </c>
    </row>
    <row r="40" spans="5:69" x14ac:dyDescent="0.35">
      <c r="E40" t="str">
        <f>'EUROSTAT data 2015'!C217</f>
        <v>ISIC 59-60</v>
      </c>
      <c r="F40" s="23">
        <f>'EUROSTAT data 2015'!E52</f>
        <v>7.21</v>
      </c>
      <c r="G40" s="23">
        <f>'EUROSTAT data 2015'!F52</f>
        <v>6.4</v>
      </c>
      <c r="H40" s="23">
        <f>'EUROSTAT data 2015'!G52</f>
        <v>7.04</v>
      </c>
      <c r="I40" s="23">
        <f>'EUROSTAT data 2015'!H52</f>
        <v>20.83</v>
      </c>
      <c r="J40" s="23">
        <f>'EUROSTAT data 2015'!I52</f>
        <v>961.95</v>
      </c>
      <c r="K40" s="23">
        <f>'EUROSTAT data 2015'!J52</f>
        <v>86.93</v>
      </c>
      <c r="L40" s="23">
        <f>'EUROSTAT data 2015'!K52</f>
        <v>43.92</v>
      </c>
      <c r="M40" s="23">
        <f>'EUROSTAT data 2015'!L52</f>
        <v>45.6</v>
      </c>
      <c r="N40" s="23">
        <f>'EUROSTAT data 2015'!M52</f>
        <v>211.55</v>
      </c>
      <c r="O40" s="23">
        <f>'EUROSTAT data 2015'!N52</f>
        <v>47.93</v>
      </c>
      <c r="P40" s="23">
        <f>'EUROSTAT data 2015'!O52</f>
        <v>208.28</v>
      </c>
      <c r="Q40" s="23">
        <f>'EUROSTAT data 2015'!P52</f>
        <v>175.92</v>
      </c>
      <c r="R40" s="23">
        <f>'EUROSTAT data 2015'!Q52</f>
        <v>51.96</v>
      </c>
      <c r="S40" s="23">
        <f>'EUROSTAT data 2015'!R52</f>
        <v>50.74</v>
      </c>
      <c r="T40" s="23">
        <f>'EUROSTAT data 2015'!S52</f>
        <v>40.119999999999997</v>
      </c>
      <c r="U40" s="23">
        <f>'EUROSTAT data 2015'!T52</f>
        <v>95.67</v>
      </c>
      <c r="V40" s="23">
        <f>'EUROSTAT data 2015'!U52</f>
        <v>109.79</v>
      </c>
      <c r="W40" s="23">
        <f>'EUROSTAT data 2015'!V52</f>
        <v>65.83</v>
      </c>
      <c r="X40" s="23">
        <f>'EUROSTAT data 2015'!W52</f>
        <v>116.14</v>
      </c>
      <c r="Y40" s="23">
        <f>'EUROSTAT data 2015'!X52</f>
        <v>110.59</v>
      </c>
      <c r="Z40" s="23">
        <f>'EUROSTAT data 2015'!Y52</f>
        <v>150.56</v>
      </c>
      <c r="AA40" s="23">
        <f>'EUROSTAT data 2015'!Z52</f>
        <v>111.16</v>
      </c>
      <c r="AB40" s="23">
        <f>'EUROSTAT data 2015'!AA52</f>
        <v>42.1</v>
      </c>
      <c r="AC40" s="23">
        <f>'EUROSTAT data 2015'!AB52</f>
        <v>220.5</v>
      </c>
      <c r="AD40" s="23">
        <f>'EUROSTAT data 2015'!AC52</f>
        <v>47.8</v>
      </c>
      <c r="AE40" s="23">
        <f>'EUROSTAT data 2015'!AD52</f>
        <v>90.24</v>
      </c>
      <c r="AF40" s="23">
        <f>'EUROSTAT data 2015'!AE52</f>
        <v>393.6</v>
      </c>
      <c r="AG40" s="23">
        <f>'EUROSTAT data 2015'!AF52</f>
        <v>388.35</v>
      </c>
      <c r="AH40" s="23">
        <f>'EUROSTAT data 2015'!AG52</f>
        <v>2208.86</v>
      </c>
      <c r="AI40" s="23">
        <f>'EUROSTAT data 2015'!AH52</f>
        <v>1971.26</v>
      </c>
      <c r="AJ40" s="23">
        <f>'EUROSTAT data 2015'!AI52</f>
        <v>117.47</v>
      </c>
      <c r="AK40" s="23">
        <f>'EUROSTAT data 2015'!AJ52</f>
        <v>79.2</v>
      </c>
      <c r="AL40" s="23">
        <f>'EUROSTAT data 2015'!AK52</f>
        <v>104.86</v>
      </c>
      <c r="AM40" s="23">
        <f>'EUROSTAT data 2015'!AL52</f>
        <v>238.66</v>
      </c>
      <c r="AN40" s="23">
        <f>'EUROSTAT data 2015'!AM52</f>
        <v>59.92</v>
      </c>
      <c r="AO40" s="23">
        <f>'EUROSTAT data 2015'!AN52</f>
        <v>1423.43</v>
      </c>
      <c r="AP40" s="23">
        <f>'EUROSTAT data 2015'!AO52</f>
        <v>1839.48</v>
      </c>
      <c r="AQ40" s="23">
        <f>'EUROSTAT data 2015'!AP52</f>
        <v>28831.98</v>
      </c>
      <c r="AR40" s="23">
        <f>'EUROSTAT data 2015'!AQ52</f>
        <v>4084.93</v>
      </c>
      <c r="AS40" s="23">
        <f>'EUROSTAT data 2015'!AR52</f>
        <v>3274.85</v>
      </c>
      <c r="AT40" s="23">
        <f>'EUROSTAT data 2015'!AS52</f>
        <v>243.04</v>
      </c>
      <c r="AU40" s="23">
        <f>'EUROSTAT data 2015'!AT52</f>
        <v>171.16</v>
      </c>
      <c r="AV40" s="23">
        <f>'EUROSTAT data 2015'!AU52</f>
        <v>75.27</v>
      </c>
      <c r="AW40" s="23">
        <f>'EUROSTAT data 2015'!AV52</f>
        <v>449.79</v>
      </c>
      <c r="AX40" s="23">
        <f>'EUROSTAT data 2015'!AW52</f>
        <v>2442.69</v>
      </c>
      <c r="AY40" s="23">
        <f>'EUROSTAT data 2015'!AX52</f>
        <v>1087.75</v>
      </c>
      <c r="AZ40" s="23">
        <f>'EUROSTAT data 2015'!AY52</f>
        <v>669.96</v>
      </c>
      <c r="BA40" s="23">
        <f>'EUROSTAT data 2015'!AZ52</f>
        <v>11311.61</v>
      </c>
      <c r="BB40" s="23">
        <f>'EUROSTAT data 2015'!BA52</f>
        <v>282.07</v>
      </c>
      <c r="BC40" s="23">
        <f>'EUROSTAT data 2015'!BB52</f>
        <v>874.34</v>
      </c>
      <c r="BD40" s="23">
        <f>'EUROSTAT data 2015'!BC52</f>
        <v>125.9</v>
      </c>
      <c r="BE40" s="23">
        <f>'EUROSTAT data 2015'!BD52</f>
        <v>80.78</v>
      </c>
      <c r="BF40" s="23">
        <f>'EUROSTAT data 2015'!BE52</f>
        <v>1497.39</v>
      </c>
      <c r="BG40" s="23">
        <f>'EUROSTAT data 2015'!BF52</f>
        <v>583.14</v>
      </c>
      <c r="BH40" s="23">
        <f>'EUROSTAT data 2015'!BG52</f>
        <v>650.16</v>
      </c>
      <c r="BI40" s="23">
        <f>'EUROSTAT data 2015'!BH52</f>
        <v>382.31</v>
      </c>
      <c r="BJ40" s="23">
        <f>'EUROSTAT data 2015'!BI52</f>
        <v>227.67</v>
      </c>
      <c r="BK40" s="23">
        <f>'EUROSTAT data 2015'!BJ52</f>
        <v>1460.19</v>
      </c>
      <c r="BL40" s="23">
        <f>'EUROSTAT data 2015'!BK52</f>
        <v>952.85</v>
      </c>
      <c r="BM40" s="23">
        <f>'EUROSTAT data 2015'!BL52</f>
        <v>843.14</v>
      </c>
      <c r="BN40" s="23">
        <f>'EUROSTAT data 2015'!BM52</f>
        <v>26.85</v>
      </c>
      <c r="BO40" s="23">
        <f>'EUROSTAT data 2015'!BN52</f>
        <v>184.22</v>
      </c>
      <c r="BP40" s="23">
        <f>'EUROSTAT data 2015'!BO52</f>
        <v>0</v>
      </c>
      <c r="BQ40" s="23">
        <f>'EUROSTAT data 2015'!BP52</f>
        <v>0</v>
      </c>
    </row>
    <row r="41" spans="5:69" x14ac:dyDescent="0.35">
      <c r="E41" t="str">
        <f>'EUROSTAT data 2015'!C218</f>
        <v>ISIC 61</v>
      </c>
      <c r="F41" s="23">
        <f>'EUROSTAT data 2015'!E53</f>
        <v>540.15</v>
      </c>
      <c r="G41" s="23">
        <f>'EUROSTAT data 2015'!F53</f>
        <v>81.08</v>
      </c>
      <c r="H41" s="23">
        <f>'EUROSTAT data 2015'!G53</f>
        <v>82.02</v>
      </c>
      <c r="I41" s="23">
        <f>'EUROSTAT data 2015'!H53</f>
        <v>434.37</v>
      </c>
      <c r="J41" s="23">
        <f>'EUROSTAT data 2015'!I53</f>
        <v>2554.21</v>
      </c>
      <c r="K41" s="23">
        <f>'EUROSTAT data 2015'!J53</f>
        <v>698.94</v>
      </c>
      <c r="L41" s="23">
        <f>'EUROSTAT data 2015'!K53</f>
        <v>335.81</v>
      </c>
      <c r="M41" s="23">
        <f>'EUROSTAT data 2015'!L53</f>
        <v>493.46</v>
      </c>
      <c r="N41" s="23">
        <f>'EUROSTAT data 2015'!M53</f>
        <v>353.89</v>
      </c>
      <c r="O41" s="23">
        <f>'EUROSTAT data 2015'!N53</f>
        <v>444.92</v>
      </c>
      <c r="P41" s="23">
        <f>'EUROSTAT data 2015'!O53</f>
        <v>1377.33</v>
      </c>
      <c r="Q41" s="23">
        <f>'EUROSTAT data 2015'!P53</f>
        <v>713.76</v>
      </c>
      <c r="R41" s="23">
        <f>'EUROSTAT data 2015'!Q53</f>
        <v>1025.27</v>
      </c>
      <c r="S41" s="23">
        <f>'EUROSTAT data 2015'!R53</f>
        <v>891.15</v>
      </c>
      <c r="T41" s="23">
        <f>'EUROSTAT data 2015'!S53</f>
        <v>1022.13</v>
      </c>
      <c r="U41" s="23">
        <f>'EUROSTAT data 2015'!T53</f>
        <v>1449.71</v>
      </c>
      <c r="V41" s="23">
        <f>'EUROSTAT data 2015'!U53</f>
        <v>918.92</v>
      </c>
      <c r="W41" s="23">
        <f>'EUROSTAT data 2015'!V53</f>
        <v>702.83</v>
      </c>
      <c r="X41" s="23">
        <f>'EUROSTAT data 2015'!W53</f>
        <v>1815.47</v>
      </c>
      <c r="Y41" s="23">
        <f>'EUROSTAT data 2015'!X53</f>
        <v>1220.75</v>
      </c>
      <c r="Z41" s="23">
        <f>'EUROSTAT data 2015'!Y53</f>
        <v>492.08</v>
      </c>
      <c r="AA41" s="23">
        <f>'EUROSTAT data 2015'!Z53</f>
        <v>732.17</v>
      </c>
      <c r="AB41" s="23">
        <f>'EUROSTAT data 2015'!AA53</f>
        <v>523.04999999999995</v>
      </c>
      <c r="AC41" s="23">
        <f>'EUROSTAT data 2015'!AB53</f>
        <v>2967.45</v>
      </c>
      <c r="AD41" s="23">
        <f>'EUROSTAT data 2015'!AC53</f>
        <v>525.74</v>
      </c>
      <c r="AE41" s="23">
        <f>'EUROSTAT data 2015'!AD53</f>
        <v>820.53</v>
      </c>
      <c r="AF41" s="23">
        <f>'EUROSTAT data 2015'!AE53</f>
        <v>3589.1</v>
      </c>
      <c r="AG41" s="23">
        <f>'EUROSTAT data 2015'!AF53</f>
        <v>1763.44</v>
      </c>
      <c r="AH41" s="23">
        <f>'EUROSTAT data 2015'!AG53</f>
        <v>9328.7900000000009</v>
      </c>
      <c r="AI41" s="23">
        <f>'EUROSTAT data 2015'!AH53</f>
        <v>6414.24</v>
      </c>
      <c r="AJ41" s="23">
        <f>'EUROSTAT data 2015'!AI53</f>
        <v>1811.1</v>
      </c>
      <c r="AK41" s="23">
        <f>'EUROSTAT data 2015'!AJ53</f>
        <v>258.54000000000002</v>
      </c>
      <c r="AL41" s="23">
        <f>'EUROSTAT data 2015'!AK53</f>
        <v>378.21</v>
      </c>
      <c r="AM41" s="23">
        <f>'EUROSTAT data 2015'!AL53</f>
        <v>2043.94</v>
      </c>
      <c r="AN41" s="23">
        <f>'EUROSTAT data 2015'!AM53</f>
        <v>1980.23</v>
      </c>
      <c r="AO41" s="23">
        <f>'EUROSTAT data 2015'!AN53</f>
        <v>4690.8599999999997</v>
      </c>
      <c r="AP41" s="23">
        <f>'EUROSTAT data 2015'!AO53</f>
        <v>1946.86</v>
      </c>
      <c r="AQ41" s="23">
        <f>'EUROSTAT data 2015'!AP53</f>
        <v>2384.7199999999998</v>
      </c>
      <c r="AR41" s="23">
        <f>'EUROSTAT data 2015'!AQ53</f>
        <v>60005.599999999999</v>
      </c>
      <c r="AS41" s="23">
        <f>'EUROSTAT data 2015'!AR53</f>
        <v>6413.59</v>
      </c>
      <c r="AT41" s="23">
        <f>'EUROSTAT data 2015'!AS53</f>
        <v>11093.94</v>
      </c>
      <c r="AU41" s="23">
        <f>'EUROSTAT data 2015'!AT53</f>
        <v>4878.8</v>
      </c>
      <c r="AV41" s="23">
        <f>'EUROSTAT data 2015'!AU53</f>
        <v>5438.3</v>
      </c>
      <c r="AW41" s="23">
        <f>'EUROSTAT data 2015'!AV53</f>
        <v>3740.65</v>
      </c>
      <c r="AX41" s="23">
        <f>'EUROSTAT data 2015'!AW53</f>
        <v>6467.07</v>
      </c>
      <c r="AY41" s="23">
        <f>'EUROSTAT data 2015'!AX53</f>
        <v>2247.4899999999998</v>
      </c>
      <c r="AZ41" s="23">
        <f>'EUROSTAT data 2015'!AY53</f>
        <v>1557.65</v>
      </c>
      <c r="BA41" s="23">
        <f>'EUROSTAT data 2015'!AZ53</f>
        <v>1587.69</v>
      </c>
      <c r="BB41" s="23">
        <f>'EUROSTAT data 2015'!BA53</f>
        <v>1366.46</v>
      </c>
      <c r="BC41" s="23">
        <f>'EUROSTAT data 2015'!BB53</f>
        <v>1507.39</v>
      </c>
      <c r="BD41" s="23">
        <f>'EUROSTAT data 2015'!BC53</f>
        <v>1410.71</v>
      </c>
      <c r="BE41" s="23">
        <f>'EUROSTAT data 2015'!BD53</f>
        <v>1513.37</v>
      </c>
      <c r="BF41" s="23">
        <f>'EUROSTAT data 2015'!BE53</f>
        <v>3513.09</v>
      </c>
      <c r="BG41" s="23">
        <f>'EUROSTAT data 2015'!BF53</f>
        <v>9644.7199999999993</v>
      </c>
      <c r="BH41" s="23">
        <f>'EUROSTAT data 2015'!BG53</f>
        <v>2246.9899999999998</v>
      </c>
      <c r="BI41" s="23">
        <f>'EUROSTAT data 2015'!BH53</f>
        <v>3763.91</v>
      </c>
      <c r="BJ41" s="23">
        <f>'EUROSTAT data 2015'!BI53</f>
        <v>1956.06</v>
      </c>
      <c r="BK41" s="23">
        <f>'EUROSTAT data 2015'!BJ53</f>
        <v>2003.28</v>
      </c>
      <c r="BL41" s="23">
        <f>'EUROSTAT data 2015'!BK53</f>
        <v>897.94</v>
      </c>
      <c r="BM41" s="23">
        <f>'EUROSTAT data 2015'!BL53</f>
        <v>1032.48</v>
      </c>
      <c r="BN41" s="23">
        <f>'EUROSTAT data 2015'!BM53</f>
        <v>276.26</v>
      </c>
      <c r="BO41" s="23">
        <f>'EUROSTAT data 2015'!BN53</f>
        <v>1137.68</v>
      </c>
      <c r="BP41" s="23">
        <f>'EUROSTAT data 2015'!BO53</f>
        <v>0</v>
      </c>
      <c r="BQ41" s="23">
        <f>'EUROSTAT data 2015'!BP53</f>
        <v>0</v>
      </c>
    </row>
    <row r="42" spans="5:69" x14ac:dyDescent="0.35">
      <c r="E42" t="str">
        <f>'EUROSTAT data 2015'!C219</f>
        <v>ISIC 62-63</v>
      </c>
      <c r="F42" s="23">
        <f>'EUROSTAT data 2015'!E54</f>
        <v>431.9</v>
      </c>
      <c r="G42" s="23">
        <f>'EUROSTAT data 2015'!F54</f>
        <v>85.26</v>
      </c>
      <c r="H42" s="23">
        <f>'EUROSTAT data 2015'!G54</f>
        <v>17.600000000000001</v>
      </c>
      <c r="I42" s="23">
        <f>'EUROSTAT data 2015'!H54</f>
        <v>835.1</v>
      </c>
      <c r="J42" s="23">
        <f>'EUROSTAT data 2015'!I54</f>
        <v>3759.54</v>
      </c>
      <c r="K42" s="23">
        <f>'EUROSTAT data 2015'!J54</f>
        <v>962.95</v>
      </c>
      <c r="L42" s="23">
        <f>'EUROSTAT data 2015'!K54</f>
        <v>414.88</v>
      </c>
      <c r="M42" s="23">
        <f>'EUROSTAT data 2015'!L54</f>
        <v>1019.72</v>
      </c>
      <c r="N42" s="23">
        <f>'EUROSTAT data 2015'!M54</f>
        <v>906.71</v>
      </c>
      <c r="O42" s="23">
        <f>'EUROSTAT data 2015'!N54</f>
        <v>1191.19</v>
      </c>
      <c r="P42" s="23">
        <f>'EUROSTAT data 2015'!O54</f>
        <v>3623.33</v>
      </c>
      <c r="Q42" s="23">
        <f>'EUROSTAT data 2015'!P54</f>
        <v>1967.67</v>
      </c>
      <c r="R42" s="23">
        <f>'EUROSTAT data 2015'!Q54</f>
        <v>1383.8</v>
      </c>
      <c r="S42" s="23">
        <f>'EUROSTAT data 2015'!R54</f>
        <v>972.22</v>
      </c>
      <c r="T42" s="23">
        <f>'EUROSTAT data 2015'!S54</f>
        <v>1851.02</v>
      </c>
      <c r="U42" s="23">
        <f>'EUROSTAT data 2015'!T54</f>
        <v>2988.81</v>
      </c>
      <c r="V42" s="23">
        <f>'EUROSTAT data 2015'!U54</f>
        <v>3626.57</v>
      </c>
      <c r="W42" s="23">
        <f>'EUROSTAT data 2015'!V54</f>
        <v>2340.13</v>
      </c>
      <c r="X42" s="23">
        <f>'EUROSTAT data 2015'!W54</f>
        <v>5257.4</v>
      </c>
      <c r="Y42" s="23">
        <f>'EUROSTAT data 2015'!X54</f>
        <v>5044.6099999999997</v>
      </c>
      <c r="Z42" s="23">
        <f>'EUROSTAT data 2015'!Y54</f>
        <v>2235.87</v>
      </c>
      <c r="AA42" s="23">
        <f>'EUROSTAT data 2015'!Z54</f>
        <v>1240.3499999999999</v>
      </c>
      <c r="AB42" s="23">
        <f>'EUROSTAT data 2015'!AA54</f>
        <v>1620.23</v>
      </c>
      <c r="AC42" s="23">
        <f>'EUROSTAT data 2015'!AB54</f>
        <v>5834.98</v>
      </c>
      <c r="AD42" s="23">
        <f>'EUROSTAT data 2015'!AC54</f>
        <v>653.42999999999995</v>
      </c>
      <c r="AE42" s="23">
        <f>'EUROSTAT data 2015'!AD54</f>
        <v>2690.29</v>
      </c>
      <c r="AF42" s="23">
        <f>'EUROSTAT data 2015'!AE54</f>
        <v>7073.96</v>
      </c>
      <c r="AG42" s="23">
        <f>'EUROSTAT data 2015'!AF54</f>
        <v>3578.94</v>
      </c>
      <c r="AH42" s="23">
        <f>'EUROSTAT data 2015'!AG54</f>
        <v>16702.41</v>
      </c>
      <c r="AI42" s="23">
        <f>'EUROSTAT data 2015'!AH54</f>
        <v>10437.030000000001</v>
      </c>
      <c r="AJ42" s="23">
        <f>'EUROSTAT data 2015'!AI54</f>
        <v>4738.13</v>
      </c>
      <c r="AK42" s="23">
        <f>'EUROSTAT data 2015'!AJ54</f>
        <v>786.97</v>
      </c>
      <c r="AL42" s="23">
        <f>'EUROSTAT data 2015'!AK54</f>
        <v>1612.36</v>
      </c>
      <c r="AM42" s="23">
        <f>'EUROSTAT data 2015'!AL54</f>
        <v>5315.14</v>
      </c>
      <c r="AN42" s="23">
        <f>'EUROSTAT data 2015'!AM54</f>
        <v>2479.54</v>
      </c>
      <c r="AO42" s="23">
        <f>'EUROSTAT data 2015'!AN54</f>
        <v>2589.9499999999998</v>
      </c>
      <c r="AP42" s="23">
        <f>'EUROSTAT data 2015'!AO54</f>
        <v>7645.29</v>
      </c>
      <c r="AQ42" s="23">
        <f>'EUROSTAT data 2015'!AP54</f>
        <v>2811</v>
      </c>
      <c r="AR42" s="23">
        <f>'EUROSTAT data 2015'!AQ54</f>
        <v>14838.07</v>
      </c>
      <c r="AS42" s="23">
        <f>'EUROSTAT data 2015'!AR54</f>
        <v>119399.58</v>
      </c>
      <c r="AT42" s="23">
        <f>'EUROSTAT data 2015'!AS54</f>
        <v>26380.69</v>
      </c>
      <c r="AU42" s="23">
        <f>'EUROSTAT data 2015'!AT54</f>
        <v>11512.9</v>
      </c>
      <c r="AV42" s="23">
        <f>'EUROSTAT data 2015'!AU54</f>
        <v>8930.31</v>
      </c>
      <c r="AW42" s="23">
        <f>'EUROSTAT data 2015'!AV54</f>
        <v>4832.1099999999997</v>
      </c>
      <c r="AX42" s="23">
        <f>'EUROSTAT data 2015'!AW54</f>
        <v>16777.93</v>
      </c>
      <c r="AY42" s="23">
        <f>'EUROSTAT data 2015'!AX54</f>
        <v>5758.77</v>
      </c>
      <c r="AZ42" s="23">
        <f>'EUROSTAT data 2015'!AY54</f>
        <v>4938.4799999999996</v>
      </c>
      <c r="BA42" s="23">
        <f>'EUROSTAT data 2015'!AZ54</f>
        <v>2673.98</v>
      </c>
      <c r="BB42" s="23">
        <f>'EUROSTAT data 2015'!BA54</f>
        <v>2825.35</v>
      </c>
      <c r="BC42" s="23">
        <f>'EUROSTAT data 2015'!BB54</f>
        <v>2855.67</v>
      </c>
      <c r="BD42" s="23">
        <f>'EUROSTAT data 2015'!BC54</f>
        <v>1682.77</v>
      </c>
      <c r="BE42" s="23">
        <f>'EUROSTAT data 2015'!BD54</f>
        <v>1218.08</v>
      </c>
      <c r="BF42" s="23">
        <f>'EUROSTAT data 2015'!BE54</f>
        <v>6675.03</v>
      </c>
      <c r="BG42" s="23">
        <f>'EUROSTAT data 2015'!BF54</f>
        <v>14603.09</v>
      </c>
      <c r="BH42" s="23">
        <f>'EUROSTAT data 2015'!BG54</f>
        <v>5842.04</v>
      </c>
      <c r="BI42" s="23">
        <f>'EUROSTAT data 2015'!BH54</f>
        <v>6952.7</v>
      </c>
      <c r="BJ42" s="23">
        <f>'EUROSTAT data 2015'!BI54</f>
        <v>2524.13</v>
      </c>
      <c r="BK42" s="23">
        <f>'EUROSTAT data 2015'!BJ54</f>
        <v>3163.98</v>
      </c>
      <c r="BL42" s="23">
        <f>'EUROSTAT data 2015'!BK54</f>
        <v>896.45</v>
      </c>
      <c r="BM42" s="23">
        <f>'EUROSTAT data 2015'!BL54</f>
        <v>1578.08</v>
      </c>
      <c r="BN42" s="23">
        <f>'EUROSTAT data 2015'!BM54</f>
        <v>617.41999999999996</v>
      </c>
      <c r="BO42" s="23">
        <f>'EUROSTAT data 2015'!BN54</f>
        <v>1091.1099999999999</v>
      </c>
      <c r="BP42" s="23">
        <f>'EUROSTAT data 2015'!BO54</f>
        <v>0</v>
      </c>
      <c r="BQ42" s="23">
        <f>'EUROSTAT data 2015'!BP54</f>
        <v>0</v>
      </c>
    </row>
    <row r="43" spans="5:69" x14ac:dyDescent="0.35">
      <c r="E43" t="str">
        <f>'EUROSTAT data 2015'!C220</f>
        <v>ISIC 64</v>
      </c>
      <c r="F43" s="23">
        <f>'EUROSTAT data 2015'!E55</f>
        <v>7617.57</v>
      </c>
      <c r="G43" s="23">
        <f>'EUROSTAT data 2015'!F55</f>
        <v>542.13</v>
      </c>
      <c r="H43" s="23">
        <f>'EUROSTAT data 2015'!G55</f>
        <v>354.51</v>
      </c>
      <c r="I43" s="23">
        <f>'EUROSTAT data 2015'!H55</f>
        <v>3502.03</v>
      </c>
      <c r="J43" s="23">
        <f>'EUROSTAT data 2015'!I55</f>
        <v>13704.17</v>
      </c>
      <c r="K43" s="23">
        <f>'EUROSTAT data 2015'!J55</f>
        <v>3035.84</v>
      </c>
      <c r="L43" s="23">
        <f>'EUROSTAT data 2015'!K55</f>
        <v>1491.29</v>
      </c>
      <c r="M43" s="23">
        <f>'EUROSTAT data 2015'!L55</f>
        <v>1958.7</v>
      </c>
      <c r="N43" s="23">
        <f>'EUROSTAT data 2015'!M55</f>
        <v>1061.1500000000001</v>
      </c>
      <c r="O43" s="23">
        <f>'EUROSTAT data 2015'!N55</f>
        <v>4167.71</v>
      </c>
      <c r="P43" s="23">
        <f>'EUROSTAT data 2015'!O55</f>
        <v>6246.44</v>
      </c>
      <c r="Q43" s="23">
        <f>'EUROSTAT data 2015'!P55</f>
        <v>3062.74</v>
      </c>
      <c r="R43" s="23">
        <f>'EUROSTAT data 2015'!Q55</f>
        <v>3492.13</v>
      </c>
      <c r="S43" s="23">
        <f>'EUROSTAT data 2015'!R55</f>
        <v>2785.86</v>
      </c>
      <c r="T43" s="23">
        <f>'EUROSTAT data 2015'!S55</f>
        <v>3715.55</v>
      </c>
      <c r="U43" s="23">
        <f>'EUROSTAT data 2015'!T55</f>
        <v>5661.51</v>
      </c>
      <c r="V43" s="23">
        <f>'EUROSTAT data 2015'!U55</f>
        <v>3551.27</v>
      </c>
      <c r="W43" s="23">
        <f>'EUROSTAT data 2015'!V55</f>
        <v>2925.45</v>
      </c>
      <c r="X43" s="23">
        <f>'EUROSTAT data 2015'!W55</f>
        <v>6696.78</v>
      </c>
      <c r="Y43" s="23">
        <f>'EUROSTAT data 2015'!X55</f>
        <v>8721.48</v>
      </c>
      <c r="Z43" s="23">
        <f>'EUROSTAT data 2015'!Y55</f>
        <v>3361.04</v>
      </c>
      <c r="AA43" s="23">
        <f>'EUROSTAT data 2015'!Z55</f>
        <v>2804.56</v>
      </c>
      <c r="AB43" s="23">
        <f>'EUROSTAT data 2015'!AA55</f>
        <v>2024.69</v>
      </c>
      <c r="AC43" s="23">
        <f>'EUROSTAT data 2015'!AB55</f>
        <v>10445</v>
      </c>
      <c r="AD43" s="23">
        <f>'EUROSTAT data 2015'!AC55</f>
        <v>1515.56</v>
      </c>
      <c r="AE43" s="23">
        <f>'EUROSTAT data 2015'!AD55</f>
        <v>2657.46</v>
      </c>
      <c r="AF43" s="23">
        <f>'EUROSTAT data 2015'!AE55</f>
        <v>26548.21</v>
      </c>
      <c r="AG43" s="23">
        <f>'EUROSTAT data 2015'!AF55</f>
        <v>6178.56</v>
      </c>
      <c r="AH43" s="23">
        <f>'EUROSTAT data 2015'!AG55</f>
        <v>26813.75</v>
      </c>
      <c r="AI43" s="23">
        <f>'EUROSTAT data 2015'!AH55</f>
        <v>19944.93</v>
      </c>
      <c r="AJ43" s="23">
        <f>'EUROSTAT data 2015'!AI55</f>
        <v>8138.8</v>
      </c>
      <c r="AK43" s="23">
        <f>'EUROSTAT data 2015'!AJ55</f>
        <v>2043.71</v>
      </c>
      <c r="AL43" s="23">
        <f>'EUROSTAT data 2015'!AK55</f>
        <v>1832.46</v>
      </c>
      <c r="AM43" s="23">
        <f>'EUROSTAT data 2015'!AL55</f>
        <v>9077.1</v>
      </c>
      <c r="AN43" s="23">
        <f>'EUROSTAT data 2015'!AM55</f>
        <v>1806.28</v>
      </c>
      <c r="AO43" s="23">
        <f>'EUROSTAT data 2015'!AN55</f>
        <v>10649.36</v>
      </c>
      <c r="AP43" s="23">
        <f>'EUROSTAT data 2015'!AO55</f>
        <v>1403.36</v>
      </c>
      <c r="AQ43" s="23">
        <f>'EUROSTAT data 2015'!AP55</f>
        <v>1725.88</v>
      </c>
      <c r="AR43" s="23">
        <f>'EUROSTAT data 2015'!AQ55</f>
        <v>4517.46</v>
      </c>
      <c r="AS43" s="23">
        <f>'EUROSTAT data 2015'!AR55</f>
        <v>6265.52</v>
      </c>
      <c r="AT43" s="23">
        <f>'EUROSTAT data 2015'!AS55</f>
        <v>113883.82</v>
      </c>
      <c r="AU43" s="23">
        <f>'EUROSTAT data 2015'!AT55</f>
        <v>24017.84</v>
      </c>
      <c r="AV43" s="23">
        <f>'EUROSTAT data 2015'!AU55</f>
        <v>11615.39</v>
      </c>
      <c r="AW43" s="23">
        <f>'EUROSTAT data 2015'!AV55</f>
        <v>140611.96</v>
      </c>
      <c r="AX43" s="23">
        <f>'EUROSTAT data 2015'!AW55</f>
        <v>17973.97</v>
      </c>
      <c r="AY43" s="23">
        <f>'EUROSTAT data 2015'!AX55</f>
        <v>4958.53</v>
      </c>
      <c r="AZ43" s="23">
        <f>'EUROSTAT data 2015'!AY55</f>
        <v>1660.33</v>
      </c>
      <c r="BA43" s="23">
        <f>'EUROSTAT data 2015'!AZ55</f>
        <v>2682.52</v>
      </c>
      <c r="BB43" s="23">
        <f>'EUROSTAT data 2015'!BA55</f>
        <v>2613.0700000000002</v>
      </c>
      <c r="BC43" s="23">
        <f>'EUROSTAT data 2015'!BB55</f>
        <v>4485.4799999999996</v>
      </c>
      <c r="BD43" s="23">
        <f>'EUROSTAT data 2015'!BC55</f>
        <v>2727.51</v>
      </c>
      <c r="BE43" s="23">
        <f>'EUROSTAT data 2015'!BD55</f>
        <v>1766.19</v>
      </c>
      <c r="BF43" s="23">
        <f>'EUROSTAT data 2015'!BE55</f>
        <v>6366.16</v>
      </c>
      <c r="BG43" s="23">
        <f>'EUROSTAT data 2015'!BF55</f>
        <v>26525.57</v>
      </c>
      <c r="BH43" s="23">
        <f>'EUROSTAT data 2015'!BG55</f>
        <v>5719.08</v>
      </c>
      <c r="BI43" s="23">
        <f>'EUROSTAT data 2015'!BH55</f>
        <v>9474.19</v>
      </c>
      <c r="BJ43" s="23">
        <f>'EUROSTAT data 2015'!BI55</f>
        <v>3364.1</v>
      </c>
      <c r="BK43" s="23">
        <f>'EUROSTAT data 2015'!BJ55</f>
        <v>2581.1999999999998</v>
      </c>
      <c r="BL43" s="23">
        <f>'EUROSTAT data 2015'!BK55</f>
        <v>1568.65</v>
      </c>
      <c r="BM43" s="23">
        <f>'EUROSTAT data 2015'!BL55</f>
        <v>4061.32</v>
      </c>
      <c r="BN43" s="23">
        <f>'EUROSTAT data 2015'!BM55</f>
        <v>341.71</v>
      </c>
      <c r="BO43" s="23">
        <f>'EUROSTAT data 2015'!BN55</f>
        <v>2735.04</v>
      </c>
      <c r="BP43" s="23">
        <f>'EUROSTAT data 2015'!BO55</f>
        <v>0</v>
      </c>
      <c r="BQ43" s="23">
        <f>'EUROSTAT data 2015'!BP55</f>
        <v>0</v>
      </c>
    </row>
    <row r="44" spans="5:69" x14ac:dyDescent="0.35">
      <c r="E44" t="str">
        <f>'EUROSTAT data 2015'!C221</f>
        <v>ISIC 65</v>
      </c>
      <c r="F44" s="23">
        <f>'EUROSTAT data 2015'!E56</f>
        <v>3156.08</v>
      </c>
      <c r="G44" s="23">
        <f>'EUROSTAT data 2015'!F56</f>
        <v>191.7</v>
      </c>
      <c r="H44" s="23">
        <f>'EUROSTAT data 2015'!G56</f>
        <v>191.57</v>
      </c>
      <c r="I44" s="23">
        <f>'EUROSTAT data 2015'!H56</f>
        <v>402.31</v>
      </c>
      <c r="J44" s="23">
        <f>'EUROSTAT data 2015'!I56</f>
        <v>2420.5500000000002</v>
      </c>
      <c r="K44" s="23">
        <f>'EUROSTAT data 2015'!J56</f>
        <v>382.86</v>
      </c>
      <c r="L44" s="23">
        <f>'EUROSTAT data 2015'!K56</f>
        <v>432.24</v>
      </c>
      <c r="M44" s="23">
        <f>'EUROSTAT data 2015'!L56</f>
        <v>448.26</v>
      </c>
      <c r="N44" s="23">
        <f>'EUROSTAT data 2015'!M56</f>
        <v>261.58</v>
      </c>
      <c r="O44" s="23">
        <f>'EUROSTAT data 2015'!N56</f>
        <v>388.95</v>
      </c>
      <c r="P44" s="23">
        <f>'EUROSTAT data 2015'!O56</f>
        <v>1569.9</v>
      </c>
      <c r="Q44" s="23">
        <f>'EUROSTAT data 2015'!P56</f>
        <v>448.23</v>
      </c>
      <c r="R44" s="23">
        <f>'EUROSTAT data 2015'!Q56</f>
        <v>810.36</v>
      </c>
      <c r="S44" s="23">
        <f>'EUROSTAT data 2015'!R56</f>
        <v>638.82000000000005</v>
      </c>
      <c r="T44" s="23">
        <f>'EUROSTAT data 2015'!S56</f>
        <v>558.5</v>
      </c>
      <c r="U44" s="23">
        <f>'EUROSTAT data 2015'!T56</f>
        <v>973.95</v>
      </c>
      <c r="V44" s="23">
        <f>'EUROSTAT data 2015'!U56</f>
        <v>484.99</v>
      </c>
      <c r="W44" s="23">
        <f>'EUROSTAT data 2015'!V56</f>
        <v>493.54</v>
      </c>
      <c r="X44" s="23">
        <f>'EUROSTAT data 2015'!W56</f>
        <v>1252.1300000000001</v>
      </c>
      <c r="Y44" s="23">
        <f>'EUROSTAT data 2015'!X56</f>
        <v>1098.25</v>
      </c>
      <c r="Z44" s="23">
        <f>'EUROSTAT data 2015'!Y56</f>
        <v>432.95</v>
      </c>
      <c r="AA44" s="23">
        <f>'EUROSTAT data 2015'!Z56</f>
        <v>595.42999999999995</v>
      </c>
      <c r="AB44" s="23">
        <f>'EUROSTAT data 2015'!AA56</f>
        <v>483.42</v>
      </c>
      <c r="AC44" s="23">
        <f>'EUROSTAT data 2015'!AB56</f>
        <v>2390.5500000000002</v>
      </c>
      <c r="AD44" s="23">
        <f>'EUROSTAT data 2015'!AC56</f>
        <v>275</v>
      </c>
      <c r="AE44" s="23">
        <f>'EUROSTAT data 2015'!AD56</f>
        <v>1488.3</v>
      </c>
      <c r="AF44" s="23">
        <f>'EUROSTAT data 2015'!AE56</f>
        <v>5306.95</v>
      </c>
      <c r="AG44" s="23">
        <f>'EUROSTAT data 2015'!AF56</f>
        <v>1289.9100000000001</v>
      </c>
      <c r="AH44" s="23">
        <f>'EUROSTAT data 2015'!AG56</f>
        <v>4734.38</v>
      </c>
      <c r="AI44" s="23">
        <f>'EUROSTAT data 2015'!AH56</f>
        <v>3722.05</v>
      </c>
      <c r="AJ44" s="23">
        <f>'EUROSTAT data 2015'!AI56</f>
        <v>5657.4</v>
      </c>
      <c r="AK44" s="23">
        <f>'EUROSTAT data 2015'!AJ56</f>
        <v>1136.8399999999999</v>
      </c>
      <c r="AL44" s="23">
        <f>'EUROSTAT data 2015'!AK56</f>
        <v>864.15</v>
      </c>
      <c r="AM44" s="23">
        <f>'EUROSTAT data 2015'!AL56</f>
        <v>2693.87</v>
      </c>
      <c r="AN44" s="23">
        <f>'EUROSTAT data 2015'!AM56</f>
        <v>412.85</v>
      </c>
      <c r="AO44" s="23">
        <f>'EUROSTAT data 2015'!AN56</f>
        <v>1690.17</v>
      </c>
      <c r="AP44" s="23">
        <f>'EUROSTAT data 2015'!AO56</f>
        <v>309.82</v>
      </c>
      <c r="AQ44" s="23">
        <f>'EUROSTAT data 2015'!AP56</f>
        <v>318.70999999999998</v>
      </c>
      <c r="AR44" s="23">
        <f>'EUROSTAT data 2015'!AQ56</f>
        <v>1126.73</v>
      </c>
      <c r="AS44" s="23">
        <f>'EUROSTAT data 2015'!AR56</f>
        <v>1174.8800000000001</v>
      </c>
      <c r="AT44" s="23">
        <f>'EUROSTAT data 2015'!AS56</f>
        <v>3668.45</v>
      </c>
      <c r="AU44" s="23">
        <f>'EUROSTAT data 2015'!AT56</f>
        <v>44932.59</v>
      </c>
      <c r="AV44" s="23">
        <f>'EUROSTAT data 2015'!AU56</f>
        <v>3443.58</v>
      </c>
      <c r="AW44" s="23">
        <f>'EUROSTAT data 2015'!AV56</f>
        <v>8780.25</v>
      </c>
      <c r="AX44" s="23">
        <f>'EUROSTAT data 2015'!AW56</f>
        <v>2531.5</v>
      </c>
      <c r="AY44" s="23">
        <f>'EUROSTAT data 2015'!AX56</f>
        <v>915.56</v>
      </c>
      <c r="AZ44" s="23">
        <f>'EUROSTAT data 2015'!AY56</f>
        <v>387.3</v>
      </c>
      <c r="BA44" s="23">
        <f>'EUROSTAT data 2015'!AZ56</f>
        <v>326.13</v>
      </c>
      <c r="BB44" s="23">
        <f>'EUROSTAT data 2015'!BA56</f>
        <v>457.16</v>
      </c>
      <c r="BC44" s="23">
        <f>'EUROSTAT data 2015'!BB56</f>
        <v>2450.04</v>
      </c>
      <c r="BD44" s="23">
        <f>'EUROSTAT data 2015'!BC56</f>
        <v>365.59</v>
      </c>
      <c r="BE44" s="23">
        <f>'EUROSTAT data 2015'!BD56</f>
        <v>339.34</v>
      </c>
      <c r="BF44" s="23">
        <f>'EUROSTAT data 2015'!BE56</f>
        <v>1524.51</v>
      </c>
      <c r="BG44" s="23">
        <f>'EUROSTAT data 2015'!BF56</f>
        <v>5099.59</v>
      </c>
      <c r="BH44" s="23">
        <f>'EUROSTAT data 2015'!BG56</f>
        <v>2716.23</v>
      </c>
      <c r="BI44" s="23">
        <f>'EUROSTAT data 2015'!BH56</f>
        <v>3455.4</v>
      </c>
      <c r="BJ44" s="23">
        <f>'EUROSTAT data 2015'!BI56</f>
        <v>1208.9000000000001</v>
      </c>
      <c r="BK44" s="23">
        <f>'EUROSTAT data 2015'!BJ56</f>
        <v>372.96</v>
      </c>
      <c r="BL44" s="23">
        <f>'EUROSTAT data 2015'!BK56</f>
        <v>363.57</v>
      </c>
      <c r="BM44" s="23">
        <f>'EUROSTAT data 2015'!BL56</f>
        <v>485.99</v>
      </c>
      <c r="BN44" s="23">
        <f>'EUROSTAT data 2015'!BM56</f>
        <v>107.54</v>
      </c>
      <c r="BO44" s="23">
        <f>'EUROSTAT data 2015'!BN56</f>
        <v>388.02</v>
      </c>
      <c r="BP44" s="23">
        <f>'EUROSTAT data 2015'!BO56</f>
        <v>0</v>
      </c>
      <c r="BQ44" s="23">
        <f>'EUROSTAT data 2015'!BP56</f>
        <v>0</v>
      </c>
    </row>
    <row r="45" spans="5:69" x14ac:dyDescent="0.35">
      <c r="E45" t="str">
        <f>'EUROSTAT data 2015'!C222</f>
        <v>ISIC 66</v>
      </c>
      <c r="F45" s="23">
        <f>'EUROSTAT data 2015'!E57</f>
        <v>410.61</v>
      </c>
      <c r="G45" s="23">
        <f>'EUROSTAT data 2015'!F57</f>
        <v>38.36</v>
      </c>
      <c r="H45" s="23">
        <f>'EUROSTAT data 2015'!G57</f>
        <v>28.67</v>
      </c>
      <c r="I45" s="23">
        <f>'EUROSTAT data 2015'!H57</f>
        <v>89.56</v>
      </c>
      <c r="J45" s="23">
        <f>'EUROSTAT data 2015'!I57</f>
        <v>1432.84</v>
      </c>
      <c r="K45" s="23">
        <f>'EUROSTAT data 2015'!J57</f>
        <v>639.41</v>
      </c>
      <c r="L45" s="23">
        <f>'EUROSTAT data 2015'!K57</f>
        <v>180.42</v>
      </c>
      <c r="M45" s="23">
        <f>'EUROSTAT data 2015'!L57</f>
        <v>376.27</v>
      </c>
      <c r="N45" s="23">
        <f>'EUROSTAT data 2015'!M57</f>
        <v>110.57</v>
      </c>
      <c r="O45" s="23">
        <f>'EUROSTAT data 2015'!N57</f>
        <v>441.32</v>
      </c>
      <c r="P45" s="23">
        <f>'EUROSTAT data 2015'!O57</f>
        <v>1044.81</v>
      </c>
      <c r="Q45" s="23">
        <f>'EUROSTAT data 2015'!P57</f>
        <v>309.64</v>
      </c>
      <c r="R45" s="23">
        <f>'EUROSTAT data 2015'!Q57</f>
        <v>284.51</v>
      </c>
      <c r="S45" s="23">
        <f>'EUROSTAT data 2015'!R57</f>
        <v>737.54</v>
      </c>
      <c r="T45" s="23">
        <f>'EUROSTAT data 2015'!S57</f>
        <v>381.4</v>
      </c>
      <c r="U45" s="23">
        <f>'EUROSTAT data 2015'!T57</f>
        <v>455.43</v>
      </c>
      <c r="V45" s="23">
        <f>'EUROSTAT data 2015'!U57</f>
        <v>304.64999999999998</v>
      </c>
      <c r="W45" s="23">
        <f>'EUROSTAT data 2015'!V57</f>
        <v>348.77</v>
      </c>
      <c r="X45" s="23">
        <f>'EUROSTAT data 2015'!W57</f>
        <v>1113.32</v>
      </c>
      <c r="Y45" s="23">
        <f>'EUROSTAT data 2015'!X57</f>
        <v>420.68</v>
      </c>
      <c r="Z45" s="23">
        <f>'EUROSTAT data 2015'!Y57</f>
        <v>825.5</v>
      </c>
      <c r="AA45" s="23">
        <f>'EUROSTAT data 2015'!Z57</f>
        <v>429.56</v>
      </c>
      <c r="AB45" s="23">
        <f>'EUROSTAT data 2015'!AA57</f>
        <v>171.9</v>
      </c>
      <c r="AC45" s="23">
        <f>'EUROSTAT data 2015'!AB57</f>
        <v>1085.71</v>
      </c>
      <c r="AD45" s="23">
        <f>'EUROSTAT data 2015'!AC57</f>
        <v>111.91</v>
      </c>
      <c r="AE45" s="23">
        <f>'EUROSTAT data 2015'!AD57</f>
        <v>264.92</v>
      </c>
      <c r="AF45" s="23">
        <f>'EUROSTAT data 2015'!AE57</f>
        <v>2217.0500000000002</v>
      </c>
      <c r="AG45" s="23">
        <f>'EUROSTAT data 2015'!AF57</f>
        <v>866.9</v>
      </c>
      <c r="AH45" s="23">
        <f>'EUROSTAT data 2015'!AG57</f>
        <v>5362.24</v>
      </c>
      <c r="AI45" s="23">
        <f>'EUROSTAT data 2015'!AH57</f>
        <v>2184.09</v>
      </c>
      <c r="AJ45" s="23">
        <f>'EUROSTAT data 2015'!AI57</f>
        <v>1108.28</v>
      </c>
      <c r="AK45" s="23">
        <f>'EUROSTAT data 2015'!AJ57</f>
        <v>695.26</v>
      </c>
      <c r="AL45" s="23">
        <f>'EUROSTAT data 2015'!AK57</f>
        <v>775.32</v>
      </c>
      <c r="AM45" s="23">
        <f>'EUROSTAT data 2015'!AL57</f>
        <v>700.14</v>
      </c>
      <c r="AN45" s="23">
        <f>'EUROSTAT data 2015'!AM57</f>
        <v>192.64</v>
      </c>
      <c r="AO45" s="23">
        <f>'EUROSTAT data 2015'!AN57</f>
        <v>847.66</v>
      </c>
      <c r="AP45" s="23">
        <f>'EUROSTAT data 2015'!AO57</f>
        <v>367.34</v>
      </c>
      <c r="AQ45" s="23">
        <f>'EUROSTAT data 2015'!AP57</f>
        <v>143.97999999999999</v>
      </c>
      <c r="AR45" s="23">
        <f>'EUROSTAT data 2015'!AQ57</f>
        <v>1566.69</v>
      </c>
      <c r="AS45" s="23">
        <f>'EUROSTAT data 2015'!AR57</f>
        <v>1645.29</v>
      </c>
      <c r="AT45" s="23">
        <f>'EUROSTAT data 2015'!AS57</f>
        <v>72976.59</v>
      </c>
      <c r="AU45" s="23">
        <f>'EUROSTAT data 2015'!AT57</f>
        <v>71810.39</v>
      </c>
      <c r="AV45" s="23">
        <f>'EUROSTAT data 2015'!AU57</f>
        <v>38635.33</v>
      </c>
      <c r="AW45" s="23">
        <f>'EUROSTAT data 2015'!AV57</f>
        <v>1116.27</v>
      </c>
      <c r="AX45" s="23">
        <f>'EUROSTAT data 2015'!AW57</f>
        <v>3008.04</v>
      </c>
      <c r="AY45" s="23">
        <f>'EUROSTAT data 2015'!AX57</f>
        <v>1329.28</v>
      </c>
      <c r="AZ45" s="23">
        <f>'EUROSTAT data 2015'!AY57</f>
        <v>262.23</v>
      </c>
      <c r="BA45" s="23">
        <f>'EUROSTAT data 2015'!AZ57</f>
        <v>414.43</v>
      </c>
      <c r="BB45" s="23">
        <f>'EUROSTAT data 2015'!BA57</f>
        <v>365.96</v>
      </c>
      <c r="BC45" s="23">
        <f>'EUROSTAT data 2015'!BB57</f>
        <v>992.57</v>
      </c>
      <c r="BD45" s="23">
        <f>'EUROSTAT data 2015'!BC57</f>
        <v>415.01</v>
      </c>
      <c r="BE45" s="23">
        <f>'EUROSTAT data 2015'!BD57</f>
        <v>616.25</v>
      </c>
      <c r="BF45" s="23">
        <f>'EUROSTAT data 2015'!BE57</f>
        <v>1471.48</v>
      </c>
      <c r="BG45" s="23">
        <f>'EUROSTAT data 2015'!BF57</f>
        <v>432.43</v>
      </c>
      <c r="BH45" s="23">
        <f>'EUROSTAT data 2015'!BG57</f>
        <v>284.02999999999997</v>
      </c>
      <c r="BI45" s="23">
        <f>'EUROSTAT data 2015'!BH57</f>
        <v>466.2</v>
      </c>
      <c r="BJ45" s="23">
        <f>'EUROSTAT data 2015'!BI57</f>
        <v>237.2</v>
      </c>
      <c r="BK45" s="23">
        <f>'EUROSTAT data 2015'!BJ57</f>
        <v>338.87</v>
      </c>
      <c r="BL45" s="23">
        <f>'EUROSTAT data 2015'!BK57</f>
        <v>119.55</v>
      </c>
      <c r="BM45" s="23">
        <f>'EUROSTAT data 2015'!BL57</f>
        <v>429.38</v>
      </c>
      <c r="BN45" s="23">
        <f>'EUROSTAT data 2015'!BM57</f>
        <v>70.67</v>
      </c>
      <c r="BO45" s="23">
        <f>'EUROSTAT data 2015'!BN57</f>
        <v>159.61000000000001</v>
      </c>
      <c r="BP45" s="23">
        <f>'EUROSTAT data 2015'!BO57</f>
        <v>0</v>
      </c>
      <c r="BQ45" s="23">
        <f>'EUROSTAT data 2015'!BP57</f>
        <v>0</v>
      </c>
    </row>
    <row r="46" spans="5:69" x14ac:dyDescent="0.35">
      <c r="E46" t="str">
        <f>'EUROSTAT data 2015'!C223</f>
        <v>ISIC 68</v>
      </c>
      <c r="F46" s="23">
        <f>'EUROSTAT data 2015'!E58</f>
        <v>1434.2</v>
      </c>
      <c r="G46" s="23">
        <f>'EUROSTAT data 2015'!F58</f>
        <v>114.72</v>
      </c>
      <c r="H46" s="23">
        <f>'EUROSTAT data 2015'!G58</f>
        <v>26.11</v>
      </c>
      <c r="I46" s="23">
        <f>'EUROSTAT data 2015'!H58</f>
        <v>530.02</v>
      </c>
      <c r="J46" s="23">
        <f>'EUROSTAT data 2015'!I58</f>
        <v>6899.89</v>
      </c>
      <c r="K46" s="23">
        <f>'EUROSTAT data 2015'!J58</f>
        <v>2612.77</v>
      </c>
      <c r="L46" s="23">
        <f>'EUROSTAT data 2015'!K58</f>
        <v>1153.3399999999999</v>
      </c>
      <c r="M46" s="23">
        <f>'EUROSTAT data 2015'!L58</f>
        <v>1544.5</v>
      </c>
      <c r="N46" s="23">
        <f>'EUROSTAT data 2015'!M58</f>
        <v>1455.46</v>
      </c>
      <c r="O46" s="23">
        <f>'EUROSTAT data 2015'!N58</f>
        <v>661.88</v>
      </c>
      <c r="P46" s="23">
        <f>'EUROSTAT data 2015'!O58</f>
        <v>2857.66</v>
      </c>
      <c r="Q46" s="23">
        <f>'EUROSTAT data 2015'!P58</f>
        <v>1276.3699999999999</v>
      </c>
      <c r="R46" s="23">
        <f>'EUROSTAT data 2015'!Q58</f>
        <v>2794.77</v>
      </c>
      <c r="S46" s="23">
        <f>'EUROSTAT data 2015'!R58</f>
        <v>1883.35</v>
      </c>
      <c r="T46" s="23">
        <f>'EUROSTAT data 2015'!S58</f>
        <v>1772.99</v>
      </c>
      <c r="U46" s="23">
        <f>'EUROSTAT data 2015'!T58</f>
        <v>5689.58</v>
      </c>
      <c r="V46" s="23">
        <f>'EUROSTAT data 2015'!U58</f>
        <v>1978.22</v>
      </c>
      <c r="W46" s="23">
        <f>'EUROSTAT data 2015'!V58</f>
        <v>2470.73</v>
      </c>
      <c r="X46" s="23">
        <f>'EUROSTAT data 2015'!W58</f>
        <v>6049.51</v>
      </c>
      <c r="Y46" s="23">
        <f>'EUROSTAT data 2015'!X58</f>
        <v>6096.96</v>
      </c>
      <c r="Z46" s="23">
        <f>'EUROSTAT data 2015'!Y58</f>
        <v>1296.0899999999999</v>
      </c>
      <c r="AA46" s="23">
        <f>'EUROSTAT data 2015'!Z58</f>
        <v>2747.67</v>
      </c>
      <c r="AB46" s="23">
        <f>'EUROSTAT data 2015'!AA58</f>
        <v>1787.78</v>
      </c>
      <c r="AC46" s="23">
        <f>'EUROSTAT data 2015'!AB58</f>
        <v>5424.35</v>
      </c>
      <c r="AD46" s="23">
        <f>'EUROSTAT data 2015'!AC58</f>
        <v>672.56</v>
      </c>
      <c r="AE46" s="23">
        <f>'EUROSTAT data 2015'!AD58</f>
        <v>2289.12</v>
      </c>
      <c r="AF46" s="23">
        <f>'EUROSTAT data 2015'!AE58</f>
        <v>29575.79</v>
      </c>
      <c r="AG46" s="23">
        <f>'EUROSTAT data 2015'!AF58</f>
        <v>11718.13</v>
      </c>
      <c r="AH46" s="23">
        <f>'EUROSTAT data 2015'!AG58</f>
        <v>45038.87</v>
      </c>
      <c r="AI46" s="23">
        <f>'EUROSTAT data 2015'!AH58</f>
        <v>78589.320000000007</v>
      </c>
      <c r="AJ46" s="23">
        <f>'EUROSTAT data 2015'!AI58</f>
        <v>6117.71</v>
      </c>
      <c r="AK46" s="23">
        <f>'EUROSTAT data 2015'!AJ58</f>
        <v>912.96</v>
      </c>
      <c r="AL46" s="23">
        <f>'EUROSTAT data 2015'!AK58</f>
        <v>1953.17</v>
      </c>
      <c r="AM46" s="23">
        <f>'EUROSTAT data 2015'!AL58</f>
        <v>11312.07</v>
      </c>
      <c r="AN46" s="23">
        <f>'EUROSTAT data 2015'!AM58</f>
        <v>1715.14</v>
      </c>
      <c r="AO46" s="23">
        <f>'EUROSTAT data 2015'!AN58</f>
        <v>32470.2</v>
      </c>
      <c r="AP46" s="23">
        <f>'EUROSTAT data 2015'!AO58</f>
        <v>2768.33</v>
      </c>
      <c r="AQ46" s="23">
        <f>'EUROSTAT data 2015'!AP58</f>
        <v>3906.35</v>
      </c>
      <c r="AR46" s="23">
        <f>'EUROSTAT data 2015'!AQ58</f>
        <v>14672.48</v>
      </c>
      <c r="AS46" s="23">
        <f>'EUROSTAT data 2015'!AR58</f>
        <v>10664.92</v>
      </c>
      <c r="AT46" s="23">
        <f>'EUROSTAT data 2015'!AS58</f>
        <v>22683.91</v>
      </c>
      <c r="AU46" s="23">
        <f>'EUROSTAT data 2015'!AT58</f>
        <v>10190.83</v>
      </c>
      <c r="AV46" s="23">
        <f>'EUROSTAT data 2015'!AU58</f>
        <v>5155.63</v>
      </c>
      <c r="AW46" s="23">
        <f>'EUROSTAT data 2015'!AV58</f>
        <v>38780.04</v>
      </c>
      <c r="AX46" s="23">
        <f>'EUROSTAT data 2015'!AW58</f>
        <v>23667.33</v>
      </c>
      <c r="AY46" s="23">
        <f>'EUROSTAT data 2015'!AX58</f>
        <v>9682.92</v>
      </c>
      <c r="AZ46" s="23">
        <f>'EUROSTAT data 2015'!AY58</f>
        <v>4178.3599999999997</v>
      </c>
      <c r="BA46" s="23">
        <f>'EUROSTAT data 2015'!AZ58</f>
        <v>4680.0200000000004</v>
      </c>
      <c r="BB46" s="23">
        <f>'EUROSTAT data 2015'!BA58</f>
        <v>3836.05</v>
      </c>
      <c r="BC46" s="23">
        <f>'EUROSTAT data 2015'!BB58</f>
        <v>4744.1499999999996</v>
      </c>
      <c r="BD46" s="23">
        <f>'EUROSTAT data 2015'!BC58</f>
        <v>3013.18</v>
      </c>
      <c r="BE46" s="23">
        <f>'EUROSTAT data 2015'!BD58</f>
        <v>1772.71</v>
      </c>
      <c r="BF46" s="23">
        <f>'EUROSTAT data 2015'!BE58</f>
        <v>12172.65</v>
      </c>
      <c r="BG46" s="23">
        <f>'EUROSTAT data 2015'!BF58</f>
        <v>23880.82</v>
      </c>
      <c r="BH46" s="23">
        <f>'EUROSTAT data 2015'!BG58</f>
        <v>11112.06</v>
      </c>
      <c r="BI46" s="23">
        <f>'EUROSTAT data 2015'!BH58</f>
        <v>15052.38</v>
      </c>
      <c r="BJ46" s="23">
        <f>'EUROSTAT data 2015'!BI58</f>
        <v>9040.2000000000007</v>
      </c>
      <c r="BK46" s="23">
        <f>'EUROSTAT data 2015'!BJ58</f>
        <v>3770.08</v>
      </c>
      <c r="BL46" s="23">
        <f>'EUROSTAT data 2015'!BK58</f>
        <v>4494.1099999999997</v>
      </c>
      <c r="BM46" s="23">
        <f>'EUROSTAT data 2015'!BL58</f>
        <v>2561</v>
      </c>
      <c r="BN46" s="23">
        <f>'EUROSTAT data 2015'!BM58</f>
        <v>547.79</v>
      </c>
      <c r="BO46" s="23">
        <f>'EUROSTAT data 2015'!BN58</f>
        <v>4979.96</v>
      </c>
      <c r="BP46" s="23">
        <f>'EUROSTAT data 2015'!BO58</f>
        <v>0</v>
      </c>
      <c r="BQ46" s="23">
        <f>'EUROSTAT data 2015'!BP58</f>
        <v>0</v>
      </c>
    </row>
    <row r="47" spans="5:69" x14ac:dyDescent="0.35">
      <c r="E47" t="str">
        <f>'EUROSTAT data 2015'!C224</f>
        <v>ISIC 69-70</v>
      </c>
      <c r="F47" s="23">
        <f>'EUROSTAT data 2015'!E59</f>
        <v>2585.48</v>
      </c>
      <c r="G47" s="23">
        <f>'EUROSTAT data 2015'!F59</f>
        <v>381.01</v>
      </c>
      <c r="H47" s="23">
        <f>'EUROSTAT data 2015'!G59</f>
        <v>180.32</v>
      </c>
      <c r="I47" s="23">
        <f>'EUROSTAT data 2015'!H59</f>
        <v>2968.57</v>
      </c>
      <c r="J47" s="23">
        <f>'EUROSTAT data 2015'!I59</f>
        <v>18563.64</v>
      </c>
      <c r="K47" s="23">
        <f>'EUROSTAT data 2015'!J59</f>
        <v>3313.44</v>
      </c>
      <c r="L47" s="23">
        <f>'EUROSTAT data 2015'!K59</f>
        <v>1770.44</v>
      </c>
      <c r="M47" s="23">
        <f>'EUROSTAT data 2015'!L59</f>
        <v>3554.36</v>
      </c>
      <c r="N47" s="23">
        <f>'EUROSTAT data 2015'!M59</f>
        <v>1842.03</v>
      </c>
      <c r="O47" s="23">
        <f>'EUROSTAT data 2015'!N59</f>
        <v>5868.46</v>
      </c>
      <c r="P47" s="23">
        <f>'EUROSTAT data 2015'!O59</f>
        <v>10683.63</v>
      </c>
      <c r="Q47" s="23">
        <f>'EUROSTAT data 2015'!P59</f>
        <v>7750.39</v>
      </c>
      <c r="R47" s="23">
        <f>'EUROSTAT data 2015'!Q59</f>
        <v>5197.1499999999996</v>
      </c>
      <c r="S47" s="23">
        <f>'EUROSTAT data 2015'!R59</f>
        <v>4141.29</v>
      </c>
      <c r="T47" s="23">
        <f>'EUROSTAT data 2015'!S59</f>
        <v>5486.11</v>
      </c>
      <c r="U47" s="23">
        <f>'EUROSTAT data 2015'!T59</f>
        <v>7317.16</v>
      </c>
      <c r="V47" s="23">
        <f>'EUROSTAT data 2015'!U59</f>
        <v>7083.96</v>
      </c>
      <c r="W47" s="23">
        <f>'EUROSTAT data 2015'!V59</f>
        <v>5880.16</v>
      </c>
      <c r="X47" s="23">
        <f>'EUROSTAT data 2015'!W59</f>
        <v>14490.54</v>
      </c>
      <c r="Y47" s="23">
        <f>'EUROSTAT data 2015'!X59</f>
        <v>11833.99</v>
      </c>
      <c r="Z47" s="23">
        <f>'EUROSTAT data 2015'!Y59</f>
        <v>4063.91</v>
      </c>
      <c r="AA47" s="23">
        <f>'EUROSTAT data 2015'!Z59</f>
        <v>3725.27</v>
      </c>
      <c r="AB47" s="23">
        <f>'EUROSTAT data 2015'!AA59</f>
        <v>3610.28</v>
      </c>
      <c r="AC47" s="23">
        <f>'EUROSTAT data 2015'!AB59</f>
        <v>11624.58</v>
      </c>
      <c r="AD47" s="23">
        <f>'EUROSTAT data 2015'!AC59</f>
        <v>1047.8599999999999</v>
      </c>
      <c r="AE47" s="23">
        <f>'EUROSTAT data 2015'!AD59</f>
        <v>4031.59</v>
      </c>
      <c r="AF47" s="23">
        <f>'EUROSTAT data 2015'!AE59</f>
        <v>28529.34</v>
      </c>
      <c r="AG47" s="23">
        <f>'EUROSTAT data 2015'!AF59</f>
        <v>7996.77</v>
      </c>
      <c r="AH47" s="23">
        <f>'EUROSTAT data 2015'!AG59</f>
        <v>58821.47</v>
      </c>
      <c r="AI47" s="23">
        <f>'EUROSTAT data 2015'!AH59</f>
        <v>26576.9</v>
      </c>
      <c r="AJ47" s="23">
        <f>'EUROSTAT data 2015'!AI59</f>
        <v>8019.52</v>
      </c>
      <c r="AK47" s="23">
        <f>'EUROSTAT data 2015'!AJ59</f>
        <v>2499.2399999999998</v>
      </c>
      <c r="AL47" s="23">
        <f>'EUROSTAT data 2015'!AK59</f>
        <v>1962.92</v>
      </c>
      <c r="AM47" s="23">
        <f>'EUROSTAT data 2015'!AL59</f>
        <v>10338.540000000001</v>
      </c>
      <c r="AN47" s="23">
        <f>'EUROSTAT data 2015'!AM59</f>
        <v>1743.17</v>
      </c>
      <c r="AO47" s="23">
        <f>'EUROSTAT data 2015'!AN59</f>
        <v>11346.06</v>
      </c>
      <c r="AP47" s="23">
        <f>'EUROSTAT data 2015'!AO59</f>
        <v>5115.9399999999996</v>
      </c>
      <c r="AQ47" s="23">
        <f>'EUROSTAT data 2015'!AP59</f>
        <v>4811.3999999999996</v>
      </c>
      <c r="AR47" s="23">
        <f>'EUROSTAT data 2015'!AQ59</f>
        <v>9966.2000000000007</v>
      </c>
      <c r="AS47" s="23">
        <f>'EUROSTAT data 2015'!AR59</f>
        <v>24070.22</v>
      </c>
      <c r="AT47" s="23">
        <f>'EUROSTAT data 2015'!AS59</f>
        <v>44849.58</v>
      </c>
      <c r="AU47" s="23">
        <f>'EUROSTAT data 2015'!AT59</f>
        <v>15631.22</v>
      </c>
      <c r="AV47" s="23">
        <f>'EUROSTAT data 2015'!AU59</f>
        <v>9144.5400000000009</v>
      </c>
      <c r="AW47" s="23">
        <f>'EUROSTAT data 2015'!AV59</f>
        <v>26855.05</v>
      </c>
      <c r="AX47" s="23">
        <f>'EUROSTAT data 2015'!AW59</f>
        <v>125752.59</v>
      </c>
      <c r="AY47" s="23">
        <f>'EUROSTAT data 2015'!AX59</f>
        <v>20209.919999999998</v>
      </c>
      <c r="AZ47" s="23">
        <f>'EUROSTAT data 2015'!AY59</f>
        <v>8004.26</v>
      </c>
      <c r="BA47" s="23">
        <f>'EUROSTAT data 2015'!AZ59</f>
        <v>5751.84</v>
      </c>
      <c r="BB47" s="23">
        <f>'EUROSTAT data 2015'!BA59</f>
        <v>8693.07</v>
      </c>
      <c r="BC47" s="23">
        <f>'EUROSTAT data 2015'!BB59</f>
        <v>8367.34</v>
      </c>
      <c r="BD47" s="23">
        <f>'EUROSTAT data 2015'!BC59</f>
        <v>4366.29</v>
      </c>
      <c r="BE47" s="23">
        <f>'EUROSTAT data 2015'!BD59</f>
        <v>4062.12</v>
      </c>
      <c r="BF47" s="23">
        <f>'EUROSTAT data 2015'!BE59</f>
        <v>25089.4</v>
      </c>
      <c r="BG47" s="23">
        <f>'EUROSTAT data 2015'!BF59</f>
        <v>21166.959999999999</v>
      </c>
      <c r="BH47" s="23">
        <f>'EUROSTAT data 2015'!BG59</f>
        <v>7512.41</v>
      </c>
      <c r="BI47" s="23">
        <f>'EUROSTAT data 2015'!BH59</f>
        <v>12640.1</v>
      </c>
      <c r="BJ47" s="23">
        <f>'EUROSTAT data 2015'!BI59</f>
        <v>5038.26</v>
      </c>
      <c r="BK47" s="23">
        <f>'EUROSTAT data 2015'!BJ59</f>
        <v>5516.44</v>
      </c>
      <c r="BL47" s="23">
        <f>'EUROSTAT data 2015'!BK59</f>
        <v>3163.19</v>
      </c>
      <c r="BM47" s="23">
        <f>'EUROSTAT data 2015'!BL59</f>
        <v>4454.22</v>
      </c>
      <c r="BN47" s="23">
        <f>'EUROSTAT data 2015'!BM59</f>
        <v>673.68</v>
      </c>
      <c r="BO47" s="23">
        <f>'EUROSTAT data 2015'!BN59</f>
        <v>2746.49</v>
      </c>
      <c r="BP47" s="23">
        <f>'EUROSTAT data 2015'!BO59</f>
        <v>0</v>
      </c>
      <c r="BQ47" s="23">
        <f>'EUROSTAT data 2015'!BP59</f>
        <v>0</v>
      </c>
    </row>
    <row r="48" spans="5:69" x14ac:dyDescent="0.35">
      <c r="E48" t="str">
        <f>'EUROSTAT data 2015'!C225</f>
        <v>ISIC 71</v>
      </c>
      <c r="F48" s="23">
        <f>'EUROSTAT data 2015'!E60</f>
        <v>1020.97</v>
      </c>
      <c r="G48" s="23">
        <f>'EUROSTAT data 2015'!F60</f>
        <v>126.33</v>
      </c>
      <c r="H48" s="23">
        <f>'EUROSTAT data 2015'!G60</f>
        <v>30.41</v>
      </c>
      <c r="I48" s="23">
        <f>'EUROSTAT data 2015'!H60</f>
        <v>1928.94</v>
      </c>
      <c r="J48" s="23">
        <f>'EUROSTAT data 2015'!I60</f>
        <v>3931.38</v>
      </c>
      <c r="K48" s="23">
        <f>'EUROSTAT data 2015'!J60</f>
        <v>1061.52</v>
      </c>
      <c r="L48" s="23">
        <f>'EUROSTAT data 2015'!K60</f>
        <v>671.57</v>
      </c>
      <c r="M48" s="23">
        <f>'EUROSTAT data 2015'!L60</f>
        <v>907.11</v>
      </c>
      <c r="N48" s="23">
        <f>'EUROSTAT data 2015'!M60</f>
        <v>300.95</v>
      </c>
      <c r="O48" s="23">
        <f>'EUROSTAT data 2015'!N60</f>
        <v>2646.42</v>
      </c>
      <c r="P48" s="23">
        <f>'EUROSTAT data 2015'!O60</f>
        <v>4477.16</v>
      </c>
      <c r="Q48" s="23">
        <f>'EUROSTAT data 2015'!P60</f>
        <v>2190.6799999999998</v>
      </c>
      <c r="R48" s="23">
        <f>'EUROSTAT data 2015'!Q60</f>
        <v>2381.66</v>
      </c>
      <c r="S48" s="23">
        <f>'EUROSTAT data 2015'!R60</f>
        <v>2139.44</v>
      </c>
      <c r="T48" s="23">
        <f>'EUROSTAT data 2015'!S60</f>
        <v>1781.6</v>
      </c>
      <c r="U48" s="23">
        <f>'EUROSTAT data 2015'!T60</f>
        <v>3894.33</v>
      </c>
      <c r="V48" s="23">
        <f>'EUROSTAT data 2015'!U60</f>
        <v>2657.43</v>
      </c>
      <c r="W48" s="23">
        <f>'EUROSTAT data 2015'!V60</f>
        <v>3397.68</v>
      </c>
      <c r="X48" s="23">
        <f>'EUROSTAT data 2015'!W60</f>
        <v>6356.44</v>
      </c>
      <c r="Y48" s="23">
        <f>'EUROSTAT data 2015'!X60</f>
        <v>6677.39</v>
      </c>
      <c r="Z48" s="23">
        <f>'EUROSTAT data 2015'!Y60</f>
        <v>4078.83</v>
      </c>
      <c r="AA48" s="23">
        <f>'EUROSTAT data 2015'!Z60</f>
        <v>873.01</v>
      </c>
      <c r="AB48" s="23">
        <f>'EUROSTAT data 2015'!AA60</f>
        <v>1894.18</v>
      </c>
      <c r="AC48" s="23">
        <f>'EUROSTAT data 2015'!AB60</f>
        <v>6948.24</v>
      </c>
      <c r="AD48" s="23">
        <f>'EUROSTAT data 2015'!AC60</f>
        <v>1093.06</v>
      </c>
      <c r="AE48" s="23">
        <f>'EUROSTAT data 2015'!AD60</f>
        <v>5456.48</v>
      </c>
      <c r="AF48" s="23">
        <f>'EUROSTAT data 2015'!AE60</f>
        <v>44568.31</v>
      </c>
      <c r="AG48" s="23">
        <f>'EUROSTAT data 2015'!AF60</f>
        <v>1244.18</v>
      </c>
      <c r="AH48" s="23">
        <f>'EUROSTAT data 2015'!AG60</f>
        <v>6835.53</v>
      </c>
      <c r="AI48" s="23">
        <f>'EUROSTAT data 2015'!AH60</f>
        <v>3382.15</v>
      </c>
      <c r="AJ48" s="23">
        <f>'EUROSTAT data 2015'!AI60</f>
        <v>3676.29</v>
      </c>
      <c r="AK48" s="23">
        <f>'EUROSTAT data 2015'!AJ60</f>
        <v>966.23</v>
      </c>
      <c r="AL48" s="23">
        <f>'EUROSTAT data 2015'!AK60</f>
        <v>753.95</v>
      </c>
      <c r="AM48" s="23">
        <f>'EUROSTAT data 2015'!AL60</f>
        <v>3930.62</v>
      </c>
      <c r="AN48" s="23">
        <f>'EUROSTAT data 2015'!AM60</f>
        <v>300.02</v>
      </c>
      <c r="AO48" s="23">
        <f>'EUROSTAT data 2015'!AN60</f>
        <v>1753.62</v>
      </c>
      <c r="AP48" s="23">
        <f>'EUROSTAT data 2015'!AO60</f>
        <v>927.23</v>
      </c>
      <c r="AQ48" s="23">
        <f>'EUROSTAT data 2015'!AP60</f>
        <v>823.12</v>
      </c>
      <c r="AR48" s="23">
        <f>'EUROSTAT data 2015'!AQ60</f>
        <v>2291.0300000000002</v>
      </c>
      <c r="AS48" s="23">
        <f>'EUROSTAT data 2015'!AR60</f>
        <v>4628.6000000000004</v>
      </c>
      <c r="AT48" s="23">
        <f>'EUROSTAT data 2015'!AS60</f>
        <v>3907.83</v>
      </c>
      <c r="AU48" s="23">
        <f>'EUROSTAT data 2015'!AT60</f>
        <v>2300.5500000000002</v>
      </c>
      <c r="AV48" s="23">
        <f>'EUROSTAT data 2015'!AU60</f>
        <v>1138.3900000000001</v>
      </c>
      <c r="AW48" s="23">
        <f>'EUROSTAT data 2015'!AV60</f>
        <v>7599.58</v>
      </c>
      <c r="AX48" s="23">
        <f>'EUROSTAT data 2015'!AW60</f>
        <v>7956.26</v>
      </c>
      <c r="AY48" s="23">
        <f>'EUROSTAT data 2015'!AX60</f>
        <v>48153.14</v>
      </c>
      <c r="AZ48" s="23">
        <f>'EUROSTAT data 2015'!AY60</f>
        <v>2986.09</v>
      </c>
      <c r="BA48" s="23">
        <f>'EUROSTAT data 2015'!AZ60</f>
        <v>1546.05</v>
      </c>
      <c r="BB48" s="23">
        <f>'EUROSTAT data 2015'!BA60</f>
        <v>2247.1</v>
      </c>
      <c r="BC48" s="23">
        <f>'EUROSTAT data 2015'!BB60</f>
        <v>1865.91</v>
      </c>
      <c r="BD48" s="23">
        <f>'EUROSTAT data 2015'!BC60</f>
        <v>591.74</v>
      </c>
      <c r="BE48" s="23">
        <f>'EUROSTAT data 2015'!BD60</f>
        <v>350.06</v>
      </c>
      <c r="BF48" s="23">
        <f>'EUROSTAT data 2015'!BE60</f>
        <v>5966.12</v>
      </c>
      <c r="BG48" s="23">
        <f>'EUROSTAT data 2015'!BF60</f>
        <v>9127.1200000000008</v>
      </c>
      <c r="BH48" s="23">
        <f>'EUROSTAT data 2015'!BG60</f>
        <v>1990.28</v>
      </c>
      <c r="BI48" s="23">
        <f>'EUROSTAT data 2015'!BH60</f>
        <v>3814.91</v>
      </c>
      <c r="BJ48" s="23">
        <f>'EUROSTAT data 2015'!BI60</f>
        <v>699.1</v>
      </c>
      <c r="BK48" s="23">
        <f>'EUROSTAT data 2015'!BJ60</f>
        <v>1330.77</v>
      </c>
      <c r="BL48" s="23">
        <f>'EUROSTAT data 2015'!BK60</f>
        <v>836.43</v>
      </c>
      <c r="BM48" s="23">
        <f>'EUROSTAT data 2015'!BL60</f>
        <v>561.51</v>
      </c>
      <c r="BN48" s="23">
        <f>'EUROSTAT data 2015'!BM60</f>
        <v>133.06</v>
      </c>
      <c r="BO48" s="23">
        <f>'EUROSTAT data 2015'!BN60</f>
        <v>724.06</v>
      </c>
      <c r="BP48" s="23">
        <f>'EUROSTAT data 2015'!BO60</f>
        <v>0</v>
      </c>
      <c r="BQ48" s="23">
        <f>'EUROSTAT data 2015'!BP60</f>
        <v>0</v>
      </c>
    </row>
    <row r="49" spans="5:69" x14ac:dyDescent="0.35">
      <c r="E49" t="str">
        <f>'EUROSTAT data 2015'!C226</f>
        <v>ISIC 72</v>
      </c>
      <c r="F49" s="23">
        <f>'EUROSTAT data 2015'!E61</f>
        <v>61.53</v>
      </c>
      <c r="G49" s="23">
        <f>'EUROSTAT data 2015'!F61</f>
        <v>0.21</v>
      </c>
      <c r="H49" s="23">
        <f>'EUROSTAT data 2015'!G61</f>
        <v>0.23</v>
      </c>
      <c r="I49" s="23">
        <f>'EUROSTAT data 2015'!H61</f>
        <v>31.92</v>
      </c>
      <c r="J49" s="23">
        <f>'EUROSTAT data 2015'!I61</f>
        <v>316.95</v>
      </c>
      <c r="K49" s="23">
        <f>'EUROSTAT data 2015'!J61</f>
        <v>132.96</v>
      </c>
      <c r="L49" s="23">
        <f>'EUROSTAT data 2015'!K61</f>
        <v>11.87</v>
      </c>
      <c r="M49" s="23">
        <f>'EUROSTAT data 2015'!L61</f>
        <v>35.35</v>
      </c>
      <c r="N49" s="23">
        <f>'EUROSTAT data 2015'!M61</f>
        <v>88.27</v>
      </c>
      <c r="O49" s="23">
        <f>'EUROSTAT data 2015'!N61</f>
        <v>50.78</v>
      </c>
      <c r="P49" s="23">
        <f>'EUROSTAT data 2015'!O61</f>
        <v>478.56</v>
      </c>
      <c r="Q49" s="23">
        <f>'EUROSTAT data 2015'!P61</f>
        <v>8682.61</v>
      </c>
      <c r="R49" s="23">
        <f>'EUROSTAT data 2015'!Q61</f>
        <v>85.76</v>
      </c>
      <c r="S49" s="23">
        <f>'EUROSTAT data 2015'!R61</f>
        <v>41.64</v>
      </c>
      <c r="T49" s="23">
        <f>'EUROSTAT data 2015'!S61</f>
        <v>22.48</v>
      </c>
      <c r="U49" s="23">
        <f>'EUROSTAT data 2015'!T61</f>
        <v>132.74</v>
      </c>
      <c r="V49" s="23">
        <f>'EUROSTAT data 2015'!U61</f>
        <v>3697.71</v>
      </c>
      <c r="W49" s="23">
        <f>'EUROSTAT data 2015'!V61</f>
        <v>158.25</v>
      </c>
      <c r="X49" s="23">
        <f>'EUROSTAT data 2015'!W61</f>
        <v>653.4</v>
      </c>
      <c r="Y49" s="23">
        <f>'EUROSTAT data 2015'!X61</f>
        <v>1847.07</v>
      </c>
      <c r="Z49" s="23">
        <f>'EUROSTAT data 2015'!Y61</f>
        <v>105.82</v>
      </c>
      <c r="AA49" s="23">
        <f>'EUROSTAT data 2015'!Z61</f>
        <v>330.75</v>
      </c>
      <c r="AB49" s="23">
        <f>'EUROSTAT data 2015'!AA61</f>
        <v>44.44</v>
      </c>
      <c r="AC49" s="23">
        <f>'EUROSTAT data 2015'!AB61</f>
        <v>104.67</v>
      </c>
      <c r="AD49" s="23">
        <f>'EUROSTAT data 2015'!AC61</f>
        <v>17.95</v>
      </c>
      <c r="AE49" s="23">
        <f>'EUROSTAT data 2015'!AD61</f>
        <v>56.45</v>
      </c>
      <c r="AF49" s="23">
        <f>'EUROSTAT data 2015'!AE61</f>
        <v>332.06</v>
      </c>
      <c r="AG49" s="23">
        <f>'EUROSTAT data 2015'!AF61</f>
        <v>12.58</v>
      </c>
      <c r="AH49" s="23">
        <f>'EUROSTAT data 2015'!AG61</f>
        <v>833.82</v>
      </c>
      <c r="AI49" s="23">
        <f>'EUROSTAT data 2015'!AH61</f>
        <v>73.06</v>
      </c>
      <c r="AJ49" s="23">
        <f>'EUROSTAT data 2015'!AI61</f>
        <v>30.57</v>
      </c>
      <c r="AK49" s="23">
        <f>'EUROSTAT data 2015'!AJ61</f>
        <v>0.67</v>
      </c>
      <c r="AL49" s="23">
        <f>'EUROSTAT data 2015'!AK61</f>
        <v>2.36</v>
      </c>
      <c r="AM49" s="23">
        <f>'EUROSTAT data 2015'!AL61</f>
        <v>11.32</v>
      </c>
      <c r="AN49" s="23">
        <f>'EUROSTAT data 2015'!AM61</f>
        <v>-0.66</v>
      </c>
      <c r="AO49" s="23">
        <f>'EUROSTAT data 2015'!AN61</f>
        <v>7.31</v>
      </c>
      <c r="AP49" s="23">
        <f>'EUROSTAT data 2015'!AO61</f>
        <v>2825.73</v>
      </c>
      <c r="AQ49" s="23">
        <f>'EUROSTAT data 2015'!AP61</f>
        <v>27.65</v>
      </c>
      <c r="AR49" s="23">
        <f>'EUROSTAT data 2015'!AQ61</f>
        <v>17.989999999999998</v>
      </c>
      <c r="AS49" s="23">
        <f>'EUROSTAT data 2015'!AR61</f>
        <v>3113.92</v>
      </c>
      <c r="AT49" s="23">
        <f>'EUROSTAT data 2015'!AS61</f>
        <v>94.26</v>
      </c>
      <c r="AU49" s="23">
        <f>'EUROSTAT data 2015'!AT61</f>
        <v>29.9</v>
      </c>
      <c r="AV49" s="23">
        <f>'EUROSTAT data 2015'!AU61</f>
        <v>5.01</v>
      </c>
      <c r="AW49" s="23">
        <f>'EUROSTAT data 2015'!AV61</f>
        <v>114.77</v>
      </c>
      <c r="AX49" s="23">
        <f>'EUROSTAT data 2015'!AW61</f>
        <v>1502.46</v>
      </c>
      <c r="AY49" s="23">
        <f>'EUROSTAT data 2015'!AX61</f>
        <v>102.7</v>
      </c>
      <c r="AZ49" s="23">
        <f>'EUROSTAT data 2015'!AY61</f>
        <v>16871.93</v>
      </c>
      <c r="BA49" s="23">
        <f>'EUROSTAT data 2015'!AZ61</f>
        <v>125.83</v>
      </c>
      <c r="BB49" s="23">
        <f>'EUROSTAT data 2015'!BA61</f>
        <v>30.33</v>
      </c>
      <c r="BC49" s="23">
        <f>'EUROSTAT data 2015'!BB61</f>
        <v>28.33</v>
      </c>
      <c r="BD49" s="23">
        <f>'EUROSTAT data 2015'!BC61</f>
        <v>7.23</v>
      </c>
      <c r="BE49" s="23">
        <f>'EUROSTAT data 2015'!BD61</f>
        <v>0.42</v>
      </c>
      <c r="BF49" s="23">
        <f>'EUROSTAT data 2015'!BE61</f>
        <v>32.53</v>
      </c>
      <c r="BG49" s="23">
        <f>'EUROSTAT data 2015'!BF61</f>
        <v>578.84</v>
      </c>
      <c r="BH49" s="23">
        <f>'EUROSTAT data 2015'!BG61</f>
        <v>272.74</v>
      </c>
      <c r="BI49" s="23">
        <f>'EUROSTAT data 2015'!BH61</f>
        <v>401.25</v>
      </c>
      <c r="BJ49" s="23">
        <f>'EUROSTAT data 2015'!BI61</f>
        <v>40.36</v>
      </c>
      <c r="BK49" s="23">
        <f>'EUROSTAT data 2015'!BJ61</f>
        <v>21.57</v>
      </c>
      <c r="BL49" s="23">
        <f>'EUROSTAT data 2015'!BK61</f>
        <v>22.96</v>
      </c>
      <c r="BM49" s="23">
        <f>'EUROSTAT data 2015'!BL61</f>
        <v>102</v>
      </c>
      <c r="BN49" s="23">
        <f>'EUROSTAT data 2015'!BM61</f>
        <v>0.8</v>
      </c>
      <c r="BO49" s="23">
        <f>'EUROSTAT data 2015'!BN61</f>
        <v>5.46</v>
      </c>
      <c r="BP49" s="23">
        <f>'EUROSTAT data 2015'!BO61</f>
        <v>0</v>
      </c>
      <c r="BQ49" s="23">
        <f>'EUROSTAT data 2015'!BP61</f>
        <v>0</v>
      </c>
    </row>
    <row r="50" spans="5:69" x14ac:dyDescent="0.35">
      <c r="E50" t="str">
        <f>'EUROSTAT data 2015'!C227</f>
        <v>ISIC 73</v>
      </c>
      <c r="F50" s="23">
        <f>'EUROSTAT data 2015'!E62</f>
        <v>422.46</v>
      </c>
      <c r="G50" s="23">
        <f>'EUROSTAT data 2015'!F62</f>
        <v>57.15</v>
      </c>
      <c r="H50" s="23">
        <f>'EUROSTAT data 2015'!G62</f>
        <v>17.68</v>
      </c>
      <c r="I50" s="23">
        <f>'EUROSTAT data 2015'!H62</f>
        <v>349.52</v>
      </c>
      <c r="J50" s="23">
        <f>'EUROSTAT data 2015'!I62</f>
        <v>18870.8</v>
      </c>
      <c r="K50" s="23">
        <f>'EUROSTAT data 2015'!J62</f>
        <v>1791.23</v>
      </c>
      <c r="L50" s="23">
        <f>'EUROSTAT data 2015'!K62</f>
        <v>332.13</v>
      </c>
      <c r="M50" s="23">
        <f>'EUROSTAT data 2015'!L62</f>
        <v>867.87</v>
      </c>
      <c r="N50" s="23">
        <f>'EUROSTAT data 2015'!M62</f>
        <v>592.02</v>
      </c>
      <c r="O50" s="23">
        <f>'EUROSTAT data 2015'!N62</f>
        <v>1192.8399999999999</v>
      </c>
      <c r="P50" s="23">
        <f>'EUROSTAT data 2015'!O62</f>
        <v>5264.2</v>
      </c>
      <c r="Q50" s="23">
        <f>'EUROSTAT data 2015'!P62</f>
        <v>5098.3900000000003</v>
      </c>
      <c r="R50" s="23">
        <f>'EUROSTAT data 2015'!Q62</f>
        <v>1311.22</v>
      </c>
      <c r="S50" s="23">
        <f>'EUROSTAT data 2015'!R62</f>
        <v>825.03</v>
      </c>
      <c r="T50" s="23">
        <f>'EUROSTAT data 2015'!S62</f>
        <v>453.38</v>
      </c>
      <c r="U50" s="23">
        <f>'EUROSTAT data 2015'!T62</f>
        <v>1367.14</v>
      </c>
      <c r="V50" s="23">
        <f>'EUROSTAT data 2015'!U62</f>
        <v>1612.53</v>
      </c>
      <c r="W50" s="23">
        <f>'EUROSTAT data 2015'!V62</f>
        <v>1408.56</v>
      </c>
      <c r="X50" s="23">
        <f>'EUROSTAT data 2015'!W62</f>
        <v>2010.21</v>
      </c>
      <c r="Y50" s="23">
        <f>'EUROSTAT data 2015'!X62</f>
        <v>4846.0200000000004</v>
      </c>
      <c r="Z50" s="23">
        <f>'EUROSTAT data 2015'!Y62</f>
        <v>550.1</v>
      </c>
      <c r="AA50" s="23">
        <f>'EUROSTAT data 2015'!Z62</f>
        <v>2233.92</v>
      </c>
      <c r="AB50" s="23">
        <f>'EUROSTAT data 2015'!AA62</f>
        <v>555.01</v>
      </c>
      <c r="AC50" s="23">
        <f>'EUROSTAT data 2015'!AB62</f>
        <v>1687.86</v>
      </c>
      <c r="AD50" s="23">
        <f>'EUROSTAT data 2015'!AC62</f>
        <v>151.69999999999999</v>
      </c>
      <c r="AE50" s="23">
        <f>'EUROSTAT data 2015'!AD62</f>
        <v>674.1</v>
      </c>
      <c r="AF50" s="23">
        <f>'EUROSTAT data 2015'!AE62</f>
        <v>3307.85</v>
      </c>
      <c r="AG50" s="23">
        <f>'EUROSTAT data 2015'!AF62</f>
        <v>7002.97</v>
      </c>
      <c r="AH50" s="23">
        <f>'EUROSTAT data 2015'!AG62</f>
        <v>22153.95</v>
      </c>
      <c r="AI50" s="23">
        <f>'EUROSTAT data 2015'!AH62</f>
        <v>18077.490000000002</v>
      </c>
      <c r="AJ50" s="23">
        <f>'EUROSTAT data 2015'!AI62</f>
        <v>1499.35</v>
      </c>
      <c r="AK50" s="23">
        <f>'EUROSTAT data 2015'!AJ62</f>
        <v>260.83999999999997</v>
      </c>
      <c r="AL50" s="23">
        <f>'EUROSTAT data 2015'!AK62</f>
        <v>784.03</v>
      </c>
      <c r="AM50" s="23">
        <f>'EUROSTAT data 2015'!AL62</f>
        <v>1348.82</v>
      </c>
      <c r="AN50" s="23">
        <f>'EUROSTAT data 2015'!AM62</f>
        <v>514.5</v>
      </c>
      <c r="AO50" s="23">
        <f>'EUROSTAT data 2015'!AN62</f>
        <v>3486.95</v>
      </c>
      <c r="AP50" s="23">
        <f>'EUROSTAT data 2015'!AO62</f>
        <v>3908.22</v>
      </c>
      <c r="AQ50" s="23">
        <f>'EUROSTAT data 2015'!AP62</f>
        <v>4896.12</v>
      </c>
      <c r="AR50" s="23">
        <f>'EUROSTAT data 2015'!AQ62</f>
        <v>4948.3900000000003</v>
      </c>
      <c r="AS50" s="23">
        <f>'EUROSTAT data 2015'!AR62</f>
        <v>6174.87</v>
      </c>
      <c r="AT50" s="23">
        <f>'EUROSTAT data 2015'!AS62</f>
        <v>8100.96</v>
      </c>
      <c r="AU50" s="23">
        <f>'EUROSTAT data 2015'!AT62</f>
        <v>4713.1099999999997</v>
      </c>
      <c r="AV50" s="23">
        <f>'EUROSTAT data 2015'!AU62</f>
        <v>1267.3800000000001</v>
      </c>
      <c r="AW50" s="23">
        <f>'EUROSTAT data 2015'!AV62</f>
        <v>3501.47</v>
      </c>
      <c r="AX50" s="23">
        <f>'EUROSTAT data 2015'!AW62</f>
        <v>5791.69</v>
      </c>
      <c r="AY50" s="23">
        <f>'EUROSTAT data 2015'!AX62</f>
        <v>1216.55</v>
      </c>
      <c r="AZ50" s="23">
        <f>'EUROSTAT data 2015'!AY62</f>
        <v>845.71</v>
      </c>
      <c r="BA50" s="23">
        <f>'EUROSTAT data 2015'!AZ62</f>
        <v>15626.86</v>
      </c>
      <c r="BB50" s="23">
        <f>'EUROSTAT data 2015'!BA62</f>
        <v>1367.11</v>
      </c>
      <c r="BC50" s="23">
        <f>'EUROSTAT data 2015'!BB62</f>
        <v>1708.62</v>
      </c>
      <c r="BD50" s="23">
        <f>'EUROSTAT data 2015'!BC62</f>
        <v>1377.26</v>
      </c>
      <c r="BE50" s="23">
        <f>'EUROSTAT data 2015'!BD62</f>
        <v>3708.3</v>
      </c>
      <c r="BF50" s="23">
        <f>'EUROSTAT data 2015'!BE62</f>
        <v>2650.26</v>
      </c>
      <c r="BG50" s="23">
        <f>'EUROSTAT data 2015'!BF62</f>
        <v>4190.59</v>
      </c>
      <c r="BH50" s="23">
        <f>'EUROSTAT data 2015'!BG62</f>
        <v>1711.56</v>
      </c>
      <c r="BI50" s="23">
        <f>'EUROSTAT data 2015'!BH62</f>
        <v>1667.59</v>
      </c>
      <c r="BJ50" s="23">
        <f>'EUROSTAT data 2015'!BI62</f>
        <v>694.91</v>
      </c>
      <c r="BK50" s="23">
        <f>'EUROSTAT data 2015'!BJ62</f>
        <v>2950.32</v>
      </c>
      <c r="BL50" s="23">
        <f>'EUROSTAT data 2015'!BK62</f>
        <v>1592.7</v>
      </c>
      <c r="BM50" s="23">
        <f>'EUROSTAT data 2015'!BL62</f>
        <v>1459.92</v>
      </c>
      <c r="BN50" s="23">
        <f>'EUROSTAT data 2015'!BM62</f>
        <v>121.21</v>
      </c>
      <c r="BO50" s="23">
        <f>'EUROSTAT data 2015'!BN62</f>
        <v>705.77</v>
      </c>
      <c r="BP50" s="23">
        <f>'EUROSTAT data 2015'!BO62</f>
        <v>0</v>
      </c>
      <c r="BQ50" s="23">
        <f>'EUROSTAT data 2015'!BP62</f>
        <v>0</v>
      </c>
    </row>
    <row r="51" spans="5:69" x14ac:dyDescent="0.35">
      <c r="E51" t="str">
        <f>'EUROSTAT data 2015'!C228</f>
        <v>ISIC 74-75</v>
      </c>
      <c r="F51" s="23">
        <f>'EUROSTAT data 2015'!E63</f>
        <v>4616.05</v>
      </c>
      <c r="G51" s="23">
        <f>'EUROSTAT data 2015'!F63</f>
        <v>83.24</v>
      </c>
      <c r="H51" s="23">
        <f>'EUROSTAT data 2015'!G63</f>
        <v>35.65</v>
      </c>
      <c r="I51" s="23">
        <f>'EUROSTAT data 2015'!H63</f>
        <v>393.4</v>
      </c>
      <c r="J51" s="23">
        <f>'EUROSTAT data 2015'!I63</f>
        <v>3464.1</v>
      </c>
      <c r="K51" s="23">
        <f>'EUROSTAT data 2015'!J63</f>
        <v>1429.52</v>
      </c>
      <c r="L51" s="23">
        <f>'EUROSTAT data 2015'!K63</f>
        <v>188.41</v>
      </c>
      <c r="M51" s="23">
        <f>'EUROSTAT data 2015'!L63</f>
        <v>466.79</v>
      </c>
      <c r="N51" s="23">
        <f>'EUROSTAT data 2015'!M63</f>
        <v>325.57</v>
      </c>
      <c r="O51" s="23">
        <f>'EUROSTAT data 2015'!N63</f>
        <v>340.79</v>
      </c>
      <c r="P51" s="23">
        <f>'EUROSTAT data 2015'!O63</f>
        <v>1224.0899999999999</v>
      </c>
      <c r="Q51" s="23">
        <f>'EUROSTAT data 2015'!P63</f>
        <v>638.22</v>
      </c>
      <c r="R51" s="23">
        <f>'EUROSTAT data 2015'!Q63</f>
        <v>927.56</v>
      </c>
      <c r="S51" s="23">
        <f>'EUROSTAT data 2015'!R63</f>
        <v>453.42</v>
      </c>
      <c r="T51" s="23">
        <f>'EUROSTAT data 2015'!S63</f>
        <v>713.31</v>
      </c>
      <c r="U51" s="23">
        <f>'EUROSTAT data 2015'!T63</f>
        <v>974.88</v>
      </c>
      <c r="V51" s="23">
        <f>'EUROSTAT data 2015'!U63</f>
        <v>1167.8900000000001</v>
      </c>
      <c r="W51" s="23">
        <f>'EUROSTAT data 2015'!V63</f>
        <v>1177.78</v>
      </c>
      <c r="X51" s="23">
        <f>'EUROSTAT data 2015'!W63</f>
        <v>2023.05</v>
      </c>
      <c r="Y51" s="23">
        <f>'EUROSTAT data 2015'!X63</f>
        <v>2220.9499999999998</v>
      </c>
      <c r="Z51" s="23">
        <f>'EUROSTAT data 2015'!Y63</f>
        <v>655.96</v>
      </c>
      <c r="AA51" s="23">
        <f>'EUROSTAT data 2015'!Z63</f>
        <v>1416.06</v>
      </c>
      <c r="AB51" s="23">
        <f>'EUROSTAT data 2015'!AA63</f>
        <v>385.64</v>
      </c>
      <c r="AC51" s="23">
        <f>'EUROSTAT data 2015'!AB63</f>
        <v>1874.44</v>
      </c>
      <c r="AD51" s="23">
        <f>'EUROSTAT data 2015'!AC63</f>
        <v>231.58</v>
      </c>
      <c r="AE51" s="23">
        <f>'EUROSTAT data 2015'!AD63</f>
        <v>1057.47</v>
      </c>
      <c r="AF51" s="23">
        <f>'EUROSTAT data 2015'!AE63</f>
        <v>4567.3900000000003</v>
      </c>
      <c r="AG51" s="23">
        <f>'EUROSTAT data 2015'!AF63</f>
        <v>1490.73</v>
      </c>
      <c r="AH51" s="23">
        <f>'EUROSTAT data 2015'!AG63</f>
        <v>10762.53</v>
      </c>
      <c r="AI51" s="23">
        <f>'EUROSTAT data 2015'!AH63</f>
        <v>4707.26</v>
      </c>
      <c r="AJ51" s="23">
        <f>'EUROSTAT data 2015'!AI63</f>
        <v>1336.53</v>
      </c>
      <c r="AK51" s="23">
        <f>'EUROSTAT data 2015'!AJ63</f>
        <v>524.15</v>
      </c>
      <c r="AL51" s="23">
        <f>'EUROSTAT data 2015'!AK63</f>
        <v>533.22</v>
      </c>
      <c r="AM51" s="23">
        <f>'EUROSTAT data 2015'!AL63</f>
        <v>1248.45</v>
      </c>
      <c r="AN51" s="23">
        <f>'EUROSTAT data 2015'!AM63</f>
        <v>225.42</v>
      </c>
      <c r="AO51" s="23">
        <f>'EUROSTAT data 2015'!AN63</f>
        <v>1808.7</v>
      </c>
      <c r="AP51" s="23">
        <f>'EUROSTAT data 2015'!AO63</f>
        <v>4118.51</v>
      </c>
      <c r="AQ51" s="23">
        <f>'EUROSTAT data 2015'!AP63</f>
        <v>1834.23</v>
      </c>
      <c r="AR51" s="23">
        <f>'EUROSTAT data 2015'!AQ63</f>
        <v>1710.73</v>
      </c>
      <c r="AS51" s="23">
        <f>'EUROSTAT data 2015'!AR63</f>
        <v>6373.67</v>
      </c>
      <c r="AT51" s="23">
        <f>'EUROSTAT data 2015'!AS63</f>
        <v>5304.8</v>
      </c>
      <c r="AU51" s="23">
        <f>'EUROSTAT data 2015'!AT63</f>
        <v>3031.98</v>
      </c>
      <c r="AV51" s="23">
        <f>'EUROSTAT data 2015'!AU63</f>
        <v>2513.56</v>
      </c>
      <c r="AW51" s="23">
        <f>'EUROSTAT data 2015'!AV63</f>
        <v>2445.42</v>
      </c>
      <c r="AX51" s="23">
        <f>'EUROSTAT data 2015'!AW63</f>
        <v>7478.13</v>
      </c>
      <c r="AY51" s="23">
        <f>'EUROSTAT data 2015'!AX63</f>
        <v>2776.43</v>
      </c>
      <c r="AZ51" s="23">
        <f>'EUROSTAT data 2015'!AY63</f>
        <v>2261.7399999999998</v>
      </c>
      <c r="BA51" s="23">
        <f>'EUROSTAT data 2015'!AZ63</f>
        <v>4499.74</v>
      </c>
      <c r="BB51" s="23">
        <f>'EUROSTAT data 2015'!BA63</f>
        <v>13207.15</v>
      </c>
      <c r="BC51" s="23">
        <f>'EUROSTAT data 2015'!BB63</f>
        <v>1187.96</v>
      </c>
      <c r="BD51" s="23">
        <f>'EUROSTAT data 2015'!BC63</f>
        <v>610.13</v>
      </c>
      <c r="BE51" s="23">
        <f>'EUROSTAT data 2015'!BD63</f>
        <v>566.63</v>
      </c>
      <c r="BF51" s="23">
        <f>'EUROSTAT data 2015'!BE63</f>
        <v>3999.88</v>
      </c>
      <c r="BG51" s="23">
        <f>'EUROSTAT data 2015'!BF63</f>
        <v>5097.62</v>
      </c>
      <c r="BH51" s="23">
        <f>'EUROSTAT data 2015'!BG63</f>
        <v>2439.9899999999998</v>
      </c>
      <c r="BI51" s="23">
        <f>'EUROSTAT data 2015'!BH63</f>
        <v>2467.09</v>
      </c>
      <c r="BJ51" s="23">
        <f>'EUROSTAT data 2015'!BI63</f>
        <v>1183.8900000000001</v>
      </c>
      <c r="BK51" s="23">
        <f>'EUROSTAT data 2015'!BJ63</f>
        <v>1859.77</v>
      </c>
      <c r="BL51" s="23">
        <f>'EUROSTAT data 2015'!BK63</f>
        <v>1002.85</v>
      </c>
      <c r="BM51" s="23">
        <f>'EUROSTAT data 2015'!BL63</f>
        <v>1215.75</v>
      </c>
      <c r="BN51" s="23">
        <f>'EUROSTAT data 2015'!BM63</f>
        <v>90.73</v>
      </c>
      <c r="BO51" s="23">
        <f>'EUROSTAT data 2015'!BN63</f>
        <v>444.78</v>
      </c>
      <c r="BP51" s="23">
        <f>'EUROSTAT data 2015'!BO63</f>
        <v>0</v>
      </c>
      <c r="BQ51" s="23">
        <f>'EUROSTAT data 2015'!BP63</f>
        <v>0</v>
      </c>
    </row>
    <row r="52" spans="5:69" x14ac:dyDescent="0.35">
      <c r="E52" t="str">
        <f>'EUROSTAT data 2015'!C229</f>
        <v>ISIC 77</v>
      </c>
      <c r="F52" s="23">
        <f>'EUROSTAT data 2015'!E64</f>
        <v>4251.84</v>
      </c>
      <c r="G52" s="23">
        <f>'EUROSTAT data 2015'!F64</f>
        <v>306.86</v>
      </c>
      <c r="H52" s="23">
        <f>'EUROSTAT data 2015'!G64</f>
        <v>116.78</v>
      </c>
      <c r="I52" s="23">
        <f>'EUROSTAT data 2015'!H64</f>
        <v>2536.0100000000002</v>
      </c>
      <c r="J52" s="23">
        <f>'EUROSTAT data 2015'!I64</f>
        <v>6403.84</v>
      </c>
      <c r="K52" s="23">
        <f>'EUROSTAT data 2015'!J64</f>
        <v>1059.76</v>
      </c>
      <c r="L52" s="23">
        <f>'EUROSTAT data 2015'!K64</f>
        <v>870.9</v>
      </c>
      <c r="M52" s="23">
        <f>'EUROSTAT data 2015'!L64</f>
        <v>1181.3</v>
      </c>
      <c r="N52" s="23">
        <f>'EUROSTAT data 2015'!M64</f>
        <v>1480.51</v>
      </c>
      <c r="O52" s="23">
        <f>'EUROSTAT data 2015'!N64</f>
        <v>1103.9000000000001</v>
      </c>
      <c r="P52" s="23">
        <f>'EUROSTAT data 2015'!O64</f>
        <v>5360.06</v>
      </c>
      <c r="Q52" s="23">
        <f>'EUROSTAT data 2015'!P64</f>
        <v>23109.64</v>
      </c>
      <c r="R52" s="23">
        <f>'EUROSTAT data 2015'!Q64</f>
        <v>2136.7399999999998</v>
      </c>
      <c r="S52" s="23">
        <f>'EUROSTAT data 2015'!R64</f>
        <v>2106.69</v>
      </c>
      <c r="T52" s="23">
        <f>'EUROSTAT data 2015'!S64</f>
        <v>2437.37</v>
      </c>
      <c r="U52" s="23">
        <f>'EUROSTAT data 2015'!T64</f>
        <v>3004.36</v>
      </c>
      <c r="V52" s="23">
        <f>'EUROSTAT data 2015'!U64</f>
        <v>14776.23</v>
      </c>
      <c r="W52" s="23">
        <f>'EUROSTAT data 2015'!V64</f>
        <v>2029.1</v>
      </c>
      <c r="X52" s="23">
        <f>'EUROSTAT data 2015'!W64</f>
        <v>3961.06</v>
      </c>
      <c r="Y52" s="23">
        <f>'EUROSTAT data 2015'!X64</f>
        <v>4240.6099999999997</v>
      </c>
      <c r="Z52" s="23">
        <f>'EUROSTAT data 2015'!Y64</f>
        <v>1767.41</v>
      </c>
      <c r="AA52" s="23">
        <f>'EUROSTAT data 2015'!Z64</f>
        <v>2638.45</v>
      </c>
      <c r="AB52" s="23">
        <f>'EUROSTAT data 2015'!AA64</f>
        <v>1281.6600000000001</v>
      </c>
      <c r="AC52" s="23">
        <f>'EUROSTAT data 2015'!AB64</f>
        <v>4554.75</v>
      </c>
      <c r="AD52" s="23">
        <f>'EUROSTAT data 2015'!AC64</f>
        <v>898.05</v>
      </c>
      <c r="AE52" s="23">
        <f>'EUROSTAT data 2015'!AD64</f>
        <v>3760.8</v>
      </c>
      <c r="AF52" s="23">
        <f>'EUROSTAT data 2015'!AE64</f>
        <v>27740.67</v>
      </c>
      <c r="AG52" s="23">
        <f>'EUROSTAT data 2015'!AF64</f>
        <v>2726.54</v>
      </c>
      <c r="AH52" s="23">
        <f>'EUROSTAT data 2015'!AG64</f>
        <v>24394.560000000001</v>
      </c>
      <c r="AI52" s="23">
        <f>'EUROSTAT data 2015'!AH64</f>
        <v>11309.08</v>
      </c>
      <c r="AJ52" s="23">
        <f>'EUROSTAT data 2015'!AI64</f>
        <v>12330.15</v>
      </c>
      <c r="AK52" s="23">
        <f>'EUROSTAT data 2015'!AJ64</f>
        <v>3580.32</v>
      </c>
      <c r="AL52" s="23">
        <f>'EUROSTAT data 2015'!AK64</f>
        <v>8093.33</v>
      </c>
      <c r="AM52" s="23">
        <f>'EUROSTAT data 2015'!AL64</f>
        <v>7443.57</v>
      </c>
      <c r="AN52" s="23">
        <f>'EUROSTAT data 2015'!AM64</f>
        <v>1197.3900000000001</v>
      </c>
      <c r="AO52" s="23">
        <f>'EUROSTAT data 2015'!AN64</f>
        <v>4993.91</v>
      </c>
      <c r="AP52" s="23">
        <f>'EUROSTAT data 2015'!AO64</f>
        <v>2109.14</v>
      </c>
      <c r="AQ52" s="23">
        <f>'EUROSTAT data 2015'!AP64</f>
        <v>5825.2</v>
      </c>
      <c r="AR52" s="23">
        <f>'EUROSTAT data 2015'!AQ64</f>
        <v>5451.26</v>
      </c>
      <c r="AS52" s="23">
        <f>'EUROSTAT data 2015'!AR64</f>
        <v>31440.38</v>
      </c>
      <c r="AT52" s="23">
        <f>'EUROSTAT data 2015'!AS64</f>
        <v>6363.72</v>
      </c>
      <c r="AU52" s="23">
        <f>'EUROSTAT data 2015'!AT64</f>
        <v>2977.11</v>
      </c>
      <c r="AV52" s="23">
        <f>'EUROSTAT data 2015'!AU64</f>
        <v>2617.3000000000002</v>
      </c>
      <c r="AW52" s="23">
        <f>'EUROSTAT data 2015'!AV64</f>
        <v>3138.99</v>
      </c>
      <c r="AX52" s="23">
        <f>'EUROSTAT data 2015'!AW64</f>
        <v>10905.01</v>
      </c>
      <c r="AY52" s="23">
        <f>'EUROSTAT data 2015'!AX64</f>
        <v>3386.01</v>
      </c>
      <c r="AZ52" s="23">
        <f>'EUROSTAT data 2015'!AY64</f>
        <v>3226.64</v>
      </c>
      <c r="BA52" s="23">
        <f>'EUROSTAT data 2015'!AZ64</f>
        <v>1912.25</v>
      </c>
      <c r="BB52" s="23">
        <f>'EUROSTAT data 2015'!BA64</f>
        <v>1953.41</v>
      </c>
      <c r="BC52" s="23">
        <f>'EUROSTAT data 2015'!BB64</f>
        <v>30387.63</v>
      </c>
      <c r="BD52" s="23">
        <f>'EUROSTAT data 2015'!BC64</f>
        <v>534.45000000000005</v>
      </c>
      <c r="BE52" s="23">
        <f>'EUROSTAT data 2015'!BD64</f>
        <v>1158.1300000000001</v>
      </c>
      <c r="BF52" s="23">
        <f>'EUROSTAT data 2015'!BE64</f>
        <v>7542.49</v>
      </c>
      <c r="BG52" s="23">
        <f>'EUROSTAT data 2015'!BF64</f>
        <v>5781.62</v>
      </c>
      <c r="BH52" s="23">
        <f>'EUROSTAT data 2015'!BG64</f>
        <v>4556.59</v>
      </c>
      <c r="BI52" s="23">
        <f>'EUROSTAT data 2015'!BH64</f>
        <v>5562.6</v>
      </c>
      <c r="BJ52" s="23">
        <f>'EUROSTAT data 2015'!BI64</f>
        <v>2162.27</v>
      </c>
      <c r="BK52" s="23">
        <f>'EUROSTAT data 2015'!BJ64</f>
        <v>2423.1799999999998</v>
      </c>
      <c r="BL52" s="23">
        <f>'EUROSTAT data 2015'!BK64</f>
        <v>1834.42</v>
      </c>
      <c r="BM52" s="23">
        <f>'EUROSTAT data 2015'!BL64</f>
        <v>980.92</v>
      </c>
      <c r="BN52" s="23">
        <f>'EUROSTAT data 2015'!BM64</f>
        <v>342.06</v>
      </c>
      <c r="BO52" s="23">
        <f>'EUROSTAT data 2015'!BN64</f>
        <v>2739.87</v>
      </c>
      <c r="BP52" s="23">
        <f>'EUROSTAT data 2015'!BO64</f>
        <v>0</v>
      </c>
      <c r="BQ52" s="23">
        <f>'EUROSTAT data 2015'!BP64</f>
        <v>0</v>
      </c>
    </row>
    <row r="53" spans="5:69" x14ac:dyDescent="0.35">
      <c r="E53" t="str">
        <f>'EUROSTAT data 2015'!C230</f>
        <v>ISIC 78</v>
      </c>
      <c r="F53" s="23">
        <f>'EUROSTAT data 2015'!E65</f>
        <v>3534.75</v>
      </c>
      <c r="G53" s="23">
        <f>'EUROSTAT data 2015'!F65</f>
        <v>138.03</v>
      </c>
      <c r="H53" s="23">
        <f>'EUROSTAT data 2015'!G65</f>
        <v>22.78</v>
      </c>
      <c r="I53" s="23">
        <f>'EUROSTAT data 2015'!H65</f>
        <v>1533.26</v>
      </c>
      <c r="J53" s="23">
        <f>'EUROSTAT data 2015'!I65</f>
        <v>9445.5499999999993</v>
      </c>
      <c r="K53" s="23">
        <f>'EUROSTAT data 2015'!J65</f>
        <v>1140.07</v>
      </c>
      <c r="L53" s="23">
        <f>'EUROSTAT data 2015'!K65</f>
        <v>820.41</v>
      </c>
      <c r="M53" s="23">
        <f>'EUROSTAT data 2015'!L65</f>
        <v>944.35</v>
      </c>
      <c r="N53" s="23">
        <f>'EUROSTAT data 2015'!M65</f>
        <v>791.24</v>
      </c>
      <c r="O53" s="23">
        <f>'EUROSTAT data 2015'!N65</f>
        <v>234.63</v>
      </c>
      <c r="P53" s="23">
        <f>'EUROSTAT data 2015'!O65</f>
        <v>2718.49</v>
      </c>
      <c r="Q53" s="23">
        <f>'EUROSTAT data 2015'!P65</f>
        <v>2217.0500000000002</v>
      </c>
      <c r="R53" s="23">
        <f>'EUROSTAT data 2015'!Q65</f>
        <v>3319.72</v>
      </c>
      <c r="S53" s="23">
        <f>'EUROSTAT data 2015'!R65</f>
        <v>1969.81</v>
      </c>
      <c r="T53" s="23">
        <f>'EUROSTAT data 2015'!S65</f>
        <v>2002.6</v>
      </c>
      <c r="U53" s="23">
        <f>'EUROSTAT data 2015'!T65</f>
        <v>5863.23</v>
      </c>
      <c r="V53" s="23">
        <f>'EUROSTAT data 2015'!U65</f>
        <v>2406.33</v>
      </c>
      <c r="W53" s="23">
        <f>'EUROSTAT data 2015'!V65</f>
        <v>2797.61</v>
      </c>
      <c r="X53" s="23">
        <f>'EUROSTAT data 2015'!W65</f>
        <v>6575.68</v>
      </c>
      <c r="Y53" s="23">
        <f>'EUROSTAT data 2015'!X65</f>
        <v>7911.9</v>
      </c>
      <c r="Z53" s="23">
        <f>'EUROSTAT data 2015'!Y65</f>
        <v>3903.66</v>
      </c>
      <c r="AA53" s="23">
        <f>'EUROSTAT data 2015'!Z65</f>
        <v>1712.95</v>
      </c>
      <c r="AB53" s="23">
        <f>'EUROSTAT data 2015'!AA65</f>
        <v>3783.02</v>
      </c>
      <c r="AC53" s="23">
        <f>'EUROSTAT data 2015'!AB65</f>
        <v>2707.82</v>
      </c>
      <c r="AD53" s="23">
        <f>'EUROSTAT data 2015'!AC65</f>
        <v>667.12</v>
      </c>
      <c r="AE53" s="23">
        <f>'EUROSTAT data 2015'!AD65</f>
        <v>1952.18</v>
      </c>
      <c r="AF53" s="23">
        <f>'EUROSTAT data 2015'!AE65</f>
        <v>13036.02</v>
      </c>
      <c r="AG53" s="23">
        <f>'EUROSTAT data 2015'!AF65</f>
        <v>1448.9</v>
      </c>
      <c r="AH53" s="23">
        <f>'EUROSTAT data 2015'!AG65</f>
        <v>10017.42</v>
      </c>
      <c r="AI53" s="23">
        <f>'EUROSTAT data 2015'!AH65</f>
        <v>6504.78</v>
      </c>
      <c r="AJ53" s="23">
        <f>'EUROSTAT data 2015'!AI65</f>
        <v>5958.66</v>
      </c>
      <c r="AK53" s="23">
        <f>'EUROSTAT data 2015'!AJ65</f>
        <v>1332.35</v>
      </c>
      <c r="AL53" s="23">
        <f>'EUROSTAT data 2015'!AK65</f>
        <v>781.29</v>
      </c>
      <c r="AM53" s="23">
        <f>'EUROSTAT data 2015'!AL65</f>
        <v>7994.57</v>
      </c>
      <c r="AN53" s="23">
        <f>'EUROSTAT data 2015'!AM65</f>
        <v>1376.9</v>
      </c>
      <c r="AO53" s="23">
        <f>'EUROSTAT data 2015'!AN65</f>
        <v>3910.17</v>
      </c>
      <c r="AP53" s="23">
        <f>'EUROSTAT data 2015'!AO65</f>
        <v>773.78</v>
      </c>
      <c r="AQ53" s="23">
        <f>'EUROSTAT data 2015'!AP65</f>
        <v>692.18</v>
      </c>
      <c r="AR53" s="23">
        <f>'EUROSTAT data 2015'!AQ65</f>
        <v>2279.65</v>
      </c>
      <c r="AS53" s="23">
        <f>'EUROSTAT data 2015'!AR65</f>
        <v>3770.9</v>
      </c>
      <c r="AT53" s="23">
        <f>'EUROSTAT data 2015'!AS65</f>
        <v>4498.1899999999996</v>
      </c>
      <c r="AU53" s="23">
        <f>'EUROSTAT data 2015'!AT65</f>
        <v>2399.06</v>
      </c>
      <c r="AV53" s="23">
        <f>'EUROSTAT data 2015'!AU65</f>
        <v>1034.3800000000001</v>
      </c>
      <c r="AW53" s="23">
        <f>'EUROSTAT data 2015'!AV65</f>
        <v>2321.27</v>
      </c>
      <c r="AX53" s="23">
        <f>'EUROSTAT data 2015'!AW65</f>
        <v>5131.3599999999997</v>
      </c>
      <c r="AY53" s="23">
        <f>'EUROSTAT data 2015'!AX65</f>
        <v>3383.98</v>
      </c>
      <c r="AZ53" s="23">
        <f>'EUROSTAT data 2015'!AY65</f>
        <v>1775.5</v>
      </c>
      <c r="BA53" s="23">
        <f>'EUROSTAT data 2015'!AZ65</f>
        <v>1371.23</v>
      </c>
      <c r="BB53" s="23">
        <f>'EUROSTAT data 2015'!BA65</f>
        <v>641.76</v>
      </c>
      <c r="BC53" s="23">
        <f>'EUROSTAT data 2015'!BB65</f>
        <v>1359.75</v>
      </c>
      <c r="BD53" s="23">
        <f>'EUROSTAT data 2015'!BC65</f>
        <v>12927.33</v>
      </c>
      <c r="BE53" s="23">
        <f>'EUROSTAT data 2015'!BD65</f>
        <v>412.13</v>
      </c>
      <c r="BF53" s="23">
        <f>'EUROSTAT data 2015'!BE65</f>
        <v>4893.97</v>
      </c>
      <c r="BG53" s="23">
        <f>'EUROSTAT data 2015'!BF65</f>
        <v>4328.3500000000004</v>
      </c>
      <c r="BH53" s="23">
        <f>'EUROSTAT data 2015'!BG65</f>
        <v>4245.1899999999996</v>
      </c>
      <c r="BI53" s="23">
        <f>'EUROSTAT data 2015'!BH65</f>
        <v>7521.65</v>
      </c>
      <c r="BJ53" s="23">
        <f>'EUROSTAT data 2015'!BI65</f>
        <v>4209.8</v>
      </c>
      <c r="BK53" s="23">
        <f>'EUROSTAT data 2015'!BJ65</f>
        <v>714.5</v>
      </c>
      <c r="BL53" s="23">
        <f>'EUROSTAT data 2015'!BK65</f>
        <v>529.04999999999995</v>
      </c>
      <c r="BM53" s="23">
        <f>'EUROSTAT data 2015'!BL65</f>
        <v>455.99</v>
      </c>
      <c r="BN53" s="23">
        <f>'EUROSTAT data 2015'!BM65</f>
        <v>362.52</v>
      </c>
      <c r="BO53" s="23">
        <f>'EUROSTAT data 2015'!BN65</f>
        <v>446.47</v>
      </c>
      <c r="BP53" s="23">
        <f>'EUROSTAT data 2015'!BO65</f>
        <v>0</v>
      </c>
      <c r="BQ53" s="23">
        <f>'EUROSTAT data 2015'!BP65</f>
        <v>0</v>
      </c>
    </row>
    <row r="54" spans="5:69" x14ac:dyDescent="0.35">
      <c r="E54" t="str">
        <f>'EUROSTAT data 2015'!C231</f>
        <v>ISIC 79</v>
      </c>
      <c r="F54" s="23">
        <f>'EUROSTAT data 2015'!E66</f>
        <v>11.91</v>
      </c>
      <c r="G54" s="23">
        <f>'EUROSTAT data 2015'!F66</f>
        <v>11.64</v>
      </c>
      <c r="H54" s="23">
        <f>'EUROSTAT data 2015'!G66</f>
        <v>4.0599999999999996</v>
      </c>
      <c r="I54" s="23">
        <f>'EUROSTAT data 2015'!H66</f>
        <v>31.26</v>
      </c>
      <c r="J54" s="23">
        <f>'EUROSTAT data 2015'!I66</f>
        <v>196.3</v>
      </c>
      <c r="K54" s="23">
        <f>'EUROSTAT data 2015'!J66</f>
        <v>86.49</v>
      </c>
      <c r="L54" s="23">
        <f>'EUROSTAT data 2015'!K66</f>
        <v>28.16</v>
      </c>
      <c r="M54" s="23">
        <f>'EUROSTAT data 2015'!L66</f>
        <v>25.6</v>
      </c>
      <c r="N54" s="23">
        <f>'EUROSTAT data 2015'!M66</f>
        <v>48.67</v>
      </c>
      <c r="O54" s="23">
        <f>'EUROSTAT data 2015'!N66</f>
        <v>85.96</v>
      </c>
      <c r="P54" s="23">
        <f>'EUROSTAT data 2015'!O66</f>
        <v>171.08</v>
      </c>
      <c r="Q54" s="23">
        <f>'EUROSTAT data 2015'!P66</f>
        <v>180.49</v>
      </c>
      <c r="R54" s="23">
        <f>'EUROSTAT data 2015'!Q66</f>
        <v>73.02</v>
      </c>
      <c r="S54" s="23">
        <f>'EUROSTAT data 2015'!R66</f>
        <v>164.84</v>
      </c>
      <c r="T54" s="23">
        <f>'EUROSTAT data 2015'!S66</f>
        <v>123.89</v>
      </c>
      <c r="U54" s="23">
        <f>'EUROSTAT data 2015'!T66</f>
        <v>89.97</v>
      </c>
      <c r="V54" s="23">
        <f>'EUROSTAT data 2015'!U66</f>
        <v>106.88</v>
      </c>
      <c r="W54" s="23">
        <f>'EUROSTAT data 2015'!V66</f>
        <v>80.53</v>
      </c>
      <c r="X54" s="23">
        <f>'EUROSTAT data 2015'!W66</f>
        <v>204.77</v>
      </c>
      <c r="Y54" s="23">
        <f>'EUROSTAT data 2015'!X66</f>
        <v>139.83000000000001</v>
      </c>
      <c r="Z54" s="23">
        <f>'EUROSTAT data 2015'!Y66</f>
        <v>98.15</v>
      </c>
      <c r="AA54" s="23">
        <f>'EUROSTAT data 2015'!Z66</f>
        <v>70.34</v>
      </c>
      <c r="AB54" s="23">
        <f>'EUROSTAT data 2015'!AA66</f>
        <v>72.17</v>
      </c>
      <c r="AC54" s="23">
        <f>'EUROSTAT data 2015'!AB66</f>
        <v>124.77</v>
      </c>
      <c r="AD54" s="23">
        <f>'EUROSTAT data 2015'!AC66</f>
        <v>41.65</v>
      </c>
      <c r="AE54" s="23">
        <f>'EUROSTAT data 2015'!AD66</f>
        <v>153.38999999999999</v>
      </c>
      <c r="AF54" s="23">
        <f>'EUROSTAT data 2015'!AE66</f>
        <v>357.82</v>
      </c>
      <c r="AG54" s="23">
        <f>'EUROSTAT data 2015'!AF66</f>
        <v>213.89</v>
      </c>
      <c r="AH54" s="23">
        <f>'EUROSTAT data 2015'!AG66</f>
        <v>1644.03</v>
      </c>
      <c r="AI54" s="23">
        <f>'EUROSTAT data 2015'!AH66</f>
        <v>743.45</v>
      </c>
      <c r="AJ54" s="23">
        <f>'EUROSTAT data 2015'!AI66</f>
        <v>1985.35</v>
      </c>
      <c r="AK54" s="23">
        <f>'EUROSTAT data 2015'!AJ66</f>
        <v>2964.14</v>
      </c>
      <c r="AL54" s="23">
        <f>'EUROSTAT data 2015'!AK66</f>
        <v>5760.16</v>
      </c>
      <c r="AM54" s="23">
        <f>'EUROSTAT data 2015'!AL66</f>
        <v>921.62</v>
      </c>
      <c r="AN54" s="23">
        <f>'EUROSTAT data 2015'!AM66</f>
        <v>43.48</v>
      </c>
      <c r="AO54" s="23">
        <f>'EUROSTAT data 2015'!AN66</f>
        <v>2664.35</v>
      </c>
      <c r="AP54" s="23">
        <f>'EUROSTAT data 2015'!AO66</f>
        <v>67.42</v>
      </c>
      <c r="AQ54" s="23">
        <f>'EUROSTAT data 2015'!AP66</f>
        <v>223.61</v>
      </c>
      <c r="AR54" s="23">
        <f>'EUROSTAT data 2015'!AQ66</f>
        <v>269.14999999999998</v>
      </c>
      <c r="AS54" s="23">
        <f>'EUROSTAT data 2015'!AR66</f>
        <v>303.82</v>
      </c>
      <c r="AT54" s="23">
        <f>'EUROSTAT data 2015'!AS66</f>
        <v>1053.26</v>
      </c>
      <c r="AU54" s="23">
        <f>'EUROSTAT data 2015'!AT66</f>
        <v>44.05</v>
      </c>
      <c r="AV54" s="23">
        <f>'EUROSTAT data 2015'!AU66</f>
        <v>338.12</v>
      </c>
      <c r="AW54" s="23">
        <f>'EUROSTAT data 2015'!AV66</f>
        <v>205.49</v>
      </c>
      <c r="AX54" s="23">
        <f>'EUROSTAT data 2015'!AW66</f>
        <v>1111.23</v>
      </c>
      <c r="AY54" s="23">
        <f>'EUROSTAT data 2015'!AX66</f>
        <v>330.19</v>
      </c>
      <c r="AZ54" s="23">
        <f>'EUROSTAT data 2015'!AY66</f>
        <v>111.24</v>
      </c>
      <c r="BA54" s="23">
        <f>'EUROSTAT data 2015'!AZ66</f>
        <v>143.44999999999999</v>
      </c>
      <c r="BB54" s="23">
        <f>'EUROSTAT data 2015'!BA66</f>
        <v>139.04</v>
      </c>
      <c r="BC54" s="23">
        <f>'EUROSTAT data 2015'!BB66</f>
        <v>252.55</v>
      </c>
      <c r="BD54" s="23">
        <f>'EUROSTAT data 2015'!BC66</f>
        <v>85.98</v>
      </c>
      <c r="BE54" s="23">
        <f>'EUROSTAT data 2015'!BD66</f>
        <v>31294.13</v>
      </c>
      <c r="BF54" s="23">
        <f>'EUROSTAT data 2015'!BE66</f>
        <v>385.58</v>
      </c>
      <c r="BG54" s="23">
        <f>'EUROSTAT data 2015'!BF66</f>
        <v>764.11</v>
      </c>
      <c r="BH54" s="23">
        <f>'EUROSTAT data 2015'!BG66</f>
        <v>450.28</v>
      </c>
      <c r="BI54" s="23">
        <f>'EUROSTAT data 2015'!BH66</f>
        <v>189.51</v>
      </c>
      <c r="BJ54" s="23">
        <f>'EUROSTAT data 2015'!BI66</f>
        <v>113.59</v>
      </c>
      <c r="BK54" s="23">
        <f>'EUROSTAT data 2015'!BJ66</f>
        <v>556.53</v>
      </c>
      <c r="BL54" s="23">
        <f>'EUROSTAT data 2015'!BK66</f>
        <v>960.44</v>
      </c>
      <c r="BM54" s="23">
        <f>'EUROSTAT data 2015'!BL66</f>
        <v>83.12</v>
      </c>
      <c r="BN54" s="23">
        <f>'EUROSTAT data 2015'!BM66</f>
        <v>16.63</v>
      </c>
      <c r="BO54" s="23">
        <f>'EUROSTAT data 2015'!BN66</f>
        <v>56.06</v>
      </c>
      <c r="BP54" s="23">
        <f>'EUROSTAT data 2015'!BO66</f>
        <v>0</v>
      </c>
      <c r="BQ54" s="23">
        <f>'EUROSTAT data 2015'!BP66</f>
        <v>0</v>
      </c>
    </row>
    <row r="55" spans="5:69" x14ac:dyDescent="0.35">
      <c r="E55" t="str">
        <f>'EUROSTAT data 2015'!C232</f>
        <v>ISIC 80-82</v>
      </c>
      <c r="F55" s="23">
        <f>'EUROSTAT data 2015'!E67</f>
        <v>1665.39</v>
      </c>
      <c r="G55" s="23">
        <f>'EUROSTAT data 2015'!F67</f>
        <v>178.83</v>
      </c>
      <c r="H55" s="23">
        <f>'EUROSTAT data 2015'!G67</f>
        <v>89.46</v>
      </c>
      <c r="I55" s="23">
        <f>'EUROSTAT data 2015'!H67</f>
        <v>1194.58</v>
      </c>
      <c r="J55" s="23">
        <f>'EUROSTAT data 2015'!I67</f>
        <v>9861.5499999999993</v>
      </c>
      <c r="K55" s="23">
        <f>'EUROSTAT data 2015'!J67</f>
        <v>2761.47</v>
      </c>
      <c r="L55" s="23">
        <f>'EUROSTAT data 2015'!K67</f>
        <v>1094.97</v>
      </c>
      <c r="M55" s="23">
        <f>'EUROSTAT data 2015'!L67</f>
        <v>1586.54</v>
      </c>
      <c r="N55" s="23">
        <f>'EUROSTAT data 2015'!M67</f>
        <v>1850.91</v>
      </c>
      <c r="O55" s="23">
        <f>'EUROSTAT data 2015'!N67</f>
        <v>2306.1</v>
      </c>
      <c r="P55" s="23">
        <f>'EUROSTAT data 2015'!O67</f>
        <v>5434.67</v>
      </c>
      <c r="Q55" s="23">
        <f>'EUROSTAT data 2015'!P67</f>
        <v>2571.71</v>
      </c>
      <c r="R55" s="23">
        <f>'EUROSTAT data 2015'!Q67</f>
        <v>2676.58</v>
      </c>
      <c r="S55" s="23">
        <f>'EUROSTAT data 2015'!R67</f>
        <v>2563.58</v>
      </c>
      <c r="T55" s="23">
        <f>'EUROSTAT data 2015'!S67</f>
        <v>3895.11</v>
      </c>
      <c r="U55" s="23">
        <f>'EUROSTAT data 2015'!T67</f>
        <v>4511.97</v>
      </c>
      <c r="V55" s="23">
        <f>'EUROSTAT data 2015'!U67</f>
        <v>2554.4499999999998</v>
      </c>
      <c r="W55" s="23">
        <f>'EUROSTAT data 2015'!V67</f>
        <v>3108.78</v>
      </c>
      <c r="X55" s="23">
        <f>'EUROSTAT data 2015'!W67</f>
        <v>7181.72</v>
      </c>
      <c r="Y55" s="23">
        <f>'EUROSTAT data 2015'!X67</f>
        <v>6662.44</v>
      </c>
      <c r="Z55" s="23">
        <f>'EUROSTAT data 2015'!Y67</f>
        <v>1959.83</v>
      </c>
      <c r="AA55" s="23">
        <f>'EUROSTAT data 2015'!Z67</f>
        <v>2291.21</v>
      </c>
      <c r="AB55" s="23">
        <f>'EUROSTAT data 2015'!AA67</f>
        <v>2106.89</v>
      </c>
      <c r="AC55" s="23">
        <f>'EUROSTAT data 2015'!AB67</f>
        <v>7941.76</v>
      </c>
      <c r="AD55" s="23">
        <f>'EUROSTAT data 2015'!AC67</f>
        <v>1654.01</v>
      </c>
      <c r="AE55" s="23">
        <f>'EUROSTAT data 2015'!AD67</f>
        <v>6630.4</v>
      </c>
      <c r="AF55" s="23">
        <f>'EUROSTAT data 2015'!AE67</f>
        <v>17601.5</v>
      </c>
      <c r="AG55" s="23">
        <f>'EUROSTAT data 2015'!AF67</f>
        <v>5084.28</v>
      </c>
      <c r="AH55" s="23">
        <f>'EUROSTAT data 2015'!AG67</f>
        <v>30432.63</v>
      </c>
      <c r="AI55" s="23">
        <f>'EUROSTAT data 2015'!AH67</f>
        <v>17630.009999999998</v>
      </c>
      <c r="AJ55" s="23">
        <f>'EUROSTAT data 2015'!AI67</f>
        <v>5897.92</v>
      </c>
      <c r="AK55" s="23">
        <f>'EUROSTAT data 2015'!AJ67</f>
        <v>1620.71</v>
      </c>
      <c r="AL55" s="23">
        <f>'EUROSTAT data 2015'!AK67</f>
        <v>1872.32</v>
      </c>
      <c r="AM55" s="23">
        <f>'EUROSTAT data 2015'!AL67</f>
        <v>8374</v>
      </c>
      <c r="AN55" s="23">
        <f>'EUROSTAT data 2015'!AM67</f>
        <v>1114.44</v>
      </c>
      <c r="AO55" s="23">
        <f>'EUROSTAT data 2015'!AN67</f>
        <v>8305.7800000000007</v>
      </c>
      <c r="AP55" s="23">
        <f>'EUROSTAT data 2015'!AO67</f>
        <v>3159.73</v>
      </c>
      <c r="AQ55" s="23">
        <f>'EUROSTAT data 2015'!AP67</f>
        <v>4843.51</v>
      </c>
      <c r="AR55" s="23">
        <f>'EUROSTAT data 2015'!AQ67</f>
        <v>6895.18</v>
      </c>
      <c r="AS55" s="23">
        <f>'EUROSTAT data 2015'!AR67</f>
        <v>11498.22</v>
      </c>
      <c r="AT55" s="23">
        <f>'EUROSTAT data 2015'!AS67</f>
        <v>20114.900000000001</v>
      </c>
      <c r="AU55" s="23">
        <f>'EUROSTAT data 2015'!AT67</f>
        <v>7934.72</v>
      </c>
      <c r="AV55" s="23">
        <f>'EUROSTAT data 2015'!AU67</f>
        <v>4913.6400000000003</v>
      </c>
      <c r="AW55" s="23">
        <f>'EUROSTAT data 2015'!AV67</f>
        <v>17800.64</v>
      </c>
      <c r="AX55" s="23">
        <f>'EUROSTAT data 2015'!AW67</f>
        <v>22375.65</v>
      </c>
      <c r="AY55" s="23">
        <f>'EUROSTAT data 2015'!AX67</f>
        <v>5643.16</v>
      </c>
      <c r="AZ55" s="23">
        <f>'EUROSTAT data 2015'!AY67</f>
        <v>5202.9799999999996</v>
      </c>
      <c r="BA55" s="23">
        <f>'EUROSTAT data 2015'!AZ67</f>
        <v>3214.31</v>
      </c>
      <c r="BB55" s="23">
        <f>'EUROSTAT data 2015'!BA67</f>
        <v>3056.95</v>
      </c>
      <c r="BC55" s="23">
        <f>'EUROSTAT data 2015'!BB67</f>
        <v>7136.84</v>
      </c>
      <c r="BD55" s="23">
        <f>'EUROSTAT data 2015'!BC67</f>
        <v>1153.31</v>
      </c>
      <c r="BE55" s="23">
        <f>'EUROSTAT data 2015'!BD67</f>
        <v>1855.73</v>
      </c>
      <c r="BF55" s="23">
        <f>'EUROSTAT data 2015'!BE67</f>
        <v>43825.09</v>
      </c>
      <c r="BG55" s="23">
        <f>'EUROSTAT data 2015'!BF67</f>
        <v>30299.07</v>
      </c>
      <c r="BH55" s="23">
        <f>'EUROSTAT data 2015'!BG67</f>
        <v>11612.69</v>
      </c>
      <c r="BI55" s="23">
        <f>'EUROSTAT data 2015'!BH67</f>
        <v>15387.39</v>
      </c>
      <c r="BJ55" s="23">
        <f>'EUROSTAT data 2015'!BI67</f>
        <v>6504.94</v>
      </c>
      <c r="BK55" s="23">
        <f>'EUROSTAT data 2015'!BJ67</f>
        <v>3619.28</v>
      </c>
      <c r="BL55" s="23">
        <f>'EUROSTAT data 2015'!BK67</f>
        <v>3235.06</v>
      </c>
      <c r="BM55" s="23">
        <f>'EUROSTAT data 2015'!BL67</f>
        <v>3372.32</v>
      </c>
      <c r="BN55" s="23">
        <f>'EUROSTAT data 2015'!BM67</f>
        <v>478.49</v>
      </c>
      <c r="BO55" s="23">
        <f>'EUROSTAT data 2015'!BN67</f>
        <v>3008.96</v>
      </c>
      <c r="BP55" s="23">
        <f>'EUROSTAT data 2015'!BO67</f>
        <v>0</v>
      </c>
      <c r="BQ55" s="23">
        <f>'EUROSTAT data 2015'!BP67</f>
        <v>0</v>
      </c>
    </row>
    <row r="56" spans="5:69" x14ac:dyDescent="0.35">
      <c r="E56" t="str">
        <f>'EUROSTAT data 2015'!C233</f>
        <v>ISIC 84</v>
      </c>
      <c r="F56" s="23">
        <f>'EUROSTAT data 2015'!E68</f>
        <v>596.84</v>
      </c>
      <c r="G56" s="23">
        <f>'EUROSTAT data 2015'!F68</f>
        <v>144.62</v>
      </c>
      <c r="H56" s="23">
        <f>'EUROSTAT data 2015'!G68</f>
        <v>11.97</v>
      </c>
      <c r="I56" s="23">
        <f>'EUROSTAT data 2015'!H68</f>
        <v>350.96</v>
      </c>
      <c r="J56" s="23">
        <f>'EUROSTAT data 2015'!I68</f>
        <v>2030.08</v>
      </c>
      <c r="K56" s="23">
        <f>'EUROSTAT data 2015'!J68</f>
        <v>406.1</v>
      </c>
      <c r="L56" s="23">
        <f>'EUROSTAT data 2015'!K68</f>
        <v>312.18</v>
      </c>
      <c r="M56" s="23">
        <f>'EUROSTAT data 2015'!L68</f>
        <v>524.79</v>
      </c>
      <c r="N56" s="23">
        <f>'EUROSTAT data 2015'!M68</f>
        <v>346.61</v>
      </c>
      <c r="O56" s="23">
        <f>'EUROSTAT data 2015'!N68</f>
        <v>499.31</v>
      </c>
      <c r="P56" s="23">
        <f>'EUROSTAT data 2015'!O68</f>
        <v>1637.18</v>
      </c>
      <c r="Q56" s="23">
        <f>'EUROSTAT data 2015'!P68</f>
        <v>810.82</v>
      </c>
      <c r="R56" s="23">
        <f>'EUROSTAT data 2015'!Q68</f>
        <v>793.03</v>
      </c>
      <c r="S56" s="23">
        <f>'EUROSTAT data 2015'!R68</f>
        <v>761.21</v>
      </c>
      <c r="T56" s="23">
        <f>'EUROSTAT data 2015'!S68</f>
        <v>1050.6600000000001</v>
      </c>
      <c r="U56" s="23">
        <f>'EUROSTAT data 2015'!T68</f>
        <v>988.5</v>
      </c>
      <c r="V56" s="23">
        <f>'EUROSTAT data 2015'!U68</f>
        <v>654.54</v>
      </c>
      <c r="W56" s="23">
        <f>'EUROSTAT data 2015'!V68</f>
        <v>810.26</v>
      </c>
      <c r="X56" s="23">
        <f>'EUROSTAT data 2015'!W68</f>
        <v>1340.59</v>
      </c>
      <c r="Y56" s="23">
        <f>'EUROSTAT data 2015'!X68</f>
        <v>1591.32</v>
      </c>
      <c r="Z56" s="23">
        <f>'EUROSTAT data 2015'!Y68</f>
        <v>268.79000000000002</v>
      </c>
      <c r="AA56" s="23">
        <f>'EUROSTAT data 2015'!Z68</f>
        <v>429.88</v>
      </c>
      <c r="AB56" s="23">
        <f>'EUROSTAT data 2015'!AA68</f>
        <v>326.27999999999997</v>
      </c>
      <c r="AC56" s="23">
        <f>'EUROSTAT data 2015'!AB68</f>
        <v>10698.79</v>
      </c>
      <c r="AD56" s="23">
        <f>'EUROSTAT data 2015'!AC68</f>
        <v>292.57</v>
      </c>
      <c r="AE56" s="23">
        <f>'EUROSTAT data 2015'!AD68</f>
        <v>1066.28</v>
      </c>
      <c r="AF56" s="23">
        <f>'EUROSTAT data 2015'!AE68</f>
        <v>6971.96</v>
      </c>
      <c r="AG56" s="23">
        <f>'EUROSTAT data 2015'!AF68</f>
        <v>843.6</v>
      </c>
      <c r="AH56" s="23">
        <f>'EUROSTAT data 2015'!AG68</f>
        <v>2648.63</v>
      </c>
      <c r="AI56" s="23">
        <f>'EUROSTAT data 2015'!AH68</f>
        <v>2327.23</v>
      </c>
      <c r="AJ56" s="23">
        <f>'EUROSTAT data 2015'!AI68</f>
        <v>4007.23</v>
      </c>
      <c r="AK56" s="23">
        <f>'EUROSTAT data 2015'!AJ68</f>
        <v>223.52</v>
      </c>
      <c r="AL56" s="23">
        <f>'EUROSTAT data 2015'!AK68</f>
        <v>274.77999999999997</v>
      </c>
      <c r="AM56" s="23">
        <f>'EUROSTAT data 2015'!AL68</f>
        <v>935.36</v>
      </c>
      <c r="AN56" s="23">
        <f>'EUROSTAT data 2015'!AM68</f>
        <v>362.76</v>
      </c>
      <c r="AO56" s="23">
        <f>'EUROSTAT data 2015'!AN68</f>
        <v>1238.8499999999999</v>
      </c>
      <c r="AP56" s="23">
        <f>'EUROSTAT data 2015'!AO68</f>
        <v>267.37</v>
      </c>
      <c r="AQ56" s="23">
        <f>'EUROSTAT data 2015'!AP68</f>
        <v>277.14</v>
      </c>
      <c r="AR56" s="23">
        <f>'EUROSTAT data 2015'!AQ68</f>
        <v>597.53</v>
      </c>
      <c r="AS56" s="23">
        <f>'EUROSTAT data 2015'!AR68</f>
        <v>1115.75</v>
      </c>
      <c r="AT56" s="23">
        <f>'EUROSTAT data 2015'!AS68</f>
        <v>1176.1500000000001</v>
      </c>
      <c r="AU56" s="23">
        <f>'EUROSTAT data 2015'!AT68</f>
        <v>556.89</v>
      </c>
      <c r="AV56" s="23">
        <f>'EUROSTAT data 2015'!AU68</f>
        <v>250.76</v>
      </c>
      <c r="AW56" s="23">
        <f>'EUROSTAT data 2015'!AV68</f>
        <v>8189.46</v>
      </c>
      <c r="AX56" s="23">
        <f>'EUROSTAT data 2015'!AW68</f>
        <v>4094.25</v>
      </c>
      <c r="AY56" s="23">
        <f>'EUROSTAT data 2015'!AX68</f>
        <v>6918.9</v>
      </c>
      <c r="AZ56" s="23">
        <f>'EUROSTAT data 2015'!AY68</f>
        <v>341.67</v>
      </c>
      <c r="BA56" s="23">
        <f>'EUROSTAT data 2015'!AZ68</f>
        <v>733.71</v>
      </c>
      <c r="BB56" s="23">
        <f>'EUROSTAT data 2015'!BA68</f>
        <v>1141.6199999999999</v>
      </c>
      <c r="BC56" s="23">
        <f>'EUROSTAT data 2015'!BB68</f>
        <v>529.5</v>
      </c>
      <c r="BD56" s="23">
        <f>'EUROSTAT data 2015'!BC68</f>
        <v>427.91</v>
      </c>
      <c r="BE56" s="23">
        <f>'EUROSTAT data 2015'!BD68</f>
        <v>145.30000000000001</v>
      </c>
      <c r="BF56" s="23">
        <f>'EUROSTAT data 2015'!BE68</f>
        <v>2192.4299999999998</v>
      </c>
      <c r="BG56" s="23">
        <f>'EUROSTAT data 2015'!BF68</f>
        <v>10428.4</v>
      </c>
      <c r="BH56" s="23">
        <f>'EUROSTAT data 2015'!BG68</f>
        <v>1727.77</v>
      </c>
      <c r="BI56" s="23">
        <f>'EUROSTAT data 2015'!BH68</f>
        <v>1813.16</v>
      </c>
      <c r="BJ56" s="23">
        <f>'EUROSTAT data 2015'!BI68</f>
        <v>1521.27</v>
      </c>
      <c r="BK56" s="23">
        <f>'EUROSTAT data 2015'!BJ68</f>
        <v>392.95</v>
      </c>
      <c r="BL56" s="23">
        <f>'EUROSTAT data 2015'!BK68</f>
        <v>419.6</v>
      </c>
      <c r="BM56" s="23">
        <f>'EUROSTAT data 2015'!BL68</f>
        <v>705.39</v>
      </c>
      <c r="BN56" s="23">
        <f>'EUROSTAT data 2015'!BM68</f>
        <v>26.72</v>
      </c>
      <c r="BO56" s="23">
        <f>'EUROSTAT data 2015'!BN68</f>
        <v>183.86</v>
      </c>
      <c r="BP56" s="23">
        <f>'EUROSTAT data 2015'!BO68</f>
        <v>0</v>
      </c>
      <c r="BQ56" s="23">
        <f>'EUROSTAT data 2015'!BP68</f>
        <v>0</v>
      </c>
    </row>
    <row r="57" spans="5:69" x14ac:dyDescent="0.35">
      <c r="E57" t="str">
        <f>'EUROSTAT data 2015'!C234</f>
        <v>ISIC 85</v>
      </c>
      <c r="F57" s="23">
        <f>'EUROSTAT data 2015'!E69</f>
        <v>240.22</v>
      </c>
      <c r="G57" s="23">
        <f>'EUROSTAT data 2015'!F69</f>
        <v>42.19</v>
      </c>
      <c r="H57" s="23">
        <f>'EUROSTAT data 2015'!G69</f>
        <v>26.66</v>
      </c>
      <c r="I57" s="23">
        <f>'EUROSTAT data 2015'!H69</f>
        <v>145.26</v>
      </c>
      <c r="J57" s="23">
        <f>'EUROSTAT data 2015'!I69</f>
        <v>1477.65</v>
      </c>
      <c r="K57" s="23">
        <f>'EUROSTAT data 2015'!J69</f>
        <v>217.51</v>
      </c>
      <c r="L57" s="23">
        <f>'EUROSTAT data 2015'!K69</f>
        <v>91.88</v>
      </c>
      <c r="M57" s="23">
        <f>'EUROSTAT data 2015'!L69</f>
        <v>154.91</v>
      </c>
      <c r="N57" s="23">
        <f>'EUROSTAT data 2015'!M69</f>
        <v>233.26</v>
      </c>
      <c r="O57" s="23">
        <f>'EUROSTAT data 2015'!N69</f>
        <v>319.88</v>
      </c>
      <c r="P57" s="23">
        <f>'EUROSTAT data 2015'!O69</f>
        <v>846.51</v>
      </c>
      <c r="Q57" s="23">
        <f>'EUROSTAT data 2015'!P69</f>
        <v>971.89</v>
      </c>
      <c r="R57" s="23">
        <f>'EUROSTAT data 2015'!Q69</f>
        <v>437.55</v>
      </c>
      <c r="S57" s="23">
        <f>'EUROSTAT data 2015'!R69</f>
        <v>260.14999999999998</v>
      </c>
      <c r="T57" s="23">
        <f>'EUROSTAT data 2015'!S69</f>
        <v>511.57</v>
      </c>
      <c r="U57" s="23">
        <f>'EUROSTAT data 2015'!T69</f>
        <v>645.16999999999996</v>
      </c>
      <c r="V57" s="23">
        <f>'EUROSTAT data 2015'!U69</f>
        <v>730.33</v>
      </c>
      <c r="W57" s="23">
        <f>'EUROSTAT data 2015'!V69</f>
        <v>640.85</v>
      </c>
      <c r="X57" s="23">
        <f>'EUROSTAT data 2015'!W69</f>
        <v>1196.5899999999999</v>
      </c>
      <c r="Y57" s="23">
        <f>'EUROSTAT data 2015'!X69</f>
        <v>2010.55</v>
      </c>
      <c r="Z57" s="23">
        <f>'EUROSTAT data 2015'!Y69</f>
        <v>696.02</v>
      </c>
      <c r="AA57" s="23">
        <f>'EUROSTAT data 2015'!Z69</f>
        <v>272.47000000000003</v>
      </c>
      <c r="AB57" s="23">
        <f>'EUROSTAT data 2015'!AA69</f>
        <v>546.30999999999995</v>
      </c>
      <c r="AC57" s="23">
        <f>'EUROSTAT data 2015'!AB69</f>
        <v>1155.8499999999999</v>
      </c>
      <c r="AD57" s="23">
        <f>'EUROSTAT data 2015'!AC69</f>
        <v>145.72</v>
      </c>
      <c r="AE57" s="23">
        <f>'EUROSTAT data 2015'!AD69</f>
        <v>345.12</v>
      </c>
      <c r="AF57" s="23">
        <f>'EUROSTAT data 2015'!AE69</f>
        <v>1444.14</v>
      </c>
      <c r="AG57" s="23">
        <f>'EUROSTAT data 2015'!AF69</f>
        <v>695.7</v>
      </c>
      <c r="AH57" s="23">
        <f>'EUROSTAT data 2015'!AG69</f>
        <v>2588.3000000000002</v>
      </c>
      <c r="AI57" s="23">
        <f>'EUROSTAT data 2015'!AH69</f>
        <v>1913.1</v>
      </c>
      <c r="AJ57" s="23">
        <f>'EUROSTAT data 2015'!AI69</f>
        <v>1742.07</v>
      </c>
      <c r="AK57" s="23">
        <f>'EUROSTAT data 2015'!AJ69</f>
        <v>177.32</v>
      </c>
      <c r="AL57" s="23">
        <f>'EUROSTAT data 2015'!AK69</f>
        <v>1234.3900000000001</v>
      </c>
      <c r="AM57" s="23">
        <f>'EUROSTAT data 2015'!AL69</f>
        <v>1065.5999999999999</v>
      </c>
      <c r="AN57" s="23">
        <f>'EUROSTAT data 2015'!AM69</f>
        <v>346.37</v>
      </c>
      <c r="AO57" s="23">
        <f>'EUROSTAT data 2015'!AN69</f>
        <v>615.13</v>
      </c>
      <c r="AP57" s="23">
        <f>'EUROSTAT data 2015'!AO69</f>
        <v>246.46</v>
      </c>
      <c r="AQ57" s="23">
        <f>'EUROSTAT data 2015'!AP69</f>
        <v>369.66</v>
      </c>
      <c r="AR57" s="23">
        <f>'EUROSTAT data 2015'!AQ69</f>
        <v>1750.71</v>
      </c>
      <c r="AS57" s="23">
        <f>'EUROSTAT data 2015'!AR69</f>
        <v>3078.39</v>
      </c>
      <c r="AT57" s="23">
        <f>'EUROSTAT data 2015'!AS69</f>
        <v>4009.27</v>
      </c>
      <c r="AU57" s="23">
        <f>'EUROSTAT data 2015'!AT69</f>
        <v>1595.79</v>
      </c>
      <c r="AV57" s="23">
        <f>'EUROSTAT data 2015'!AU69</f>
        <v>476.03</v>
      </c>
      <c r="AW57" s="23">
        <f>'EUROSTAT data 2015'!AV69</f>
        <v>1206.25</v>
      </c>
      <c r="AX57" s="23">
        <f>'EUROSTAT data 2015'!AW69</f>
        <v>3379.35</v>
      </c>
      <c r="AY57" s="23">
        <f>'EUROSTAT data 2015'!AX69</f>
        <v>934.8</v>
      </c>
      <c r="AZ57" s="23">
        <f>'EUROSTAT data 2015'!AY69</f>
        <v>1972.48</v>
      </c>
      <c r="BA57" s="23">
        <f>'EUROSTAT data 2015'!AZ69</f>
        <v>684.06</v>
      </c>
      <c r="BB57" s="23">
        <f>'EUROSTAT data 2015'!BA69</f>
        <v>671.32</v>
      </c>
      <c r="BC57" s="23">
        <f>'EUROSTAT data 2015'!BB69</f>
        <v>377.1</v>
      </c>
      <c r="BD57" s="23">
        <f>'EUROSTAT data 2015'!BC69</f>
        <v>641.62</v>
      </c>
      <c r="BE57" s="23">
        <f>'EUROSTAT data 2015'!BD69</f>
        <v>439.07</v>
      </c>
      <c r="BF57" s="23">
        <f>'EUROSTAT data 2015'!BE69</f>
        <v>1379.28</v>
      </c>
      <c r="BG57" s="23">
        <f>'EUROSTAT data 2015'!BF69</f>
        <v>14124.97</v>
      </c>
      <c r="BH57" s="23">
        <f>'EUROSTAT data 2015'!BG69</f>
        <v>36869.25</v>
      </c>
      <c r="BI57" s="23">
        <f>'EUROSTAT data 2015'!BH69</f>
        <v>3758.49</v>
      </c>
      <c r="BJ57" s="23">
        <f>'EUROSTAT data 2015'!BI69</f>
        <v>1999.08</v>
      </c>
      <c r="BK57" s="23">
        <f>'EUROSTAT data 2015'!BJ69</f>
        <v>420.97</v>
      </c>
      <c r="BL57" s="23">
        <f>'EUROSTAT data 2015'!BK69</f>
        <v>324.2</v>
      </c>
      <c r="BM57" s="23">
        <f>'EUROSTAT data 2015'!BL69</f>
        <v>746.65</v>
      </c>
      <c r="BN57" s="23">
        <f>'EUROSTAT data 2015'!BM69</f>
        <v>97.85</v>
      </c>
      <c r="BO57" s="23">
        <f>'EUROSTAT data 2015'!BN69</f>
        <v>306.64999999999998</v>
      </c>
      <c r="BP57" s="23">
        <f>'EUROSTAT data 2015'!BO69</f>
        <v>0</v>
      </c>
      <c r="BQ57" s="23">
        <f>'EUROSTAT data 2015'!BP69</f>
        <v>0</v>
      </c>
    </row>
    <row r="58" spans="5:69" x14ac:dyDescent="0.35">
      <c r="E58" t="str">
        <f>'EUROSTAT data 2015'!C235</f>
        <v>ISIC 86</v>
      </c>
      <c r="F58" s="23">
        <f>'EUROSTAT data 2015'!E70</f>
        <v>70.64</v>
      </c>
      <c r="G58" s="23">
        <f>'EUROSTAT data 2015'!F70</f>
        <v>19.36</v>
      </c>
      <c r="H58" s="23">
        <f>'EUROSTAT data 2015'!G70</f>
        <v>11.51</v>
      </c>
      <c r="I58" s="23">
        <f>'EUROSTAT data 2015'!H70</f>
        <v>58.61</v>
      </c>
      <c r="J58" s="23">
        <f>'EUROSTAT data 2015'!I70</f>
        <v>507.47</v>
      </c>
      <c r="K58" s="23">
        <f>'EUROSTAT data 2015'!J70</f>
        <v>74.09</v>
      </c>
      <c r="L58" s="23">
        <f>'EUROSTAT data 2015'!K70</f>
        <v>25.29</v>
      </c>
      <c r="M58" s="23">
        <f>'EUROSTAT data 2015'!L70</f>
        <v>29.74</v>
      </c>
      <c r="N58" s="23">
        <f>'EUROSTAT data 2015'!M70</f>
        <v>41.01</v>
      </c>
      <c r="O58" s="23">
        <f>'EUROSTAT data 2015'!N70</f>
        <v>82.11</v>
      </c>
      <c r="P58" s="23">
        <f>'EUROSTAT data 2015'!O70</f>
        <v>153.88</v>
      </c>
      <c r="Q58" s="23">
        <f>'EUROSTAT data 2015'!P70</f>
        <v>405.18</v>
      </c>
      <c r="R58" s="23">
        <f>'EUROSTAT data 2015'!Q70</f>
        <v>121.54</v>
      </c>
      <c r="S58" s="23">
        <f>'EUROSTAT data 2015'!R70</f>
        <v>60.6</v>
      </c>
      <c r="T58" s="23">
        <f>'EUROSTAT data 2015'!S70</f>
        <v>128.44999999999999</v>
      </c>
      <c r="U58" s="23">
        <f>'EUROSTAT data 2015'!T70</f>
        <v>150.37</v>
      </c>
      <c r="V58" s="23">
        <f>'EUROSTAT data 2015'!U70</f>
        <v>156.55000000000001</v>
      </c>
      <c r="W58" s="23">
        <f>'EUROSTAT data 2015'!V70</f>
        <v>90.03</v>
      </c>
      <c r="X58" s="23">
        <f>'EUROSTAT data 2015'!W70</f>
        <v>184.42</v>
      </c>
      <c r="Y58" s="23">
        <f>'EUROSTAT data 2015'!X70</f>
        <v>129.35</v>
      </c>
      <c r="Z58" s="23">
        <f>'EUROSTAT data 2015'!Y70</f>
        <v>73.7</v>
      </c>
      <c r="AA58" s="23">
        <f>'EUROSTAT data 2015'!Z70</f>
        <v>86.55</v>
      </c>
      <c r="AB58" s="23">
        <f>'EUROSTAT data 2015'!AA70</f>
        <v>111.34</v>
      </c>
      <c r="AC58" s="23">
        <f>'EUROSTAT data 2015'!AB70</f>
        <v>237.33</v>
      </c>
      <c r="AD58" s="23">
        <f>'EUROSTAT data 2015'!AC70</f>
        <v>63.32</v>
      </c>
      <c r="AE58" s="23">
        <f>'EUROSTAT data 2015'!AD70</f>
        <v>243.22</v>
      </c>
      <c r="AF58" s="23">
        <f>'EUROSTAT data 2015'!AE70</f>
        <v>377.39</v>
      </c>
      <c r="AG58" s="23">
        <f>'EUROSTAT data 2015'!AF70</f>
        <v>252.35</v>
      </c>
      <c r="AH58" s="23">
        <f>'EUROSTAT data 2015'!AG70</f>
        <v>1414.11</v>
      </c>
      <c r="AI58" s="23">
        <f>'EUROSTAT data 2015'!AH70</f>
        <v>595.05999999999995</v>
      </c>
      <c r="AJ58" s="23">
        <f>'EUROSTAT data 2015'!AI70</f>
        <v>231.21</v>
      </c>
      <c r="AK58" s="23">
        <f>'EUROSTAT data 2015'!AJ70</f>
        <v>28.19</v>
      </c>
      <c r="AL58" s="23">
        <f>'EUROSTAT data 2015'!AK70</f>
        <v>59.45</v>
      </c>
      <c r="AM58" s="23">
        <f>'EUROSTAT data 2015'!AL70</f>
        <v>156.44999999999999</v>
      </c>
      <c r="AN58" s="23">
        <f>'EUROSTAT data 2015'!AM70</f>
        <v>28.14</v>
      </c>
      <c r="AO58" s="23">
        <f>'EUROSTAT data 2015'!AN70</f>
        <v>763.83</v>
      </c>
      <c r="AP58" s="23">
        <f>'EUROSTAT data 2015'!AO70</f>
        <v>111.91</v>
      </c>
      <c r="AQ58" s="23">
        <f>'EUROSTAT data 2015'!AP70</f>
        <v>48.52</v>
      </c>
      <c r="AR58" s="23">
        <f>'EUROSTAT data 2015'!AQ70</f>
        <v>339.47</v>
      </c>
      <c r="AS58" s="23">
        <f>'EUROSTAT data 2015'!AR70</f>
        <v>271.55</v>
      </c>
      <c r="AT58" s="23">
        <f>'EUROSTAT data 2015'!AS70</f>
        <v>306.7</v>
      </c>
      <c r="AU58" s="23">
        <f>'EUROSTAT data 2015'!AT70</f>
        <v>741.76</v>
      </c>
      <c r="AV58" s="23">
        <f>'EUROSTAT data 2015'!AU70</f>
        <v>168.05</v>
      </c>
      <c r="AW58" s="23">
        <f>'EUROSTAT data 2015'!AV70</f>
        <v>107.57</v>
      </c>
      <c r="AX58" s="23">
        <f>'EUROSTAT data 2015'!AW70</f>
        <v>283.06</v>
      </c>
      <c r="AY58" s="23">
        <f>'EUROSTAT data 2015'!AX70</f>
        <v>177.69</v>
      </c>
      <c r="AZ58" s="23">
        <f>'EUROSTAT data 2015'!AY70</f>
        <v>233.21</v>
      </c>
      <c r="BA58" s="23">
        <f>'EUROSTAT data 2015'!AZ70</f>
        <v>516.96</v>
      </c>
      <c r="BB58" s="23">
        <f>'EUROSTAT data 2015'!BA70</f>
        <v>247.6</v>
      </c>
      <c r="BC58" s="23">
        <f>'EUROSTAT data 2015'!BB70</f>
        <v>137.84</v>
      </c>
      <c r="BD58" s="23">
        <f>'EUROSTAT data 2015'!BC70</f>
        <v>216.45</v>
      </c>
      <c r="BE58" s="23">
        <f>'EUROSTAT data 2015'!BD70</f>
        <v>411.08</v>
      </c>
      <c r="BF58" s="23">
        <f>'EUROSTAT data 2015'!BE70</f>
        <v>845.87</v>
      </c>
      <c r="BG58" s="23">
        <f>'EUROSTAT data 2015'!BF70</f>
        <v>2783.92</v>
      </c>
      <c r="BH58" s="23">
        <f>'EUROSTAT data 2015'!BG70</f>
        <v>893.28</v>
      </c>
      <c r="BI58" s="23">
        <f>'EUROSTAT data 2015'!BH70</f>
        <v>44454.74</v>
      </c>
      <c r="BJ58" s="23">
        <f>'EUROSTAT data 2015'!BI70</f>
        <v>4784.25</v>
      </c>
      <c r="BK58" s="23">
        <f>'EUROSTAT data 2015'!BJ70</f>
        <v>121.8</v>
      </c>
      <c r="BL58" s="23">
        <f>'EUROSTAT data 2015'!BK70</f>
        <v>347.73</v>
      </c>
      <c r="BM58" s="23">
        <f>'EUROSTAT data 2015'!BL70</f>
        <v>204.14</v>
      </c>
      <c r="BN58" s="23">
        <f>'EUROSTAT data 2015'!BM70</f>
        <v>17.47</v>
      </c>
      <c r="BO58" s="23">
        <f>'EUROSTAT data 2015'!BN70</f>
        <v>89.22</v>
      </c>
      <c r="BP58" s="23">
        <f>'EUROSTAT data 2015'!BO70</f>
        <v>0</v>
      </c>
      <c r="BQ58" s="23">
        <f>'EUROSTAT data 2015'!BP70</f>
        <v>0</v>
      </c>
    </row>
    <row r="59" spans="5:69" x14ac:dyDescent="0.35">
      <c r="E59" t="str">
        <f>'EUROSTAT data 2015'!C236</f>
        <v>ISIC 87-88</v>
      </c>
      <c r="F59" s="23">
        <f>'EUROSTAT data 2015'!E71</f>
        <v>17.13</v>
      </c>
      <c r="G59" s="23">
        <f>'EUROSTAT data 2015'!F71</f>
        <v>3.25</v>
      </c>
      <c r="H59" s="23">
        <f>'EUROSTAT data 2015'!G71</f>
        <v>0.21</v>
      </c>
      <c r="I59" s="23">
        <f>'EUROSTAT data 2015'!H71</f>
        <v>0.32</v>
      </c>
      <c r="J59" s="23">
        <f>'EUROSTAT data 2015'!I71</f>
        <v>1.96</v>
      </c>
      <c r="K59" s="23">
        <f>'EUROSTAT data 2015'!J71</f>
        <v>1.46</v>
      </c>
      <c r="L59" s="23">
        <f>'EUROSTAT data 2015'!K71</f>
        <v>0.1</v>
      </c>
      <c r="M59" s="23">
        <f>'EUROSTAT data 2015'!L71</f>
        <v>0</v>
      </c>
      <c r="N59" s="23">
        <f>'EUROSTAT data 2015'!M71</f>
        <v>0.1</v>
      </c>
      <c r="O59" s="23">
        <f>'EUROSTAT data 2015'!N71</f>
        <v>0.1</v>
      </c>
      <c r="P59" s="23">
        <f>'EUROSTAT data 2015'!O71</f>
        <v>0.42</v>
      </c>
      <c r="Q59" s="23">
        <f>'EUROSTAT data 2015'!P71</f>
        <v>1.41</v>
      </c>
      <c r="R59" s="23">
        <f>'EUROSTAT data 2015'!Q71</f>
        <v>2.94</v>
      </c>
      <c r="S59" s="23">
        <f>'EUROSTAT data 2015'!R71</f>
        <v>0.32</v>
      </c>
      <c r="T59" s="23">
        <f>'EUROSTAT data 2015'!S71</f>
        <v>0.73</v>
      </c>
      <c r="U59" s="23">
        <f>'EUROSTAT data 2015'!T71</f>
        <v>0.67</v>
      </c>
      <c r="V59" s="23">
        <f>'EUROSTAT data 2015'!U71</f>
        <v>0.11</v>
      </c>
      <c r="W59" s="23">
        <f>'EUROSTAT data 2015'!V71</f>
        <v>0.36</v>
      </c>
      <c r="X59" s="23">
        <f>'EUROSTAT data 2015'!W71</f>
        <v>0.42</v>
      </c>
      <c r="Y59" s="23">
        <f>'EUROSTAT data 2015'!X71</f>
        <v>0</v>
      </c>
      <c r="Z59" s="23">
        <f>'EUROSTAT data 2015'!Y71</f>
        <v>2.88</v>
      </c>
      <c r="AA59" s="23">
        <f>'EUROSTAT data 2015'!Z71</f>
        <v>4.7699999999999996</v>
      </c>
      <c r="AB59" s="23">
        <f>'EUROSTAT data 2015'!AA71</f>
        <v>2.6</v>
      </c>
      <c r="AC59" s="23">
        <f>'EUROSTAT data 2015'!AB71</f>
        <v>1.37</v>
      </c>
      <c r="AD59" s="23">
        <f>'EUROSTAT data 2015'!AC71</f>
        <v>2.91</v>
      </c>
      <c r="AE59" s="23">
        <f>'EUROSTAT data 2015'!AD71</f>
        <v>4.91</v>
      </c>
      <c r="AF59" s="23">
        <f>'EUROSTAT data 2015'!AE71</f>
        <v>2.2799999999999998</v>
      </c>
      <c r="AG59" s="23">
        <f>'EUROSTAT data 2015'!AF71</f>
        <v>0.21</v>
      </c>
      <c r="AH59" s="23">
        <f>'EUROSTAT data 2015'!AG71</f>
        <v>4.72</v>
      </c>
      <c r="AI59" s="23">
        <f>'EUROSTAT data 2015'!AH71</f>
        <v>1.34</v>
      </c>
      <c r="AJ59" s="23">
        <f>'EUROSTAT data 2015'!AI71</f>
        <v>2.1</v>
      </c>
      <c r="AK59" s="23">
        <f>'EUROSTAT data 2015'!AJ71</f>
        <v>0.1</v>
      </c>
      <c r="AL59" s="23">
        <f>'EUROSTAT data 2015'!AK71</f>
        <v>0.5</v>
      </c>
      <c r="AM59" s="23">
        <f>'EUROSTAT data 2015'!AL71</f>
        <v>0</v>
      </c>
      <c r="AN59" s="23">
        <f>'EUROSTAT data 2015'!AM71</f>
        <v>0.02</v>
      </c>
      <c r="AO59" s="23">
        <f>'EUROSTAT data 2015'!AN71</f>
        <v>29.81</v>
      </c>
      <c r="AP59" s="23">
        <f>'EUROSTAT data 2015'!AO71</f>
        <v>0.94</v>
      </c>
      <c r="AQ59" s="23">
        <f>'EUROSTAT data 2015'!AP71</f>
        <v>0.28000000000000003</v>
      </c>
      <c r="AR59" s="23">
        <f>'EUROSTAT data 2015'!AQ71</f>
        <v>1.66</v>
      </c>
      <c r="AS59" s="23">
        <f>'EUROSTAT data 2015'!AR71</f>
        <v>0.36</v>
      </c>
      <c r="AT59" s="23">
        <f>'EUROSTAT data 2015'!AS71</f>
        <v>38.57</v>
      </c>
      <c r="AU59" s="23">
        <f>'EUROSTAT data 2015'!AT71</f>
        <v>2.37</v>
      </c>
      <c r="AV59" s="23">
        <f>'EUROSTAT data 2015'!AU71</f>
        <v>3.2</v>
      </c>
      <c r="AW59" s="23">
        <f>'EUROSTAT data 2015'!AV71</f>
        <v>15.24</v>
      </c>
      <c r="AX59" s="23">
        <f>'EUROSTAT data 2015'!AW71</f>
        <v>11.44</v>
      </c>
      <c r="AY59" s="23">
        <f>'EUROSTAT data 2015'!AX71</f>
        <v>0.15</v>
      </c>
      <c r="AZ59" s="23">
        <f>'EUROSTAT data 2015'!AY71</f>
        <v>11.15</v>
      </c>
      <c r="BA59" s="23">
        <f>'EUROSTAT data 2015'!AZ71</f>
        <v>1141.17</v>
      </c>
      <c r="BB59" s="23">
        <f>'EUROSTAT data 2015'!BA71</f>
        <v>328.96</v>
      </c>
      <c r="BC59" s="23">
        <f>'EUROSTAT data 2015'!BB71</f>
        <v>0.41</v>
      </c>
      <c r="BD59" s="23">
        <f>'EUROSTAT data 2015'!BC71</f>
        <v>7.0000000000000007E-2</v>
      </c>
      <c r="BE59" s="23">
        <f>'EUROSTAT data 2015'!BD71</f>
        <v>496.32</v>
      </c>
      <c r="BF59" s="23">
        <f>'EUROSTAT data 2015'!BE71</f>
        <v>754.84</v>
      </c>
      <c r="BG59" s="23">
        <f>'EUROSTAT data 2015'!BF71</f>
        <v>355.88</v>
      </c>
      <c r="BH59" s="23">
        <f>'EUROSTAT data 2015'!BG71</f>
        <v>262.44</v>
      </c>
      <c r="BI59" s="23">
        <f>'EUROSTAT data 2015'!BH71</f>
        <v>4552.1000000000004</v>
      </c>
      <c r="BJ59" s="23">
        <f>'EUROSTAT data 2015'!BI71</f>
        <v>14139.16</v>
      </c>
      <c r="BK59" s="23">
        <f>'EUROSTAT data 2015'!BJ71</f>
        <v>148.69</v>
      </c>
      <c r="BL59" s="23">
        <f>'EUROSTAT data 2015'!BK71</f>
        <v>186.47</v>
      </c>
      <c r="BM59" s="23">
        <f>'EUROSTAT data 2015'!BL71</f>
        <v>92.88</v>
      </c>
      <c r="BN59" s="23">
        <f>'EUROSTAT data 2015'!BM71</f>
        <v>0.1</v>
      </c>
      <c r="BO59" s="23">
        <f>'EUROSTAT data 2015'!BN71</f>
        <v>0.44</v>
      </c>
      <c r="BP59" s="23">
        <f>'EUROSTAT data 2015'!BO71</f>
        <v>0</v>
      </c>
      <c r="BQ59" s="23">
        <f>'EUROSTAT data 2015'!BP71</f>
        <v>0</v>
      </c>
    </row>
    <row r="60" spans="5:69" x14ac:dyDescent="0.35">
      <c r="E60" t="str">
        <f>'EUROSTAT data 2015'!C237</f>
        <v>ISIC 90-92</v>
      </c>
      <c r="F60" s="23">
        <f>'EUROSTAT data 2015'!E72</f>
        <v>3.08</v>
      </c>
      <c r="G60" s="23">
        <f>'EUROSTAT data 2015'!F72</f>
        <v>1.85</v>
      </c>
      <c r="H60" s="23">
        <f>'EUROSTAT data 2015'!G72</f>
        <v>2.87</v>
      </c>
      <c r="I60" s="23">
        <f>'EUROSTAT data 2015'!H72</f>
        <v>13.72</v>
      </c>
      <c r="J60" s="23">
        <f>'EUROSTAT data 2015'!I72</f>
        <v>511.5</v>
      </c>
      <c r="K60" s="23">
        <f>'EUROSTAT data 2015'!J72</f>
        <v>374.2</v>
      </c>
      <c r="L60" s="23">
        <f>'EUROSTAT data 2015'!K72</f>
        <v>34.32</v>
      </c>
      <c r="M60" s="23">
        <f>'EUROSTAT data 2015'!L72</f>
        <v>42.07</v>
      </c>
      <c r="N60" s="23">
        <f>'EUROSTAT data 2015'!M72</f>
        <v>292.43</v>
      </c>
      <c r="O60" s="23">
        <f>'EUROSTAT data 2015'!N72</f>
        <v>35.85</v>
      </c>
      <c r="P60" s="23">
        <f>'EUROSTAT data 2015'!O72</f>
        <v>59.65</v>
      </c>
      <c r="Q60" s="23">
        <f>'EUROSTAT data 2015'!P72</f>
        <v>160.56</v>
      </c>
      <c r="R60" s="23">
        <f>'EUROSTAT data 2015'!Q72</f>
        <v>311.31</v>
      </c>
      <c r="S60" s="23">
        <f>'EUROSTAT data 2015'!R72</f>
        <v>106.33</v>
      </c>
      <c r="T60" s="23">
        <f>'EUROSTAT data 2015'!S72</f>
        <v>57.76</v>
      </c>
      <c r="U60" s="23">
        <f>'EUROSTAT data 2015'!T72</f>
        <v>97.2</v>
      </c>
      <c r="V60" s="23">
        <f>'EUROSTAT data 2015'!U72</f>
        <v>33.700000000000003</v>
      </c>
      <c r="W60" s="23">
        <f>'EUROSTAT data 2015'!V72</f>
        <v>193.01</v>
      </c>
      <c r="X60" s="23">
        <f>'EUROSTAT data 2015'!W72</f>
        <v>82.97</v>
      </c>
      <c r="Y60" s="23">
        <f>'EUROSTAT data 2015'!X72</f>
        <v>84.55</v>
      </c>
      <c r="Z60" s="23">
        <f>'EUROSTAT data 2015'!Y72</f>
        <v>24.57</v>
      </c>
      <c r="AA60" s="23">
        <f>'EUROSTAT data 2015'!Z72</f>
        <v>110.27</v>
      </c>
      <c r="AB60" s="23">
        <f>'EUROSTAT data 2015'!AA72</f>
        <v>111.45</v>
      </c>
      <c r="AC60" s="23">
        <f>'EUROSTAT data 2015'!AB72</f>
        <v>169.64</v>
      </c>
      <c r="AD60" s="23">
        <f>'EUROSTAT data 2015'!AC72</f>
        <v>5.99</v>
      </c>
      <c r="AE60" s="23">
        <f>'EUROSTAT data 2015'!AD72</f>
        <v>83.6</v>
      </c>
      <c r="AF60" s="23">
        <f>'EUROSTAT data 2015'!AE72</f>
        <v>316.89999999999998</v>
      </c>
      <c r="AG60" s="23">
        <f>'EUROSTAT data 2015'!AF72</f>
        <v>229.28</v>
      </c>
      <c r="AH60" s="23">
        <f>'EUROSTAT data 2015'!AG72</f>
        <v>334.62</v>
      </c>
      <c r="AI60" s="23">
        <f>'EUROSTAT data 2015'!AH72</f>
        <v>125.44</v>
      </c>
      <c r="AJ60" s="23">
        <f>'EUROSTAT data 2015'!AI72</f>
        <v>27.32</v>
      </c>
      <c r="AK60" s="23">
        <f>'EUROSTAT data 2015'!AJ72</f>
        <v>40.01</v>
      </c>
      <c r="AL60" s="23">
        <f>'EUROSTAT data 2015'!AK72</f>
        <v>32.840000000000003</v>
      </c>
      <c r="AM60" s="23">
        <f>'EUROSTAT data 2015'!AL72</f>
        <v>45.26</v>
      </c>
      <c r="AN60" s="23">
        <f>'EUROSTAT data 2015'!AM72</f>
        <v>24.16</v>
      </c>
      <c r="AO60" s="23">
        <f>'EUROSTAT data 2015'!AN72</f>
        <v>1778.59</v>
      </c>
      <c r="AP60" s="23">
        <f>'EUROSTAT data 2015'!AO72</f>
        <v>2291.7199999999998</v>
      </c>
      <c r="AQ60" s="23">
        <f>'EUROSTAT data 2015'!AP72</f>
        <v>3668.88</v>
      </c>
      <c r="AR60" s="23">
        <f>'EUROSTAT data 2015'!AQ72</f>
        <v>246.06</v>
      </c>
      <c r="AS60" s="23">
        <f>'EUROSTAT data 2015'!AR72</f>
        <v>155.46</v>
      </c>
      <c r="AT60" s="23">
        <f>'EUROSTAT data 2015'!AS72</f>
        <v>974.69</v>
      </c>
      <c r="AU60" s="23">
        <f>'EUROSTAT data 2015'!AT72</f>
        <v>65.209999999999994</v>
      </c>
      <c r="AV60" s="23">
        <f>'EUROSTAT data 2015'!AU72</f>
        <v>29.74</v>
      </c>
      <c r="AW60" s="23">
        <f>'EUROSTAT data 2015'!AV72</f>
        <v>432.63</v>
      </c>
      <c r="AX60" s="23">
        <f>'EUROSTAT data 2015'!AW72</f>
        <v>505.82</v>
      </c>
      <c r="AY60" s="23">
        <f>'EUROSTAT data 2015'!AX72</f>
        <v>186.33</v>
      </c>
      <c r="AZ60" s="23">
        <f>'EUROSTAT data 2015'!AY72</f>
        <v>207.05</v>
      </c>
      <c r="BA60" s="23">
        <f>'EUROSTAT data 2015'!AZ72</f>
        <v>198.31</v>
      </c>
      <c r="BB60" s="23">
        <f>'EUROSTAT data 2015'!BA72</f>
        <v>226.37</v>
      </c>
      <c r="BC60" s="23">
        <f>'EUROSTAT data 2015'!BB72</f>
        <v>123.75</v>
      </c>
      <c r="BD60" s="23">
        <f>'EUROSTAT data 2015'!BC72</f>
        <v>54.62</v>
      </c>
      <c r="BE60" s="23">
        <f>'EUROSTAT data 2015'!BD72</f>
        <v>321.07</v>
      </c>
      <c r="BF60" s="23">
        <f>'EUROSTAT data 2015'!BE72</f>
        <v>726.29</v>
      </c>
      <c r="BG60" s="23">
        <f>'EUROSTAT data 2015'!BF72</f>
        <v>1732.52</v>
      </c>
      <c r="BH60" s="23">
        <f>'EUROSTAT data 2015'!BG72</f>
        <v>1073.8</v>
      </c>
      <c r="BI60" s="23">
        <f>'EUROSTAT data 2015'!BH72</f>
        <v>166.67</v>
      </c>
      <c r="BJ60" s="23">
        <f>'EUROSTAT data 2015'!BI72</f>
        <v>304.02</v>
      </c>
      <c r="BK60" s="23">
        <f>'EUROSTAT data 2015'!BJ72</f>
        <v>19070.89</v>
      </c>
      <c r="BL60" s="23">
        <f>'EUROSTAT data 2015'!BK72</f>
        <v>2922.9</v>
      </c>
      <c r="BM60" s="23">
        <f>'EUROSTAT data 2015'!BL72</f>
        <v>693.41</v>
      </c>
      <c r="BN60" s="23">
        <f>'EUROSTAT data 2015'!BM72</f>
        <v>4.41</v>
      </c>
      <c r="BO60" s="23">
        <f>'EUROSTAT data 2015'!BN72</f>
        <v>38.380000000000003</v>
      </c>
      <c r="BP60" s="23">
        <f>'EUROSTAT data 2015'!BO72</f>
        <v>0</v>
      </c>
      <c r="BQ60" s="23">
        <f>'EUROSTAT data 2015'!BP72</f>
        <v>0</v>
      </c>
    </row>
    <row r="61" spans="5:69" x14ac:dyDescent="0.35">
      <c r="E61" t="str">
        <f>'EUROSTAT data 2015'!C238</f>
        <v>ISIC 93</v>
      </c>
      <c r="F61" s="23">
        <f>'EUROSTAT data 2015'!E73</f>
        <v>23.19</v>
      </c>
      <c r="G61" s="23">
        <f>'EUROSTAT data 2015'!F73</f>
        <v>5.44</v>
      </c>
      <c r="H61" s="23">
        <f>'EUROSTAT data 2015'!G73</f>
        <v>1.73</v>
      </c>
      <c r="I61" s="23">
        <f>'EUROSTAT data 2015'!H73</f>
        <v>22.47</v>
      </c>
      <c r="J61" s="23">
        <f>'EUROSTAT data 2015'!I73</f>
        <v>837.23</v>
      </c>
      <c r="K61" s="23">
        <f>'EUROSTAT data 2015'!J73</f>
        <v>271.99</v>
      </c>
      <c r="L61" s="23">
        <f>'EUROSTAT data 2015'!K73</f>
        <v>32.479999999999997</v>
      </c>
      <c r="M61" s="23">
        <f>'EUROSTAT data 2015'!L73</f>
        <v>38.65</v>
      </c>
      <c r="N61" s="23">
        <f>'EUROSTAT data 2015'!M73</f>
        <v>178.54</v>
      </c>
      <c r="O61" s="23">
        <f>'EUROSTAT data 2015'!N73</f>
        <v>83.08</v>
      </c>
      <c r="P61" s="23">
        <f>'EUROSTAT data 2015'!O73</f>
        <v>126.96</v>
      </c>
      <c r="Q61" s="23">
        <f>'EUROSTAT data 2015'!P73</f>
        <v>160.83000000000001</v>
      </c>
      <c r="R61" s="23">
        <f>'EUROSTAT data 2015'!Q73</f>
        <v>252.09</v>
      </c>
      <c r="S61" s="23">
        <f>'EUROSTAT data 2015'!R73</f>
        <v>98.32</v>
      </c>
      <c r="T61" s="23">
        <f>'EUROSTAT data 2015'!S73</f>
        <v>96.05</v>
      </c>
      <c r="U61" s="23">
        <f>'EUROSTAT data 2015'!T73</f>
        <v>119.17</v>
      </c>
      <c r="V61" s="23">
        <f>'EUROSTAT data 2015'!U73</f>
        <v>66.73</v>
      </c>
      <c r="W61" s="23">
        <f>'EUROSTAT data 2015'!V73</f>
        <v>146.83000000000001</v>
      </c>
      <c r="X61" s="23">
        <f>'EUROSTAT data 2015'!W73</f>
        <v>176.07</v>
      </c>
      <c r="Y61" s="23">
        <f>'EUROSTAT data 2015'!X73</f>
        <v>159.38999999999999</v>
      </c>
      <c r="Z61" s="23">
        <f>'EUROSTAT data 2015'!Y73</f>
        <v>133.6</v>
      </c>
      <c r="AA61" s="23">
        <f>'EUROSTAT data 2015'!Z73</f>
        <v>169.26</v>
      </c>
      <c r="AB61" s="23">
        <f>'EUROSTAT data 2015'!AA73</f>
        <v>129.33000000000001</v>
      </c>
      <c r="AC61" s="23">
        <f>'EUROSTAT data 2015'!AB73</f>
        <v>221.66</v>
      </c>
      <c r="AD61" s="23">
        <f>'EUROSTAT data 2015'!AC73</f>
        <v>29.94</v>
      </c>
      <c r="AE61" s="23">
        <f>'EUROSTAT data 2015'!AD73</f>
        <v>103.29</v>
      </c>
      <c r="AF61" s="23">
        <f>'EUROSTAT data 2015'!AE73</f>
        <v>301.17</v>
      </c>
      <c r="AG61" s="23">
        <f>'EUROSTAT data 2015'!AF73</f>
        <v>278.76</v>
      </c>
      <c r="AH61" s="23">
        <f>'EUROSTAT data 2015'!AG73</f>
        <v>1386.49</v>
      </c>
      <c r="AI61" s="23">
        <f>'EUROSTAT data 2015'!AH73</f>
        <v>580.33000000000004</v>
      </c>
      <c r="AJ61" s="23">
        <f>'EUROSTAT data 2015'!AI73</f>
        <v>159.25</v>
      </c>
      <c r="AK61" s="23">
        <f>'EUROSTAT data 2015'!AJ73</f>
        <v>97</v>
      </c>
      <c r="AL61" s="23">
        <f>'EUROSTAT data 2015'!AK73</f>
        <v>44.09</v>
      </c>
      <c r="AM61" s="23">
        <f>'EUROSTAT data 2015'!AL73</f>
        <v>161.78</v>
      </c>
      <c r="AN61" s="23">
        <f>'EUROSTAT data 2015'!AM73</f>
        <v>56.83</v>
      </c>
      <c r="AO61" s="23">
        <f>'EUROSTAT data 2015'!AN73</f>
        <v>864.79</v>
      </c>
      <c r="AP61" s="23">
        <f>'EUROSTAT data 2015'!AO73</f>
        <v>218.68</v>
      </c>
      <c r="AQ61" s="23">
        <f>'EUROSTAT data 2015'!AP73</f>
        <v>729.34</v>
      </c>
      <c r="AR61" s="23">
        <f>'EUROSTAT data 2015'!AQ73</f>
        <v>385.97</v>
      </c>
      <c r="AS61" s="23">
        <f>'EUROSTAT data 2015'!AR73</f>
        <v>331.8</v>
      </c>
      <c r="AT61" s="23">
        <f>'EUROSTAT data 2015'!AS73</f>
        <v>650.15</v>
      </c>
      <c r="AU61" s="23">
        <f>'EUROSTAT data 2015'!AT73</f>
        <v>260.99</v>
      </c>
      <c r="AV61" s="23">
        <f>'EUROSTAT data 2015'!AU73</f>
        <v>48.49</v>
      </c>
      <c r="AW61" s="23">
        <f>'EUROSTAT data 2015'!AV73</f>
        <v>329.05</v>
      </c>
      <c r="AX61" s="23">
        <f>'EUROSTAT data 2015'!AW73</f>
        <v>672.55</v>
      </c>
      <c r="AY61" s="23">
        <f>'EUROSTAT data 2015'!AX73</f>
        <v>243.8</v>
      </c>
      <c r="AZ61" s="23">
        <f>'EUROSTAT data 2015'!AY73</f>
        <v>99.82</v>
      </c>
      <c r="BA61" s="23">
        <f>'EUROSTAT data 2015'!AZ73</f>
        <v>213.07</v>
      </c>
      <c r="BB61" s="23">
        <f>'EUROSTAT data 2015'!BA73</f>
        <v>129.41999999999999</v>
      </c>
      <c r="BC61" s="23">
        <f>'EUROSTAT data 2015'!BB73</f>
        <v>282.25</v>
      </c>
      <c r="BD61" s="23">
        <f>'EUROSTAT data 2015'!BC73</f>
        <v>56.87</v>
      </c>
      <c r="BE61" s="23">
        <f>'EUROSTAT data 2015'!BD73</f>
        <v>451.63</v>
      </c>
      <c r="BF61" s="23">
        <f>'EUROSTAT data 2015'!BE73</f>
        <v>1126.8399999999999</v>
      </c>
      <c r="BG61" s="23">
        <f>'EUROSTAT data 2015'!BF73</f>
        <v>4012.02</v>
      </c>
      <c r="BH61" s="23">
        <f>'EUROSTAT data 2015'!BG73</f>
        <v>913.58</v>
      </c>
      <c r="BI61" s="23">
        <f>'EUROSTAT data 2015'!BH73</f>
        <v>419.64</v>
      </c>
      <c r="BJ61" s="23">
        <f>'EUROSTAT data 2015'!BI73</f>
        <v>389.22</v>
      </c>
      <c r="BK61" s="23">
        <f>'EUROSTAT data 2015'!BJ73</f>
        <v>2734.19</v>
      </c>
      <c r="BL61" s="23">
        <f>'EUROSTAT data 2015'!BK73</f>
        <v>8615.5300000000007</v>
      </c>
      <c r="BM61" s="23">
        <f>'EUROSTAT data 2015'!BL73</f>
        <v>1108.8699999999999</v>
      </c>
      <c r="BN61" s="23">
        <f>'EUROSTAT data 2015'!BM73</f>
        <v>43.8</v>
      </c>
      <c r="BO61" s="23">
        <f>'EUROSTAT data 2015'!BN73</f>
        <v>462.76</v>
      </c>
      <c r="BP61" s="23">
        <f>'EUROSTAT data 2015'!BO73</f>
        <v>0</v>
      </c>
      <c r="BQ61" s="23">
        <f>'EUROSTAT data 2015'!BP73</f>
        <v>0</v>
      </c>
    </row>
    <row r="62" spans="5:69" x14ac:dyDescent="0.35">
      <c r="E62" t="str">
        <f>'EUROSTAT data 2015'!C239</f>
        <v>ISIC 94</v>
      </c>
      <c r="F62" s="23">
        <f>'EUROSTAT data 2015'!E74</f>
        <v>551.76</v>
      </c>
      <c r="G62" s="23">
        <f>'EUROSTAT data 2015'!F74</f>
        <v>38.36</v>
      </c>
      <c r="H62" s="23">
        <f>'EUROSTAT data 2015'!G74</f>
        <v>35.11</v>
      </c>
      <c r="I62" s="23">
        <f>'EUROSTAT data 2015'!H74</f>
        <v>78.739999999999995</v>
      </c>
      <c r="J62" s="23">
        <f>'EUROSTAT data 2015'!I74</f>
        <v>883.43</v>
      </c>
      <c r="K62" s="23">
        <f>'EUROSTAT data 2015'!J74</f>
        <v>170.82</v>
      </c>
      <c r="L62" s="23">
        <f>'EUROSTAT data 2015'!K74</f>
        <v>69.540000000000006</v>
      </c>
      <c r="M62" s="23">
        <f>'EUROSTAT data 2015'!L74</f>
        <v>104.77</v>
      </c>
      <c r="N62" s="23">
        <f>'EUROSTAT data 2015'!M74</f>
        <v>106.07</v>
      </c>
      <c r="O62" s="23">
        <f>'EUROSTAT data 2015'!N74</f>
        <v>326</v>
      </c>
      <c r="P62" s="23">
        <f>'EUROSTAT data 2015'!O74</f>
        <v>578.35</v>
      </c>
      <c r="Q62" s="23">
        <f>'EUROSTAT data 2015'!P74</f>
        <v>216.01</v>
      </c>
      <c r="R62" s="23">
        <f>'EUROSTAT data 2015'!Q74</f>
        <v>189.12</v>
      </c>
      <c r="S62" s="23">
        <f>'EUROSTAT data 2015'!R74</f>
        <v>214.89</v>
      </c>
      <c r="T62" s="23">
        <f>'EUROSTAT data 2015'!S74</f>
        <v>411.33</v>
      </c>
      <c r="U62" s="23">
        <f>'EUROSTAT data 2015'!T74</f>
        <v>273.45999999999998</v>
      </c>
      <c r="V62" s="23">
        <f>'EUROSTAT data 2015'!U74</f>
        <v>172.78</v>
      </c>
      <c r="W62" s="23">
        <f>'EUROSTAT data 2015'!V74</f>
        <v>191.23</v>
      </c>
      <c r="X62" s="23">
        <f>'EUROSTAT data 2015'!W74</f>
        <v>336.62</v>
      </c>
      <c r="Y62" s="23">
        <f>'EUROSTAT data 2015'!X74</f>
        <v>267.38</v>
      </c>
      <c r="Z62" s="23">
        <f>'EUROSTAT data 2015'!Y74</f>
        <v>111.11</v>
      </c>
      <c r="AA62" s="23">
        <f>'EUROSTAT data 2015'!Z74</f>
        <v>205.9</v>
      </c>
      <c r="AB62" s="23">
        <f>'EUROSTAT data 2015'!AA74</f>
        <v>136.68</v>
      </c>
      <c r="AC62" s="23">
        <f>'EUROSTAT data 2015'!AB74</f>
        <v>945.69</v>
      </c>
      <c r="AD62" s="23">
        <f>'EUROSTAT data 2015'!AC74</f>
        <v>110.82</v>
      </c>
      <c r="AE62" s="23">
        <f>'EUROSTAT data 2015'!AD74</f>
        <v>390.02</v>
      </c>
      <c r="AF62" s="23">
        <f>'EUROSTAT data 2015'!AE74</f>
        <v>1138.31</v>
      </c>
      <c r="AG62" s="23">
        <f>'EUROSTAT data 2015'!AF74</f>
        <v>574.54</v>
      </c>
      <c r="AH62" s="23">
        <f>'EUROSTAT data 2015'!AG74</f>
        <v>1551.65</v>
      </c>
      <c r="AI62" s="23">
        <f>'EUROSTAT data 2015'!AH74</f>
        <v>1564.96</v>
      </c>
      <c r="AJ62" s="23">
        <f>'EUROSTAT data 2015'!AI74</f>
        <v>513.94000000000005</v>
      </c>
      <c r="AK62" s="23">
        <f>'EUROSTAT data 2015'!AJ74</f>
        <v>101.11</v>
      </c>
      <c r="AL62" s="23">
        <f>'EUROSTAT data 2015'!AK74</f>
        <v>36.04</v>
      </c>
      <c r="AM62" s="23">
        <f>'EUROSTAT data 2015'!AL74</f>
        <v>733.89</v>
      </c>
      <c r="AN62" s="23">
        <f>'EUROSTAT data 2015'!AM74</f>
        <v>76.290000000000006</v>
      </c>
      <c r="AO62" s="23">
        <f>'EUROSTAT data 2015'!AN74</f>
        <v>547.08000000000004</v>
      </c>
      <c r="AP62" s="23">
        <f>'EUROSTAT data 2015'!AO74</f>
        <v>223.2</v>
      </c>
      <c r="AQ62" s="23">
        <f>'EUROSTAT data 2015'!AP74</f>
        <v>306.05</v>
      </c>
      <c r="AR62" s="23">
        <f>'EUROSTAT data 2015'!AQ74</f>
        <v>345.98</v>
      </c>
      <c r="AS62" s="23">
        <f>'EUROSTAT data 2015'!AR74</f>
        <v>547.74</v>
      </c>
      <c r="AT62" s="23">
        <f>'EUROSTAT data 2015'!AS74</f>
        <v>1304.19</v>
      </c>
      <c r="AU62" s="23">
        <f>'EUROSTAT data 2015'!AT74</f>
        <v>442.95</v>
      </c>
      <c r="AV62" s="23">
        <f>'EUROSTAT data 2015'!AU74</f>
        <v>374.16</v>
      </c>
      <c r="AW62" s="23">
        <f>'EUROSTAT data 2015'!AV74</f>
        <v>356.55</v>
      </c>
      <c r="AX62" s="23">
        <f>'EUROSTAT data 2015'!AW74</f>
        <v>1378.28</v>
      </c>
      <c r="AY62" s="23">
        <f>'EUROSTAT data 2015'!AX74</f>
        <v>637.02</v>
      </c>
      <c r="AZ62" s="23">
        <f>'EUROSTAT data 2015'!AY74</f>
        <v>275.17</v>
      </c>
      <c r="BA62" s="23">
        <f>'EUROSTAT data 2015'!AZ74</f>
        <v>417.29</v>
      </c>
      <c r="BB62" s="23">
        <f>'EUROSTAT data 2015'!BA74</f>
        <v>381.17</v>
      </c>
      <c r="BC62" s="23">
        <f>'EUROSTAT data 2015'!BB74</f>
        <v>205.41</v>
      </c>
      <c r="BD62" s="23">
        <f>'EUROSTAT data 2015'!BC74</f>
        <v>393.23</v>
      </c>
      <c r="BE62" s="23">
        <f>'EUROSTAT data 2015'!BD74</f>
        <v>108.42</v>
      </c>
      <c r="BF62" s="23">
        <f>'EUROSTAT data 2015'!BE74</f>
        <v>877.67</v>
      </c>
      <c r="BG62" s="23">
        <f>'EUROSTAT data 2015'!BF74</f>
        <v>774.29</v>
      </c>
      <c r="BH62" s="23">
        <f>'EUROSTAT data 2015'!BG74</f>
        <v>748.74</v>
      </c>
      <c r="BI62" s="23">
        <f>'EUROSTAT data 2015'!BH74</f>
        <v>1627.82</v>
      </c>
      <c r="BJ62" s="23">
        <f>'EUROSTAT data 2015'!BI74</f>
        <v>581.6</v>
      </c>
      <c r="BK62" s="23">
        <f>'EUROSTAT data 2015'!BJ74</f>
        <v>300.27999999999997</v>
      </c>
      <c r="BL62" s="23">
        <f>'EUROSTAT data 2015'!BK74</f>
        <v>284.52</v>
      </c>
      <c r="BM62" s="23">
        <f>'EUROSTAT data 2015'!BL74</f>
        <v>2457.23</v>
      </c>
      <c r="BN62" s="23">
        <f>'EUROSTAT data 2015'!BM74</f>
        <v>32.67</v>
      </c>
      <c r="BO62" s="23">
        <f>'EUROSTAT data 2015'!BN74</f>
        <v>299.35000000000002</v>
      </c>
      <c r="BP62" s="23">
        <f>'EUROSTAT data 2015'!BO74</f>
        <v>0</v>
      </c>
      <c r="BQ62" s="23">
        <f>'EUROSTAT data 2015'!BP74</f>
        <v>0</v>
      </c>
    </row>
    <row r="63" spans="5:69" x14ac:dyDescent="0.35">
      <c r="E63" t="str">
        <f>'EUROSTAT data 2015'!C240</f>
        <v>ISIC 95</v>
      </c>
      <c r="F63" s="23">
        <f>'EUROSTAT data 2015'!E75</f>
        <v>27.54</v>
      </c>
      <c r="G63" s="23">
        <f>'EUROSTAT data 2015'!F75</f>
        <v>38.700000000000003</v>
      </c>
      <c r="H63" s="23">
        <f>'EUROSTAT data 2015'!G75</f>
        <v>55.87</v>
      </c>
      <c r="I63" s="23">
        <f>'EUROSTAT data 2015'!H75</f>
        <v>35.31</v>
      </c>
      <c r="J63" s="23">
        <f>'EUROSTAT data 2015'!I75</f>
        <v>500.39</v>
      </c>
      <c r="K63" s="23">
        <f>'EUROSTAT data 2015'!J75</f>
        <v>121.46</v>
      </c>
      <c r="L63" s="23">
        <f>'EUROSTAT data 2015'!K75</f>
        <v>72.349999999999994</v>
      </c>
      <c r="M63" s="23">
        <f>'EUROSTAT data 2015'!L75</f>
        <v>69.319999999999993</v>
      </c>
      <c r="N63" s="23">
        <f>'EUROSTAT data 2015'!M75</f>
        <v>64.319999999999993</v>
      </c>
      <c r="O63" s="23">
        <f>'EUROSTAT data 2015'!N75</f>
        <v>135.08000000000001</v>
      </c>
      <c r="P63" s="23">
        <f>'EUROSTAT data 2015'!O75</f>
        <v>151.01</v>
      </c>
      <c r="Q63" s="23">
        <f>'EUROSTAT data 2015'!P75</f>
        <v>87.29</v>
      </c>
      <c r="R63" s="23">
        <f>'EUROSTAT data 2015'!Q75</f>
        <v>131.84</v>
      </c>
      <c r="S63" s="23">
        <f>'EUROSTAT data 2015'!R75</f>
        <v>131.35</v>
      </c>
      <c r="T63" s="23">
        <f>'EUROSTAT data 2015'!S75</f>
        <v>135.19</v>
      </c>
      <c r="U63" s="23">
        <f>'EUROSTAT data 2015'!T75</f>
        <v>121.97</v>
      </c>
      <c r="V63" s="23">
        <f>'EUROSTAT data 2015'!U75</f>
        <v>247.71</v>
      </c>
      <c r="W63" s="23">
        <f>'EUROSTAT data 2015'!V75</f>
        <v>236.84</v>
      </c>
      <c r="X63" s="23">
        <f>'EUROSTAT data 2015'!W75</f>
        <v>329.16</v>
      </c>
      <c r="Y63" s="23">
        <f>'EUROSTAT data 2015'!X75</f>
        <v>561.96</v>
      </c>
      <c r="Z63" s="23">
        <f>'EUROSTAT data 2015'!Y75</f>
        <v>132.87</v>
      </c>
      <c r="AA63" s="23">
        <f>'EUROSTAT data 2015'!Z75</f>
        <v>366.19</v>
      </c>
      <c r="AB63" s="23">
        <f>'EUROSTAT data 2015'!AA75</f>
        <v>280.39</v>
      </c>
      <c r="AC63" s="23">
        <f>'EUROSTAT data 2015'!AB75</f>
        <v>229.4</v>
      </c>
      <c r="AD63" s="23">
        <f>'EUROSTAT data 2015'!AC75</f>
        <v>73.930000000000007</v>
      </c>
      <c r="AE63" s="23">
        <f>'EUROSTAT data 2015'!AD75</f>
        <v>124.31</v>
      </c>
      <c r="AF63" s="23">
        <f>'EUROSTAT data 2015'!AE75</f>
        <v>359.58</v>
      </c>
      <c r="AG63" s="23">
        <f>'EUROSTAT data 2015'!AF75</f>
        <v>101.52</v>
      </c>
      <c r="AH63" s="23">
        <f>'EUROSTAT data 2015'!AG75</f>
        <v>1000.02</v>
      </c>
      <c r="AI63" s="23">
        <f>'EUROSTAT data 2015'!AH75</f>
        <v>788.69</v>
      </c>
      <c r="AJ63" s="23">
        <f>'EUROSTAT data 2015'!AI75</f>
        <v>246.26</v>
      </c>
      <c r="AK63" s="23">
        <f>'EUROSTAT data 2015'!AJ75</f>
        <v>59.7</v>
      </c>
      <c r="AL63" s="23">
        <f>'EUROSTAT data 2015'!AK75</f>
        <v>126.93</v>
      </c>
      <c r="AM63" s="23">
        <f>'EUROSTAT data 2015'!AL75</f>
        <v>191.64</v>
      </c>
      <c r="AN63" s="23">
        <f>'EUROSTAT data 2015'!AM75</f>
        <v>43.92</v>
      </c>
      <c r="AO63" s="23">
        <f>'EUROSTAT data 2015'!AN75</f>
        <v>393.55</v>
      </c>
      <c r="AP63" s="23">
        <f>'EUROSTAT data 2015'!AO75</f>
        <v>76.260000000000005</v>
      </c>
      <c r="AQ63" s="23">
        <f>'EUROSTAT data 2015'!AP75</f>
        <v>340.54</v>
      </c>
      <c r="AR63" s="23">
        <f>'EUROSTAT data 2015'!AQ75</f>
        <v>421.1</v>
      </c>
      <c r="AS63" s="23">
        <f>'EUROSTAT data 2015'!AR75</f>
        <v>694.77</v>
      </c>
      <c r="AT63" s="23">
        <f>'EUROSTAT data 2015'!AS75</f>
        <v>821.7</v>
      </c>
      <c r="AU63" s="23">
        <f>'EUROSTAT data 2015'!AT75</f>
        <v>223.68</v>
      </c>
      <c r="AV63" s="23">
        <f>'EUROSTAT data 2015'!AU75</f>
        <v>190.27</v>
      </c>
      <c r="AW63" s="23">
        <f>'EUROSTAT data 2015'!AV75</f>
        <v>324.08999999999997</v>
      </c>
      <c r="AX63" s="23">
        <f>'EUROSTAT data 2015'!AW75</f>
        <v>709.83</v>
      </c>
      <c r="AY63" s="23">
        <f>'EUROSTAT data 2015'!AX75</f>
        <v>169.16</v>
      </c>
      <c r="AZ63" s="23">
        <f>'EUROSTAT data 2015'!AY75</f>
        <v>145.16999999999999</v>
      </c>
      <c r="BA63" s="23">
        <f>'EUROSTAT data 2015'!AZ75</f>
        <v>100.43</v>
      </c>
      <c r="BB63" s="23">
        <f>'EUROSTAT data 2015'!BA75</f>
        <v>103.93</v>
      </c>
      <c r="BC63" s="23">
        <f>'EUROSTAT data 2015'!BB75</f>
        <v>145.38999999999999</v>
      </c>
      <c r="BD63" s="23">
        <f>'EUROSTAT data 2015'!BC75</f>
        <v>26.54</v>
      </c>
      <c r="BE63" s="23">
        <f>'EUROSTAT data 2015'!BD75</f>
        <v>73.58</v>
      </c>
      <c r="BF63" s="23">
        <f>'EUROSTAT data 2015'!BE75</f>
        <v>219.71</v>
      </c>
      <c r="BG63" s="23">
        <f>'EUROSTAT data 2015'!BF75</f>
        <v>2594.9299999999998</v>
      </c>
      <c r="BH63" s="23">
        <f>'EUROSTAT data 2015'!BG75</f>
        <v>545.72</v>
      </c>
      <c r="BI63" s="23">
        <f>'EUROSTAT data 2015'!BH75</f>
        <v>1134.8</v>
      </c>
      <c r="BJ63" s="23">
        <f>'EUROSTAT data 2015'!BI75</f>
        <v>354.3</v>
      </c>
      <c r="BK63" s="23">
        <f>'EUROSTAT data 2015'!BJ75</f>
        <v>138.75</v>
      </c>
      <c r="BL63" s="23">
        <f>'EUROSTAT data 2015'!BK75</f>
        <v>83.11</v>
      </c>
      <c r="BM63" s="23">
        <f>'EUROSTAT data 2015'!BL75</f>
        <v>89.75</v>
      </c>
      <c r="BN63" s="23">
        <f>'EUROSTAT data 2015'!BM75</f>
        <v>1246.32</v>
      </c>
      <c r="BO63" s="23">
        <f>'EUROSTAT data 2015'!BN75</f>
        <v>61.07</v>
      </c>
      <c r="BP63" s="23">
        <f>'EUROSTAT data 2015'!BO75</f>
        <v>0</v>
      </c>
      <c r="BQ63" s="23">
        <f>'EUROSTAT data 2015'!BP75</f>
        <v>0</v>
      </c>
    </row>
    <row r="64" spans="5:69" x14ac:dyDescent="0.35">
      <c r="E64" t="str">
        <f>'EUROSTAT data 2015'!C241</f>
        <v>ISIC 96</v>
      </c>
      <c r="F64" s="23">
        <f>'EUROSTAT data 2015'!E76</f>
        <v>58.6</v>
      </c>
      <c r="G64" s="23">
        <f>'EUROSTAT data 2015'!F76</f>
        <v>6.23</v>
      </c>
      <c r="H64" s="23">
        <f>'EUROSTAT data 2015'!G76</f>
        <v>47.72</v>
      </c>
      <c r="I64" s="23">
        <f>'EUROSTAT data 2015'!H76</f>
        <v>67.39</v>
      </c>
      <c r="J64" s="23">
        <f>'EUROSTAT data 2015'!I76</f>
        <v>464.29</v>
      </c>
      <c r="K64" s="23">
        <f>'EUROSTAT data 2015'!J76</f>
        <v>120.96</v>
      </c>
      <c r="L64" s="23">
        <f>'EUROSTAT data 2015'!K76</f>
        <v>25.94</v>
      </c>
      <c r="M64" s="23">
        <f>'EUROSTAT data 2015'!L76</f>
        <v>59.72</v>
      </c>
      <c r="N64" s="23">
        <f>'EUROSTAT data 2015'!M76</f>
        <v>67.86</v>
      </c>
      <c r="O64" s="23">
        <f>'EUROSTAT data 2015'!N76</f>
        <v>88.47</v>
      </c>
      <c r="P64" s="23">
        <f>'EUROSTAT data 2015'!O76</f>
        <v>263.5</v>
      </c>
      <c r="Q64" s="23">
        <f>'EUROSTAT data 2015'!P76</f>
        <v>129.72999999999999</v>
      </c>
      <c r="R64" s="23">
        <f>'EUROSTAT data 2015'!Q76</f>
        <v>107.28</v>
      </c>
      <c r="S64" s="23">
        <f>'EUROSTAT data 2015'!R76</f>
        <v>92.09</v>
      </c>
      <c r="T64" s="23">
        <f>'EUROSTAT data 2015'!S76</f>
        <v>142.16</v>
      </c>
      <c r="U64" s="23">
        <f>'EUROSTAT data 2015'!T76</f>
        <v>147.88999999999999</v>
      </c>
      <c r="V64" s="23">
        <f>'EUROSTAT data 2015'!U76</f>
        <v>182.18</v>
      </c>
      <c r="W64" s="23">
        <f>'EUROSTAT data 2015'!V76</f>
        <v>130.82</v>
      </c>
      <c r="X64" s="23">
        <f>'EUROSTAT data 2015'!W76</f>
        <v>222.23</v>
      </c>
      <c r="Y64" s="23">
        <f>'EUROSTAT data 2015'!X76</f>
        <v>178.72</v>
      </c>
      <c r="Z64" s="23">
        <f>'EUROSTAT data 2015'!Y76</f>
        <v>67.959999999999994</v>
      </c>
      <c r="AA64" s="23">
        <f>'EUROSTAT data 2015'!Z76</f>
        <v>276.83</v>
      </c>
      <c r="AB64" s="23">
        <f>'EUROSTAT data 2015'!AA76</f>
        <v>71.09</v>
      </c>
      <c r="AC64" s="23">
        <f>'EUROSTAT data 2015'!AB76</f>
        <v>354.37</v>
      </c>
      <c r="AD64" s="23">
        <f>'EUROSTAT data 2015'!AC76</f>
        <v>69.739999999999995</v>
      </c>
      <c r="AE64" s="23">
        <f>'EUROSTAT data 2015'!AD76</f>
        <v>604.70000000000005</v>
      </c>
      <c r="AF64" s="23">
        <f>'EUROSTAT data 2015'!AE76</f>
        <v>556.79</v>
      </c>
      <c r="AG64" s="23">
        <f>'EUROSTAT data 2015'!AF76</f>
        <v>155.53</v>
      </c>
      <c r="AH64" s="23">
        <f>'EUROSTAT data 2015'!AG76</f>
        <v>629.32000000000005</v>
      </c>
      <c r="AI64" s="23">
        <f>'EUROSTAT data 2015'!AH76</f>
        <v>575.97</v>
      </c>
      <c r="AJ64" s="23">
        <f>'EUROSTAT data 2015'!AI76</f>
        <v>784.96</v>
      </c>
      <c r="AK64" s="23">
        <f>'EUROSTAT data 2015'!AJ76</f>
        <v>86.79</v>
      </c>
      <c r="AL64" s="23">
        <f>'EUROSTAT data 2015'!AK76</f>
        <v>104.27</v>
      </c>
      <c r="AM64" s="23">
        <f>'EUROSTAT data 2015'!AL76</f>
        <v>268.51</v>
      </c>
      <c r="AN64" s="23">
        <f>'EUROSTAT data 2015'!AM76</f>
        <v>61.28</v>
      </c>
      <c r="AO64" s="23">
        <f>'EUROSTAT data 2015'!AN76</f>
        <v>2216.23</v>
      </c>
      <c r="AP64" s="23">
        <f>'EUROSTAT data 2015'!AO76</f>
        <v>76.319999999999993</v>
      </c>
      <c r="AQ64" s="23">
        <f>'EUROSTAT data 2015'!AP76</f>
        <v>704.93</v>
      </c>
      <c r="AR64" s="23">
        <f>'EUROSTAT data 2015'!AQ76</f>
        <v>326.52</v>
      </c>
      <c r="AS64" s="23">
        <f>'EUROSTAT data 2015'!AR76</f>
        <v>446.01</v>
      </c>
      <c r="AT64" s="23">
        <f>'EUROSTAT data 2015'!AS76</f>
        <v>654.02</v>
      </c>
      <c r="AU64" s="23">
        <f>'EUROSTAT data 2015'!AT76</f>
        <v>184.49</v>
      </c>
      <c r="AV64" s="23">
        <f>'EUROSTAT data 2015'!AU76</f>
        <v>54.51</v>
      </c>
      <c r="AW64" s="23">
        <f>'EUROSTAT data 2015'!AV76</f>
        <v>218.06</v>
      </c>
      <c r="AX64" s="23">
        <f>'EUROSTAT data 2015'!AW76</f>
        <v>1694.78</v>
      </c>
      <c r="AY64" s="23">
        <f>'EUROSTAT data 2015'!AX76</f>
        <v>444.11</v>
      </c>
      <c r="AZ64" s="23">
        <f>'EUROSTAT data 2015'!AY76</f>
        <v>158.13</v>
      </c>
      <c r="BA64" s="23">
        <f>'EUROSTAT data 2015'!AZ76</f>
        <v>514.12</v>
      </c>
      <c r="BB64" s="23">
        <f>'EUROSTAT data 2015'!BA76</f>
        <v>415.51</v>
      </c>
      <c r="BC64" s="23">
        <f>'EUROSTAT data 2015'!BB76</f>
        <v>1036.22</v>
      </c>
      <c r="BD64" s="23">
        <f>'EUROSTAT data 2015'!BC76</f>
        <v>256.02</v>
      </c>
      <c r="BE64" s="23">
        <f>'EUROSTAT data 2015'!BD76</f>
        <v>652.42999999999995</v>
      </c>
      <c r="BF64" s="23">
        <f>'EUROSTAT data 2015'!BE76</f>
        <v>1160.43</v>
      </c>
      <c r="BG64" s="23">
        <f>'EUROSTAT data 2015'!BF76</f>
        <v>1495.25</v>
      </c>
      <c r="BH64" s="23">
        <f>'EUROSTAT data 2015'!BG76</f>
        <v>499.65</v>
      </c>
      <c r="BI64" s="23">
        <f>'EUROSTAT data 2015'!BH76</f>
        <v>4266.93</v>
      </c>
      <c r="BJ64" s="23">
        <f>'EUROSTAT data 2015'!BI76</f>
        <v>1265.5</v>
      </c>
      <c r="BK64" s="23">
        <f>'EUROSTAT data 2015'!BJ76</f>
        <v>438.4</v>
      </c>
      <c r="BL64" s="23">
        <f>'EUROSTAT data 2015'!BK76</f>
        <v>569.84</v>
      </c>
      <c r="BM64" s="23">
        <f>'EUROSTAT data 2015'!BL76</f>
        <v>345.3</v>
      </c>
      <c r="BN64" s="23">
        <f>'EUROSTAT data 2015'!BM76</f>
        <v>8.85</v>
      </c>
      <c r="BO64" s="23">
        <f>'EUROSTAT data 2015'!BN76</f>
        <v>9298.5300000000007</v>
      </c>
      <c r="BP64" s="23">
        <f>'EUROSTAT data 2015'!BO76</f>
        <v>0</v>
      </c>
      <c r="BQ64" s="23">
        <f>'EUROSTAT data 2015'!BP76</f>
        <v>0</v>
      </c>
    </row>
    <row r="65" spans="1:69" x14ac:dyDescent="0.35">
      <c r="E65" t="str">
        <f>'EUROSTAT data 2015'!C242</f>
        <v>ISIC 97-98</v>
      </c>
      <c r="F65" s="23">
        <f>'EUROSTAT data 2015'!E77</f>
        <v>0</v>
      </c>
      <c r="G65" s="23">
        <f>'EUROSTAT data 2015'!F77</f>
        <v>13.3</v>
      </c>
      <c r="H65" s="23">
        <f>'EUROSTAT data 2015'!G77</f>
        <v>0</v>
      </c>
      <c r="I65" s="23">
        <f>'EUROSTAT data 2015'!H77</f>
        <v>0</v>
      </c>
      <c r="J65" s="23">
        <f>'EUROSTAT data 2015'!I77</f>
        <v>0</v>
      </c>
      <c r="K65" s="23">
        <f>'EUROSTAT data 2015'!J77</f>
        <v>0</v>
      </c>
      <c r="L65" s="23">
        <f>'EUROSTAT data 2015'!K77</f>
        <v>0</v>
      </c>
      <c r="M65" s="23">
        <f>'EUROSTAT data 2015'!L77</f>
        <v>0</v>
      </c>
      <c r="N65" s="23">
        <f>'EUROSTAT data 2015'!M77</f>
        <v>0</v>
      </c>
      <c r="O65" s="23">
        <f>'EUROSTAT data 2015'!N77</f>
        <v>0</v>
      </c>
      <c r="P65" s="23">
        <f>'EUROSTAT data 2015'!O77</f>
        <v>0</v>
      </c>
      <c r="Q65" s="23">
        <f>'EUROSTAT data 2015'!P77</f>
        <v>0</v>
      </c>
      <c r="R65" s="23">
        <f>'EUROSTAT data 2015'!Q77</f>
        <v>0</v>
      </c>
      <c r="S65" s="23">
        <f>'EUROSTAT data 2015'!R77</f>
        <v>0</v>
      </c>
      <c r="T65" s="23">
        <f>'EUROSTAT data 2015'!S77</f>
        <v>0</v>
      </c>
      <c r="U65" s="23">
        <f>'EUROSTAT data 2015'!T77</f>
        <v>0</v>
      </c>
      <c r="V65" s="23">
        <f>'EUROSTAT data 2015'!U77</f>
        <v>0</v>
      </c>
      <c r="W65" s="23">
        <f>'EUROSTAT data 2015'!V77</f>
        <v>0</v>
      </c>
      <c r="X65" s="23">
        <f>'EUROSTAT data 2015'!W77</f>
        <v>0</v>
      </c>
      <c r="Y65" s="23">
        <f>'EUROSTAT data 2015'!X77</f>
        <v>0</v>
      </c>
      <c r="Z65" s="23">
        <f>'EUROSTAT data 2015'!Y77</f>
        <v>0</v>
      </c>
      <c r="AA65" s="23">
        <f>'EUROSTAT data 2015'!Z77</f>
        <v>0</v>
      </c>
      <c r="AB65" s="23">
        <f>'EUROSTAT data 2015'!AA77</f>
        <v>0</v>
      </c>
      <c r="AC65" s="23">
        <f>'EUROSTAT data 2015'!AB77</f>
        <v>0</v>
      </c>
      <c r="AD65" s="23">
        <f>'EUROSTAT data 2015'!AC77</f>
        <v>0</v>
      </c>
      <c r="AE65" s="23">
        <f>'EUROSTAT data 2015'!AD77</f>
        <v>0</v>
      </c>
      <c r="AF65" s="23">
        <f>'EUROSTAT data 2015'!AE77</f>
        <v>54.88</v>
      </c>
      <c r="AG65" s="23">
        <f>'EUROSTAT data 2015'!AF77</f>
        <v>0</v>
      </c>
      <c r="AH65" s="23">
        <f>'EUROSTAT data 2015'!AG77</f>
        <v>0</v>
      </c>
      <c r="AI65" s="23">
        <f>'EUROSTAT data 2015'!AH77</f>
        <v>0</v>
      </c>
      <c r="AJ65" s="23">
        <f>'EUROSTAT data 2015'!AI77</f>
        <v>0</v>
      </c>
      <c r="AK65" s="23">
        <f>'EUROSTAT data 2015'!AJ77</f>
        <v>0</v>
      </c>
      <c r="AL65" s="23">
        <f>'EUROSTAT data 2015'!AK77</f>
        <v>0</v>
      </c>
      <c r="AM65" s="23">
        <f>'EUROSTAT data 2015'!AL77</f>
        <v>32.340000000000003</v>
      </c>
      <c r="AN65" s="23">
        <f>'EUROSTAT data 2015'!AM77</f>
        <v>0</v>
      </c>
      <c r="AO65" s="23">
        <f>'EUROSTAT data 2015'!AN77</f>
        <v>1.21</v>
      </c>
      <c r="AP65" s="23">
        <f>'EUROSTAT data 2015'!AO77</f>
        <v>0</v>
      </c>
      <c r="AQ65" s="23">
        <f>'EUROSTAT data 2015'!AP77</f>
        <v>0</v>
      </c>
      <c r="AR65" s="23">
        <f>'EUROSTAT data 2015'!AQ77</f>
        <v>0</v>
      </c>
      <c r="AS65" s="23">
        <f>'EUROSTAT data 2015'!AR77</f>
        <v>0</v>
      </c>
      <c r="AT65" s="23">
        <f>'EUROSTAT data 2015'!AS77</f>
        <v>0</v>
      </c>
      <c r="AU65" s="23">
        <f>'EUROSTAT data 2015'!AT77</f>
        <v>0</v>
      </c>
      <c r="AV65" s="23">
        <f>'EUROSTAT data 2015'!AU77</f>
        <v>0</v>
      </c>
      <c r="AW65" s="23">
        <f>'EUROSTAT data 2015'!AV77</f>
        <v>3.41</v>
      </c>
      <c r="AX65" s="23">
        <f>'EUROSTAT data 2015'!AW77</f>
        <v>0</v>
      </c>
      <c r="AY65" s="23">
        <f>'EUROSTAT data 2015'!AX77</f>
        <v>2.12</v>
      </c>
      <c r="AZ65" s="23">
        <f>'EUROSTAT data 2015'!AY77</f>
        <v>0.11</v>
      </c>
      <c r="BA65" s="23">
        <f>'EUROSTAT data 2015'!AZ77</f>
        <v>0</v>
      </c>
      <c r="BB65" s="23">
        <f>'EUROSTAT data 2015'!BA77</f>
        <v>0</v>
      </c>
      <c r="BC65" s="23">
        <f>'EUROSTAT data 2015'!BB77</f>
        <v>0</v>
      </c>
      <c r="BD65" s="23">
        <f>'EUROSTAT data 2015'!BC77</f>
        <v>8.41</v>
      </c>
      <c r="BE65" s="23">
        <f>'EUROSTAT data 2015'!BD77</f>
        <v>1.71</v>
      </c>
      <c r="BF65" s="23">
        <f>'EUROSTAT data 2015'!BE77</f>
        <v>9.18</v>
      </c>
      <c r="BG65" s="23">
        <f>'EUROSTAT data 2015'!BF77</f>
        <v>635.33000000000004</v>
      </c>
      <c r="BH65" s="23">
        <f>'EUROSTAT data 2015'!BG77</f>
        <v>527.01</v>
      </c>
      <c r="BI65" s="23">
        <f>'EUROSTAT data 2015'!BH77</f>
        <v>155.68</v>
      </c>
      <c r="BJ65" s="23">
        <f>'EUROSTAT data 2015'!BI77</f>
        <v>144.37</v>
      </c>
      <c r="BK65" s="23">
        <f>'EUROSTAT data 2015'!BJ77</f>
        <v>8.0500000000000007</v>
      </c>
      <c r="BL65" s="23">
        <f>'EUROSTAT data 2015'!BK77</f>
        <v>18.739999999999998</v>
      </c>
      <c r="BM65" s="23">
        <f>'EUROSTAT data 2015'!BL77</f>
        <v>4.53</v>
      </c>
      <c r="BN65" s="23">
        <f>'EUROSTAT data 2015'!BM77</f>
        <v>0</v>
      </c>
      <c r="BO65" s="23">
        <f>'EUROSTAT data 2015'!BN77</f>
        <v>0</v>
      </c>
      <c r="BP65" s="23">
        <f>'EUROSTAT data 2015'!BO77</f>
        <v>0</v>
      </c>
      <c r="BQ65" s="23">
        <f>'EUROSTAT data 2015'!BP77</f>
        <v>0</v>
      </c>
    </row>
    <row r="66" spans="1:69" x14ac:dyDescent="0.35">
      <c r="E66" t="str">
        <f>'EUROSTAT data 2015'!C243</f>
        <v>ISIC 99</v>
      </c>
      <c r="F66" s="23">
        <f>'EUROSTAT data 2015'!E78</f>
        <v>0</v>
      </c>
      <c r="G66" s="23">
        <f>'EUROSTAT data 2015'!F78</f>
        <v>0</v>
      </c>
      <c r="H66" s="23">
        <f>'EUROSTAT data 2015'!G78</f>
        <v>0</v>
      </c>
      <c r="I66" s="23">
        <f>'EUROSTAT data 2015'!H78</f>
        <v>0</v>
      </c>
      <c r="J66" s="23">
        <f>'EUROSTAT data 2015'!I78</f>
        <v>0</v>
      </c>
      <c r="K66" s="23">
        <f>'EUROSTAT data 2015'!J78</f>
        <v>0</v>
      </c>
      <c r="L66" s="23">
        <f>'EUROSTAT data 2015'!K78</f>
        <v>0</v>
      </c>
      <c r="M66" s="23">
        <f>'EUROSTAT data 2015'!L78</f>
        <v>0</v>
      </c>
      <c r="N66" s="23">
        <f>'EUROSTAT data 2015'!M78</f>
        <v>0</v>
      </c>
      <c r="O66" s="23">
        <f>'EUROSTAT data 2015'!N78</f>
        <v>0</v>
      </c>
      <c r="P66" s="23">
        <f>'EUROSTAT data 2015'!O78</f>
        <v>0</v>
      </c>
      <c r="Q66" s="23">
        <f>'EUROSTAT data 2015'!P78</f>
        <v>0</v>
      </c>
      <c r="R66" s="23">
        <f>'EUROSTAT data 2015'!Q78</f>
        <v>0</v>
      </c>
      <c r="S66" s="23">
        <f>'EUROSTAT data 2015'!R78</f>
        <v>0</v>
      </c>
      <c r="T66" s="23">
        <f>'EUROSTAT data 2015'!S78</f>
        <v>0</v>
      </c>
      <c r="U66" s="23">
        <f>'EUROSTAT data 2015'!T78</f>
        <v>0</v>
      </c>
      <c r="V66" s="23">
        <f>'EUROSTAT data 2015'!U78</f>
        <v>0</v>
      </c>
      <c r="W66" s="23">
        <f>'EUROSTAT data 2015'!V78</f>
        <v>0</v>
      </c>
      <c r="X66" s="23">
        <f>'EUROSTAT data 2015'!W78</f>
        <v>0</v>
      </c>
      <c r="Y66" s="23">
        <f>'EUROSTAT data 2015'!X78</f>
        <v>0</v>
      </c>
      <c r="Z66" s="23">
        <f>'EUROSTAT data 2015'!Y78</f>
        <v>0</v>
      </c>
      <c r="AA66" s="23">
        <f>'EUROSTAT data 2015'!Z78</f>
        <v>0</v>
      </c>
      <c r="AB66" s="23">
        <f>'EUROSTAT data 2015'!AA78</f>
        <v>0</v>
      </c>
      <c r="AC66" s="23">
        <f>'EUROSTAT data 2015'!AB78</f>
        <v>0</v>
      </c>
      <c r="AD66" s="23">
        <f>'EUROSTAT data 2015'!AC78</f>
        <v>0</v>
      </c>
      <c r="AE66" s="23">
        <f>'EUROSTAT data 2015'!AD78</f>
        <v>0</v>
      </c>
      <c r="AF66" s="23">
        <f>'EUROSTAT data 2015'!AE78</f>
        <v>0</v>
      </c>
      <c r="AG66" s="23">
        <f>'EUROSTAT data 2015'!AF78</f>
        <v>0</v>
      </c>
      <c r="AH66" s="23">
        <f>'EUROSTAT data 2015'!AG78</f>
        <v>0</v>
      </c>
      <c r="AI66" s="23">
        <f>'EUROSTAT data 2015'!AH78</f>
        <v>0</v>
      </c>
      <c r="AJ66" s="23">
        <f>'EUROSTAT data 2015'!AI78</f>
        <v>0</v>
      </c>
      <c r="AK66" s="23">
        <f>'EUROSTAT data 2015'!AJ78</f>
        <v>0</v>
      </c>
      <c r="AL66" s="23">
        <f>'EUROSTAT data 2015'!AK78</f>
        <v>0</v>
      </c>
      <c r="AM66" s="23">
        <f>'EUROSTAT data 2015'!AL78</f>
        <v>0</v>
      </c>
      <c r="AN66" s="23">
        <f>'EUROSTAT data 2015'!AM78</f>
        <v>0</v>
      </c>
      <c r="AO66" s="23">
        <f>'EUROSTAT data 2015'!AN78</f>
        <v>0</v>
      </c>
      <c r="AP66" s="23">
        <f>'EUROSTAT data 2015'!AO78</f>
        <v>0</v>
      </c>
      <c r="AQ66" s="23">
        <f>'EUROSTAT data 2015'!AP78</f>
        <v>0</v>
      </c>
      <c r="AR66" s="23">
        <f>'EUROSTAT data 2015'!AQ78</f>
        <v>0</v>
      </c>
      <c r="AS66" s="23">
        <f>'EUROSTAT data 2015'!AR78</f>
        <v>0</v>
      </c>
      <c r="AT66" s="23">
        <f>'EUROSTAT data 2015'!AS78</f>
        <v>0</v>
      </c>
      <c r="AU66" s="23">
        <f>'EUROSTAT data 2015'!AT78</f>
        <v>0</v>
      </c>
      <c r="AV66" s="23">
        <f>'EUROSTAT data 2015'!AU78</f>
        <v>0</v>
      </c>
      <c r="AW66" s="23">
        <f>'EUROSTAT data 2015'!AV78</f>
        <v>0</v>
      </c>
      <c r="AX66" s="23">
        <f>'EUROSTAT data 2015'!AW78</f>
        <v>0</v>
      </c>
      <c r="AY66" s="23">
        <f>'EUROSTAT data 2015'!AX78</f>
        <v>0</v>
      </c>
      <c r="AZ66" s="23">
        <f>'EUROSTAT data 2015'!AY78</f>
        <v>0</v>
      </c>
      <c r="BA66" s="23">
        <f>'EUROSTAT data 2015'!AZ78</f>
        <v>0</v>
      </c>
      <c r="BB66" s="23">
        <f>'EUROSTAT data 2015'!BA78</f>
        <v>0</v>
      </c>
      <c r="BC66" s="23">
        <f>'EUROSTAT data 2015'!BB78</f>
        <v>0</v>
      </c>
      <c r="BD66" s="23">
        <f>'EUROSTAT data 2015'!BC78</f>
        <v>0</v>
      </c>
      <c r="BE66" s="23">
        <f>'EUROSTAT data 2015'!BD78</f>
        <v>0</v>
      </c>
      <c r="BF66" s="23">
        <f>'EUROSTAT data 2015'!BE78</f>
        <v>0</v>
      </c>
      <c r="BG66" s="23">
        <f>'EUROSTAT data 2015'!BF78</f>
        <v>0</v>
      </c>
      <c r="BH66" s="23">
        <f>'EUROSTAT data 2015'!BG78</f>
        <v>0</v>
      </c>
      <c r="BI66" s="23">
        <f>'EUROSTAT data 2015'!BH78</f>
        <v>0</v>
      </c>
      <c r="BJ66" s="23">
        <f>'EUROSTAT data 2015'!BI78</f>
        <v>0</v>
      </c>
      <c r="BK66" s="23">
        <f>'EUROSTAT data 2015'!BJ78</f>
        <v>0</v>
      </c>
      <c r="BL66" s="23">
        <f>'EUROSTAT data 2015'!BK78</f>
        <v>0</v>
      </c>
      <c r="BM66" s="23">
        <f>'EUROSTAT data 2015'!BL78</f>
        <v>0</v>
      </c>
      <c r="BN66" s="23">
        <f>'EUROSTAT data 2015'!BM78</f>
        <v>0</v>
      </c>
      <c r="BO66" s="23">
        <f>'EUROSTAT data 2015'!BN78</f>
        <v>0</v>
      </c>
      <c r="BP66" s="23">
        <f>'EUROSTAT data 2015'!BO78</f>
        <v>0</v>
      </c>
      <c r="BQ66" s="23">
        <f>'EUROSTAT data 2015'!BP78</f>
        <v>0</v>
      </c>
    </row>
    <row r="68" spans="1:69" x14ac:dyDescent="0.35">
      <c r="E68" t="s">
        <v>162</v>
      </c>
      <c r="F68" s="33">
        <f>SUM(F3:F66)</f>
        <v>241941.41999999995</v>
      </c>
      <c r="G68" s="33">
        <f t="shared" ref="G68:BQ68" si="0">SUM(G3:G66)</f>
        <v>22769.78</v>
      </c>
      <c r="H68" s="33">
        <f t="shared" si="0"/>
        <v>8106.829999999999</v>
      </c>
      <c r="I68" s="33">
        <f t="shared" si="0"/>
        <v>72107.409999999989</v>
      </c>
      <c r="J68" s="33">
        <f t="shared" si="0"/>
        <v>814091.00000000047</v>
      </c>
      <c r="K68" s="33">
        <f t="shared" si="0"/>
        <v>136380.06</v>
      </c>
      <c r="L68" s="33">
        <f t="shared" si="0"/>
        <v>90113.170000000042</v>
      </c>
      <c r="M68" s="33">
        <f t="shared" si="0"/>
        <v>125093.76000000001</v>
      </c>
      <c r="N68" s="33">
        <f t="shared" si="0"/>
        <v>52944.600000000006</v>
      </c>
      <c r="O68" s="33">
        <f t="shared" si="0"/>
        <v>297081.47000000009</v>
      </c>
      <c r="P68" s="33">
        <f t="shared" si="0"/>
        <v>355776.01000000013</v>
      </c>
      <c r="Q68" s="33">
        <f t="shared" si="0"/>
        <v>149859.1</v>
      </c>
      <c r="R68" s="33">
        <f t="shared" si="0"/>
        <v>191304.05999999991</v>
      </c>
      <c r="S68" s="33">
        <f t="shared" si="0"/>
        <v>126198.39000000003</v>
      </c>
      <c r="T68" s="33">
        <f t="shared" si="0"/>
        <v>280653.93999999983</v>
      </c>
      <c r="U68" s="33">
        <f t="shared" si="0"/>
        <v>286637.64999999985</v>
      </c>
      <c r="V68" s="33">
        <f t="shared" si="0"/>
        <v>194002.55999999997</v>
      </c>
      <c r="W68" s="33">
        <f t="shared" si="0"/>
        <v>180399.36000000002</v>
      </c>
      <c r="X68" s="33">
        <f t="shared" si="0"/>
        <v>401165.55</v>
      </c>
      <c r="Y68" s="33">
        <f t="shared" si="0"/>
        <v>628022.81999999983</v>
      </c>
      <c r="Z68" s="33">
        <f t="shared" si="0"/>
        <v>167981.47999999998</v>
      </c>
      <c r="AA68" s="33">
        <f t="shared" si="0"/>
        <v>133972.31999999995</v>
      </c>
      <c r="AB68" s="33">
        <f t="shared" si="0"/>
        <v>113856.95999999998</v>
      </c>
      <c r="AC68" s="33">
        <f t="shared" si="0"/>
        <v>514342.15</v>
      </c>
      <c r="AD68" s="33">
        <f t="shared" si="0"/>
        <v>30946.410000000007</v>
      </c>
      <c r="AE68" s="33">
        <f t="shared" si="0"/>
        <v>124015.4</v>
      </c>
      <c r="AF68" s="33">
        <f t="shared" si="0"/>
        <v>1097123.1699999995</v>
      </c>
      <c r="AG68" s="33">
        <f t="shared" si="0"/>
        <v>149148.95000000004</v>
      </c>
      <c r="AH68" s="33">
        <f t="shared" si="0"/>
        <v>648306.26</v>
      </c>
      <c r="AI68" s="33">
        <f t="shared" si="0"/>
        <v>400508.87000000011</v>
      </c>
      <c r="AJ68" s="33">
        <f t="shared" si="0"/>
        <v>318700.55000000005</v>
      </c>
      <c r="AK68" s="33">
        <f t="shared" si="0"/>
        <v>100682.01</v>
      </c>
      <c r="AL68" s="33">
        <f t="shared" si="0"/>
        <v>106120.09</v>
      </c>
      <c r="AM68" s="33">
        <f t="shared" si="0"/>
        <v>297326.49000000017</v>
      </c>
      <c r="AN68" s="33">
        <f t="shared" si="0"/>
        <v>52323.92</v>
      </c>
      <c r="AO68" s="33">
        <f t="shared" si="0"/>
        <v>337588.50000000006</v>
      </c>
      <c r="AP68" s="33">
        <f t="shared" si="0"/>
        <v>86007.45</v>
      </c>
      <c r="AQ68" s="33">
        <f t="shared" si="0"/>
        <v>95357.889999999956</v>
      </c>
      <c r="AR68" s="33">
        <f t="shared" si="0"/>
        <v>190765.79000000004</v>
      </c>
      <c r="AS68" s="33">
        <f t="shared" si="0"/>
        <v>304224.79000000004</v>
      </c>
      <c r="AT68" s="33">
        <f t="shared" si="0"/>
        <v>396502.4000000002</v>
      </c>
      <c r="AU68" s="33">
        <f t="shared" si="0"/>
        <v>238963.38999999993</v>
      </c>
      <c r="AV68" s="33">
        <f t="shared" si="0"/>
        <v>116907.24</v>
      </c>
      <c r="AW68" s="33">
        <f t="shared" si="0"/>
        <v>430062.29</v>
      </c>
      <c r="AX68" s="33">
        <f t="shared" si="0"/>
        <v>325504.82</v>
      </c>
      <c r="AY68" s="33">
        <f t="shared" si="0"/>
        <v>162151.31999999995</v>
      </c>
      <c r="AZ68" s="33">
        <f t="shared" si="0"/>
        <v>82453.140000000014</v>
      </c>
      <c r="BA68" s="33">
        <f t="shared" si="0"/>
        <v>82391.859999999986</v>
      </c>
      <c r="BB68" s="33">
        <f t="shared" si="0"/>
        <v>67007.439999999988</v>
      </c>
      <c r="BC68" s="33">
        <f t="shared" si="0"/>
        <v>104558.10000000002</v>
      </c>
      <c r="BD68" s="33">
        <f t="shared" si="0"/>
        <v>39335.510000000017</v>
      </c>
      <c r="BE68" s="33">
        <f t="shared" si="0"/>
        <v>93989.74000000002</v>
      </c>
      <c r="BF68" s="33">
        <f t="shared" si="0"/>
        <v>206780.32999999996</v>
      </c>
      <c r="BG68" s="33">
        <f t="shared" si="0"/>
        <v>374005.22000000003</v>
      </c>
      <c r="BH68" s="33">
        <f t="shared" si="0"/>
        <v>185603.72999999995</v>
      </c>
      <c r="BI68" s="33">
        <f t="shared" si="0"/>
        <v>344548.97</v>
      </c>
      <c r="BJ68" s="33">
        <f t="shared" si="0"/>
        <v>113881.99000000002</v>
      </c>
      <c r="BK68" s="33">
        <f t="shared" si="0"/>
        <v>81241.779999999984</v>
      </c>
      <c r="BL68" s="33">
        <f t="shared" si="0"/>
        <v>58674.869999999988</v>
      </c>
      <c r="BM68" s="33">
        <f t="shared" si="0"/>
        <v>48388.310000000012</v>
      </c>
      <c r="BN68" s="33">
        <f t="shared" si="0"/>
        <v>12461.329999999994</v>
      </c>
      <c r="BO68" s="33">
        <f t="shared" si="0"/>
        <v>54577.790000000008</v>
      </c>
      <c r="BP68" s="33">
        <f t="shared" si="0"/>
        <v>0.14000000000000001</v>
      </c>
      <c r="BQ68" s="33">
        <f t="shared" si="0"/>
        <v>0</v>
      </c>
    </row>
    <row r="69" spans="1:69" x14ac:dyDescent="0.35">
      <c r="E69" t="s">
        <v>600</v>
      </c>
      <c r="F69" s="19">
        <f>'EUROSTAT data 2015'!E92</f>
        <v>433752.9</v>
      </c>
      <c r="G69" s="19">
        <f>'EUROSTAT data 2015'!F92</f>
        <v>48972.21</v>
      </c>
      <c r="H69" s="19">
        <f>'EUROSTAT data 2015'!G92</f>
        <v>15123.11</v>
      </c>
      <c r="I69" s="19">
        <f>'EUROSTAT data 2015'!H92</f>
        <v>137259.95000000001</v>
      </c>
      <c r="J69" s="19">
        <f>'EUROSTAT data 2015'!I92</f>
        <v>1089480.26</v>
      </c>
      <c r="K69" s="19">
        <f>'EUROSTAT data 2015'!J92</f>
        <v>209121.81</v>
      </c>
      <c r="L69" s="19">
        <f>'EUROSTAT data 2015'!K92</f>
        <v>128077.77</v>
      </c>
      <c r="M69" s="19">
        <f>'EUROSTAT data 2015'!L92</f>
        <v>173129.59</v>
      </c>
      <c r="N69" s="19">
        <f>'EUROSTAT data 2015'!M92</f>
        <v>87500.57</v>
      </c>
      <c r="O69" s="19">
        <f>'EUROSTAT data 2015'!N92</f>
        <v>331940.12</v>
      </c>
      <c r="P69" s="19">
        <f>'EUROSTAT data 2015'!O92</f>
        <v>511682.29</v>
      </c>
      <c r="Q69" s="19">
        <f>'EUROSTAT data 2015'!P92</f>
        <v>266672.92</v>
      </c>
      <c r="R69" s="19">
        <f>'EUROSTAT data 2015'!Q92</f>
        <v>289887.27</v>
      </c>
      <c r="S69" s="19">
        <f>'EUROSTAT data 2015'!R92</f>
        <v>197199.69</v>
      </c>
      <c r="T69" s="19">
        <f>'EUROSTAT data 2015'!S92</f>
        <v>352970.51</v>
      </c>
      <c r="U69" s="19">
        <f>'EUROSTAT data 2015'!T92</f>
        <v>473291.74</v>
      </c>
      <c r="V69" s="19">
        <f>'EUROSTAT data 2015'!U92</f>
        <v>346593.45</v>
      </c>
      <c r="W69" s="19">
        <f>'EUROSTAT data 2015'!V92</f>
        <v>278562.52</v>
      </c>
      <c r="X69" s="19">
        <f>'EUROSTAT data 2015'!W92</f>
        <v>628027.75</v>
      </c>
      <c r="Y69" s="19">
        <f>'EUROSTAT data 2015'!X92</f>
        <v>855776.95</v>
      </c>
      <c r="Z69" s="19">
        <f>'EUROSTAT data 2015'!Y92</f>
        <v>233507.5</v>
      </c>
      <c r="AA69" s="19">
        <f>'EUROSTAT data 2015'!Z92</f>
        <v>224965.79</v>
      </c>
      <c r="AB69" s="19">
        <f>'EUROSTAT data 2015'!AA92</f>
        <v>199298.34</v>
      </c>
      <c r="AC69" s="19">
        <f>'EUROSTAT data 2015'!AB92</f>
        <v>762832.26</v>
      </c>
      <c r="AD69" s="19">
        <f>'EUROSTAT data 2015'!AC92</f>
        <v>68959.62</v>
      </c>
      <c r="AE69" s="19">
        <f>'EUROSTAT data 2015'!AD92</f>
        <v>226367.86</v>
      </c>
      <c r="AF69" s="19">
        <f>'EUROSTAT data 2015'!AE92</f>
        <v>1817096.54</v>
      </c>
      <c r="AG69" s="19">
        <f>'EUROSTAT data 2015'!AF92</f>
        <v>351296.52</v>
      </c>
      <c r="AH69" s="19">
        <f>'EUROSTAT data 2015'!AG92</f>
        <v>1342880.88</v>
      </c>
      <c r="AI69" s="19">
        <f>'EUROSTAT data 2015'!AH92</f>
        <v>1006236.51</v>
      </c>
      <c r="AJ69" s="19">
        <f>'EUROSTAT data 2015'!AI92</f>
        <v>634021.41</v>
      </c>
      <c r="AK69" s="19">
        <f>'EUROSTAT data 2015'!AJ92</f>
        <v>141658.06</v>
      </c>
      <c r="AL69" s="19">
        <f>'EUROSTAT data 2015'!AK92</f>
        <v>150001.95000000001</v>
      </c>
      <c r="AM69" s="19">
        <f>'EUROSTAT data 2015'!AL92</f>
        <v>529965.5</v>
      </c>
      <c r="AN69" s="19">
        <f>'EUROSTAT data 2015'!AM92</f>
        <v>114328.05</v>
      </c>
      <c r="AO69" s="19">
        <f>'EUROSTAT data 2015'!AN92</f>
        <v>714833.73</v>
      </c>
      <c r="AP69" s="19">
        <f>'EUROSTAT data 2015'!AO92</f>
        <v>168748.28</v>
      </c>
      <c r="AQ69" s="19">
        <f>'EUROSTAT data 2015'!AP92</f>
        <v>175653.17</v>
      </c>
      <c r="AR69" s="19">
        <f>'EUROSTAT data 2015'!AQ92</f>
        <v>369662.5</v>
      </c>
      <c r="AS69" s="19">
        <f>'EUROSTAT data 2015'!AR92</f>
        <v>626825.89</v>
      </c>
      <c r="AT69" s="19">
        <f>'EUROSTAT data 2015'!AS92</f>
        <v>906288.87</v>
      </c>
      <c r="AU69" s="19">
        <f>'EUROSTAT data 2015'!AT92</f>
        <v>382046.8</v>
      </c>
      <c r="AV69" s="19">
        <f>'EUROSTAT data 2015'!AU92</f>
        <v>235875.37</v>
      </c>
      <c r="AW69" s="19">
        <f>'EUROSTAT data 2015'!AV92</f>
        <v>1976988.51</v>
      </c>
      <c r="AX69" s="19">
        <f>'EUROSTAT data 2015'!AW92</f>
        <v>777535.3</v>
      </c>
      <c r="AY69" s="19">
        <f>'EUROSTAT data 2015'!AX92</f>
        <v>346107.75</v>
      </c>
      <c r="AZ69" s="19">
        <f>'EUROSTAT data 2015'!AY92</f>
        <v>200569.77</v>
      </c>
      <c r="BA69" s="19">
        <f>'EUROSTAT data 2015'!AZ92</f>
        <v>157777.5</v>
      </c>
      <c r="BB69" s="19">
        <f>'EUROSTAT data 2015'!BA92</f>
        <v>135676.76999999999</v>
      </c>
      <c r="BC69" s="19">
        <f>'EUROSTAT data 2015'!BB92</f>
        <v>259537.34</v>
      </c>
      <c r="BD69" s="19">
        <f>'EUROSTAT data 2015'!BC92</f>
        <v>193256.9</v>
      </c>
      <c r="BE69" s="19">
        <f>'EUROSTAT data 2015'!BD92</f>
        <v>131127.85999999999</v>
      </c>
      <c r="BF69" s="19">
        <f>'EUROSTAT data 2015'!BE92</f>
        <v>459752.39</v>
      </c>
      <c r="BG69" s="19">
        <f>'EUROSTAT data 2015'!BF92</f>
        <v>1255169.24</v>
      </c>
      <c r="BH69" s="19">
        <f>'EUROSTAT data 2015'!BG92</f>
        <v>884666.52</v>
      </c>
      <c r="BI69" s="19">
        <f>'EUROSTAT data 2015'!BH92</f>
        <v>1059193.5900000001</v>
      </c>
      <c r="BJ69" s="19">
        <f>'EUROSTAT data 2015'!BI92</f>
        <v>430189.36</v>
      </c>
      <c r="BK69" s="19">
        <f>'EUROSTAT data 2015'!BJ92</f>
        <v>196598.39999999999</v>
      </c>
      <c r="BL69" s="19">
        <f>'EUROSTAT data 2015'!BK92</f>
        <v>138693.57</v>
      </c>
      <c r="BM69" s="19">
        <f>'EUROSTAT data 2015'!BL92</f>
        <v>138859.67000000001</v>
      </c>
      <c r="BN69" s="19">
        <f>'EUROSTAT data 2015'!BM92</f>
        <v>31034.85</v>
      </c>
      <c r="BO69" s="19">
        <f>'EUROSTAT data 2015'!BN92</f>
        <v>178809.61</v>
      </c>
      <c r="BP69" s="19">
        <f>'EUROSTAT data 2015'!BO92</f>
        <v>50160.67</v>
      </c>
      <c r="BQ69" s="19">
        <f>'EUROSTAT data 2015'!BP92</f>
        <v>0</v>
      </c>
    </row>
    <row r="71" spans="1:69" x14ac:dyDescent="0.35">
      <c r="F71" s="23"/>
    </row>
    <row r="72" spans="1:69" x14ac:dyDescent="0.35">
      <c r="A72" t="s">
        <v>102</v>
      </c>
      <c r="B72"/>
      <c r="C72"/>
      <c r="D72"/>
    </row>
    <row r="73" spans="1:69" x14ac:dyDescent="0.35">
      <c r="F73" t="str">
        <f>F2</f>
        <v>ISIC 1</v>
      </c>
      <c r="G73" t="str">
        <f t="shared" ref="G73:BQ73" si="1">G2</f>
        <v>ISIC 2</v>
      </c>
      <c r="H73" t="str">
        <f t="shared" si="1"/>
        <v>ISIC 3</v>
      </c>
      <c r="I73" t="str">
        <f t="shared" si="1"/>
        <v>ISIC 05-09</v>
      </c>
      <c r="J73" t="str">
        <f t="shared" si="1"/>
        <v>ISIC 10-12</v>
      </c>
      <c r="K73" t="str">
        <f t="shared" si="1"/>
        <v>ISIC 13-15</v>
      </c>
      <c r="L73" t="str">
        <f t="shared" si="1"/>
        <v>ISIC 16</v>
      </c>
      <c r="M73" t="str">
        <f t="shared" si="1"/>
        <v>ISIC 17</v>
      </c>
      <c r="N73" t="str">
        <f t="shared" si="1"/>
        <v>ISIC 18</v>
      </c>
      <c r="O73" t="str">
        <f t="shared" si="1"/>
        <v>ISIC 19</v>
      </c>
      <c r="P73" t="str">
        <f t="shared" si="1"/>
        <v>ISIC 20</v>
      </c>
      <c r="Q73" t="str">
        <f t="shared" si="1"/>
        <v>ISIC 21</v>
      </c>
      <c r="R73" t="str">
        <f t="shared" si="1"/>
        <v>ISIC 22</v>
      </c>
      <c r="S73" t="str">
        <f t="shared" si="1"/>
        <v>ISIC 23</v>
      </c>
      <c r="T73" t="str">
        <f t="shared" si="1"/>
        <v>ISIC 24</v>
      </c>
      <c r="U73" t="str">
        <f t="shared" si="1"/>
        <v>ISIC 25</v>
      </c>
      <c r="V73" t="str">
        <f t="shared" si="1"/>
        <v>ISIC 26</v>
      </c>
      <c r="W73" t="str">
        <f t="shared" si="1"/>
        <v>ISIC 27</v>
      </c>
      <c r="X73" t="str">
        <f t="shared" si="1"/>
        <v>ISIC 28</v>
      </c>
      <c r="Y73" t="str">
        <f t="shared" si="1"/>
        <v>ISIC 29</v>
      </c>
      <c r="Z73" t="str">
        <f t="shared" si="1"/>
        <v>ISIC 30</v>
      </c>
      <c r="AA73" t="str">
        <f t="shared" si="1"/>
        <v>ISIC 31-32</v>
      </c>
      <c r="AB73" t="str">
        <f t="shared" si="1"/>
        <v>ISIC 33</v>
      </c>
      <c r="AC73" t="str">
        <f t="shared" si="1"/>
        <v>ISIC 35</v>
      </c>
      <c r="AD73" t="str">
        <f t="shared" si="1"/>
        <v>ISIC 36</v>
      </c>
      <c r="AE73" t="str">
        <f t="shared" si="1"/>
        <v>ISIC 37-39</v>
      </c>
      <c r="AF73" t="str">
        <f t="shared" si="1"/>
        <v>ISIC 41-43</v>
      </c>
      <c r="AG73" t="str">
        <f t="shared" si="1"/>
        <v>ISIC 45</v>
      </c>
      <c r="AH73" t="str">
        <f t="shared" si="1"/>
        <v>ISIC 46</v>
      </c>
      <c r="AI73" t="str">
        <f t="shared" si="1"/>
        <v>ISIC 47</v>
      </c>
      <c r="AJ73" t="str">
        <f t="shared" si="1"/>
        <v>ISIC 49</v>
      </c>
      <c r="AK73" t="str">
        <f t="shared" si="1"/>
        <v>ISIC 50</v>
      </c>
      <c r="AL73" t="str">
        <f t="shared" si="1"/>
        <v>ISIC 51</v>
      </c>
      <c r="AM73" t="str">
        <f t="shared" si="1"/>
        <v>ISIC 52</v>
      </c>
      <c r="AN73" t="str">
        <f t="shared" si="1"/>
        <v>ISIC 53</v>
      </c>
      <c r="AO73" t="str">
        <f t="shared" si="1"/>
        <v>ISIC 55-56</v>
      </c>
      <c r="AP73" t="str">
        <f t="shared" si="1"/>
        <v>ISIC 58</v>
      </c>
      <c r="AQ73" t="str">
        <f t="shared" si="1"/>
        <v>ISIC 59-60</v>
      </c>
      <c r="AR73" t="str">
        <f t="shared" si="1"/>
        <v>ISIC 61</v>
      </c>
      <c r="AS73" t="str">
        <f t="shared" si="1"/>
        <v>ISIC 62-63</v>
      </c>
      <c r="AT73" t="str">
        <f t="shared" si="1"/>
        <v>ISIC 64</v>
      </c>
      <c r="AU73" t="str">
        <f t="shared" si="1"/>
        <v>ISIC 65</v>
      </c>
      <c r="AV73" t="str">
        <f t="shared" si="1"/>
        <v>ISIC 66</v>
      </c>
      <c r="AW73" t="str">
        <f t="shared" si="1"/>
        <v>ISIC 68</v>
      </c>
      <c r="AX73" t="str">
        <f t="shared" si="1"/>
        <v>ISIC 69-70</v>
      </c>
      <c r="AY73" t="str">
        <f t="shared" si="1"/>
        <v>ISIC 71</v>
      </c>
      <c r="AZ73" t="str">
        <f t="shared" si="1"/>
        <v>ISIC 72</v>
      </c>
      <c r="BA73" t="str">
        <f t="shared" si="1"/>
        <v>ISIC 73</v>
      </c>
      <c r="BB73" t="str">
        <f t="shared" si="1"/>
        <v>ISIC 74-75</v>
      </c>
      <c r="BC73" t="str">
        <f t="shared" si="1"/>
        <v>ISIC 77</v>
      </c>
      <c r="BD73" t="str">
        <f t="shared" si="1"/>
        <v>ISIC 78</v>
      </c>
      <c r="BE73" t="str">
        <f t="shared" si="1"/>
        <v>ISIC 79</v>
      </c>
      <c r="BF73" t="str">
        <f t="shared" si="1"/>
        <v>ISIC 80-82</v>
      </c>
      <c r="BG73" t="str">
        <f t="shared" si="1"/>
        <v>ISIC 84</v>
      </c>
      <c r="BH73" t="str">
        <f t="shared" si="1"/>
        <v>ISIC 85</v>
      </c>
      <c r="BI73" t="str">
        <f t="shared" si="1"/>
        <v>ISIC 86</v>
      </c>
      <c r="BJ73" t="str">
        <f t="shared" si="1"/>
        <v>ISIC 87-88</v>
      </c>
      <c r="BK73" t="str">
        <f t="shared" si="1"/>
        <v>ISIC 90-92</v>
      </c>
      <c r="BL73" t="str">
        <f t="shared" si="1"/>
        <v>ISIC 93</v>
      </c>
      <c r="BM73" t="str">
        <f t="shared" si="1"/>
        <v>ISIC 94</v>
      </c>
      <c r="BN73" t="str">
        <f t="shared" si="1"/>
        <v>ISIC 95</v>
      </c>
      <c r="BO73" t="str">
        <f t="shared" si="1"/>
        <v>ISIC 96</v>
      </c>
      <c r="BP73" t="str">
        <f t="shared" si="1"/>
        <v>ISIC 97-98</v>
      </c>
      <c r="BQ73" t="str">
        <f t="shared" si="1"/>
        <v>ISIC 99</v>
      </c>
    </row>
    <row r="74" spans="1:69" x14ac:dyDescent="0.35">
      <c r="E74" t="str">
        <f t="shared" ref="E74:E105" si="2">E3</f>
        <v>ISIC 1</v>
      </c>
      <c r="F74" s="22">
        <f>F3/F$69</f>
        <v>0.13219946195172413</v>
      </c>
      <c r="G74" s="22">
        <f t="shared" ref="G74:BQ78" si="3">G3/G$69</f>
        <v>1.1868567908207533E-2</v>
      </c>
      <c r="H74" s="22">
        <f t="shared" si="3"/>
        <v>3.6890560208845931E-3</v>
      </c>
      <c r="I74" s="22">
        <f t="shared" si="3"/>
        <v>8.1014163271952226E-5</v>
      </c>
      <c r="J74" s="22">
        <f t="shared" si="3"/>
        <v>0.19566786827326271</v>
      </c>
      <c r="K74" s="22">
        <f t="shared" si="3"/>
        <v>8.72850134569895E-3</v>
      </c>
      <c r="L74" s="22">
        <f t="shared" si="3"/>
        <v>2.9528933865728609E-4</v>
      </c>
      <c r="M74" s="22">
        <f t="shared" si="3"/>
        <v>2.3681682605497997E-4</v>
      </c>
      <c r="N74" s="22">
        <f t="shared" si="3"/>
        <v>2.8799812389793572E-5</v>
      </c>
      <c r="O74" s="22">
        <f t="shared" si="3"/>
        <v>3.1240574354193762E-5</v>
      </c>
      <c r="P74" s="22">
        <f t="shared" si="3"/>
        <v>2.3071543085847273E-3</v>
      </c>
      <c r="Q74" s="22">
        <f t="shared" si="3"/>
        <v>1.3689053991683897E-3</v>
      </c>
      <c r="R74" s="22">
        <f t="shared" si="3"/>
        <v>4.8864857018385112E-3</v>
      </c>
      <c r="S74" s="22">
        <f t="shared" si="3"/>
        <v>4.0263754978519491E-5</v>
      </c>
      <c r="T74" s="22">
        <f t="shared" si="3"/>
        <v>6.6294490154432439E-6</v>
      </c>
      <c r="U74" s="22">
        <f t="shared" si="3"/>
        <v>3.0404080155719602E-5</v>
      </c>
      <c r="V74" s="22">
        <f t="shared" si="3"/>
        <v>4.3985251308124829E-4</v>
      </c>
      <c r="W74" s="22">
        <f t="shared" si="3"/>
        <v>1.2169619947435857E-5</v>
      </c>
      <c r="X74" s="22">
        <f t="shared" si="3"/>
        <v>2.3486223339653383E-5</v>
      </c>
      <c r="Y74" s="22">
        <f t="shared" si="3"/>
        <v>1.5003909605183921E-5</v>
      </c>
      <c r="Z74" s="22">
        <f t="shared" si="3"/>
        <v>2.2697343768401443E-6</v>
      </c>
      <c r="AA74" s="22">
        <f t="shared" si="3"/>
        <v>4.7602793295816224E-4</v>
      </c>
      <c r="AB74" s="22">
        <f t="shared" si="3"/>
        <v>1.4902281674799701E-5</v>
      </c>
      <c r="AC74" s="22">
        <f t="shared" si="3"/>
        <v>6.3483156834505134E-4</v>
      </c>
      <c r="AD74" s="22">
        <f t="shared" si="3"/>
        <v>2.2215899681581774E-4</v>
      </c>
      <c r="AE74" s="22">
        <f t="shared" si="3"/>
        <v>1.5554328251369255E-4</v>
      </c>
      <c r="AF74" s="22">
        <f t="shared" si="3"/>
        <v>1.4815943681231158E-4</v>
      </c>
      <c r="AG74" s="22">
        <f t="shared" si="3"/>
        <v>2.6473362161401429E-5</v>
      </c>
      <c r="AH74" s="22">
        <f t="shared" si="3"/>
        <v>2.5479549608301818E-3</v>
      </c>
      <c r="AI74" s="22">
        <f t="shared" si="3"/>
        <v>1.8900824817020402E-3</v>
      </c>
      <c r="AJ74" s="22">
        <f t="shared" si="3"/>
        <v>7.3546412257592379E-5</v>
      </c>
      <c r="AK74" s="22">
        <f t="shared" si="3"/>
        <v>3.6524571916345604E-4</v>
      </c>
      <c r="AL74" s="22">
        <f t="shared" si="3"/>
        <v>2.373302480401088E-5</v>
      </c>
      <c r="AM74" s="22">
        <f t="shared" si="3"/>
        <v>6.1513438138897727E-5</v>
      </c>
      <c r="AN74" s="22">
        <f t="shared" si="3"/>
        <v>1.3120139808209795E-6</v>
      </c>
      <c r="AO74" s="22">
        <f t="shared" si="3"/>
        <v>1.1297396388947679E-2</v>
      </c>
      <c r="AP74" s="22">
        <f t="shared" si="3"/>
        <v>1.0666775388762481E-6</v>
      </c>
      <c r="AQ74" s="22">
        <f t="shared" si="3"/>
        <v>1.0680137454963096E-4</v>
      </c>
      <c r="AR74" s="22">
        <f t="shared" si="3"/>
        <v>9.1434754674872344E-6</v>
      </c>
      <c r="AS74" s="22">
        <f t="shared" si="3"/>
        <v>4.1797890639137453E-6</v>
      </c>
      <c r="AT74" s="22">
        <f t="shared" si="3"/>
        <v>3.1226246880864818E-6</v>
      </c>
      <c r="AU74" s="22">
        <f t="shared" si="3"/>
        <v>7.6168678811077599E-5</v>
      </c>
      <c r="AV74" s="22">
        <f t="shared" si="3"/>
        <v>1.9501824204875649E-5</v>
      </c>
      <c r="AW74" s="22">
        <f t="shared" si="3"/>
        <v>2.9003709283065081E-5</v>
      </c>
      <c r="AX74" s="22">
        <f t="shared" si="3"/>
        <v>4.029399051078452E-5</v>
      </c>
      <c r="AY74" s="22">
        <f t="shared" si="3"/>
        <v>4.442547154751663E-4</v>
      </c>
      <c r="AZ74" s="22">
        <f t="shared" si="3"/>
        <v>2.8404081033747008E-4</v>
      </c>
      <c r="BA74" s="22">
        <f t="shared" si="3"/>
        <v>2.5605678883237471E-5</v>
      </c>
      <c r="BB74" s="22">
        <f t="shared" si="3"/>
        <v>1.8057623276261664E-4</v>
      </c>
      <c r="BC74" s="22">
        <f t="shared" si="3"/>
        <v>2.0074182774625029E-5</v>
      </c>
      <c r="BD74" s="22">
        <f t="shared" si="3"/>
        <v>1.7903629831586866E-5</v>
      </c>
      <c r="BE74" s="22">
        <f t="shared" si="3"/>
        <v>2.5776368195134126E-5</v>
      </c>
      <c r="BF74" s="22">
        <f t="shared" si="3"/>
        <v>3.433282859062462E-3</v>
      </c>
      <c r="BG74" s="22">
        <f t="shared" si="3"/>
        <v>6.6728053342033776E-4</v>
      </c>
      <c r="BH74" s="22">
        <f t="shared" si="3"/>
        <v>1.8581012877033029E-4</v>
      </c>
      <c r="BI74" s="22">
        <f t="shared" si="3"/>
        <v>6.0297759166008538E-4</v>
      </c>
      <c r="BJ74" s="22">
        <f t="shared" si="3"/>
        <v>1.4538481379455781E-3</v>
      </c>
      <c r="BK74" s="22">
        <f t="shared" si="3"/>
        <v>8.0738195224376184E-4</v>
      </c>
      <c r="BL74" s="22">
        <f t="shared" si="3"/>
        <v>1.5720267349091958E-3</v>
      </c>
      <c r="BM74" s="22">
        <f t="shared" si="3"/>
        <v>4.6845855243642733E-4</v>
      </c>
      <c r="BN74" s="22">
        <f t="shared" si="3"/>
        <v>1.1213200643792382E-4</v>
      </c>
      <c r="BO74" s="22">
        <f t="shared" si="3"/>
        <v>6.1506761297672988E-4</v>
      </c>
      <c r="BP74" s="22">
        <f t="shared" si="3"/>
        <v>5.9807813571868155E-7</v>
      </c>
      <c r="BQ74" s="22" t="e">
        <f t="shared" si="3"/>
        <v>#DIV/0!</v>
      </c>
    </row>
    <row r="75" spans="1:69" x14ac:dyDescent="0.35">
      <c r="E75" t="str">
        <f t="shared" si="2"/>
        <v>ISIC 2</v>
      </c>
      <c r="F75" s="22">
        <f t="shared" ref="F75:U137" si="4">F4/F$69</f>
        <v>1.4523706930835505E-3</v>
      </c>
      <c r="G75" s="22">
        <f t="shared" si="4"/>
        <v>0.23463143689043237</v>
      </c>
      <c r="H75" s="22">
        <f t="shared" si="4"/>
        <v>8.4175807753828413E-4</v>
      </c>
      <c r="I75" s="22">
        <f t="shared" si="4"/>
        <v>4.2379441344689398E-4</v>
      </c>
      <c r="J75" s="22">
        <f t="shared" si="4"/>
        <v>3.415390013583174E-4</v>
      </c>
      <c r="K75" s="22">
        <f t="shared" si="4"/>
        <v>3.519479866781949E-5</v>
      </c>
      <c r="L75" s="22">
        <f t="shared" si="4"/>
        <v>0.11588747992723483</v>
      </c>
      <c r="M75" s="22">
        <f t="shared" si="4"/>
        <v>3.181079560114479E-2</v>
      </c>
      <c r="N75" s="22">
        <f t="shared" si="4"/>
        <v>2.3405561815197318E-4</v>
      </c>
      <c r="O75" s="22">
        <f t="shared" si="4"/>
        <v>6.9289605607179986E-6</v>
      </c>
      <c r="P75" s="22">
        <f t="shared" si="4"/>
        <v>2.0405240134459217E-4</v>
      </c>
      <c r="Q75" s="22">
        <f t="shared" si="4"/>
        <v>6.3373513891099248E-5</v>
      </c>
      <c r="R75" s="22">
        <f t="shared" si="4"/>
        <v>3.590361177294884E-4</v>
      </c>
      <c r="S75" s="22">
        <f t="shared" si="4"/>
        <v>9.6551875918263354E-5</v>
      </c>
      <c r="T75" s="22">
        <f t="shared" si="4"/>
        <v>5.9098421565019691E-5</v>
      </c>
      <c r="U75" s="22">
        <f t="shared" si="4"/>
        <v>3.2305655704027285E-5</v>
      </c>
      <c r="V75" s="22">
        <f t="shared" si="3"/>
        <v>5.7704494992620315E-7</v>
      </c>
      <c r="W75" s="22">
        <f t="shared" si="3"/>
        <v>1.2456808618761777E-5</v>
      </c>
      <c r="X75" s="22">
        <f t="shared" si="3"/>
        <v>9.4581807889858376E-6</v>
      </c>
      <c r="Y75" s="22">
        <f t="shared" si="3"/>
        <v>6.0179232450698759E-6</v>
      </c>
      <c r="Z75" s="22">
        <f t="shared" si="3"/>
        <v>2.8393092298962558E-5</v>
      </c>
      <c r="AA75" s="22">
        <f t="shared" si="3"/>
        <v>1.3202896315924299E-3</v>
      </c>
      <c r="AB75" s="22">
        <f t="shared" si="3"/>
        <v>7.4762288536873918E-6</v>
      </c>
      <c r="AC75" s="22">
        <f t="shared" si="3"/>
        <v>1.4753702209709904E-3</v>
      </c>
      <c r="AD75" s="22">
        <f t="shared" si="3"/>
        <v>5.1044364803634364E-5</v>
      </c>
      <c r="AE75" s="22">
        <f t="shared" si="3"/>
        <v>1.4798920659496451E-5</v>
      </c>
      <c r="AF75" s="22">
        <f t="shared" si="3"/>
        <v>2.3000429025086362E-4</v>
      </c>
      <c r="AG75" s="22">
        <f t="shared" si="3"/>
        <v>3.2251956267599801E-5</v>
      </c>
      <c r="AH75" s="22">
        <f t="shared" si="3"/>
        <v>1.4713888844705274E-4</v>
      </c>
      <c r="AI75" s="22">
        <f t="shared" si="3"/>
        <v>3.8768221598319859E-5</v>
      </c>
      <c r="AJ75" s="22">
        <f t="shared" si="3"/>
        <v>5.4446110897106771E-5</v>
      </c>
      <c r="AK75" s="22">
        <f t="shared" si="3"/>
        <v>1.6942205759418136E-6</v>
      </c>
      <c r="AL75" s="22">
        <f t="shared" si="3"/>
        <v>9.999870001689977E-7</v>
      </c>
      <c r="AM75" s="22">
        <f t="shared" si="3"/>
        <v>1.8038910079995775E-5</v>
      </c>
      <c r="AN75" s="22">
        <f t="shared" si="3"/>
        <v>1.3994815795423782E-6</v>
      </c>
      <c r="AO75" s="22">
        <f t="shared" si="3"/>
        <v>5.5453454889432822E-5</v>
      </c>
      <c r="AP75" s="22">
        <f t="shared" si="3"/>
        <v>4.2074502922340899E-6</v>
      </c>
      <c r="AQ75" s="22">
        <f t="shared" si="3"/>
        <v>3.0799330293896774E-5</v>
      </c>
      <c r="AR75" s="22">
        <f t="shared" si="3"/>
        <v>2.4346532309877254E-7</v>
      </c>
      <c r="AS75" s="22">
        <f t="shared" si="3"/>
        <v>2.2653818590677545E-6</v>
      </c>
      <c r="AT75" s="22">
        <f t="shared" si="3"/>
        <v>1.6219993962852043E-6</v>
      </c>
      <c r="AU75" s="22">
        <f t="shared" si="3"/>
        <v>5.2349607430293881E-8</v>
      </c>
      <c r="AV75" s="22">
        <f t="shared" si="3"/>
        <v>1.3608881673402356E-5</v>
      </c>
      <c r="AW75" s="22">
        <f t="shared" si="3"/>
        <v>2.2868114696326687E-5</v>
      </c>
      <c r="AX75" s="22">
        <f t="shared" si="3"/>
        <v>1.0764784569909558E-5</v>
      </c>
      <c r="AY75" s="22">
        <f t="shared" si="3"/>
        <v>5.5300697542889466E-5</v>
      </c>
      <c r="AZ75" s="22">
        <f t="shared" si="3"/>
        <v>2.1588497608587776E-5</v>
      </c>
      <c r="BA75" s="22">
        <f t="shared" si="3"/>
        <v>2.2119757253093757E-5</v>
      </c>
      <c r="BB75" s="22">
        <f t="shared" si="3"/>
        <v>2.5722900095572737E-5</v>
      </c>
      <c r="BC75" s="22">
        <f t="shared" si="3"/>
        <v>4.7006723579736154E-6</v>
      </c>
      <c r="BD75" s="22">
        <f t="shared" si="3"/>
        <v>5.6919054377877328E-6</v>
      </c>
      <c r="BE75" s="22">
        <f t="shared" si="3"/>
        <v>3.0504577745720861E-7</v>
      </c>
      <c r="BF75" s="22">
        <f t="shared" si="3"/>
        <v>5.2432571367383213E-4</v>
      </c>
      <c r="BG75" s="22">
        <f t="shared" si="3"/>
        <v>1.2750471800918256E-4</v>
      </c>
      <c r="BH75" s="22">
        <f t="shared" si="3"/>
        <v>1.6107764539343028E-5</v>
      </c>
      <c r="BI75" s="22">
        <f t="shared" si="3"/>
        <v>1.2821074568625363E-5</v>
      </c>
      <c r="BJ75" s="22">
        <f t="shared" si="3"/>
        <v>9.1587574364926188E-6</v>
      </c>
      <c r="BK75" s="22">
        <f t="shared" si="3"/>
        <v>8.4181763432459271E-5</v>
      </c>
      <c r="BL75" s="22">
        <f t="shared" si="3"/>
        <v>2.7131755278921726E-4</v>
      </c>
      <c r="BM75" s="22">
        <f t="shared" si="3"/>
        <v>7.1511044207436174E-5</v>
      </c>
      <c r="BN75" s="22">
        <f t="shared" si="3"/>
        <v>1.3662060554505662E-4</v>
      </c>
      <c r="BO75" s="22">
        <f t="shared" si="3"/>
        <v>9.2668397408841743E-5</v>
      </c>
      <c r="BP75" s="22">
        <f t="shared" si="3"/>
        <v>0</v>
      </c>
      <c r="BQ75" s="22" t="e">
        <f t="shared" si="3"/>
        <v>#DIV/0!</v>
      </c>
    </row>
    <row r="76" spans="1:69" x14ac:dyDescent="0.35">
      <c r="E76" t="str">
        <f t="shared" si="2"/>
        <v>ISIC 3</v>
      </c>
      <c r="F76" s="22">
        <f t="shared" si="4"/>
        <v>2.5705880006796497E-5</v>
      </c>
      <c r="G76" s="22">
        <f t="shared" si="3"/>
        <v>9.8014772051332791E-5</v>
      </c>
      <c r="H76" s="22">
        <f t="shared" si="3"/>
        <v>5.5266410149764161E-2</v>
      </c>
      <c r="I76" s="22">
        <f t="shared" si="3"/>
        <v>4.968674402110739E-5</v>
      </c>
      <c r="J76" s="22">
        <f t="shared" si="3"/>
        <v>4.5838370674104734E-3</v>
      </c>
      <c r="K76" s="22">
        <f t="shared" si="3"/>
        <v>3.404714218952103E-5</v>
      </c>
      <c r="L76" s="22">
        <f t="shared" si="3"/>
        <v>9.3693074137689927E-7</v>
      </c>
      <c r="M76" s="22">
        <f t="shared" si="3"/>
        <v>0</v>
      </c>
      <c r="N76" s="22">
        <f t="shared" si="3"/>
        <v>0</v>
      </c>
      <c r="O76" s="22">
        <f t="shared" si="3"/>
        <v>0</v>
      </c>
      <c r="P76" s="22">
        <f t="shared" si="3"/>
        <v>6.5626660637404507E-5</v>
      </c>
      <c r="Q76" s="22">
        <f t="shared" si="3"/>
        <v>1.7474590220859321E-5</v>
      </c>
      <c r="R76" s="22">
        <f t="shared" si="3"/>
        <v>0</v>
      </c>
      <c r="S76" s="22">
        <f t="shared" si="3"/>
        <v>5.0710018864634122E-7</v>
      </c>
      <c r="T76" s="22">
        <f t="shared" si="3"/>
        <v>0</v>
      </c>
      <c r="U76" s="22">
        <f t="shared" si="3"/>
        <v>9.7191639135726306E-7</v>
      </c>
      <c r="V76" s="22">
        <f t="shared" si="3"/>
        <v>8.6556742488930475E-8</v>
      </c>
      <c r="W76" s="22">
        <f t="shared" si="3"/>
        <v>0</v>
      </c>
      <c r="X76" s="22">
        <f t="shared" si="3"/>
        <v>4.7768589843362814E-8</v>
      </c>
      <c r="Y76" s="22">
        <f t="shared" si="3"/>
        <v>3.5055863563513833E-8</v>
      </c>
      <c r="Z76" s="22">
        <f t="shared" si="3"/>
        <v>4.2825176921512155E-8</v>
      </c>
      <c r="AA76" s="22">
        <f t="shared" si="3"/>
        <v>1.004597187865764E-4</v>
      </c>
      <c r="AB76" s="22">
        <f t="shared" si="3"/>
        <v>5.0176032575083169E-8</v>
      </c>
      <c r="AC76" s="22">
        <f t="shared" si="3"/>
        <v>2.0856485539822346E-5</v>
      </c>
      <c r="AD76" s="22">
        <f t="shared" si="3"/>
        <v>4.3503720003097464E-7</v>
      </c>
      <c r="AE76" s="22">
        <f t="shared" si="3"/>
        <v>1.0292980637799024E-5</v>
      </c>
      <c r="AF76" s="22">
        <f t="shared" si="3"/>
        <v>4.9997343564365599E-5</v>
      </c>
      <c r="AG76" s="22">
        <f t="shared" si="3"/>
        <v>1.1101732519297373E-6</v>
      </c>
      <c r="AH76" s="22">
        <f t="shared" si="3"/>
        <v>2.9727134099935958E-5</v>
      </c>
      <c r="AI76" s="22">
        <f t="shared" si="3"/>
        <v>9.0734135655642233E-6</v>
      </c>
      <c r="AJ76" s="22">
        <f t="shared" si="3"/>
        <v>1.9557699163503012E-6</v>
      </c>
      <c r="AK76" s="22">
        <f t="shared" si="3"/>
        <v>6.1048414753103362E-4</v>
      </c>
      <c r="AL76" s="22">
        <f t="shared" si="3"/>
        <v>2.4666346004168609E-6</v>
      </c>
      <c r="AM76" s="22">
        <f t="shared" si="3"/>
        <v>1.2132865252549458E-5</v>
      </c>
      <c r="AN76" s="22">
        <f t="shared" si="3"/>
        <v>6.122731910497905E-7</v>
      </c>
      <c r="AO76" s="22">
        <f t="shared" si="3"/>
        <v>3.2956195281943399E-3</v>
      </c>
      <c r="AP76" s="22">
        <f t="shared" si="3"/>
        <v>2.0148353512106912E-6</v>
      </c>
      <c r="AQ76" s="22">
        <f t="shared" si="3"/>
        <v>2.6358761416033652E-5</v>
      </c>
      <c r="AR76" s="22">
        <f t="shared" si="3"/>
        <v>4.0307036824130122E-6</v>
      </c>
      <c r="AS76" s="22">
        <f t="shared" si="3"/>
        <v>3.6214202958336644E-6</v>
      </c>
      <c r="AT76" s="22">
        <f t="shared" si="3"/>
        <v>7.061766079064835E-7</v>
      </c>
      <c r="AU76" s="22">
        <f t="shared" si="3"/>
        <v>2.696004782660135E-6</v>
      </c>
      <c r="AV76" s="22">
        <f t="shared" si="3"/>
        <v>1.9925776904981642E-6</v>
      </c>
      <c r="AW76" s="22">
        <f t="shared" si="3"/>
        <v>1.0182153258948379E-5</v>
      </c>
      <c r="AX76" s="22">
        <f t="shared" si="3"/>
        <v>1.6590886613122258E-6</v>
      </c>
      <c r="AY76" s="22">
        <f t="shared" si="3"/>
        <v>3.4960211090332417E-6</v>
      </c>
      <c r="AZ76" s="22">
        <f t="shared" si="3"/>
        <v>3.4900573501181161E-6</v>
      </c>
      <c r="BA76" s="22">
        <f t="shared" si="3"/>
        <v>7.6056471930408321E-6</v>
      </c>
      <c r="BB76" s="22">
        <f t="shared" si="3"/>
        <v>3.5451905289313711E-5</v>
      </c>
      <c r="BC76" s="22">
        <f t="shared" si="3"/>
        <v>7.474839651203946E-6</v>
      </c>
      <c r="BD76" s="22">
        <f t="shared" si="3"/>
        <v>6.2093513866775265E-7</v>
      </c>
      <c r="BE76" s="22">
        <f t="shared" si="3"/>
        <v>3.3555035520292947E-6</v>
      </c>
      <c r="BF76" s="22">
        <f t="shared" si="3"/>
        <v>1.070141255818159E-5</v>
      </c>
      <c r="BG76" s="22">
        <f t="shared" si="3"/>
        <v>1.5233005550709641E-5</v>
      </c>
      <c r="BH76" s="22">
        <f t="shared" si="3"/>
        <v>2.0007539112026075E-5</v>
      </c>
      <c r="BI76" s="22">
        <f t="shared" si="3"/>
        <v>3.429967887173486E-5</v>
      </c>
      <c r="BJ76" s="22">
        <f t="shared" si="3"/>
        <v>7.3804707768690512E-5</v>
      </c>
      <c r="BK76" s="22">
        <f t="shared" si="3"/>
        <v>2.0854696681153048E-5</v>
      </c>
      <c r="BL76" s="22">
        <f t="shared" si="3"/>
        <v>5.1768802259542378E-5</v>
      </c>
      <c r="BM76" s="22">
        <f t="shared" si="3"/>
        <v>1.4820717923353841E-4</v>
      </c>
      <c r="BN76" s="22">
        <f t="shared" si="3"/>
        <v>3.2221840930437878E-7</v>
      </c>
      <c r="BO76" s="22">
        <f t="shared" si="3"/>
        <v>1.2583216304761249E-5</v>
      </c>
      <c r="BP76" s="22">
        <f t="shared" si="3"/>
        <v>0</v>
      </c>
      <c r="BQ76" s="22" t="e">
        <f t="shared" si="3"/>
        <v>#DIV/0!</v>
      </c>
    </row>
    <row r="77" spans="1:69" x14ac:dyDescent="0.35">
      <c r="E77" t="str">
        <f t="shared" si="2"/>
        <v>ISIC 05-09</v>
      </c>
      <c r="F77" s="22">
        <f t="shared" si="4"/>
        <v>3.1722669750450082E-3</v>
      </c>
      <c r="G77" s="22">
        <f t="shared" si="3"/>
        <v>6.8692019412642396E-4</v>
      </c>
      <c r="H77" s="22">
        <f t="shared" si="3"/>
        <v>4.2200314617826624E-3</v>
      </c>
      <c r="I77" s="22">
        <f t="shared" si="3"/>
        <v>0.11761056302293567</v>
      </c>
      <c r="J77" s="22">
        <f t="shared" si="3"/>
        <v>2.6861432074042351E-3</v>
      </c>
      <c r="K77" s="22">
        <f t="shared" si="3"/>
        <v>1.595816333074011E-3</v>
      </c>
      <c r="L77" s="22">
        <f t="shared" si="3"/>
        <v>6.198577629826003E-4</v>
      </c>
      <c r="M77" s="22">
        <f t="shared" si="3"/>
        <v>8.6855170164730367E-3</v>
      </c>
      <c r="N77" s="22">
        <f t="shared" si="3"/>
        <v>8.3828025348863433E-4</v>
      </c>
      <c r="O77" s="22">
        <f t="shared" si="3"/>
        <v>0.54167604084736731</v>
      </c>
      <c r="P77" s="22">
        <f t="shared" si="3"/>
        <v>1.8642916095454466E-2</v>
      </c>
      <c r="Q77" s="22">
        <f t="shared" si="3"/>
        <v>8.8839166721540379E-4</v>
      </c>
      <c r="R77" s="22">
        <f t="shared" si="3"/>
        <v>1.9879796722360381E-3</v>
      </c>
      <c r="S77" s="22">
        <f t="shared" si="3"/>
        <v>6.1964245481318958E-2</v>
      </c>
      <c r="T77" s="22">
        <f t="shared" si="3"/>
        <v>6.4240210889006E-2</v>
      </c>
      <c r="U77" s="22">
        <f t="shared" si="3"/>
        <v>2.7682502973747228E-3</v>
      </c>
      <c r="V77" s="22">
        <f t="shared" si="3"/>
        <v>4.9115180912968773E-4</v>
      </c>
      <c r="W77" s="22">
        <f t="shared" si="3"/>
        <v>2.6628492591178454E-3</v>
      </c>
      <c r="X77" s="22">
        <f t="shared" si="3"/>
        <v>1.8908718603596736E-3</v>
      </c>
      <c r="Y77" s="22">
        <f t="shared" si="3"/>
        <v>1.6331241452577101E-3</v>
      </c>
      <c r="Z77" s="22">
        <f t="shared" si="3"/>
        <v>1.228996927293556E-3</v>
      </c>
      <c r="AA77" s="22">
        <f t="shared" si="3"/>
        <v>3.2408927597391587E-3</v>
      </c>
      <c r="AB77" s="22">
        <f t="shared" si="3"/>
        <v>1.435235235777679E-3</v>
      </c>
      <c r="AC77" s="22">
        <f t="shared" si="3"/>
        <v>8.5427129156808335E-2</v>
      </c>
      <c r="AD77" s="22">
        <f t="shared" si="3"/>
        <v>2.8673301854041538E-3</v>
      </c>
      <c r="AE77" s="22">
        <f t="shared" si="3"/>
        <v>1.5829543999753323E-3</v>
      </c>
      <c r="AF77" s="22">
        <f t="shared" si="3"/>
        <v>7.2261323000482958E-3</v>
      </c>
      <c r="AG77" s="22">
        <f t="shared" si="3"/>
        <v>3.9189115793119721E-4</v>
      </c>
      <c r="AH77" s="22">
        <f t="shared" si="3"/>
        <v>2.0102751034775327E-3</v>
      </c>
      <c r="AI77" s="22">
        <f t="shared" si="3"/>
        <v>5.9755335254134238E-4</v>
      </c>
      <c r="AJ77" s="22">
        <f t="shared" si="3"/>
        <v>1.3556797711294954E-3</v>
      </c>
      <c r="AK77" s="22">
        <f t="shared" si="3"/>
        <v>8.2452068029168266E-5</v>
      </c>
      <c r="AL77" s="22">
        <f t="shared" si="3"/>
        <v>1.2833166502168803E-4</v>
      </c>
      <c r="AM77" s="22">
        <f t="shared" si="3"/>
        <v>1.2724224501406225E-3</v>
      </c>
      <c r="AN77" s="22">
        <f t="shared" si="3"/>
        <v>2.7919657511870445E-4</v>
      </c>
      <c r="AO77" s="22">
        <f t="shared" si="3"/>
        <v>1.1114332839330344E-3</v>
      </c>
      <c r="AP77" s="22">
        <f t="shared" si="3"/>
        <v>6.7615503992099948E-5</v>
      </c>
      <c r="AQ77" s="22">
        <f t="shared" si="3"/>
        <v>1.3242004115268741E-4</v>
      </c>
      <c r="AR77" s="22">
        <f t="shared" si="3"/>
        <v>8.0343556622594926E-5</v>
      </c>
      <c r="AS77" s="22">
        <f t="shared" si="3"/>
        <v>7.7996140204100381E-5</v>
      </c>
      <c r="AT77" s="22">
        <f t="shared" si="3"/>
        <v>1.235809063836346E-4</v>
      </c>
      <c r="AU77" s="22">
        <f t="shared" si="3"/>
        <v>8.2319757684137134E-5</v>
      </c>
      <c r="AV77" s="22">
        <f t="shared" si="3"/>
        <v>1.0692087096673129E-4</v>
      </c>
      <c r="AW77" s="22">
        <f t="shared" si="3"/>
        <v>2.9895975470287377E-4</v>
      </c>
      <c r="AX77" s="22">
        <f t="shared" si="3"/>
        <v>2.1914117596975979E-4</v>
      </c>
      <c r="AY77" s="22">
        <f t="shared" si="3"/>
        <v>9.2861254912668086E-4</v>
      </c>
      <c r="AZ77" s="22">
        <f t="shared" si="3"/>
        <v>3.6057278222934589E-4</v>
      </c>
      <c r="BA77" s="22">
        <f t="shared" si="3"/>
        <v>1.144016098619892E-4</v>
      </c>
      <c r="BB77" s="22">
        <f t="shared" si="3"/>
        <v>2.9879838678352971E-4</v>
      </c>
      <c r="BC77" s="22">
        <f t="shared" si="3"/>
        <v>1.6856919316503744E-4</v>
      </c>
      <c r="BD77" s="22">
        <f t="shared" si="3"/>
        <v>1.2687774666777745E-4</v>
      </c>
      <c r="BE77" s="22">
        <f t="shared" si="3"/>
        <v>6.1466724157627537E-5</v>
      </c>
      <c r="BF77" s="22">
        <f t="shared" si="3"/>
        <v>1.5977078444333916E-3</v>
      </c>
      <c r="BG77" s="22">
        <f t="shared" si="3"/>
        <v>1.0151698746218478E-3</v>
      </c>
      <c r="BH77" s="22">
        <f t="shared" si="3"/>
        <v>4.040957715908589E-4</v>
      </c>
      <c r="BI77" s="22">
        <f t="shared" si="3"/>
        <v>4.8812606579312845E-4</v>
      </c>
      <c r="BJ77" s="22">
        <f t="shared" si="3"/>
        <v>7.0794405514817949E-4</v>
      </c>
      <c r="BK77" s="22">
        <f t="shared" si="3"/>
        <v>4.926286276999202E-4</v>
      </c>
      <c r="BL77" s="22">
        <f t="shared" si="3"/>
        <v>1.0482100936618762E-3</v>
      </c>
      <c r="BM77" s="22">
        <f t="shared" si="3"/>
        <v>8.9205166626134139E-4</v>
      </c>
      <c r="BN77" s="22">
        <f t="shared" si="3"/>
        <v>9.4377772085252548E-4</v>
      </c>
      <c r="BO77" s="22">
        <f t="shared" si="3"/>
        <v>6.053365923677145E-4</v>
      </c>
      <c r="BP77" s="22">
        <f t="shared" si="3"/>
        <v>0</v>
      </c>
      <c r="BQ77" s="22" t="e">
        <f t="shared" si="3"/>
        <v>#DIV/0!</v>
      </c>
    </row>
    <row r="78" spans="1:69" x14ac:dyDescent="0.35">
      <c r="E78" t="str">
        <f t="shared" si="2"/>
        <v>ISIC 10-12</v>
      </c>
      <c r="F78" s="22">
        <f t="shared" si="4"/>
        <v>0.1023807103076429</v>
      </c>
      <c r="G78" s="22">
        <f t="shared" si="3"/>
        <v>1.0583553407126204E-3</v>
      </c>
      <c r="H78" s="22">
        <f t="shared" si="3"/>
        <v>6.9153765330014785E-2</v>
      </c>
      <c r="I78" s="22">
        <f t="shared" si="3"/>
        <v>1.3003064623001827E-3</v>
      </c>
      <c r="J78" s="22">
        <f t="shared" si="3"/>
        <v>0.21073390535777123</v>
      </c>
      <c r="K78" s="22">
        <f t="shared" si="3"/>
        <v>1.0184399226460408E-2</v>
      </c>
      <c r="L78" s="22">
        <f t="shared" si="3"/>
        <v>6.3305287092365833E-4</v>
      </c>
      <c r="M78" s="22">
        <f t="shared" si="3"/>
        <v>4.2040185042891863E-3</v>
      </c>
      <c r="N78" s="22">
        <f t="shared" si="3"/>
        <v>4.438828227061835E-4</v>
      </c>
      <c r="O78" s="22">
        <f t="shared" si="3"/>
        <v>2.1365600518551361E-3</v>
      </c>
      <c r="P78" s="22">
        <f t="shared" si="3"/>
        <v>1.5909090775840611E-2</v>
      </c>
      <c r="Q78" s="22">
        <f t="shared" si="3"/>
        <v>8.7832315332205466E-3</v>
      </c>
      <c r="R78" s="22">
        <f t="shared" si="3"/>
        <v>8.7896236354221419E-4</v>
      </c>
      <c r="S78" s="22">
        <f t="shared" si="3"/>
        <v>5.443213424929826E-4</v>
      </c>
      <c r="T78" s="22">
        <f t="shared" si="3"/>
        <v>7.7349238042577549E-4</v>
      </c>
      <c r="U78" s="22">
        <f t="shared" si="3"/>
        <v>3.1314723557186952E-4</v>
      </c>
      <c r="V78" s="22">
        <f t="shared" si="3"/>
        <v>9.7359023951548989E-4</v>
      </c>
      <c r="W78" s="22">
        <f t="shared" si="3"/>
        <v>1.0422794854095948E-3</v>
      </c>
      <c r="X78" s="22">
        <f t="shared" si="3"/>
        <v>1.1176576194284408E-3</v>
      </c>
      <c r="Y78" s="22">
        <f t="shared" ref="G78:BQ82" si="5">Y7/Y$69</f>
        <v>3.2640514563987732E-4</v>
      </c>
      <c r="Z78" s="22">
        <f t="shared" si="5"/>
        <v>2.4894275344475016E-4</v>
      </c>
      <c r="AA78" s="22">
        <f t="shared" si="5"/>
        <v>1.9922584673874189E-3</v>
      </c>
      <c r="AB78" s="22">
        <f t="shared" si="5"/>
        <v>6.2935797658926821E-4</v>
      </c>
      <c r="AC78" s="22">
        <f t="shared" si="5"/>
        <v>1.0640347066601509E-3</v>
      </c>
      <c r="AD78" s="22">
        <f t="shared" si="5"/>
        <v>6.3660443604532629E-4</v>
      </c>
      <c r="AE78" s="22">
        <f t="shared" si="5"/>
        <v>3.1731536446914328E-3</v>
      </c>
      <c r="AF78" s="22">
        <f t="shared" si="5"/>
        <v>4.8202722349578627E-4</v>
      </c>
      <c r="AG78" s="22">
        <f t="shared" si="5"/>
        <v>2.502216645926353E-3</v>
      </c>
      <c r="AH78" s="22">
        <f t="shared" si="5"/>
        <v>5.4338922451558028E-3</v>
      </c>
      <c r="AI78" s="22">
        <f t="shared" si="5"/>
        <v>4.7799398572806705E-3</v>
      </c>
      <c r="AJ78" s="22">
        <f t="shared" si="5"/>
        <v>3.2494328543258497E-3</v>
      </c>
      <c r="AK78" s="22">
        <f t="shared" si="5"/>
        <v>7.6050737953068112E-3</v>
      </c>
      <c r="AL78" s="22">
        <f t="shared" si="5"/>
        <v>2.7673640242676842E-3</v>
      </c>
      <c r="AM78" s="22">
        <f t="shared" si="5"/>
        <v>2.9319644391946269E-3</v>
      </c>
      <c r="AN78" s="22">
        <f t="shared" si="5"/>
        <v>1.321110611088005E-3</v>
      </c>
      <c r="AO78" s="22">
        <f t="shared" si="5"/>
        <v>0.16212487622821045</v>
      </c>
      <c r="AP78" s="22">
        <f t="shared" si="5"/>
        <v>1.9862720971141157E-3</v>
      </c>
      <c r="AQ78" s="22">
        <f t="shared" si="5"/>
        <v>5.3939817880884243E-3</v>
      </c>
      <c r="AR78" s="22">
        <f t="shared" si="5"/>
        <v>9.6149866432218578E-4</v>
      </c>
      <c r="AS78" s="22">
        <f t="shared" si="5"/>
        <v>1.1266126866584915E-3</v>
      </c>
      <c r="AT78" s="22">
        <f t="shared" si="5"/>
        <v>4.8044284158537667E-4</v>
      </c>
      <c r="AU78" s="22">
        <f t="shared" si="5"/>
        <v>6.4520891157837212E-4</v>
      </c>
      <c r="AV78" s="22">
        <f t="shared" si="5"/>
        <v>6.4724858725181858E-4</v>
      </c>
      <c r="AW78" s="22">
        <f t="shared" si="5"/>
        <v>3.4010819820090913E-4</v>
      </c>
      <c r="AX78" s="22">
        <f t="shared" si="5"/>
        <v>1.1589698885696893E-3</v>
      </c>
      <c r="AY78" s="22">
        <f t="shared" si="5"/>
        <v>1.1107234668972308E-3</v>
      </c>
      <c r="AZ78" s="22">
        <f t="shared" si="5"/>
        <v>3.7711066827269138E-3</v>
      </c>
      <c r="BA78" s="22">
        <f t="shared" si="5"/>
        <v>2.1306586807371139E-3</v>
      </c>
      <c r="BB78" s="22">
        <f t="shared" si="5"/>
        <v>2.1869624402172903E-3</v>
      </c>
      <c r="BC78" s="22">
        <f t="shared" si="5"/>
        <v>1.7778559339476933E-3</v>
      </c>
      <c r="BD78" s="22">
        <f t="shared" si="5"/>
        <v>9.8889095292328507E-4</v>
      </c>
      <c r="BE78" s="22">
        <f t="shared" si="5"/>
        <v>9.1978928047784815E-4</v>
      </c>
      <c r="BF78" s="22">
        <f t="shared" si="5"/>
        <v>3.1858670707508446E-3</v>
      </c>
      <c r="BG78" s="22">
        <f t="shared" si="5"/>
        <v>3.7882301832062103E-3</v>
      </c>
      <c r="BH78" s="22">
        <f t="shared" si="5"/>
        <v>7.2965234402676384E-3</v>
      </c>
      <c r="BI78" s="22">
        <f t="shared" si="5"/>
        <v>1.0179593326277587E-2</v>
      </c>
      <c r="BJ78" s="22">
        <f t="shared" si="5"/>
        <v>1.6356076310209067E-2</v>
      </c>
      <c r="BK78" s="22">
        <f t="shared" si="5"/>
        <v>4.0823323078926386E-3</v>
      </c>
      <c r="BL78" s="22">
        <f t="shared" si="5"/>
        <v>1.8083679005450649E-2</v>
      </c>
      <c r="BM78" s="22">
        <f t="shared" si="5"/>
        <v>6.9350589699658646E-3</v>
      </c>
      <c r="BN78" s="22">
        <f t="shared" si="5"/>
        <v>5.0797732226835323E-3</v>
      </c>
      <c r="BO78" s="22">
        <f t="shared" si="5"/>
        <v>2.2470268795955657E-3</v>
      </c>
      <c r="BP78" s="22">
        <f t="shared" si="5"/>
        <v>0</v>
      </c>
      <c r="BQ78" s="22" t="e">
        <f t="shared" si="5"/>
        <v>#DIV/0!</v>
      </c>
    </row>
    <row r="79" spans="1:69" x14ac:dyDescent="0.35">
      <c r="E79" t="str">
        <f t="shared" si="2"/>
        <v>ISIC 13-15</v>
      </c>
      <c r="F79" s="22">
        <f t="shared" si="4"/>
        <v>1.3703424230708313E-3</v>
      </c>
      <c r="G79" s="22">
        <f t="shared" si="5"/>
        <v>1.3305505305968425E-3</v>
      </c>
      <c r="H79" s="22">
        <f t="shared" si="5"/>
        <v>1.5102052421757163E-2</v>
      </c>
      <c r="I79" s="22">
        <f t="shared" si="5"/>
        <v>7.0253559031603901E-4</v>
      </c>
      <c r="J79" s="22">
        <f t="shared" si="5"/>
        <v>8.1690328193738913E-4</v>
      </c>
      <c r="K79" s="22">
        <f t="shared" si="5"/>
        <v>0.29290345182073546</v>
      </c>
      <c r="L79" s="22">
        <f t="shared" si="5"/>
        <v>2.7627745236351322E-3</v>
      </c>
      <c r="M79" s="22">
        <f t="shared" si="5"/>
        <v>8.5653180371997647E-3</v>
      </c>
      <c r="N79" s="22">
        <f t="shared" si="5"/>
        <v>5.8361905528158268E-3</v>
      </c>
      <c r="O79" s="22">
        <f t="shared" si="5"/>
        <v>3.1541833509007589E-4</v>
      </c>
      <c r="P79" s="22">
        <f t="shared" si="5"/>
        <v>1.7012705286321324E-3</v>
      </c>
      <c r="Q79" s="22">
        <f t="shared" si="5"/>
        <v>1.4919775131273173E-3</v>
      </c>
      <c r="R79" s="22">
        <f t="shared" si="5"/>
        <v>9.250940891609348E-3</v>
      </c>
      <c r="S79" s="22">
        <f t="shared" si="5"/>
        <v>1.6870209075886479E-3</v>
      </c>
      <c r="T79" s="22">
        <f t="shared" si="5"/>
        <v>8.7486062220892055E-4</v>
      </c>
      <c r="U79" s="22">
        <f t="shared" si="5"/>
        <v>1.7849244527276137E-3</v>
      </c>
      <c r="V79" s="22">
        <f t="shared" si="5"/>
        <v>8.9190952685343585E-4</v>
      </c>
      <c r="W79" s="22">
        <f t="shared" si="5"/>
        <v>1.0994659295873687E-3</v>
      </c>
      <c r="X79" s="22">
        <f t="shared" si="5"/>
        <v>1.3741908697505803E-3</v>
      </c>
      <c r="Y79" s="22">
        <f t="shared" si="5"/>
        <v>5.7078541318505947E-3</v>
      </c>
      <c r="Z79" s="22">
        <f t="shared" si="5"/>
        <v>2.7847927796751711E-3</v>
      </c>
      <c r="AA79" s="22">
        <f t="shared" si="5"/>
        <v>1.685149550960615E-2</v>
      </c>
      <c r="AB79" s="22">
        <f t="shared" si="5"/>
        <v>2.2556133683802886E-3</v>
      </c>
      <c r="AC79" s="22">
        <f t="shared" si="5"/>
        <v>2.630591422549434E-4</v>
      </c>
      <c r="AD79" s="22">
        <f t="shared" si="5"/>
        <v>5.3683590483822284E-4</v>
      </c>
      <c r="AE79" s="22">
        <f t="shared" si="5"/>
        <v>1.1627534050107644E-3</v>
      </c>
      <c r="AF79" s="22">
        <f t="shared" si="5"/>
        <v>1.6580461927465889E-3</v>
      </c>
      <c r="AG79" s="22">
        <f t="shared" si="5"/>
        <v>1.3677903783390736E-3</v>
      </c>
      <c r="AH79" s="22">
        <f t="shared" si="5"/>
        <v>3.0031777651045267E-3</v>
      </c>
      <c r="AI79" s="22">
        <f t="shared" si="5"/>
        <v>1.652941414340054E-3</v>
      </c>
      <c r="AJ79" s="22">
        <f t="shared" si="5"/>
        <v>4.1004924423608974E-4</v>
      </c>
      <c r="AK79" s="22">
        <f t="shared" si="5"/>
        <v>7.4517468331840775E-4</v>
      </c>
      <c r="AL79" s="22">
        <f t="shared" si="5"/>
        <v>4.3779430867398723E-4</v>
      </c>
      <c r="AM79" s="22">
        <f t="shared" si="5"/>
        <v>4.6684170950750566E-4</v>
      </c>
      <c r="AN79" s="22">
        <f t="shared" si="5"/>
        <v>7.886078700721301E-4</v>
      </c>
      <c r="AO79" s="22">
        <f t="shared" si="5"/>
        <v>2.1728969056902226E-3</v>
      </c>
      <c r="AP79" s="22">
        <f t="shared" si="5"/>
        <v>3.1235873930092798E-4</v>
      </c>
      <c r="AQ79" s="22">
        <f t="shared" si="5"/>
        <v>4.6523498551150544E-3</v>
      </c>
      <c r="AR79" s="22">
        <f t="shared" si="5"/>
        <v>6.5851959557704665E-4</v>
      </c>
      <c r="AS79" s="22">
        <f t="shared" si="5"/>
        <v>1.8418192649955796E-4</v>
      </c>
      <c r="AT79" s="22">
        <f t="shared" si="5"/>
        <v>1.9263173782549048E-4</v>
      </c>
      <c r="AU79" s="22">
        <f t="shared" si="5"/>
        <v>1.4011372428718159E-4</v>
      </c>
      <c r="AV79" s="22">
        <f t="shared" si="5"/>
        <v>1.5474273553868723E-4</v>
      </c>
      <c r="AW79" s="22">
        <f t="shared" si="5"/>
        <v>2.1960673914083598E-4</v>
      </c>
      <c r="AX79" s="22">
        <f t="shared" si="5"/>
        <v>4.9999016121840382E-4</v>
      </c>
      <c r="AY79" s="22">
        <f t="shared" si="5"/>
        <v>1.2597810941823752E-3</v>
      </c>
      <c r="AZ79" s="22">
        <f t="shared" si="5"/>
        <v>5.5845903398104321E-4</v>
      </c>
      <c r="BA79" s="22">
        <f t="shared" si="5"/>
        <v>5.3328262901871303E-4</v>
      </c>
      <c r="BB79" s="22">
        <f t="shared" si="5"/>
        <v>3.179542083733273E-3</v>
      </c>
      <c r="BC79" s="22">
        <f t="shared" si="5"/>
        <v>7.2363383241887277E-4</v>
      </c>
      <c r="BD79" s="22">
        <f t="shared" si="5"/>
        <v>4.1343931316294532E-4</v>
      </c>
      <c r="BE79" s="22">
        <f t="shared" si="5"/>
        <v>3.2655150476794181E-4</v>
      </c>
      <c r="BF79" s="22">
        <f t="shared" si="5"/>
        <v>2.0370747827977574E-3</v>
      </c>
      <c r="BG79" s="22">
        <f t="shared" si="5"/>
        <v>1.4244692612129341E-3</v>
      </c>
      <c r="BH79" s="22">
        <f t="shared" si="5"/>
        <v>4.8617189672782012E-4</v>
      </c>
      <c r="BI79" s="22">
        <f t="shared" si="5"/>
        <v>1.9446020250179195E-3</v>
      </c>
      <c r="BJ79" s="22">
        <f t="shared" si="5"/>
        <v>1.3692109911783963E-3</v>
      </c>
      <c r="BK79" s="22">
        <f t="shared" si="5"/>
        <v>1.6174088904080605E-3</v>
      </c>
      <c r="BL79" s="22">
        <f t="shared" si="5"/>
        <v>3.2002925586240225E-3</v>
      </c>
      <c r="BM79" s="22">
        <f t="shared" si="5"/>
        <v>1.6100427143460731E-3</v>
      </c>
      <c r="BN79" s="22">
        <f t="shared" si="5"/>
        <v>9.4957765222000428E-3</v>
      </c>
      <c r="BO79" s="22">
        <f t="shared" si="5"/>
        <v>4.1501684389334556E-3</v>
      </c>
      <c r="BP79" s="22">
        <f t="shared" si="5"/>
        <v>0</v>
      </c>
      <c r="BQ79" s="22" t="e">
        <f t="shared" si="5"/>
        <v>#DIV/0!</v>
      </c>
    </row>
    <row r="80" spans="1:69" x14ac:dyDescent="0.35">
      <c r="E80" t="str">
        <f t="shared" si="2"/>
        <v>ISIC 16</v>
      </c>
      <c r="F80" s="22">
        <f t="shared" si="4"/>
        <v>2.3430160351665657E-3</v>
      </c>
      <c r="G80" s="22">
        <f t="shared" si="5"/>
        <v>4.121521164758544E-3</v>
      </c>
      <c r="H80" s="22">
        <f t="shared" si="5"/>
        <v>4.3992274075901052E-3</v>
      </c>
      <c r="I80" s="22">
        <f t="shared" si="5"/>
        <v>1.8717768730062919E-3</v>
      </c>
      <c r="J80" s="22">
        <f t="shared" si="5"/>
        <v>1.7167360150242648E-3</v>
      </c>
      <c r="K80" s="22">
        <f t="shared" si="5"/>
        <v>7.5233664054457077E-4</v>
      </c>
      <c r="L80" s="22">
        <f t="shared" si="5"/>
        <v>0.22472682027490015</v>
      </c>
      <c r="M80" s="22">
        <f t="shared" si="5"/>
        <v>2.0782582572973229E-2</v>
      </c>
      <c r="N80" s="22">
        <f t="shared" si="5"/>
        <v>1.0362218211835649E-3</v>
      </c>
      <c r="O80" s="22">
        <f t="shared" si="5"/>
        <v>1.6322221007813095E-4</v>
      </c>
      <c r="P80" s="22">
        <f t="shared" si="5"/>
        <v>1.2745799742258032E-3</v>
      </c>
      <c r="Q80" s="22">
        <f t="shared" si="5"/>
        <v>6.7018428417853606E-4</v>
      </c>
      <c r="R80" s="22">
        <f t="shared" si="5"/>
        <v>1.6612319678611619E-3</v>
      </c>
      <c r="S80" s="22">
        <f t="shared" si="5"/>
        <v>5.5463068932816275E-3</v>
      </c>
      <c r="T80" s="22">
        <f t="shared" si="5"/>
        <v>1.748474681355108E-3</v>
      </c>
      <c r="U80" s="22">
        <f t="shared" si="5"/>
        <v>3.0380627390623805E-3</v>
      </c>
      <c r="V80" s="22">
        <f t="shared" si="5"/>
        <v>8.3841745999527683E-4</v>
      </c>
      <c r="W80" s="22">
        <f t="shared" si="5"/>
        <v>1.6976081347914284E-3</v>
      </c>
      <c r="X80" s="22">
        <f t="shared" si="5"/>
        <v>1.4760812718864732E-3</v>
      </c>
      <c r="Y80" s="22">
        <f t="shared" si="5"/>
        <v>1.8979595091922026E-3</v>
      </c>
      <c r="Z80" s="22">
        <f t="shared" si="5"/>
        <v>4.5025106259970228E-3</v>
      </c>
      <c r="AA80" s="22">
        <f t="shared" si="5"/>
        <v>6.7342461269333437E-2</v>
      </c>
      <c r="AB80" s="22">
        <f t="shared" si="5"/>
        <v>1.7264569288434615E-3</v>
      </c>
      <c r="AC80" s="22">
        <f t="shared" si="5"/>
        <v>2.120584150439574E-3</v>
      </c>
      <c r="AD80" s="22">
        <f t="shared" si="5"/>
        <v>3.2540782562316906E-4</v>
      </c>
      <c r="AE80" s="22">
        <f t="shared" si="5"/>
        <v>1.23396492770661E-3</v>
      </c>
      <c r="AF80" s="22">
        <f t="shared" si="5"/>
        <v>1.7585048067946901E-2</v>
      </c>
      <c r="AG80" s="22">
        <f t="shared" si="5"/>
        <v>2.8941362698383689E-4</v>
      </c>
      <c r="AH80" s="22">
        <f t="shared" si="5"/>
        <v>1.0457219407279074E-3</v>
      </c>
      <c r="AI80" s="22">
        <f t="shared" si="5"/>
        <v>5.4747566255571468E-4</v>
      </c>
      <c r="AJ80" s="22">
        <f t="shared" si="5"/>
        <v>4.1858207911306964E-4</v>
      </c>
      <c r="AK80" s="22">
        <f t="shared" si="5"/>
        <v>1.5756251356258868E-4</v>
      </c>
      <c r="AL80" s="22">
        <f t="shared" si="5"/>
        <v>6.6799131611289042E-5</v>
      </c>
      <c r="AM80" s="22">
        <f t="shared" si="5"/>
        <v>7.008192042689572E-4</v>
      </c>
      <c r="AN80" s="22">
        <f t="shared" si="5"/>
        <v>1.0513605366312117E-4</v>
      </c>
      <c r="AO80" s="22">
        <f t="shared" si="5"/>
        <v>6.1026778912629095E-4</v>
      </c>
      <c r="AP80" s="22">
        <f t="shared" si="5"/>
        <v>4.7301222862834507E-4</v>
      </c>
      <c r="AQ80" s="22">
        <f t="shared" si="5"/>
        <v>1.5688871427711778E-3</v>
      </c>
      <c r="AR80" s="22">
        <f t="shared" si="5"/>
        <v>4.2335914516619888E-4</v>
      </c>
      <c r="AS80" s="22">
        <f t="shared" si="5"/>
        <v>8.4249870406597274E-5</v>
      </c>
      <c r="AT80" s="22">
        <f t="shared" si="5"/>
        <v>3.0652478386940803E-5</v>
      </c>
      <c r="AU80" s="22">
        <f t="shared" si="5"/>
        <v>4.1958210355380549E-5</v>
      </c>
      <c r="AV80" s="22">
        <f t="shared" si="5"/>
        <v>1.1828280332957188E-4</v>
      </c>
      <c r="AW80" s="22">
        <f t="shared" si="5"/>
        <v>9.4930243170710177E-4</v>
      </c>
      <c r="AX80" s="22">
        <f t="shared" si="5"/>
        <v>1.7732956947420908E-4</v>
      </c>
      <c r="AY80" s="22">
        <f t="shared" si="5"/>
        <v>6.4107203609280639E-4</v>
      </c>
      <c r="AZ80" s="22">
        <f t="shared" si="5"/>
        <v>2.149376748051314E-4</v>
      </c>
      <c r="BA80" s="22">
        <f t="shared" si="5"/>
        <v>6.4958565067896247E-4</v>
      </c>
      <c r="BB80" s="22">
        <f t="shared" si="5"/>
        <v>9.0177559504106715E-4</v>
      </c>
      <c r="BC80" s="22">
        <f t="shared" si="5"/>
        <v>3.2226576723025672E-4</v>
      </c>
      <c r="BD80" s="22">
        <f t="shared" si="5"/>
        <v>7.5443619348131947E-5</v>
      </c>
      <c r="BE80" s="22">
        <f t="shared" si="5"/>
        <v>6.0399063936527299E-5</v>
      </c>
      <c r="BF80" s="22">
        <f t="shared" si="5"/>
        <v>2.7964835593350585E-3</v>
      </c>
      <c r="BG80" s="22">
        <f t="shared" si="5"/>
        <v>2.0574914662503999E-4</v>
      </c>
      <c r="BH80" s="22">
        <f t="shared" si="5"/>
        <v>3.7303321934235736E-4</v>
      </c>
      <c r="BI80" s="22">
        <f t="shared" si="5"/>
        <v>5.6306987280767054E-5</v>
      </c>
      <c r="BJ80" s="22">
        <f t="shared" si="5"/>
        <v>1.8512777721885079E-4</v>
      </c>
      <c r="BK80" s="22">
        <f t="shared" si="5"/>
        <v>9.4583679216107559E-4</v>
      </c>
      <c r="BL80" s="22">
        <f t="shared" si="5"/>
        <v>7.8186753719008018E-4</v>
      </c>
      <c r="BM80" s="22">
        <f t="shared" si="5"/>
        <v>4.722753554001676E-4</v>
      </c>
      <c r="BN80" s="22">
        <f t="shared" si="5"/>
        <v>4.5339352373219141E-3</v>
      </c>
      <c r="BO80" s="22">
        <f t="shared" si="5"/>
        <v>7.0848541082327732E-3</v>
      </c>
      <c r="BP80" s="22">
        <f t="shared" si="5"/>
        <v>0</v>
      </c>
      <c r="BQ80" s="22" t="e">
        <f t="shared" si="5"/>
        <v>#DIV/0!</v>
      </c>
    </row>
    <row r="81" spans="5:69" x14ac:dyDescent="0.35">
      <c r="E81" t="str">
        <f t="shared" si="2"/>
        <v>ISIC 17</v>
      </c>
      <c r="F81" s="22">
        <f t="shared" si="4"/>
        <v>1.4741572909368443E-3</v>
      </c>
      <c r="G81" s="22">
        <f t="shared" si="5"/>
        <v>5.8135011672946757E-4</v>
      </c>
      <c r="H81" s="22">
        <f t="shared" si="5"/>
        <v>2.6747143940631258E-3</v>
      </c>
      <c r="I81" s="22">
        <f t="shared" si="5"/>
        <v>1.3342566422324938E-3</v>
      </c>
      <c r="J81" s="22">
        <f t="shared" si="5"/>
        <v>1.2995306587748546E-2</v>
      </c>
      <c r="K81" s="22">
        <f t="shared" si="5"/>
        <v>4.6790911000626862E-3</v>
      </c>
      <c r="L81" s="22">
        <f t="shared" si="5"/>
        <v>8.3428997865905991E-3</v>
      </c>
      <c r="M81" s="22">
        <f t="shared" si="5"/>
        <v>0.24140027132277042</v>
      </c>
      <c r="N81" s="22">
        <f t="shared" si="5"/>
        <v>0.14911182864294484</v>
      </c>
      <c r="O81" s="22">
        <f t="shared" si="5"/>
        <v>4.867142905172174E-4</v>
      </c>
      <c r="P81" s="22">
        <f t="shared" si="5"/>
        <v>7.8539947122266054E-3</v>
      </c>
      <c r="Q81" s="22">
        <f t="shared" si="5"/>
        <v>6.6560564154770577E-3</v>
      </c>
      <c r="R81" s="22">
        <f t="shared" si="5"/>
        <v>9.3266599806193611E-3</v>
      </c>
      <c r="S81" s="22">
        <f t="shared" si="5"/>
        <v>6.9017349875144327E-3</v>
      </c>
      <c r="T81" s="22">
        <f t="shared" si="5"/>
        <v>1.4603202970129149E-3</v>
      </c>
      <c r="U81" s="22">
        <f t="shared" si="5"/>
        <v>2.3374166639798109E-3</v>
      </c>
      <c r="V81" s="22">
        <f t="shared" si="5"/>
        <v>2.592662960018431E-3</v>
      </c>
      <c r="W81" s="22">
        <f t="shared" si="5"/>
        <v>5.0292839108434257E-3</v>
      </c>
      <c r="X81" s="22">
        <f t="shared" si="5"/>
        <v>2.1135371804828686E-3</v>
      </c>
      <c r="Y81" s="22">
        <f t="shared" si="5"/>
        <v>1.1490377253091475E-3</v>
      </c>
      <c r="Z81" s="22">
        <f t="shared" si="5"/>
        <v>1.0791088080682632E-3</v>
      </c>
      <c r="AA81" s="22">
        <f t="shared" si="5"/>
        <v>8.5644577337736557E-3</v>
      </c>
      <c r="AB81" s="22">
        <f t="shared" si="5"/>
        <v>1.5890247756203087E-3</v>
      </c>
      <c r="AC81" s="22">
        <f t="shared" si="5"/>
        <v>5.8779632628541429E-4</v>
      </c>
      <c r="AD81" s="22">
        <f t="shared" si="5"/>
        <v>9.5287648046784473E-4</v>
      </c>
      <c r="AE81" s="22">
        <f t="shared" si="5"/>
        <v>5.1910196085256976E-3</v>
      </c>
      <c r="AF81" s="22">
        <f t="shared" si="5"/>
        <v>9.518536643077862E-4</v>
      </c>
      <c r="AG81" s="22">
        <f t="shared" si="5"/>
        <v>1.2012359245687945E-3</v>
      </c>
      <c r="AH81" s="22">
        <f t="shared" si="5"/>
        <v>3.0308942964472028E-3</v>
      </c>
      <c r="AI81" s="22">
        <f t="shared" si="5"/>
        <v>2.4292499583422988E-3</v>
      </c>
      <c r="AJ81" s="22">
        <f t="shared" si="5"/>
        <v>1.0434347950489557E-3</v>
      </c>
      <c r="AK81" s="22">
        <f t="shared" si="5"/>
        <v>4.8377056695538537E-4</v>
      </c>
      <c r="AL81" s="22">
        <f t="shared" si="5"/>
        <v>2.4286350944104391E-4</v>
      </c>
      <c r="AM81" s="22">
        <f t="shared" si="5"/>
        <v>2.2384853353661699E-3</v>
      </c>
      <c r="AN81" s="22">
        <f t="shared" si="5"/>
        <v>1.9535013498437172E-3</v>
      </c>
      <c r="AO81" s="22">
        <f t="shared" si="5"/>
        <v>2.2938620985330392E-3</v>
      </c>
      <c r="AP81" s="22">
        <f t="shared" si="5"/>
        <v>2.9914260459425124E-2</v>
      </c>
      <c r="AQ81" s="22">
        <f t="shared" si="5"/>
        <v>6.3862212108099156E-3</v>
      </c>
      <c r="AR81" s="22">
        <f t="shared" si="5"/>
        <v>1.2403205626754135E-3</v>
      </c>
      <c r="AS81" s="22">
        <f t="shared" si="5"/>
        <v>1.0980082523394175E-3</v>
      </c>
      <c r="AT81" s="22">
        <f t="shared" si="5"/>
        <v>1.2108170323221557E-3</v>
      </c>
      <c r="AU81" s="22">
        <f t="shared" si="5"/>
        <v>1.4144078683553953E-3</v>
      </c>
      <c r="AV81" s="22">
        <f t="shared" si="5"/>
        <v>3.0172289713843378E-3</v>
      </c>
      <c r="AW81" s="22">
        <f t="shared" si="5"/>
        <v>3.87260723128836E-4</v>
      </c>
      <c r="AX81" s="22">
        <f t="shared" si="5"/>
        <v>2.8914828690092911E-3</v>
      </c>
      <c r="AY81" s="22">
        <f t="shared" si="5"/>
        <v>4.2409047471488283E-3</v>
      </c>
      <c r="AZ81" s="22">
        <f t="shared" si="5"/>
        <v>2.0123670680781058E-3</v>
      </c>
      <c r="BA81" s="22">
        <f t="shared" si="5"/>
        <v>5.7328199521478034E-3</v>
      </c>
      <c r="BB81" s="22">
        <f t="shared" si="5"/>
        <v>7.1248010989648416E-3</v>
      </c>
      <c r="BC81" s="22">
        <f t="shared" si="5"/>
        <v>1.5466753261784991E-3</v>
      </c>
      <c r="BD81" s="22">
        <f t="shared" si="5"/>
        <v>4.5757745260324473E-4</v>
      </c>
      <c r="BE81" s="22">
        <f t="shared" si="5"/>
        <v>4.3352343277774843E-3</v>
      </c>
      <c r="BF81" s="22">
        <f t="shared" si="5"/>
        <v>7.9771200319371915E-3</v>
      </c>
      <c r="BG81" s="22">
        <f t="shared" si="5"/>
        <v>1.7826520350355305E-3</v>
      </c>
      <c r="BH81" s="22">
        <f t="shared" si="5"/>
        <v>2.487004933791323E-3</v>
      </c>
      <c r="BI81" s="22">
        <f t="shared" si="5"/>
        <v>1.886491779090166E-3</v>
      </c>
      <c r="BJ81" s="22">
        <f t="shared" si="5"/>
        <v>2.152889137007015E-3</v>
      </c>
      <c r="BK81" s="22">
        <f t="shared" si="5"/>
        <v>2.6617205429952631E-3</v>
      </c>
      <c r="BL81" s="22">
        <f t="shared" si="5"/>
        <v>4.0810832109952899E-3</v>
      </c>
      <c r="BM81" s="22">
        <f t="shared" si="5"/>
        <v>2.7135308617685754E-3</v>
      </c>
      <c r="BN81" s="22">
        <f t="shared" si="5"/>
        <v>2.7362787318127848E-3</v>
      </c>
      <c r="BO81" s="22">
        <f t="shared" si="5"/>
        <v>2.6357643753039898E-3</v>
      </c>
      <c r="BP81" s="22">
        <f t="shared" si="5"/>
        <v>0</v>
      </c>
      <c r="BQ81" s="22" t="e">
        <f t="shared" si="5"/>
        <v>#DIV/0!</v>
      </c>
    </row>
    <row r="82" spans="5:69" x14ac:dyDescent="0.35">
      <c r="E82" t="str">
        <f t="shared" si="2"/>
        <v>ISIC 18</v>
      </c>
      <c r="F82" s="22">
        <f t="shared" si="4"/>
        <v>1.598375480601974E-4</v>
      </c>
      <c r="G82" s="22">
        <f t="shared" si="5"/>
        <v>2.6831543849052349E-4</v>
      </c>
      <c r="H82" s="22">
        <f t="shared" si="5"/>
        <v>6.4338618181048737E-4</v>
      </c>
      <c r="I82" s="22">
        <f t="shared" si="5"/>
        <v>2.8216533664772567E-4</v>
      </c>
      <c r="J82" s="22">
        <f t="shared" si="5"/>
        <v>9.4817688573815915E-4</v>
      </c>
      <c r="K82" s="22">
        <f t="shared" si="5"/>
        <v>1.2016441517984184E-3</v>
      </c>
      <c r="L82" s="22">
        <f t="shared" si="5"/>
        <v>7.5469771217909242E-4</v>
      </c>
      <c r="M82" s="22">
        <f t="shared" si="5"/>
        <v>5.0964136171061233E-3</v>
      </c>
      <c r="N82" s="22">
        <f t="shared" si="5"/>
        <v>8.1297870402444225E-2</v>
      </c>
      <c r="O82" s="22">
        <f t="shared" si="5"/>
        <v>2.139241258332979E-4</v>
      </c>
      <c r="P82" s="22">
        <f t="shared" si="5"/>
        <v>1.494579771365548E-3</v>
      </c>
      <c r="Q82" s="22">
        <f t="shared" si="5"/>
        <v>2.1845862714519348E-3</v>
      </c>
      <c r="R82" s="22">
        <f t="shared" si="5"/>
        <v>1.2353077801588183E-3</v>
      </c>
      <c r="S82" s="22">
        <f t="shared" si="5"/>
        <v>8.8417988892376057E-4</v>
      </c>
      <c r="T82" s="22">
        <f t="shared" si="5"/>
        <v>5.8194663344538324E-4</v>
      </c>
      <c r="U82" s="22">
        <f t="shared" si="5"/>
        <v>7.826251098318345E-4</v>
      </c>
      <c r="V82" s="22">
        <f t="shared" si="5"/>
        <v>7.9150370556627645E-4</v>
      </c>
      <c r="W82" s="22">
        <f t="shared" si="5"/>
        <v>1.0107605287315751E-3</v>
      </c>
      <c r="X82" s="22">
        <f t="shared" si="5"/>
        <v>8.497235989970188E-4</v>
      </c>
      <c r="Y82" s="22">
        <f t="shared" si="5"/>
        <v>8.3743783938092752E-4</v>
      </c>
      <c r="Z82" s="22">
        <f t="shared" si="5"/>
        <v>4.8987719880517761E-4</v>
      </c>
      <c r="AA82" s="22">
        <f t="shared" si="5"/>
        <v>1.5040064536034569E-3</v>
      </c>
      <c r="AB82" s="22">
        <f t="shared" ref="G82:BQ86" si="6">AB11/AB$69</f>
        <v>6.29257624524118E-4</v>
      </c>
      <c r="AC82" s="22">
        <f t="shared" si="6"/>
        <v>3.7320131164877583E-4</v>
      </c>
      <c r="AD82" s="22">
        <f t="shared" si="6"/>
        <v>7.9814824965682824E-4</v>
      </c>
      <c r="AE82" s="22">
        <f t="shared" si="6"/>
        <v>8.7035323830865399E-4</v>
      </c>
      <c r="AF82" s="22">
        <f t="shared" si="6"/>
        <v>2.8712288451113334E-4</v>
      </c>
      <c r="AG82" s="22">
        <f t="shared" si="6"/>
        <v>1.7678797387460597E-3</v>
      </c>
      <c r="AH82" s="22">
        <f t="shared" si="6"/>
        <v>2.4040851635328967E-3</v>
      </c>
      <c r="AI82" s="22">
        <f t="shared" si="6"/>
        <v>3.8203344460240266E-3</v>
      </c>
      <c r="AJ82" s="22">
        <f t="shared" si="6"/>
        <v>6.8280028587678135E-4</v>
      </c>
      <c r="AK82" s="22">
        <f t="shared" si="6"/>
        <v>3.1477206450518949E-4</v>
      </c>
      <c r="AL82" s="22">
        <f t="shared" si="6"/>
        <v>2.6606320784496463E-4</v>
      </c>
      <c r="AM82" s="22">
        <f t="shared" si="6"/>
        <v>7.8786260615077775E-4</v>
      </c>
      <c r="AN82" s="22">
        <f t="shared" si="6"/>
        <v>2.5549285586520545E-3</v>
      </c>
      <c r="AO82" s="22">
        <f t="shared" si="6"/>
        <v>9.2533406334924912E-4</v>
      </c>
      <c r="AP82" s="22">
        <f t="shared" si="6"/>
        <v>6.175031828472563E-2</v>
      </c>
      <c r="AQ82" s="22">
        <f t="shared" si="6"/>
        <v>1.2232970233329692E-2</v>
      </c>
      <c r="AR82" s="22">
        <f t="shared" si="6"/>
        <v>3.7624589997632975E-3</v>
      </c>
      <c r="AS82" s="22">
        <f t="shared" si="6"/>
        <v>2.7880309793840838E-3</v>
      </c>
      <c r="AT82" s="22">
        <f t="shared" si="6"/>
        <v>2.7898058595820555E-3</v>
      </c>
      <c r="AU82" s="22">
        <f t="shared" si="6"/>
        <v>6.6793911112460573E-3</v>
      </c>
      <c r="AV82" s="22">
        <f t="shared" si="6"/>
        <v>3.5794326469948939E-3</v>
      </c>
      <c r="AW82" s="22">
        <f t="shared" si="6"/>
        <v>3.1361841349295449E-4</v>
      </c>
      <c r="AX82" s="22">
        <f t="shared" si="6"/>
        <v>3.4260438079145726E-3</v>
      </c>
      <c r="AY82" s="22">
        <f t="shared" si="6"/>
        <v>6.0318499080127506E-3</v>
      </c>
      <c r="AZ82" s="22">
        <f t="shared" si="6"/>
        <v>3.692380960500678E-3</v>
      </c>
      <c r="BA82" s="22">
        <f t="shared" si="6"/>
        <v>1.2444169796073585E-2</v>
      </c>
      <c r="BB82" s="22">
        <f t="shared" si="6"/>
        <v>6.2898018577535421E-3</v>
      </c>
      <c r="BC82" s="22">
        <f t="shared" si="6"/>
        <v>1.5802735745076219E-3</v>
      </c>
      <c r="BD82" s="22">
        <f t="shared" si="6"/>
        <v>5.4756130311517978E-4</v>
      </c>
      <c r="BE82" s="22">
        <f t="shared" si="6"/>
        <v>1.6885732749699418E-2</v>
      </c>
      <c r="BF82" s="22">
        <f t="shared" si="6"/>
        <v>6.3810652512322989E-3</v>
      </c>
      <c r="BG82" s="22">
        <f t="shared" si="6"/>
        <v>2.6205629449619081E-3</v>
      </c>
      <c r="BH82" s="22">
        <f t="shared" si="6"/>
        <v>3.4811196426875069E-3</v>
      </c>
      <c r="BI82" s="22">
        <f t="shared" si="6"/>
        <v>1.4559094905398737E-3</v>
      </c>
      <c r="BJ82" s="22">
        <f t="shared" si="6"/>
        <v>1.3740228256691426E-3</v>
      </c>
      <c r="BK82" s="22">
        <f t="shared" si="6"/>
        <v>5.6362615362078221E-3</v>
      </c>
      <c r="BL82" s="22">
        <f t="shared" si="6"/>
        <v>6.9238249473281268E-3</v>
      </c>
      <c r="BM82" s="22">
        <f t="shared" si="6"/>
        <v>5.3649126488634173E-3</v>
      </c>
      <c r="BN82" s="22">
        <f t="shared" si="6"/>
        <v>1.9951763904127134E-3</v>
      </c>
      <c r="BO82" s="22">
        <f t="shared" si="6"/>
        <v>1.4788914309471399E-3</v>
      </c>
      <c r="BP82" s="22">
        <f t="shared" si="6"/>
        <v>0</v>
      </c>
      <c r="BQ82" s="22" t="e">
        <f t="shared" si="6"/>
        <v>#DIV/0!</v>
      </c>
    </row>
    <row r="83" spans="5:69" x14ac:dyDescent="0.35">
      <c r="E83" t="str">
        <f t="shared" si="2"/>
        <v>ISIC 19</v>
      </c>
      <c r="F83" s="22">
        <f t="shared" si="4"/>
        <v>2.0187853499077472E-2</v>
      </c>
      <c r="G83" s="22">
        <f t="shared" si="6"/>
        <v>1.1591471979720743E-2</v>
      </c>
      <c r="H83" s="22">
        <f t="shared" si="6"/>
        <v>4.0113442274770199E-2</v>
      </c>
      <c r="I83" s="22">
        <f t="shared" si="6"/>
        <v>9.6563491389877378E-3</v>
      </c>
      <c r="J83" s="22">
        <f t="shared" si="6"/>
        <v>2.0106100866848198E-3</v>
      </c>
      <c r="K83" s="22">
        <f t="shared" si="6"/>
        <v>1.4420781840019461E-3</v>
      </c>
      <c r="L83" s="22">
        <f t="shared" si="6"/>
        <v>3.0599377237751722E-3</v>
      </c>
      <c r="M83" s="22">
        <f t="shared" si="6"/>
        <v>2.7060076789877457E-3</v>
      </c>
      <c r="N83" s="22">
        <f t="shared" si="6"/>
        <v>1.3366770067897841E-3</v>
      </c>
      <c r="O83" s="22">
        <f t="shared" si="6"/>
        <v>0.10514932633030319</v>
      </c>
      <c r="P83" s="22">
        <f t="shared" si="6"/>
        <v>3.7787569313763036E-2</v>
      </c>
      <c r="Q83" s="22">
        <f t="shared" si="6"/>
        <v>1.2136215405748735E-3</v>
      </c>
      <c r="R83" s="22">
        <f t="shared" si="6"/>
        <v>1.7768286272108465E-3</v>
      </c>
      <c r="S83" s="22">
        <f t="shared" si="6"/>
        <v>1.2840233166695142E-2</v>
      </c>
      <c r="T83" s="22">
        <f t="shared" si="6"/>
        <v>1.153478799121207E-2</v>
      </c>
      <c r="U83" s="22">
        <f t="shared" si="6"/>
        <v>1.7113334790081062E-3</v>
      </c>
      <c r="V83" s="22">
        <f t="shared" si="6"/>
        <v>4.3324534840459333E-4</v>
      </c>
      <c r="W83" s="22">
        <f t="shared" si="6"/>
        <v>1.7694770997907399E-3</v>
      </c>
      <c r="X83" s="22">
        <f t="shared" si="6"/>
        <v>1.3393675677547687E-3</v>
      </c>
      <c r="Y83" s="22">
        <f t="shared" si="6"/>
        <v>8.8905175583427448E-4</v>
      </c>
      <c r="Z83" s="22">
        <f t="shared" si="6"/>
        <v>7.5826258257229422E-4</v>
      </c>
      <c r="AA83" s="22">
        <f t="shared" si="6"/>
        <v>2.7226806351312348E-3</v>
      </c>
      <c r="AB83" s="22">
        <f t="shared" si="6"/>
        <v>2.8418199569549851E-3</v>
      </c>
      <c r="AC83" s="22">
        <f t="shared" si="6"/>
        <v>1.2270456417246957E-2</v>
      </c>
      <c r="AD83" s="22">
        <f t="shared" si="6"/>
        <v>3.1602552334250105E-3</v>
      </c>
      <c r="AE83" s="22">
        <f t="shared" si="6"/>
        <v>6.5029107930781342E-3</v>
      </c>
      <c r="AF83" s="22">
        <f t="shared" si="6"/>
        <v>6.0872715106265072E-3</v>
      </c>
      <c r="AG83" s="22">
        <f t="shared" si="6"/>
        <v>4.401637682035677E-3</v>
      </c>
      <c r="AH83" s="22">
        <f t="shared" si="6"/>
        <v>7.3865747496531502E-3</v>
      </c>
      <c r="AI83" s="22">
        <f t="shared" si="6"/>
        <v>3.323453250568298E-3</v>
      </c>
      <c r="AJ83" s="22">
        <f t="shared" si="6"/>
        <v>4.2862117227240003E-2</v>
      </c>
      <c r="AK83" s="22">
        <f t="shared" si="6"/>
        <v>6.024613071787091E-2</v>
      </c>
      <c r="AL83" s="22">
        <f t="shared" si="6"/>
        <v>0.14693602316503218</v>
      </c>
      <c r="AM83" s="22">
        <f t="shared" si="6"/>
        <v>8.8581237835293047E-3</v>
      </c>
      <c r="AN83" s="22">
        <f t="shared" si="6"/>
        <v>8.499226567758306E-3</v>
      </c>
      <c r="AO83" s="22">
        <f t="shared" si="6"/>
        <v>1.5840746630688509E-3</v>
      </c>
      <c r="AP83" s="22">
        <f t="shared" si="6"/>
        <v>7.5894106891045044E-4</v>
      </c>
      <c r="AQ83" s="22">
        <f t="shared" si="6"/>
        <v>1.9331845818666407E-3</v>
      </c>
      <c r="AR83" s="22">
        <f t="shared" si="6"/>
        <v>1.1758834071619382E-3</v>
      </c>
      <c r="AS83" s="22">
        <f t="shared" si="6"/>
        <v>7.5695660879610449E-4</v>
      </c>
      <c r="AT83" s="22">
        <f t="shared" si="6"/>
        <v>9.3005666063183587E-4</v>
      </c>
      <c r="AU83" s="22">
        <f t="shared" si="6"/>
        <v>1.5338173229038957E-3</v>
      </c>
      <c r="AV83" s="22">
        <f t="shared" si="6"/>
        <v>1.5759593721040056E-3</v>
      </c>
      <c r="AW83" s="22">
        <f t="shared" si="6"/>
        <v>4.7512162829919528E-4</v>
      </c>
      <c r="AX83" s="22">
        <f t="shared" si="6"/>
        <v>1.3978272111889966E-3</v>
      </c>
      <c r="AY83" s="22">
        <f t="shared" si="6"/>
        <v>1.8229583128375486E-3</v>
      </c>
      <c r="AZ83" s="22">
        <f t="shared" si="6"/>
        <v>1.526650800865953E-3</v>
      </c>
      <c r="BA83" s="22">
        <f t="shared" si="6"/>
        <v>1.8459539541442855E-3</v>
      </c>
      <c r="BB83" s="22">
        <f t="shared" si="6"/>
        <v>2.6561658270608892E-3</v>
      </c>
      <c r="BC83" s="22">
        <f t="shared" si="6"/>
        <v>4.8214256954317242E-3</v>
      </c>
      <c r="BD83" s="22">
        <f t="shared" si="6"/>
        <v>5.7074288162544263E-4</v>
      </c>
      <c r="BE83" s="22">
        <f t="shared" si="6"/>
        <v>2.9420902621304129E-3</v>
      </c>
      <c r="BF83" s="22">
        <f t="shared" si="6"/>
        <v>3.1658998009776521E-3</v>
      </c>
      <c r="BG83" s="22">
        <f t="shared" si="6"/>
        <v>3.2605085191539586E-3</v>
      </c>
      <c r="BH83" s="22">
        <f t="shared" si="6"/>
        <v>1.5438020645338764E-3</v>
      </c>
      <c r="BI83" s="22">
        <f t="shared" si="6"/>
        <v>1.1351560388502726E-3</v>
      </c>
      <c r="BJ83" s="22">
        <f t="shared" si="6"/>
        <v>1.9933314947631433E-3</v>
      </c>
      <c r="BK83" s="22">
        <f t="shared" si="6"/>
        <v>1.8347046568029039E-3</v>
      </c>
      <c r="BL83" s="22">
        <f t="shared" si="6"/>
        <v>3.2338197077196873E-3</v>
      </c>
      <c r="BM83" s="22">
        <f t="shared" si="6"/>
        <v>2.7321107705354621E-3</v>
      </c>
      <c r="BN83" s="22">
        <f t="shared" si="6"/>
        <v>3.3468826174445827E-3</v>
      </c>
      <c r="BO83" s="22">
        <f t="shared" si="6"/>
        <v>2.9731623484889882E-3</v>
      </c>
      <c r="BP83" s="22">
        <f t="shared" si="6"/>
        <v>0</v>
      </c>
      <c r="BQ83" s="22" t="e">
        <f t="shared" si="6"/>
        <v>#DIV/0!</v>
      </c>
    </row>
    <row r="84" spans="5:69" x14ac:dyDescent="0.35">
      <c r="E84" t="str">
        <f t="shared" si="2"/>
        <v>ISIC 20</v>
      </c>
      <c r="F84" s="22">
        <f t="shared" si="4"/>
        <v>5.0279202744235252E-2</v>
      </c>
      <c r="G84" s="22">
        <f t="shared" si="6"/>
        <v>4.7138979433437858E-3</v>
      </c>
      <c r="H84" s="22">
        <f t="shared" si="6"/>
        <v>1.987752519157766E-2</v>
      </c>
      <c r="I84" s="22">
        <f t="shared" si="6"/>
        <v>1.087156158806702E-2</v>
      </c>
      <c r="J84" s="22">
        <f t="shared" si="6"/>
        <v>8.7836010906705182E-3</v>
      </c>
      <c r="K84" s="22">
        <f t="shared" si="6"/>
        <v>4.4219108470799864E-2</v>
      </c>
      <c r="L84" s="22">
        <f t="shared" si="6"/>
        <v>2.9838355243068333E-2</v>
      </c>
      <c r="M84" s="22">
        <f t="shared" si="6"/>
        <v>4.9488651824335754E-2</v>
      </c>
      <c r="N84" s="22">
        <f t="shared" si="6"/>
        <v>3.4894401259328939E-2</v>
      </c>
      <c r="O84" s="22">
        <f t="shared" si="6"/>
        <v>4.3513179425252964E-2</v>
      </c>
      <c r="P84" s="22">
        <f t="shared" si="6"/>
        <v>0.28492217309299489</v>
      </c>
      <c r="Q84" s="22">
        <f t="shared" si="6"/>
        <v>5.2166039206380618E-2</v>
      </c>
      <c r="R84" s="22">
        <f t="shared" si="6"/>
        <v>0.20184463429525554</v>
      </c>
      <c r="S84" s="22">
        <f t="shared" si="6"/>
        <v>2.640957498462599E-2</v>
      </c>
      <c r="T84" s="22">
        <f t="shared" si="6"/>
        <v>2.0762981020709066E-2</v>
      </c>
      <c r="U84" s="22">
        <f t="shared" si="6"/>
        <v>1.3997793411733744E-2</v>
      </c>
      <c r="V84" s="22">
        <f t="shared" si="6"/>
        <v>9.7993196351517896E-3</v>
      </c>
      <c r="W84" s="22">
        <f t="shared" si="6"/>
        <v>1.7246002800376733E-2</v>
      </c>
      <c r="X84" s="22">
        <f t="shared" si="6"/>
        <v>7.4518522469747559E-3</v>
      </c>
      <c r="Y84" s="22">
        <f t="shared" si="6"/>
        <v>1.2305589674973135E-2</v>
      </c>
      <c r="Z84" s="22">
        <f t="shared" si="6"/>
        <v>1.0293159748616212E-2</v>
      </c>
      <c r="AA84" s="22">
        <f t="shared" si="6"/>
        <v>2.3740454048591122E-2</v>
      </c>
      <c r="AB84" s="22">
        <f t="shared" si="6"/>
        <v>8.6253101756893717E-3</v>
      </c>
      <c r="AC84" s="22">
        <f t="shared" si="6"/>
        <v>8.9529118760656497E-3</v>
      </c>
      <c r="AD84" s="22">
        <f t="shared" si="6"/>
        <v>1.8641344021327264E-2</v>
      </c>
      <c r="AE84" s="22">
        <f t="shared" si="6"/>
        <v>5.7098653492593868E-3</v>
      </c>
      <c r="AF84" s="22">
        <f t="shared" si="6"/>
        <v>7.8041203028211149E-3</v>
      </c>
      <c r="AG84" s="22">
        <f t="shared" si="6"/>
        <v>5.3295717247640257E-3</v>
      </c>
      <c r="AH84" s="22">
        <f t="shared" si="6"/>
        <v>2.3513924779389218E-3</v>
      </c>
      <c r="AI84" s="22">
        <f t="shared" si="6"/>
        <v>1.0427965886469375E-3</v>
      </c>
      <c r="AJ84" s="22">
        <f t="shared" si="6"/>
        <v>1.451133960917818E-3</v>
      </c>
      <c r="AK84" s="22">
        <f t="shared" si="6"/>
        <v>6.668169816810988E-4</v>
      </c>
      <c r="AL84" s="22">
        <f t="shared" si="6"/>
        <v>8.9678834175155721E-4</v>
      </c>
      <c r="AM84" s="22">
        <f t="shared" si="6"/>
        <v>1.057597145474564E-3</v>
      </c>
      <c r="AN84" s="22">
        <f t="shared" si="6"/>
        <v>3.287907035937375E-4</v>
      </c>
      <c r="AO84" s="22">
        <f t="shared" si="6"/>
        <v>3.4801099830585776E-3</v>
      </c>
      <c r="AP84" s="22">
        <f t="shared" si="6"/>
        <v>4.1794796367702232E-3</v>
      </c>
      <c r="AQ84" s="22">
        <f t="shared" si="6"/>
        <v>3.5962345569966088E-3</v>
      </c>
      <c r="AR84" s="22">
        <f t="shared" si="6"/>
        <v>3.2702803232678457E-4</v>
      </c>
      <c r="AS84" s="22">
        <f t="shared" si="6"/>
        <v>5.1787905569758777E-4</v>
      </c>
      <c r="AT84" s="22">
        <f t="shared" si="6"/>
        <v>1.506693997025474E-4</v>
      </c>
      <c r="AU84" s="22">
        <f t="shared" si="6"/>
        <v>1.8379947168776183E-4</v>
      </c>
      <c r="AV84" s="22">
        <f t="shared" si="6"/>
        <v>2.9138269078284859E-4</v>
      </c>
      <c r="AW84" s="22">
        <f t="shared" si="6"/>
        <v>1.0474719450949161E-3</v>
      </c>
      <c r="AX84" s="22">
        <f t="shared" si="6"/>
        <v>4.7182423743333582E-4</v>
      </c>
      <c r="AY84" s="22">
        <f t="shared" si="6"/>
        <v>5.6982543730962395E-3</v>
      </c>
      <c r="AZ84" s="22">
        <f t="shared" si="6"/>
        <v>6.8786038893099404E-3</v>
      </c>
      <c r="BA84" s="22">
        <f t="shared" si="6"/>
        <v>1.579312639634929E-3</v>
      </c>
      <c r="BB84" s="22">
        <f t="shared" si="6"/>
        <v>4.4582429254470023E-3</v>
      </c>
      <c r="BC84" s="22">
        <f t="shared" si="6"/>
        <v>1.0617354712813194E-3</v>
      </c>
      <c r="BD84" s="22">
        <f t="shared" si="6"/>
        <v>2.8821739353161518E-4</v>
      </c>
      <c r="BE84" s="22">
        <f t="shared" si="6"/>
        <v>4.6237313718076395E-4</v>
      </c>
      <c r="BF84" s="22">
        <f t="shared" si="6"/>
        <v>6.724402237473958E-3</v>
      </c>
      <c r="BG84" s="22">
        <f t="shared" si="6"/>
        <v>1.2445732019372943E-3</v>
      </c>
      <c r="BH84" s="22">
        <f t="shared" si="6"/>
        <v>1.1422496241860719E-3</v>
      </c>
      <c r="BI84" s="22">
        <f t="shared" si="6"/>
        <v>7.7393689665361358E-3</v>
      </c>
      <c r="BJ84" s="22">
        <f t="shared" si="6"/>
        <v>2.1358733744600285E-3</v>
      </c>
      <c r="BK84" s="22">
        <f t="shared" si="6"/>
        <v>1.8916735843221512E-3</v>
      </c>
      <c r="BL84" s="22">
        <f t="shared" si="6"/>
        <v>2.8988366223466596E-3</v>
      </c>
      <c r="BM84" s="22">
        <f t="shared" si="6"/>
        <v>2.0714437820570936E-3</v>
      </c>
      <c r="BN84" s="22">
        <f t="shared" si="6"/>
        <v>3.8176437134382801E-3</v>
      </c>
      <c r="BO84" s="22">
        <f t="shared" si="6"/>
        <v>1.3208182714564391E-2</v>
      </c>
      <c r="BP84" s="22">
        <f t="shared" si="6"/>
        <v>7.9743751429157554E-7</v>
      </c>
      <c r="BQ84" s="22" t="e">
        <f t="shared" si="6"/>
        <v>#DIV/0!</v>
      </c>
    </row>
    <row r="85" spans="5:69" x14ac:dyDescent="0.35">
      <c r="E85" t="str">
        <f t="shared" si="2"/>
        <v>ISIC 21</v>
      </c>
      <c r="F85" s="22">
        <f t="shared" si="4"/>
        <v>3.1230223475162927E-3</v>
      </c>
      <c r="G85" s="22">
        <f t="shared" si="6"/>
        <v>5.5133309278874697E-6</v>
      </c>
      <c r="H85" s="22">
        <f t="shared" si="6"/>
        <v>2.5008083654750905E-3</v>
      </c>
      <c r="I85" s="22">
        <f t="shared" si="6"/>
        <v>5.9740659966727356E-6</v>
      </c>
      <c r="J85" s="22">
        <f t="shared" si="6"/>
        <v>1.1867768948838045E-3</v>
      </c>
      <c r="K85" s="22">
        <f t="shared" si="6"/>
        <v>6.3981848665139231E-5</v>
      </c>
      <c r="L85" s="22">
        <f t="shared" si="6"/>
        <v>9.7596952226760345E-6</v>
      </c>
      <c r="M85" s="22">
        <f t="shared" si="6"/>
        <v>3.240347302849848E-5</v>
      </c>
      <c r="N85" s="22">
        <f t="shared" si="6"/>
        <v>2.5142693356168992E-6</v>
      </c>
      <c r="O85" s="22">
        <f t="shared" si="6"/>
        <v>1.2321499431885486E-5</v>
      </c>
      <c r="P85" s="22">
        <f t="shared" si="6"/>
        <v>2.1108997147429118E-3</v>
      </c>
      <c r="Q85" s="22">
        <f t="shared" si="6"/>
        <v>8.5345148656264025E-2</v>
      </c>
      <c r="R85" s="22">
        <f t="shared" si="6"/>
        <v>6.3362561591614563E-4</v>
      </c>
      <c r="S85" s="22">
        <f t="shared" si="6"/>
        <v>2.4979755292718766E-4</v>
      </c>
      <c r="T85" s="22">
        <f t="shared" si="6"/>
        <v>5.9778365053783098E-6</v>
      </c>
      <c r="U85" s="22">
        <f t="shared" si="6"/>
        <v>5.2398970664478532E-6</v>
      </c>
      <c r="V85" s="22">
        <f t="shared" si="6"/>
        <v>1.7686427715238125E-5</v>
      </c>
      <c r="W85" s="22">
        <f t="shared" si="6"/>
        <v>1.7554407534796855E-5</v>
      </c>
      <c r="X85" s="22">
        <f t="shared" si="6"/>
        <v>1.3416604600672503E-4</v>
      </c>
      <c r="Y85" s="22">
        <f t="shared" si="6"/>
        <v>4.8388777005503597E-5</v>
      </c>
      <c r="Z85" s="22">
        <f t="shared" si="6"/>
        <v>5.4816226459535559E-6</v>
      </c>
      <c r="AA85" s="22">
        <f t="shared" si="6"/>
        <v>6.4680945489534202E-4</v>
      </c>
      <c r="AB85" s="22">
        <f t="shared" si="6"/>
        <v>8.1786933097385555E-6</v>
      </c>
      <c r="AC85" s="22">
        <f t="shared" si="6"/>
        <v>6.0576882262425556E-5</v>
      </c>
      <c r="AD85" s="22">
        <f t="shared" si="6"/>
        <v>6.9460939604945623E-5</v>
      </c>
      <c r="AE85" s="22">
        <f t="shared" si="6"/>
        <v>6.811921091624934E-5</v>
      </c>
      <c r="AF85" s="22">
        <f t="shared" si="6"/>
        <v>3.4890826438973903E-6</v>
      </c>
      <c r="AG85" s="22">
        <f t="shared" si="6"/>
        <v>7.7427467826894502E-6</v>
      </c>
      <c r="AH85" s="22">
        <f t="shared" si="6"/>
        <v>2.2747363861491576E-4</v>
      </c>
      <c r="AI85" s="22">
        <f t="shared" si="6"/>
        <v>4.0139668555655969E-5</v>
      </c>
      <c r="AJ85" s="22">
        <f t="shared" si="6"/>
        <v>8.4697455248396112E-6</v>
      </c>
      <c r="AK85" s="22">
        <f t="shared" si="6"/>
        <v>1.7295168379406016E-5</v>
      </c>
      <c r="AL85" s="22">
        <f t="shared" si="6"/>
        <v>1.4133149602388501E-5</v>
      </c>
      <c r="AM85" s="22">
        <f t="shared" si="6"/>
        <v>2.0303208416396915E-5</v>
      </c>
      <c r="AN85" s="22">
        <f t="shared" si="6"/>
        <v>6.9099402989904932E-6</v>
      </c>
      <c r="AO85" s="22">
        <f t="shared" si="6"/>
        <v>1.1569123913612749E-5</v>
      </c>
      <c r="AP85" s="22">
        <f t="shared" si="6"/>
        <v>2.9629931635451336E-6</v>
      </c>
      <c r="AQ85" s="22">
        <f t="shared" si="6"/>
        <v>7.2301570190848243E-6</v>
      </c>
      <c r="AR85" s="22">
        <f t="shared" si="6"/>
        <v>2.8404287694856798E-6</v>
      </c>
      <c r="AS85" s="22">
        <f t="shared" si="6"/>
        <v>1.2012905210408588E-5</v>
      </c>
      <c r="AT85" s="22">
        <f t="shared" si="6"/>
        <v>8.5954933993617284E-6</v>
      </c>
      <c r="AU85" s="22">
        <f t="shared" si="6"/>
        <v>1.0731669523210245E-5</v>
      </c>
      <c r="AV85" s="22">
        <f t="shared" si="6"/>
        <v>7.0800100917700735E-6</v>
      </c>
      <c r="AW85" s="22">
        <f t="shared" si="6"/>
        <v>1.3136141089661668E-5</v>
      </c>
      <c r="AX85" s="22">
        <f t="shared" si="6"/>
        <v>9.4375136408597773E-5</v>
      </c>
      <c r="AY85" s="22">
        <f t="shared" si="6"/>
        <v>8.8122846136788328E-5</v>
      </c>
      <c r="AZ85" s="22">
        <f t="shared" si="6"/>
        <v>4.8367209076422635E-3</v>
      </c>
      <c r="BA85" s="22">
        <f t="shared" si="6"/>
        <v>1.1357766474940977E-4</v>
      </c>
      <c r="BB85" s="22">
        <f t="shared" si="6"/>
        <v>7.5923829849428165E-3</v>
      </c>
      <c r="BC85" s="22">
        <f t="shared" si="6"/>
        <v>7.2860421548591041E-5</v>
      </c>
      <c r="BD85" s="22">
        <f t="shared" si="6"/>
        <v>1.2211724393799135E-5</v>
      </c>
      <c r="BE85" s="22">
        <f t="shared" si="6"/>
        <v>3.0504577745720862E-6</v>
      </c>
      <c r="BF85" s="22">
        <f t="shared" si="6"/>
        <v>8.1456890305670848E-5</v>
      </c>
      <c r="BG85" s="22">
        <f t="shared" si="6"/>
        <v>5.2054334919807307E-4</v>
      </c>
      <c r="BH85" s="22">
        <f t="shared" si="6"/>
        <v>3.2606636905395717E-4</v>
      </c>
      <c r="BI85" s="22">
        <f t="shared" si="6"/>
        <v>3.8520399278473727E-2</v>
      </c>
      <c r="BJ85" s="22">
        <f t="shared" si="6"/>
        <v>3.9773415130490448E-3</v>
      </c>
      <c r="BK85" s="22">
        <f t="shared" si="6"/>
        <v>3.7996240050783728E-5</v>
      </c>
      <c r="BL85" s="22">
        <f t="shared" si="6"/>
        <v>1.0743107989793615E-4</v>
      </c>
      <c r="BM85" s="22">
        <f t="shared" si="6"/>
        <v>5.4609088441589983E-4</v>
      </c>
      <c r="BN85" s="22">
        <f t="shared" si="6"/>
        <v>1.3210954781479529E-5</v>
      </c>
      <c r="BO85" s="22">
        <f t="shared" si="6"/>
        <v>5.6540585262727209E-5</v>
      </c>
      <c r="BP85" s="22">
        <f t="shared" si="6"/>
        <v>0</v>
      </c>
      <c r="BQ85" s="22" t="e">
        <f t="shared" si="6"/>
        <v>#DIV/0!</v>
      </c>
    </row>
    <row r="86" spans="5:69" x14ac:dyDescent="0.35">
      <c r="E86" t="str">
        <f t="shared" si="2"/>
        <v>ISIC 22</v>
      </c>
      <c r="F86" s="22">
        <f t="shared" si="4"/>
        <v>6.2260333014488196E-3</v>
      </c>
      <c r="G86" s="22">
        <f t="shared" si="6"/>
        <v>1.5337269851615845E-3</v>
      </c>
      <c r="H86" s="22">
        <f t="shared" si="6"/>
        <v>8.0089346701835793E-3</v>
      </c>
      <c r="I86" s="22">
        <f t="shared" si="6"/>
        <v>3.2375794978797526E-3</v>
      </c>
      <c r="J86" s="22">
        <f t="shared" si="6"/>
        <v>1.4789281267014419E-2</v>
      </c>
      <c r="K86" s="22">
        <f t="shared" si="6"/>
        <v>1.3075776266473592E-2</v>
      </c>
      <c r="L86" s="22">
        <f t="shared" si="6"/>
        <v>8.7340683711154572E-3</v>
      </c>
      <c r="M86" s="22">
        <f t="shared" si="6"/>
        <v>2.02577733823548E-2</v>
      </c>
      <c r="N86" s="22">
        <f t="shared" si="6"/>
        <v>1.6042181210933825E-2</v>
      </c>
      <c r="O86" s="22">
        <f t="shared" si="6"/>
        <v>4.4746624782807214E-3</v>
      </c>
      <c r="P86" s="22">
        <f t="shared" si="6"/>
        <v>1.531186471198759E-2</v>
      </c>
      <c r="Q86" s="22">
        <f t="shared" si="6"/>
        <v>1.3035594315313306E-2</v>
      </c>
      <c r="R86" s="22">
        <f t="shared" si="6"/>
        <v>0.1380710163643957</v>
      </c>
      <c r="S86" s="22">
        <f t="shared" si="6"/>
        <v>1.2144998808061006E-2</v>
      </c>
      <c r="T86" s="22">
        <f t="shared" si="6"/>
        <v>4.0845905228739932E-3</v>
      </c>
      <c r="U86" s="22">
        <f t="shared" si="6"/>
        <v>1.2794413018913028E-2</v>
      </c>
      <c r="V86" s="22">
        <f t="shared" si="6"/>
        <v>1.126755280574402E-2</v>
      </c>
      <c r="W86" s="22">
        <f t="shared" si="6"/>
        <v>2.6577085819011113E-2</v>
      </c>
      <c r="X86" s="22">
        <f t="shared" si="6"/>
        <v>1.9578880073372554E-2</v>
      </c>
      <c r="Y86" s="22">
        <f t="shared" si="6"/>
        <v>4.2076653268120864E-2</v>
      </c>
      <c r="Z86" s="22">
        <f t="shared" si="6"/>
        <v>1.6526021648126932E-2</v>
      </c>
      <c r="AA86" s="22">
        <f t="shared" si="6"/>
        <v>2.270349638493924E-2</v>
      </c>
      <c r="AB86" s="22">
        <f t="shared" si="6"/>
        <v>1.4752606569628228E-2</v>
      </c>
      <c r="AC86" s="22">
        <f t="shared" si="6"/>
        <v>1.3767640083810824E-3</v>
      </c>
      <c r="AD86" s="22">
        <f t="shared" si="6"/>
        <v>2.1766361241549767E-3</v>
      </c>
      <c r="AE86" s="22">
        <f t="shared" ref="G86:BQ90" si="7">AE15/AE$69</f>
        <v>5.8385055192905922E-3</v>
      </c>
      <c r="AF86" s="22">
        <f t="shared" si="7"/>
        <v>2.0143332615668287E-2</v>
      </c>
      <c r="AG86" s="22">
        <f t="shared" si="7"/>
        <v>1.2493775913293989E-2</v>
      </c>
      <c r="AH86" s="22">
        <f t="shared" si="7"/>
        <v>4.4376907056715266E-3</v>
      </c>
      <c r="AI86" s="22">
        <f t="shared" si="7"/>
        <v>4.5073200534136854E-3</v>
      </c>
      <c r="AJ86" s="22">
        <f t="shared" si="7"/>
        <v>6.9862151815977313E-3</v>
      </c>
      <c r="AK86" s="22">
        <f t="shared" si="7"/>
        <v>9.0167830902103277E-4</v>
      </c>
      <c r="AL86" s="22">
        <f t="shared" si="7"/>
        <v>1.3067830118208463E-3</v>
      </c>
      <c r="AM86" s="22">
        <f t="shared" si="7"/>
        <v>2.9337570087109442E-3</v>
      </c>
      <c r="AN86" s="22">
        <f t="shared" si="7"/>
        <v>1.4671815009527408E-3</v>
      </c>
      <c r="AO86" s="22">
        <f t="shared" si="7"/>
        <v>1.1444479543515666E-3</v>
      </c>
      <c r="AP86" s="22">
        <f t="shared" si="7"/>
        <v>1.8537077829771066E-3</v>
      </c>
      <c r="AQ86" s="22">
        <f t="shared" si="7"/>
        <v>1.8946427212215981E-3</v>
      </c>
      <c r="AR86" s="22">
        <f t="shared" si="7"/>
        <v>2.6139789673012546E-3</v>
      </c>
      <c r="AS86" s="22">
        <f t="shared" si="7"/>
        <v>9.2370147633819011E-4</v>
      </c>
      <c r="AT86" s="22">
        <f t="shared" si="7"/>
        <v>5.2968762597735539E-4</v>
      </c>
      <c r="AU86" s="22">
        <f t="shared" si="7"/>
        <v>5.5508906238712111E-4</v>
      </c>
      <c r="AV86" s="22">
        <f t="shared" si="7"/>
        <v>8.2030607943508473E-4</v>
      </c>
      <c r="AW86" s="22">
        <f t="shared" si="7"/>
        <v>6.3943720138262214E-4</v>
      </c>
      <c r="AX86" s="22">
        <f t="shared" si="7"/>
        <v>1.023876343620669E-3</v>
      </c>
      <c r="AY86" s="22">
        <f t="shared" si="7"/>
        <v>3.484203979829981E-3</v>
      </c>
      <c r="AZ86" s="22">
        <f t="shared" si="7"/>
        <v>1.545696542405169E-3</v>
      </c>
      <c r="BA86" s="22">
        <f t="shared" si="7"/>
        <v>2.0203767964380218E-3</v>
      </c>
      <c r="BB86" s="22">
        <f t="shared" si="7"/>
        <v>2.9986710326314523E-3</v>
      </c>
      <c r="BC86" s="22">
        <f t="shared" si="7"/>
        <v>1.7102741362764989E-3</v>
      </c>
      <c r="BD86" s="22">
        <f t="shared" si="7"/>
        <v>2.3538616214996723E-4</v>
      </c>
      <c r="BE86" s="22">
        <f t="shared" si="7"/>
        <v>1.1347702921408161E-3</v>
      </c>
      <c r="BF86" s="22">
        <f t="shared" si="7"/>
        <v>7.4502059684779451E-3</v>
      </c>
      <c r="BG86" s="22">
        <f t="shared" si="7"/>
        <v>7.3200487290462919E-4</v>
      </c>
      <c r="BH86" s="22">
        <f t="shared" si="7"/>
        <v>4.5307467948487525E-4</v>
      </c>
      <c r="BI86" s="22">
        <f t="shared" si="7"/>
        <v>2.308048333260778E-3</v>
      </c>
      <c r="BJ86" s="22">
        <f t="shared" si="7"/>
        <v>1.3959898961703747E-3</v>
      </c>
      <c r="BK86" s="22">
        <f t="shared" si="7"/>
        <v>2.7623826033172194E-3</v>
      </c>
      <c r="BL86" s="22">
        <f t="shared" si="7"/>
        <v>1.449454361871282E-3</v>
      </c>
      <c r="BM86" s="22">
        <f t="shared" si="7"/>
        <v>1.3968058544284311E-3</v>
      </c>
      <c r="BN86" s="22">
        <f t="shared" si="7"/>
        <v>1.0083180682361926E-2</v>
      </c>
      <c r="BO86" s="22">
        <f t="shared" si="7"/>
        <v>2.6202730378976835E-3</v>
      </c>
      <c r="BP86" s="22">
        <f t="shared" si="7"/>
        <v>9.9679689286446942E-7</v>
      </c>
      <c r="BQ86" s="22" t="e">
        <f t="shared" si="7"/>
        <v>#DIV/0!</v>
      </c>
    </row>
    <row r="87" spans="5:69" x14ac:dyDescent="0.35">
      <c r="E87" t="str">
        <f t="shared" si="2"/>
        <v>ISIC 23</v>
      </c>
      <c r="F87" s="22">
        <f t="shared" si="4"/>
        <v>3.1867222098111618E-3</v>
      </c>
      <c r="G87" s="22">
        <f t="shared" si="7"/>
        <v>9.540104479663058E-4</v>
      </c>
      <c r="H87" s="22">
        <f t="shared" si="7"/>
        <v>4.0256270039694215E-3</v>
      </c>
      <c r="I87" s="22">
        <f t="shared" si="7"/>
        <v>8.6307040036077524E-3</v>
      </c>
      <c r="J87" s="22">
        <f t="shared" si="7"/>
        <v>4.6684370398780792E-3</v>
      </c>
      <c r="K87" s="22">
        <f t="shared" si="7"/>
        <v>1.7452507703524564E-3</v>
      </c>
      <c r="L87" s="22">
        <f t="shared" si="7"/>
        <v>1.2681201429412771E-2</v>
      </c>
      <c r="M87" s="22">
        <f t="shared" si="7"/>
        <v>7.9206564285169278E-4</v>
      </c>
      <c r="N87" s="22">
        <f t="shared" si="7"/>
        <v>3.2639787375099378E-4</v>
      </c>
      <c r="O87" s="22">
        <f t="shared" si="7"/>
        <v>4.3742829278967539E-4</v>
      </c>
      <c r="P87" s="22">
        <f t="shared" si="7"/>
        <v>4.4131290922732542E-3</v>
      </c>
      <c r="Q87" s="22">
        <f t="shared" si="7"/>
        <v>3.0576782974439248E-3</v>
      </c>
      <c r="R87" s="22">
        <f t="shared" si="7"/>
        <v>5.9006730443872191E-3</v>
      </c>
      <c r="S87" s="22">
        <f t="shared" si="7"/>
        <v>0.12604680058067028</v>
      </c>
      <c r="T87" s="22">
        <f t="shared" si="7"/>
        <v>6.7084357840545943E-3</v>
      </c>
      <c r="U87" s="22">
        <f t="shared" si="7"/>
        <v>5.9349440579715166E-3</v>
      </c>
      <c r="V87" s="22">
        <f t="shared" si="7"/>
        <v>3.9773688741088437E-3</v>
      </c>
      <c r="W87" s="22">
        <f t="shared" si="7"/>
        <v>7.4692747610123561E-3</v>
      </c>
      <c r="X87" s="22">
        <f t="shared" si="7"/>
        <v>2.9132311430506057E-3</v>
      </c>
      <c r="Y87" s="22">
        <f t="shared" si="7"/>
        <v>6.4245128359673633E-3</v>
      </c>
      <c r="Z87" s="22">
        <f t="shared" si="7"/>
        <v>3.9329785981178332E-3</v>
      </c>
      <c r="AA87" s="22">
        <f t="shared" si="7"/>
        <v>6.4185314576051759E-3</v>
      </c>
      <c r="AB87" s="22">
        <f t="shared" si="7"/>
        <v>3.6907984281253927E-3</v>
      </c>
      <c r="AC87" s="22">
        <f t="shared" si="7"/>
        <v>2.3787798381783173E-3</v>
      </c>
      <c r="AD87" s="22">
        <f t="shared" si="7"/>
        <v>3.719133023064803E-3</v>
      </c>
      <c r="AE87" s="22">
        <f t="shared" si="7"/>
        <v>2.7919599540323437E-3</v>
      </c>
      <c r="AF87" s="22">
        <f t="shared" si="7"/>
        <v>4.8382123934923131E-2</v>
      </c>
      <c r="AG87" s="22">
        <f t="shared" si="7"/>
        <v>2.6052919624709064E-3</v>
      </c>
      <c r="AH87" s="22">
        <f t="shared" si="7"/>
        <v>1.4132601247550715E-3</v>
      </c>
      <c r="AI87" s="22">
        <f t="shared" si="7"/>
        <v>7.2408424138774297E-4</v>
      </c>
      <c r="AJ87" s="22">
        <f t="shared" si="7"/>
        <v>7.0691619073242327E-4</v>
      </c>
      <c r="AK87" s="22">
        <f t="shared" si="7"/>
        <v>3.835997754028257E-4</v>
      </c>
      <c r="AL87" s="22">
        <f t="shared" si="7"/>
        <v>1.23065066820798E-4</v>
      </c>
      <c r="AM87" s="22">
        <f t="shared" si="7"/>
        <v>5.3390267857058617E-4</v>
      </c>
      <c r="AN87" s="22">
        <f t="shared" si="7"/>
        <v>6.5600699041048986E-5</v>
      </c>
      <c r="AO87" s="22">
        <f t="shared" si="7"/>
        <v>1.5038602053655192E-3</v>
      </c>
      <c r="AP87" s="22">
        <f t="shared" si="7"/>
        <v>1.3167541618794572E-4</v>
      </c>
      <c r="AQ87" s="22">
        <f t="shared" si="7"/>
        <v>1.3862545150764997E-4</v>
      </c>
      <c r="AR87" s="22">
        <f t="shared" si="7"/>
        <v>6.8919622628749199E-4</v>
      </c>
      <c r="AS87" s="22">
        <f t="shared" si="7"/>
        <v>1.2148509054085179E-4</v>
      </c>
      <c r="AT87" s="22">
        <f t="shared" si="7"/>
        <v>6.2132507486272007E-5</v>
      </c>
      <c r="AU87" s="22">
        <f t="shared" si="7"/>
        <v>6.5437009287867349E-6</v>
      </c>
      <c r="AV87" s="22">
        <f t="shared" si="7"/>
        <v>7.3428607658357893E-5</v>
      </c>
      <c r="AW87" s="22">
        <f t="shared" si="7"/>
        <v>1.3674738048932819E-3</v>
      </c>
      <c r="AX87" s="22">
        <f t="shared" si="7"/>
        <v>2.7387824064065001E-4</v>
      </c>
      <c r="AY87" s="22">
        <f t="shared" si="7"/>
        <v>9.078097788911112E-4</v>
      </c>
      <c r="AZ87" s="22">
        <f t="shared" si="7"/>
        <v>1.6695935783343622E-3</v>
      </c>
      <c r="BA87" s="22">
        <f t="shared" si="7"/>
        <v>4.68824769057692E-4</v>
      </c>
      <c r="BB87" s="22">
        <f t="shared" si="7"/>
        <v>7.6026279222301662E-4</v>
      </c>
      <c r="BC87" s="22">
        <f t="shared" si="7"/>
        <v>5.2524234085160918E-4</v>
      </c>
      <c r="BD87" s="22">
        <f t="shared" si="7"/>
        <v>1.1735674120820525E-4</v>
      </c>
      <c r="BE87" s="22">
        <f t="shared" si="7"/>
        <v>4.5299297952395477E-5</v>
      </c>
      <c r="BF87" s="22">
        <f t="shared" si="7"/>
        <v>2.5185730954003305E-3</v>
      </c>
      <c r="BG87" s="22">
        <f t="shared" si="7"/>
        <v>6.161081512800617E-4</v>
      </c>
      <c r="BH87" s="22">
        <f t="shared" si="7"/>
        <v>7.1742287704071805E-4</v>
      </c>
      <c r="BI87" s="22">
        <f t="shared" si="7"/>
        <v>8.4545451223888156E-4</v>
      </c>
      <c r="BJ87" s="22">
        <f t="shared" si="7"/>
        <v>3.0509820140600408E-4</v>
      </c>
      <c r="BK87" s="22">
        <f t="shared" si="7"/>
        <v>1.336633461920341E-3</v>
      </c>
      <c r="BL87" s="22">
        <f t="shared" si="7"/>
        <v>1.2955178816148433E-3</v>
      </c>
      <c r="BM87" s="22">
        <f t="shared" si="7"/>
        <v>1.2728677808322602E-3</v>
      </c>
      <c r="BN87" s="22">
        <f t="shared" si="7"/>
        <v>2.7820337459340066E-3</v>
      </c>
      <c r="BO87" s="22">
        <f t="shared" si="7"/>
        <v>2.7217217240169591E-3</v>
      </c>
      <c r="BP87" s="22">
        <f t="shared" si="7"/>
        <v>0</v>
      </c>
      <c r="BQ87" s="22" t="e">
        <f t="shared" si="7"/>
        <v>#DIV/0!</v>
      </c>
    </row>
    <row r="88" spans="5:69" x14ac:dyDescent="0.35">
      <c r="E88" t="str">
        <f t="shared" si="2"/>
        <v>ISIC 24</v>
      </c>
      <c r="F88" s="22">
        <f t="shared" si="4"/>
        <v>3.7327704321976862E-4</v>
      </c>
      <c r="G88" s="22">
        <f t="shared" si="7"/>
        <v>4.7965979072620978E-4</v>
      </c>
      <c r="H88" s="22">
        <f t="shared" si="7"/>
        <v>4.2980577407689287E-4</v>
      </c>
      <c r="I88" s="22">
        <f t="shared" si="7"/>
        <v>6.8356428805343428E-3</v>
      </c>
      <c r="J88" s="22">
        <f t="shared" si="7"/>
        <v>9.8785635638776962E-4</v>
      </c>
      <c r="K88" s="22">
        <f t="shared" si="7"/>
        <v>1.0736326354482109E-3</v>
      </c>
      <c r="L88" s="22">
        <f t="shared" si="7"/>
        <v>3.2215582766626869E-3</v>
      </c>
      <c r="M88" s="22">
        <f t="shared" si="7"/>
        <v>2.3228265023904925E-3</v>
      </c>
      <c r="N88" s="22">
        <f t="shared" si="7"/>
        <v>1.9955298576912125E-3</v>
      </c>
      <c r="O88" s="22">
        <f t="shared" si="7"/>
        <v>1.3141225592133907E-3</v>
      </c>
      <c r="P88" s="22">
        <f t="shared" si="7"/>
        <v>8.994546205615208E-3</v>
      </c>
      <c r="Q88" s="22">
        <f t="shared" si="7"/>
        <v>2.5233158282438276E-3</v>
      </c>
      <c r="R88" s="22">
        <f t="shared" si="7"/>
        <v>8.0099757398798491E-3</v>
      </c>
      <c r="S88" s="22">
        <f t="shared" si="7"/>
        <v>1.2896318447559426E-2</v>
      </c>
      <c r="T88" s="22">
        <f t="shared" si="7"/>
        <v>0.30261734896776504</v>
      </c>
      <c r="U88" s="22">
        <f t="shared" si="7"/>
        <v>0.13474953101864823</v>
      </c>
      <c r="V88" s="22">
        <f t="shared" si="7"/>
        <v>1.258223431516089E-2</v>
      </c>
      <c r="W88" s="22">
        <f t="shared" si="7"/>
        <v>7.745079991378595E-2</v>
      </c>
      <c r="X88" s="22">
        <f t="shared" si="7"/>
        <v>5.5095367999264358E-2</v>
      </c>
      <c r="Y88" s="22">
        <f t="shared" si="7"/>
        <v>4.249378298866311E-2</v>
      </c>
      <c r="Z88" s="22">
        <f t="shared" si="7"/>
        <v>3.4703339293170453E-2</v>
      </c>
      <c r="AA88" s="22">
        <f t="shared" si="7"/>
        <v>3.0701868048470835E-2</v>
      </c>
      <c r="AB88" s="22">
        <f t="shared" si="7"/>
        <v>3.3360488602162966E-2</v>
      </c>
      <c r="AC88" s="22">
        <f t="shared" si="7"/>
        <v>1.4127090010587649E-3</v>
      </c>
      <c r="AD88" s="22">
        <f t="shared" si="7"/>
        <v>4.219860840300454E-3</v>
      </c>
      <c r="AE88" s="22">
        <f t="shared" si="7"/>
        <v>1.2760822141447112E-2</v>
      </c>
      <c r="AF88" s="22">
        <f t="shared" si="7"/>
        <v>1.1978169305192778E-2</v>
      </c>
      <c r="AG88" s="22">
        <f t="shared" si="7"/>
        <v>1.943514840397508E-3</v>
      </c>
      <c r="AH88" s="22">
        <f t="shared" si="7"/>
        <v>1.2195795058158846E-3</v>
      </c>
      <c r="AI88" s="22">
        <f t="shared" si="7"/>
        <v>2.7512418526733838E-4</v>
      </c>
      <c r="AJ88" s="22">
        <f t="shared" si="7"/>
        <v>8.492615414990481E-4</v>
      </c>
      <c r="AK88" s="22">
        <f t="shared" si="7"/>
        <v>7.7934146493323429E-5</v>
      </c>
      <c r="AL88" s="22">
        <f t="shared" si="7"/>
        <v>2.3599693203988347E-5</v>
      </c>
      <c r="AM88" s="22">
        <f t="shared" si="7"/>
        <v>5.5309260697158588E-4</v>
      </c>
      <c r="AN88" s="22">
        <f t="shared" si="7"/>
        <v>4.8806920086540445E-5</v>
      </c>
      <c r="AO88" s="22">
        <f t="shared" si="7"/>
        <v>6.3315423014523948E-5</v>
      </c>
      <c r="AP88" s="22">
        <f t="shared" si="7"/>
        <v>3.6024070882381736E-4</v>
      </c>
      <c r="AQ88" s="22">
        <f t="shared" si="7"/>
        <v>1.4329374186642917E-4</v>
      </c>
      <c r="AR88" s="22">
        <f t="shared" si="7"/>
        <v>5.6851858113820034E-4</v>
      </c>
      <c r="AS88" s="22">
        <f t="shared" si="7"/>
        <v>9.0184532741619851E-5</v>
      </c>
      <c r="AT88" s="22">
        <f t="shared" si="7"/>
        <v>2.1494250503153592E-5</v>
      </c>
      <c r="AU88" s="22">
        <f t="shared" si="7"/>
        <v>9.2449406721898994E-5</v>
      </c>
      <c r="AV88" s="22">
        <f t="shared" si="7"/>
        <v>3.5315259918829166E-5</v>
      </c>
      <c r="AW88" s="22">
        <f t="shared" si="7"/>
        <v>3.7835323585163374E-4</v>
      </c>
      <c r="AX88" s="22">
        <f t="shared" si="7"/>
        <v>2.5285025644494855E-4</v>
      </c>
      <c r="AY88" s="22">
        <f t="shared" si="7"/>
        <v>2.6958078806383272E-3</v>
      </c>
      <c r="AZ88" s="22">
        <f t="shared" si="7"/>
        <v>9.3304190357300604E-4</v>
      </c>
      <c r="BA88" s="22">
        <f t="shared" si="7"/>
        <v>4.7021913770974949E-4</v>
      </c>
      <c r="BB88" s="22">
        <f t="shared" si="7"/>
        <v>1.1651957811200844E-3</v>
      </c>
      <c r="BC88" s="22">
        <f t="shared" si="7"/>
        <v>6.1266714068965947E-4</v>
      </c>
      <c r="BD88" s="22">
        <f t="shared" si="7"/>
        <v>5.8057435465434874E-5</v>
      </c>
      <c r="BE88" s="22">
        <f t="shared" si="7"/>
        <v>6.0246541047798696E-6</v>
      </c>
      <c r="BF88" s="22">
        <f t="shared" si="7"/>
        <v>8.0897893755375579E-4</v>
      </c>
      <c r="BG88" s="22">
        <f t="shared" si="7"/>
        <v>1.408814001847273E-4</v>
      </c>
      <c r="BH88" s="22">
        <f t="shared" si="7"/>
        <v>5.2392623606915742E-5</v>
      </c>
      <c r="BI88" s="22">
        <f t="shared" si="7"/>
        <v>9.5973012827617267E-4</v>
      </c>
      <c r="BJ88" s="22">
        <f t="shared" si="7"/>
        <v>6.8109541342445108E-6</v>
      </c>
      <c r="BK88" s="22">
        <f t="shared" si="7"/>
        <v>4.7741995865683548E-4</v>
      </c>
      <c r="BL88" s="22">
        <f t="shared" si="7"/>
        <v>7.5706465699887883E-5</v>
      </c>
      <c r="BM88" s="22">
        <f t="shared" si="7"/>
        <v>8.1305104642694298E-5</v>
      </c>
      <c r="BN88" s="22">
        <f t="shared" si="7"/>
        <v>6.2152708970721624E-3</v>
      </c>
      <c r="BO88" s="22">
        <f t="shared" si="7"/>
        <v>4.7340856008801772E-4</v>
      </c>
      <c r="BP88" s="22">
        <f t="shared" si="7"/>
        <v>0</v>
      </c>
      <c r="BQ88" s="22" t="e">
        <f t="shared" si="7"/>
        <v>#DIV/0!</v>
      </c>
    </row>
    <row r="89" spans="5:69" x14ac:dyDescent="0.35">
      <c r="E89" t="str">
        <f t="shared" si="2"/>
        <v>ISIC 25</v>
      </c>
      <c r="F89" s="22">
        <f t="shared" si="4"/>
        <v>4.6122112382418652E-3</v>
      </c>
      <c r="G89" s="22">
        <f t="shared" si="7"/>
        <v>2.5928991156412996E-3</v>
      </c>
      <c r="H89" s="22">
        <f t="shared" si="7"/>
        <v>6.4946958661280642E-3</v>
      </c>
      <c r="I89" s="22">
        <f t="shared" si="7"/>
        <v>1.0843512619668009E-2</v>
      </c>
      <c r="J89" s="22">
        <f t="shared" si="7"/>
        <v>6.4682677224459301E-3</v>
      </c>
      <c r="K89" s="22">
        <f t="shared" si="7"/>
        <v>4.8862909134154879E-3</v>
      </c>
      <c r="L89" s="22">
        <f t="shared" si="7"/>
        <v>1.3174495464747707E-2</v>
      </c>
      <c r="M89" s="22">
        <f t="shared" si="7"/>
        <v>5.6834883049165655E-3</v>
      </c>
      <c r="N89" s="22">
        <f t="shared" si="7"/>
        <v>4.7137978644024824E-3</v>
      </c>
      <c r="O89" s="22">
        <f t="shared" si="7"/>
        <v>4.7141936322731941E-3</v>
      </c>
      <c r="P89" s="22">
        <f t="shared" si="7"/>
        <v>6.7936101521121634E-3</v>
      </c>
      <c r="Q89" s="22">
        <f t="shared" si="7"/>
        <v>3.1160644282891567E-3</v>
      </c>
      <c r="R89" s="22">
        <f t="shared" si="7"/>
        <v>1.4467382441457328E-2</v>
      </c>
      <c r="S89" s="22">
        <f t="shared" si="7"/>
        <v>1.0670199329420852E-2</v>
      </c>
      <c r="T89" s="22">
        <f t="shared" si="7"/>
        <v>2.8684039355015806E-2</v>
      </c>
      <c r="U89" s="22">
        <f t="shared" si="7"/>
        <v>0.17289181932479955</v>
      </c>
      <c r="V89" s="22">
        <f t="shared" si="7"/>
        <v>1.6350597508406464E-2</v>
      </c>
      <c r="W89" s="22">
        <f t="shared" si="7"/>
        <v>4.2330999877514028E-2</v>
      </c>
      <c r="X89" s="22">
        <f t="shared" si="7"/>
        <v>9.5376629456262088E-2</v>
      </c>
      <c r="Y89" s="22">
        <f t="shared" si="7"/>
        <v>5.4058186540312872E-2</v>
      </c>
      <c r="Z89" s="22">
        <f t="shared" si="7"/>
        <v>5.1182938449514472E-2</v>
      </c>
      <c r="AA89" s="22">
        <f t="shared" si="7"/>
        <v>2.827536577894799E-2</v>
      </c>
      <c r="AB89" s="22">
        <f t="shared" si="7"/>
        <v>5.3771697245446205E-2</v>
      </c>
      <c r="AC89" s="22">
        <f t="shared" si="7"/>
        <v>4.7322461165971138E-3</v>
      </c>
      <c r="AD89" s="22">
        <f t="shared" si="7"/>
        <v>9.467424559474082E-3</v>
      </c>
      <c r="AE89" s="22">
        <f t="shared" si="7"/>
        <v>1.5797869891953746E-2</v>
      </c>
      <c r="AF89" s="22">
        <f t="shared" si="7"/>
        <v>3.315840335043508E-2</v>
      </c>
      <c r="AG89" s="22">
        <f t="shared" si="7"/>
        <v>6.1226908823349578E-3</v>
      </c>
      <c r="AH89" s="22">
        <f t="shared" si="7"/>
        <v>2.1506524093186882E-3</v>
      </c>
      <c r="AI89" s="22">
        <f t="shared" si="7"/>
        <v>9.3688709426772835E-4</v>
      </c>
      <c r="AJ89" s="22">
        <f t="shared" si="7"/>
        <v>2.3709924874618978E-3</v>
      </c>
      <c r="AK89" s="22">
        <f t="shared" si="7"/>
        <v>2.5165528879895717E-3</v>
      </c>
      <c r="AL89" s="22">
        <f t="shared" si="7"/>
        <v>4.7339384588000353E-4</v>
      </c>
      <c r="AM89" s="22">
        <f t="shared" si="7"/>
        <v>2.255882694250852E-3</v>
      </c>
      <c r="AN89" s="22">
        <f t="shared" si="7"/>
        <v>4.900809556359966E-4</v>
      </c>
      <c r="AO89" s="22">
        <f t="shared" si="7"/>
        <v>1.180820048880458E-3</v>
      </c>
      <c r="AP89" s="22">
        <f t="shared" si="7"/>
        <v>6.1351736444365543E-4</v>
      </c>
      <c r="AQ89" s="22">
        <f t="shared" si="7"/>
        <v>5.3320984756494855E-4</v>
      </c>
      <c r="AR89" s="22">
        <f t="shared" si="7"/>
        <v>1.739830250566395E-3</v>
      </c>
      <c r="AS89" s="22">
        <f t="shared" si="7"/>
        <v>7.6011538068410025E-4</v>
      </c>
      <c r="AT89" s="22">
        <f t="shared" si="7"/>
        <v>1.7644484589113401E-4</v>
      </c>
      <c r="AU89" s="22">
        <f t="shared" si="7"/>
        <v>2.2727582065862087E-4</v>
      </c>
      <c r="AV89" s="22">
        <f t="shared" si="7"/>
        <v>3.6548962276137603E-4</v>
      </c>
      <c r="AW89" s="22">
        <f t="shared" si="7"/>
        <v>9.1850812021158391E-4</v>
      </c>
      <c r="AX89" s="22">
        <f t="shared" si="7"/>
        <v>6.910297191651619E-4</v>
      </c>
      <c r="AY89" s="22">
        <f t="shared" si="7"/>
        <v>4.2560445410424934E-3</v>
      </c>
      <c r="AZ89" s="22">
        <f t="shared" si="7"/>
        <v>1.1766479066112505E-3</v>
      </c>
      <c r="BA89" s="22">
        <f t="shared" si="7"/>
        <v>1.6331225935256929E-3</v>
      </c>
      <c r="BB89" s="22">
        <f t="shared" si="7"/>
        <v>1.6185526822314535E-3</v>
      </c>
      <c r="BC89" s="22">
        <f t="shared" si="7"/>
        <v>1.8227049718549169E-3</v>
      </c>
      <c r="BD89" s="22">
        <f t="shared" si="7"/>
        <v>3.1036408014409832E-4</v>
      </c>
      <c r="BE89" s="22">
        <f t="shared" si="7"/>
        <v>5.0492702313604447E-4</v>
      </c>
      <c r="BF89" s="22">
        <f t="shared" si="7"/>
        <v>6.3704290911897167E-3</v>
      </c>
      <c r="BG89" s="22">
        <f t="shared" si="7"/>
        <v>3.4176267735815447E-3</v>
      </c>
      <c r="BH89" s="22">
        <f t="shared" si="7"/>
        <v>5.6036934685852022E-4</v>
      </c>
      <c r="BI89" s="22">
        <f t="shared" si="7"/>
        <v>5.4245041267668534E-4</v>
      </c>
      <c r="BJ89" s="22">
        <f t="shared" si="7"/>
        <v>5.6063683211504819E-4</v>
      </c>
      <c r="BK89" s="22">
        <f t="shared" si="7"/>
        <v>1.0596729169718574E-3</v>
      </c>
      <c r="BL89" s="22">
        <f t="shared" si="7"/>
        <v>1.2156295349524855E-3</v>
      </c>
      <c r="BM89" s="22">
        <f t="shared" si="7"/>
        <v>8.6691837882086275E-4</v>
      </c>
      <c r="BN89" s="22">
        <f t="shared" si="7"/>
        <v>9.5917976081727491E-3</v>
      </c>
      <c r="BO89" s="22">
        <f t="shared" si="7"/>
        <v>1.5002549359623345E-3</v>
      </c>
      <c r="BP89" s="22">
        <f t="shared" si="7"/>
        <v>0</v>
      </c>
      <c r="BQ89" s="22" t="e">
        <f t="shared" si="7"/>
        <v>#DIV/0!</v>
      </c>
    </row>
    <row r="90" spans="5:69" x14ac:dyDescent="0.35">
      <c r="E90" t="str">
        <f t="shared" si="2"/>
        <v>ISIC 26</v>
      </c>
      <c r="F90" s="22">
        <f t="shared" si="4"/>
        <v>2.6374463432982234E-4</v>
      </c>
      <c r="G90" s="22">
        <f t="shared" si="7"/>
        <v>3.9614303704080332E-4</v>
      </c>
      <c r="H90" s="22">
        <f t="shared" si="7"/>
        <v>2.5887532392477471E-3</v>
      </c>
      <c r="I90" s="22">
        <f t="shared" si="7"/>
        <v>1.5254996085893953E-3</v>
      </c>
      <c r="J90" s="22">
        <f t="shared" si="7"/>
        <v>4.7811788714739999E-4</v>
      </c>
      <c r="K90" s="22">
        <f t="shared" si="7"/>
        <v>4.0249269074325628E-4</v>
      </c>
      <c r="L90" s="22">
        <f t="shared" si="7"/>
        <v>7.4509417207997925E-4</v>
      </c>
      <c r="M90" s="22">
        <f t="shared" si="7"/>
        <v>9.3525318231274036E-4</v>
      </c>
      <c r="N90" s="22">
        <f t="shared" si="7"/>
        <v>5.0016817033306177E-3</v>
      </c>
      <c r="O90" s="22">
        <f t="shared" si="7"/>
        <v>6.722598039670529E-4</v>
      </c>
      <c r="P90" s="22">
        <f t="shared" si="7"/>
        <v>1.1526879306297663E-3</v>
      </c>
      <c r="Q90" s="22">
        <f t="shared" si="7"/>
        <v>2.1433747378623975E-3</v>
      </c>
      <c r="R90" s="22">
        <f t="shared" si="7"/>
        <v>1.48509453347158E-3</v>
      </c>
      <c r="S90" s="22">
        <f t="shared" si="7"/>
        <v>1.5247488472218188E-3</v>
      </c>
      <c r="T90" s="22">
        <f t="shared" si="7"/>
        <v>1.1440332508231353E-3</v>
      </c>
      <c r="U90" s="22">
        <f t="shared" si="7"/>
        <v>2.9163830325878918E-3</v>
      </c>
      <c r="V90" s="22">
        <f t="shared" si="7"/>
        <v>0.17073787747575725</v>
      </c>
      <c r="W90" s="22">
        <f t="shared" si="7"/>
        <v>3.226238045233077E-2</v>
      </c>
      <c r="X90" s="22">
        <f t="shared" si="7"/>
        <v>1.2942023660578693E-2</v>
      </c>
      <c r="Y90" s="22">
        <f t="shared" si="7"/>
        <v>1.0210359136221186E-2</v>
      </c>
      <c r="Z90" s="22">
        <f t="shared" si="7"/>
        <v>2.9223129878055306E-2</v>
      </c>
      <c r="AA90" s="22">
        <f t="shared" si="7"/>
        <v>1.0759902650087376E-2</v>
      </c>
      <c r="AB90" s="22">
        <f t="shared" si="7"/>
        <v>2.1239113180772103E-2</v>
      </c>
      <c r="AC90" s="22">
        <f t="shared" si="7"/>
        <v>2.8813411745329176E-3</v>
      </c>
      <c r="AD90" s="22">
        <f t="shared" si="7"/>
        <v>3.4852280218481487E-3</v>
      </c>
      <c r="AE90" s="22">
        <f t="shared" si="7"/>
        <v>1.275666960848594E-3</v>
      </c>
      <c r="AF90" s="22">
        <f t="shared" si="7"/>
        <v>3.4956975923799843E-3</v>
      </c>
      <c r="AG90" s="22">
        <f t="shared" si="7"/>
        <v>1.822961411630266E-3</v>
      </c>
      <c r="AH90" s="22">
        <f t="shared" ref="G90:BQ94" si="8">AH19/AH$69</f>
        <v>2.4749775274185153E-3</v>
      </c>
      <c r="AI90" s="22">
        <f t="shared" si="8"/>
        <v>9.5680288921339181E-4</v>
      </c>
      <c r="AJ90" s="22">
        <f t="shared" si="8"/>
        <v>8.8717824213538777E-4</v>
      </c>
      <c r="AK90" s="22">
        <f t="shared" si="8"/>
        <v>5.9657742030351122E-4</v>
      </c>
      <c r="AL90" s="22">
        <f t="shared" si="8"/>
        <v>8.9665501015153467E-4</v>
      </c>
      <c r="AM90" s="22">
        <f t="shared" si="8"/>
        <v>1.3010092166376868E-3</v>
      </c>
      <c r="AN90" s="22">
        <f t="shared" si="8"/>
        <v>2.8805704286918215E-3</v>
      </c>
      <c r="AO90" s="22">
        <f t="shared" si="8"/>
        <v>7.3330339350382928E-4</v>
      </c>
      <c r="AP90" s="22">
        <f t="shared" si="8"/>
        <v>4.1608127798398896E-3</v>
      </c>
      <c r="AQ90" s="22">
        <f t="shared" si="8"/>
        <v>1.3500240274627552E-2</v>
      </c>
      <c r="AR90" s="22">
        <f t="shared" si="8"/>
        <v>2.6660832516146486E-2</v>
      </c>
      <c r="AS90" s="22">
        <f t="shared" si="8"/>
        <v>9.9993795725316966E-3</v>
      </c>
      <c r="AT90" s="22">
        <f t="shared" si="8"/>
        <v>7.8207955924693194E-4</v>
      </c>
      <c r="AU90" s="22">
        <f t="shared" si="8"/>
        <v>6.4146591464710602E-4</v>
      </c>
      <c r="AV90" s="22">
        <f t="shared" si="8"/>
        <v>9.9696716956925173E-4</v>
      </c>
      <c r="AW90" s="22">
        <f t="shared" si="8"/>
        <v>1.9406283752251044E-4</v>
      </c>
      <c r="AX90" s="22">
        <f t="shared" si="8"/>
        <v>1.4867234966695403E-3</v>
      </c>
      <c r="AY90" s="22">
        <f t="shared" si="8"/>
        <v>7.3070886161896113E-3</v>
      </c>
      <c r="AZ90" s="22">
        <f t="shared" si="8"/>
        <v>1.1803124668288745E-2</v>
      </c>
      <c r="BA90" s="22">
        <f t="shared" si="8"/>
        <v>1.9465386382722504E-3</v>
      </c>
      <c r="BB90" s="22">
        <f t="shared" si="8"/>
        <v>6.3894504564045856E-3</v>
      </c>
      <c r="BC90" s="22">
        <f t="shared" si="8"/>
        <v>2.1431212942230201E-3</v>
      </c>
      <c r="BD90" s="22">
        <f t="shared" si="8"/>
        <v>1.1474363916631179E-3</v>
      </c>
      <c r="BE90" s="22">
        <f t="shared" si="8"/>
        <v>9.5349683888686977E-4</v>
      </c>
      <c r="BF90" s="22">
        <f t="shared" si="8"/>
        <v>3.900121106493867E-3</v>
      </c>
      <c r="BG90" s="22">
        <f t="shared" si="8"/>
        <v>7.4172547440694136E-3</v>
      </c>
      <c r="BH90" s="22">
        <f t="shared" si="8"/>
        <v>2.5549740483001436E-3</v>
      </c>
      <c r="BI90" s="22">
        <f t="shared" si="8"/>
        <v>9.8960285437527992E-3</v>
      </c>
      <c r="BJ90" s="22">
        <f t="shared" si="8"/>
        <v>2.387204555686826E-3</v>
      </c>
      <c r="BK90" s="22">
        <f t="shared" si="8"/>
        <v>4.4474420951543863E-3</v>
      </c>
      <c r="BL90" s="22">
        <f t="shared" si="8"/>
        <v>2.3497844925327105E-3</v>
      </c>
      <c r="BM90" s="22">
        <f t="shared" si="8"/>
        <v>1.9722069049998461E-3</v>
      </c>
      <c r="BN90" s="22">
        <f t="shared" si="8"/>
        <v>4.2161312202250056E-2</v>
      </c>
      <c r="BO90" s="22">
        <f t="shared" si="8"/>
        <v>2.0548112598646126E-3</v>
      </c>
      <c r="BP90" s="22">
        <f t="shared" si="8"/>
        <v>0</v>
      </c>
      <c r="BQ90" s="22" t="e">
        <f t="shared" si="8"/>
        <v>#DIV/0!</v>
      </c>
    </row>
    <row r="91" spans="5:69" x14ac:dyDescent="0.35">
      <c r="E91" t="str">
        <f t="shared" si="2"/>
        <v>ISIC 27</v>
      </c>
      <c r="F91" s="22">
        <f t="shared" si="4"/>
        <v>6.7623755368551996E-4</v>
      </c>
      <c r="G91" s="22">
        <f t="shared" si="8"/>
        <v>4.9497459885923056E-4</v>
      </c>
      <c r="H91" s="22">
        <f t="shared" si="8"/>
        <v>2.3083876266191275E-3</v>
      </c>
      <c r="I91" s="22">
        <f t="shared" si="8"/>
        <v>1.6629031265128684E-3</v>
      </c>
      <c r="J91" s="22">
        <f t="shared" si="8"/>
        <v>7.3109172257971883E-4</v>
      </c>
      <c r="K91" s="22">
        <f t="shared" si="8"/>
        <v>6.6956191704729416E-4</v>
      </c>
      <c r="L91" s="22">
        <f t="shared" si="8"/>
        <v>1.0446777766352428E-3</v>
      </c>
      <c r="M91" s="22">
        <f t="shared" si="8"/>
        <v>1.2792729423087065E-3</v>
      </c>
      <c r="N91" s="22">
        <f t="shared" si="8"/>
        <v>8.799942674659147E-4</v>
      </c>
      <c r="O91" s="22">
        <f t="shared" si="8"/>
        <v>1.0346745672080856E-3</v>
      </c>
      <c r="P91" s="22">
        <f t="shared" si="8"/>
        <v>1.3733912893487091E-3</v>
      </c>
      <c r="Q91" s="22">
        <f t="shared" si="8"/>
        <v>3.6715389024127387E-4</v>
      </c>
      <c r="R91" s="22">
        <f t="shared" si="8"/>
        <v>2.1242050401178358E-3</v>
      </c>
      <c r="S91" s="22">
        <f t="shared" si="8"/>
        <v>1.959790099061515E-3</v>
      </c>
      <c r="T91" s="22">
        <f t="shared" si="8"/>
        <v>3.5152511749494313E-3</v>
      </c>
      <c r="U91" s="22">
        <f t="shared" si="8"/>
        <v>6.8836189704050196E-3</v>
      </c>
      <c r="V91" s="22">
        <f t="shared" si="8"/>
        <v>2.1034182844482493E-2</v>
      </c>
      <c r="W91" s="22">
        <f t="shared" si="8"/>
        <v>0.15305985887835877</v>
      </c>
      <c r="X91" s="22">
        <f t="shared" si="8"/>
        <v>2.3101304042695565E-2</v>
      </c>
      <c r="Y91" s="22">
        <f t="shared" si="8"/>
        <v>1.979175765367366E-2</v>
      </c>
      <c r="Z91" s="22">
        <f t="shared" si="8"/>
        <v>2.5776773765296617E-2</v>
      </c>
      <c r="AA91" s="22">
        <f t="shared" si="8"/>
        <v>6.6539005775055841E-3</v>
      </c>
      <c r="AB91" s="22">
        <f t="shared" si="8"/>
        <v>2.3277715208265156E-2</v>
      </c>
      <c r="AC91" s="22">
        <f t="shared" si="8"/>
        <v>8.4856400802975993E-3</v>
      </c>
      <c r="AD91" s="22">
        <f t="shared" si="8"/>
        <v>4.607623997928063E-3</v>
      </c>
      <c r="AE91" s="22">
        <f t="shared" si="8"/>
        <v>1.4817916288999684E-3</v>
      </c>
      <c r="AF91" s="22">
        <f t="shared" si="8"/>
        <v>1.8693090461775905E-2</v>
      </c>
      <c r="AG91" s="22">
        <f t="shared" si="8"/>
        <v>3.3667569493714311E-3</v>
      </c>
      <c r="AH91" s="22">
        <f t="shared" si="8"/>
        <v>1.5767519156278404E-3</v>
      </c>
      <c r="AI91" s="22">
        <f t="shared" si="8"/>
        <v>9.3827841726792439E-4</v>
      </c>
      <c r="AJ91" s="22">
        <f t="shared" si="8"/>
        <v>1.5759246994513953E-3</v>
      </c>
      <c r="AK91" s="22">
        <f t="shared" si="8"/>
        <v>4.0993078685392135E-4</v>
      </c>
      <c r="AL91" s="22">
        <f t="shared" si="8"/>
        <v>5.366596900906954E-4</v>
      </c>
      <c r="AM91" s="22">
        <f t="shared" si="8"/>
        <v>1.401128941412224E-3</v>
      </c>
      <c r="AN91" s="22">
        <f t="shared" si="8"/>
        <v>1.1911337593880067E-3</v>
      </c>
      <c r="AO91" s="22">
        <f t="shared" si="8"/>
        <v>1.6905329859014909E-3</v>
      </c>
      <c r="AP91" s="22">
        <f t="shared" si="8"/>
        <v>4.7378260685086688E-4</v>
      </c>
      <c r="AQ91" s="22">
        <f t="shared" si="8"/>
        <v>8.4023533421002299E-4</v>
      </c>
      <c r="AR91" s="22">
        <f t="shared" si="8"/>
        <v>7.2928955466134643E-3</v>
      </c>
      <c r="AS91" s="22">
        <f t="shared" si="8"/>
        <v>1.7648760487541445E-3</v>
      </c>
      <c r="AT91" s="22">
        <f t="shared" si="8"/>
        <v>1.6275164010344737E-4</v>
      </c>
      <c r="AU91" s="22">
        <f t="shared" si="8"/>
        <v>1.8754246861902785E-4</v>
      </c>
      <c r="AV91" s="22">
        <f t="shared" si="8"/>
        <v>2.735766773783969E-4</v>
      </c>
      <c r="AW91" s="22">
        <f t="shared" si="8"/>
        <v>5.4631576993838975E-4</v>
      </c>
      <c r="AX91" s="22">
        <f t="shared" si="8"/>
        <v>1.2456926392923897E-3</v>
      </c>
      <c r="AY91" s="22">
        <f t="shared" si="8"/>
        <v>3.7023441399390801E-3</v>
      </c>
      <c r="AZ91" s="22">
        <f t="shared" si="8"/>
        <v>2.4539590387923364E-3</v>
      </c>
      <c r="BA91" s="22">
        <f t="shared" si="8"/>
        <v>7.8978308060401517E-4</v>
      </c>
      <c r="BB91" s="22">
        <f t="shared" si="8"/>
        <v>1.0702642758963086E-3</v>
      </c>
      <c r="BC91" s="22">
        <f t="shared" si="8"/>
        <v>2.5142817599964613E-3</v>
      </c>
      <c r="BD91" s="22">
        <f t="shared" si="8"/>
        <v>2.2539945533639423E-4</v>
      </c>
      <c r="BE91" s="22">
        <f t="shared" si="8"/>
        <v>2.9993626068480035E-4</v>
      </c>
      <c r="BF91" s="22">
        <f t="shared" si="8"/>
        <v>2.3448056463610768E-3</v>
      </c>
      <c r="BG91" s="22">
        <f t="shared" si="8"/>
        <v>9.1749380346510079E-4</v>
      </c>
      <c r="BH91" s="22">
        <f t="shared" si="8"/>
        <v>3.6932560757470511E-4</v>
      </c>
      <c r="BI91" s="22">
        <f t="shared" si="8"/>
        <v>3.1469223676098716E-4</v>
      </c>
      <c r="BJ91" s="22">
        <f t="shared" si="8"/>
        <v>5.1681891899883346E-4</v>
      </c>
      <c r="BK91" s="22">
        <f t="shared" si="8"/>
        <v>1.0605376239074173E-3</v>
      </c>
      <c r="BL91" s="22">
        <f t="shared" si="8"/>
        <v>1.5907009964485014E-3</v>
      </c>
      <c r="BM91" s="22">
        <f t="shared" si="8"/>
        <v>4.8689443090279557E-4</v>
      </c>
      <c r="BN91" s="22">
        <f t="shared" si="8"/>
        <v>1.4965111801732569E-2</v>
      </c>
      <c r="BO91" s="22">
        <f t="shared" si="8"/>
        <v>2.5564621498810943E-3</v>
      </c>
      <c r="BP91" s="22">
        <f t="shared" si="8"/>
        <v>0</v>
      </c>
      <c r="BQ91" s="22" t="e">
        <f t="shared" si="8"/>
        <v>#DIV/0!</v>
      </c>
    </row>
    <row r="92" spans="5:69" x14ac:dyDescent="0.35">
      <c r="E92" t="str">
        <f t="shared" si="2"/>
        <v>ISIC 28</v>
      </c>
      <c r="F92" s="22">
        <f t="shared" si="4"/>
        <v>4.8013281294488177E-3</v>
      </c>
      <c r="G92" s="22">
        <f t="shared" si="8"/>
        <v>9.7622712963127446E-3</v>
      </c>
      <c r="H92" s="22">
        <f t="shared" si="8"/>
        <v>7.1731277495171294E-3</v>
      </c>
      <c r="I92" s="22">
        <f t="shared" si="8"/>
        <v>3.4777806636240215E-2</v>
      </c>
      <c r="J92" s="22">
        <f t="shared" si="8"/>
        <v>3.3119370148110808E-3</v>
      </c>
      <c r="K92" s="22">
        <f t="shared" si="8"/>
        <v>5.1003766656380796E-3</v>
      </c>
      <c r="L92" s="22">
        <f t="shared" si="8"/>
        <v>3.9929645870630005E-3</v>
      </c>
      <c r="M92" s="22">
        <f t="shared" si="8"/>
        <v>5.5367773931654322E-3</v>
      </c>
      <c r="N92" s="22">
        <f t="shared" si="8"/>
        <v>6.9432690552758674E-3</v>
      </c>
      <c r="O92" s="22">
        <f t="shared" si="8"/>
        <v>3.0853155081103185E-3</v>
      </c>
      <c r="P92" s="22">
        <f t="shared" si="8"/>
        <v>3.8212774571502171E-3</v>
      </c>
      <c r="Q92" s="22">
        <f t="shared" si="8"/>
        <v>5.1148050578213944E-3</v>
      </c>
      <c r="R92" s="22">
        <f t="shared" si="8"/>
        <v>6.7293744909874787E-3</v>
      </c>
      <c r="S92" s="22">
        <f t="shared" si="8"/>
        <v>7.2838856896783157E-3</v>
      </c>
      <c r="T92" s="22">
        <f t="shared" si="8"/>
        <v>8.0097626286116646E-3</v>
      </c>
      <c r="U92" s="22">
        <f t="shared" si="8"/>
        <v>1.285746081264803E-2</v>
      </c>
      <c r="V92" s="22">
        <f t="shared" si="8"/>
        <v>7.0180495332499782E-3</v>
      </c>
      <c r="W92" s="22">
        <f t="shared" si="8"/>
        <v>2.0357907445696568E-2</v>
      </c>
      <c r="X92" s="22">
        <f t="shared" si="8"/>
        <v>0.15102840599002193</v>
      </c>
      <c r="Y92" s="22">
        <f t="shared" si="8"/>
        <v>4.2958997668726649E-2</v>
      </c>
      <c r="Z92" s="22">
        <f t="shared" si="8"/>
        <v>3.3074612164491507E-2</v>
      </c>
      <c r="AA92" s="22">
        <f t="shared" si="8"/>
        <v>5.7388281124876803E-3</v>
      </c>
      <c r="AB92" s="22">
        <f t="shared" si="8"/>
        <v>4.9626605018386005E-2</v>
      </c>
      <c r="AC92" s="22">
        <f t="shared" si="8"/>
        <v>4.3664383045363079E-3</v>
      </c>
      <c r="AD92" s="22">
        <f t="shared" si="8"/>
        <v>1.8114513972089755E-2</v>
      </c>
      <c r="AE92" s="22">
        <f t="shared" si="8"/>
        <v>5.1966299456115365E-3</v>
      </c>
      <c r="AF92" s="22">
        <f t="shared" si="8"/>
        <v>1.0639726384598145E-2</v>
      </c>
      <c r="AG92" s="22">
        <f t="shared" si="8"/>
        <v>7.8155627616237119E-3</v>
      </c>
      <c r="AH92" s="22">
        <f t="shared" si="8"/>
        <v>2.2950211339668493E-3</v>
      </c>
      <c r="AI92" s="22">
        <f t="shared" si="8"/>
        <v>1.2753661661511367E-3</v>
      </c>
      <c r="AJ92" s="22">
        <f t="shared" si="8"/>
        <v>1.3282516752864859E-3</v>
      </c>
      <c r="AK92" s="22">
        <f t="shared" si="8"/>
        <v>1.1239741670893983E-3</v>
      </c>
      <c r="AL92" s="22">
        <f t="shared" si="8"/>
        <v>9.9285375956779227E-4</v>
      </c>
      <c r="AM92" s="22">
        <f t="shared" si="8"/>
        <v>1.6953556410747492E-3</v>
      </c>
      <c r="AN92" s="22">
        <f t="shared" si="8"/>
        <v>6.0343896357892919E-4</v>
      </c>
      <c r="AO92" s="22">
        <f t="shared" si="8"/>
        <v>9.7601717814854662E-4</v>
      </c>
      <c r="AP92" s="22">
        <f t="shared" si="8"/>
        <v>7.1011094157522677E-4</v>
      </c>
      <c r="AQ92" s="22">
        <f t="shared" si="8"/>
        <v>9.3098234435507192E-4</v>
      </c>
      <c r="AR92" s="22">
        <f t="shared" si="8"/>
        <v>1.7020660737835189E-3</v>
      </c>
      <c r="AS92" s="22">
        <f t="shared" si="8"/>
        <v>5.7979417538098178E-4</v>
      </c>
      <c r="AT92" s="22">
        <f t="shared" si="8"/>
        <v>2.5085820594927973E-4</v>
      </c>
      <c r="AU92" s="22">
        <f t="shared" si="8"/>
        <v>1.9680834913418985E-4</v>
      </c>
      <c r="AV92" s="22">
        <f t="shared" si="8"/>
        <v>1.8908290424727263E-4</v>
      </c>
      <c r="AW92" s="22">
        <f t="shared" si="8"/>
        <v>1.8048157497890566E-4</v>
      </c>
      <c r="AX92" s="22">
        <f t="shared" si="8"/>
        <v>6.2934763219110431E-4</v>
      </c>
      <c r="AY92" s="22">
        <f t="shared" si="8"/>
        <v>4.3665592579189569E-3</v>
      </c>
      <c r="AZ92" s="22">
        <f t="shared" si="8"/>
        <v>1.6516945699244707E-3</v>
      </c>
      <c r="BA92" s="22">
        <f t="shared" si="8"/>
        <v>1.0787976739395667E-3</v>
      </c>
      <c r="BB92" s="22">
        <f t="shared" si="8"/>
        <v>1.365303728854984E-3</v>
      </c>
      <c r="BC92" s="22">
        <f t="shared" si="8"/>
        <v>6.4982171736829852E-3</v>
      </c>
      <c r="BD92" s="22">
        <f t="shared" si="8"/>
        <v>2.6369045555423894E-4</v>
      </c>
      <c r="BE92" s="22">
        <f t="shared" si="8"/>
        <v>9.0202036394096581E-4</v>
      </c>
      <c r="BF92" s="22">
        <f t="shared" si="8"/>
        <v>3.0727192087027541E-3</v>
      </c>
      <c r="BG92" s="22">
        <f t="shared" si="8"/>
        <v>6.1998013909263737E-4</v>
      </c>
      <c r="BH92" s="22">
        <f t="shared" si="8"/>
        <v>1.8123213253283283E-4</v>
      </c>
      <c r="BI92" s="22">
        <f t="shared" si="8"/>
        <v>4.8673821751508137E-4</v>
      </c>
      <c r="BJ92" s="22">
        <f t="shared" si="8"/>
        <v>7.6759220637163126E-4</v>
      </c>
      <c r="BK92" s="22">
        <f t="shared" si="8"/>
        <v>8.6282492634731514E-4</v>
      </c>
      <c r="BL92" s="22">
        <f t="shared" si="8"/>
        <v>1.3660330468095961E-3</v>
      </c>
      <c r="BM92" s="22">
        <f t="shared" si="8"/>
        <v>7.7416286528694757E-4</v>
      </c>
      <c r="BN92" s="22">
        <f t="shared" si="8"/>
        <v>8.2168916556709642E-3</v>
      </c>
      <c r="BO92" s="22">
        <f t="shared" si="8"/>
        <v>1.4926490807736787E-3</v>
      </c>
      <c r="BP92" s="22">
        <f t="shared" si="8"/>
        <v>0</v>
      </c>
      <c r="BQ92" s="22" t="e">
        <f t="shared" si="8"/>
        <v>#DIV/0!</v>
      </c>
    </row>
    <row r="93" spans="5:69" x14ac:dyDescent="0.35">
      <c r="E93" t="str">
        <f t="shared" si="2"/>
        <v>ISIC 29</v>
      </c>
      <c r="F93" s="22">
        <f t="shared" si="4"/>
        <v>1.2343202777433879E-3</v>
      </c>
      <c r="G93" s="22">
        <f t="shared" si="8"/>
        <v>3.5121959985060917E-3</v>
      </c>
      <c r="H93" s="22">
        <f t="shared" si="8"/>
        <v>1.8117966476472101E-4</v>
      </c>
      <c r="I93" s="22">
        <f t="shared" si="8"/>
        <v>8.1028734164627033E-4</v>
      </c>
      <c r="J93" s="22">
        <f t="shared" si="8"/>
        <v>3.1370003895251849E-4</v>
      </c>
      <c r="K93" s="22">
        <f t="shared" si="8"/>
        <v>1.7779111609640333E-4</v>
      </c>
      <c r="L93" s="22">
        <f t="shared" si="8"/>
        <v>8.8797611013995636E-4</v>
      </c>
      <c r="M93" s="22">
        <f t="shared" si="8"/>
        <v>1.2320250975006639E-4</v>
      </c>
      <c r="N93" s="22">
        <f t="shared" si="8"/>
        <v>6.914240672946472E-5</v>
      </c>
      <c r="O93" s="22">
        <f t="shared" si="8"/>
        <v>6.7346484058630816E-4</v>
      </c>
      <c r="P93" s="22">
        <f t="shared" si="8"/>
        <v>1.4314546630097361E-3</v>
      </c>
      <c r="Q93" s="22">
        <f t="shared" si="8"/>
        <v>3.3299219133311331E-5</v>
      </c>
      <c r="R93" s="22">
        <f t="shared" si="8"/>
        <v>1.7213242927155785E-3</v>
      </c>
      <c r="S93" s="22">
        <f t="shared" si="8"/>
        <v>3.0366680596708852E-3</v>
      </c>
      <c r="T93" s="22">
        <f t="shared" si="8"/>
        <v>5.159071220992371E-4</v>
      </c>
      <c r="U93" s="22">
        <f t="shared" si="8"/>
        <v>2.6783057739397688E-3</v>
      </c>
      <c r="V93" s="22">
        <f t="shared" si="8"/>
        <v>9.3161021940835859E-4</v>
      </c>
      <c r="W93" s="22">
        <f t="shared" si="8"/>
        <v>7.068108085753963E-3</v>
      </c>
      <c r="X93" s="22">
        <f t="shared" si="8"/>
        <v>2.0232911682644596E-2</v>
      </c>
      <c r="Y93" s="22">
        <f t="shared" si="8"/>
        <v>0.26930597978830817</v>
      </c>
      <c r="Z93" s="22">
        <f t="shared" si="8"/>
        <v>5.0325578407545797E-3</v>
      </c>
      <c r="AA93" s="22">
        <f t="shared" si="8"/>
        <v>1.4155041084246631E-3</v>
      </c>
      <c r="AB93" s="22">
        <f t="shared" si="8"/>
        <v>1.1110880301361266E-2</v>
      </c>
      <c r="AC93" s="22">
        <f t="shared" si="8"/>
        <v>3.0867860779773527E-4</v>
      </c>
      <c r="AD93" s="22">
        <f t="shared" si="8"/>
        <v>8.7993524326265143E-4</v>
      </c>
      <c r="AE93" s="22">
        <f t="shared" si="8"/>
        <v>4.449925002604169E-3</v>
      </c>
      <c r="AF93" s="22">
        <f t="shared" si="8"/>
        <v>1.3085435735847035E-3</v>
      </c>
      <c r="AG93" s="22">
        <f t="shared" si="8"/>
        <v>6.337984788463033E-2</v>
      </c>
      <c r="AH93" s="22">
        <f t="shared" si="8"/>
        <v>1.0538834985870081E-3</v>
      </c>
      <c r="AI93" s="22">
        <f t="shared" si="8"/>
        <v>5.4654148854129737E-4</v>
      </c>
      <c r="AJ93" s="22">
        <f t="shared" si="8"/>
        <v>1.1052528967436604E-2</v>
      </c>
      <c r="AK93" s="22">
        <f t="shared" si="8"/>
        <v>2.7573439873453018E-4</v>
      </c>
      <c r="AL93" s="22">
        <f t="shared" si="8"/>
        <v>4.8759366128240327E-4</v>
      </c>
      <c r="AM93" s="22">
        <f t="shared" si="8"/>
        <v>2.4857844520067818E-3</v>
      </c>
      <c r="AN93" s="22">
        <f t="shared" si="8"/>
        <v>9.4465006619110533E-4</v>
      </c>
      <c r="AO93" s="22">
        <f t="shared" si="8"/>
        <v>6.0965226137272506E-5</v>
      </c>
      <c r="AP93" s="22">
        <f t="shared" si="8"/>
        <v>7.1941474010875847E-5</v>
      </c>
      <c r="AQ93" s="22">
        <f t="shared" si="8"/>
        <v>4.355173322519599E-4</v>
      </c>
      <c r="AR93" s="22">
        <f t="shared" si="8"/>
        <v>4.8403611402292633E-4</v>
      </c>
      <c r="AS93" s="22">
        <f t="shared" si="8"/>
        <v>1.6165573505587014E-4</v>
      </c>
      <c r="AT93" s="22">
        <f t="shared" si="8"/>
        <v>2.538925585613779E-4</v>
      </c>
      <c r="AU93" s="22">
        <f t="shared" si="8"/>
        <v>3.6770364259038421E-4</v>
      </c>
      <c r="AV93" s="22">
        <f t="shared" si="8"/>
        <v>3.7240005177310376E-4</v>
      </c>
      <c r="AW93" s="22">
        <f t="shared" si="8"/>
        <v>5.491685938022978E-5</v>
      </c>
      <c r="AX93" s="22">
        <f t="shared" si="8"/>
        <v>4.5248106420377307E-4</v>
      </c>
      <c r="AY93" s="22">
        <f t="shared" si="8"/>
        <v>3.2536110503159782E-4</v>
      </c>
      <c r="AZ93" s="22">
        <f t="shared" si="8"/>
        <v>7.8202213623718077E-4</v>
      </c>
      <c r="BA93" s="22">
        <f t="shared" si="8"/>
        <v>3.6386683779372851E-4</v>
      </c>
      <c r="BB93" s="22">
        <f t="shared" si="8"/>
        <v>6.4432548033093655E-4</v>
      </c>
      <c r="BC93" s="22">
        <f t="shared" si="8"/>
        <v>6.0751951915666551E-3</v>
      </c>
      <c r="BD93" s="22">
        <f t="shared" si="8"/>
        <v>1.4742035083870227E-4</v>
      </c>
      <c r="BE93" s="22">
        <f t="shared" si="8"/>
        <v>4.3339378832232909E-4</v>
      </c>
      <c r="BF93" s="22">
        <f t="shared" si="8"/>
        <v>6.7292744253053254E-4</v>
      </c>
      <c r="BG93" s="22">
        <f t="shared" si="8"/>
        <v>5.5318436579914919E-4</v>
      </c>
      <c r="BH93" s="22">
        <f t="shared" si="8"/>
        <v>3.3903170654632665E-4</v>
      </c>
      <c r="BI93" s="22">
        <f t="shared" si="8"/>
        <v>2.7987329492807825E-4</v>
      </c>
      <c r="BJ93" s="22">
        <f t="shared" si="8"/>
        <v>8.5016049676356483E-4</v>
      </c>
      <c r="BK93" s="22">
        <f t="shared" si="8"/>
        <v>2.9491593013981801E-4</v>
      </c>
      <c r="BL93" s="22">
        <f t="shared" si="8"/>
        <v>1.4332315477927347E-3</v>
      </c>
      <c r="BM93" s="22">
        <f t="shared" si="8"/>
        <v>8.4329740953582844E-4</v>
      </c>
      <c r="BN93" s="22">
        <f t="shared" si="8"/>
        <v>3.9858417230951654E-4</v>
      </c>
      <c r="BO93" s="22">
        <f t="shared" si="8"/>
        <v>2.9774686047355064E-4</v>
      </c>
      <c r="BP93" s="22">
        <f t="shared" si="8"/>
        <v>0</v>
      </c>
      <c r="BQ93" s="22" t="e">
        <f t="shared" si="8"/>
        <v>#DIV/0!</v>
      </c>
    </row>
    <row r="94" spans="5:69" x14ac:dyDescent="0.35">
      <c r="E94" t="str">
        <f t="shared" si="2"/>
        <v>ISIC 30</v>
      </c>
      <c r="F94" s="22">
        <f t="shared" si="4"/>
        <v>5.6460717611340459E-5</v>
      </c>
      <c r="G94" s="22">
        <f t="shared" si="8"/>
        <v>1.1577994948563686E-4</v>
      </c>
      <c r="H94" s="22">
        <f t="shared" si="8"/>
        <v>1.2306331171300084E-2</v>
      </c>
      <c r="I94" s="22">
        <f t="shared" si="8"/>
        <v>2.4311534427923073E-3</v>
      </c>
      <c r="J94" s="22">
        <f t="shared" si="8"/>
        <v>3.1905121438363645E-5</v>
      </c>
      <c r="K94" s="22">
        <f t="shared" si="8"/>
        <v>3.9307234381722311E-5</v>
      </c>
      <c r="L94" s="22">
        <f t="shared" si="8"/>
        <v>1.2000521245802452E-4</v>
      </c>
      <c r="M94" s="22">
        <f t="shared" si="8"/>
        <v>2.6049850866047796E-5</v>
      </c>
      <c r="N94" s="22">
        <f t="shared" si="8"/>
        <v>3.0628371906605866E-5</v>
      </c>
      <c r="O94" s="22">
        <f t="shared" si="8"/>
        <v>1.4611069008470563E-5</v>
      </c>
      <c r="P94" s="22">
        <f t="shared" si="8"/>
        <v>1.8820272243543941E-5</v>
      </c>
      <c r="Q94" s="22">
        <f t="shared" si="8"/>
        <v>1.4174667604044685E-5</v>
      </c>
      <c r="R94" s="22">
        <f t="shared" si="8"/>
        <v>5.1733903320418312E-4</v>
      </c>
      <c r="S94" s="22">
        <f t="shared" si="8"/>
        <v>6.3793203731709716E-5</v>
      </c>
      <c r="T94" s="22">
        <f t="shared" si="8"/>
        <v>1.0119825591095415E-4</v>
      </c>
      <c r="U94" s="22">
        <f t="shared" si="8"/>
        <v>3.1433043813526096E-4</v>
      </c>
      <c r="V94" s="22">
        <f t="shared" si="8"/>
        <v>7.9799546125294623E-4</v>
      </c>
      <c r="W94" s="22">
        <f t="shared" si="8"/>
        <v>1.3874802683433505E-3</v>
      </c>
      <c r="X94" s="22">
        <f t="shared" si="8"/>
        <v>4.3912072356675315E-4</v>
      </c>
      <c r="Y94" s="22">
        <f t="shared" si="8"/>
        <v>9.9598382499084624E-4</v>
      </c>
      <c r="Z94" s="22">
        <f t="shared" si="8"/>
        <v>0.23206359538772844</v>
      </c>
      <c r="AA94" s="22">
        <f t="shared" si="8"/>
        <v>1.9533192135568699E-3</v>
      </c>
      <c r="AB94" s="22">
        <f t="shared" si="8"/>
        <v>3.8567355854544495E-2</v>
      </c>
      <c r="AC94" s="22">
        <f t="shared" si="8"/>
        <v>1.1905631783322849E-4</v>
      </c>
      <c r="AD94" s="22">
        <f t="shared" si="8"/>
        <v>1.7981537601280285E-5</v>
      </c>
      <c r="AE94" s="22">
        <f t="shared" si="8"/>
        <v>8.6142971003039045E-5</v>
      </c>
      <c r="AF94" s="22">
        <f t="shared" si="8"/>
        <v>1.2726346394341821E-4</v>
      </c>
      <c r="AG94" s="22">
        <f t="shared" si="8"/>
        <v>9.8759873852436678E-4</v>
      </c>
      <c r="AH94" s="22">
        <f t="shared" si="8"/>
        <v>2.9412884335653066E-4</v>
      </c>
      <c r="AI94" s="22">
        <f t="shared" si="8"/>
        <v>6.642573523793129E-5</v>
      </c>
      <c r="AJ94" s="22">
        <f t="shared" si="8"/>
        <v>3.7893357576047784E-3</v>
      </c>
      <c r="AK94" s="22">
        <f t="shared" ref="G94:BQ98" si="9">AK23/AK$69</f>
        <v>5.2258939590165221E-3</v>
      </c>
      <c r="AL94" s="22">
        <f t="shared" si="9"/>
        <v>2.0931127895337361E-2</v>
      </c>
      <c r="AM94" s="22">
        <f t="shared" si="9"/>
        <v>5.015986889712632E-4</v>
      </c>
      <c r="AN94" s="22">
        <f t="shared" si="9"/>
        <v>2.9826451163996938E-5</v>
      </c>
      <c r="AO94" s="22">
        <f t="shared" si="9"/>
        <v>7.1401219413639035E-5</v>
      </c>
      <c r="AP94" s="22">
        <f t="shared" si="9"/>
        <v>1.2444571286889561E-6</v>
      </c>
      <c r="AQ94" s="22">
        <f t="shared" si="9"/>
        <v>1.5428130332062893E-5</v>
      </c>
      <c r="AR94" s="22">
        <f t="shared" si="9"/>
        <v>2.4103066986778479E-5</v>
      </c>
      <c r="AS94" s="22">
        <f t="shared" si="9"/>
        <v>2.0745792743181044E-4</v>
      </c>
      <c r="AT94" s="22">
        <f t="shared" si="9"/>
        <v>1.4564892538071222E-5</v>
      </c>
      <c r="AU94" s="22">
        <f t="shared" si="9"/>
        <v>1.0540593456089674E-4</v>
      </c>
      <c r="AV94" s="22">
        <f t="shared" si="9"/>
        <v>1.2464209383116176E-5</v>
      </c>
      <c r="AW94" s="22">
        <f t="shared" si="9"/>
        <v>3.8872254244917183E-5</v>
      </c>
      <c r="AX94" s="22">
        <f t="shared" si="9"/>
        <v>7.4337460948718343E-6</v>
      </c>
      <c r="AY94" s="22">
        <f t="shared" si="9"/>
        <v>4.1105696130756971E-4</v>
      </c>
      <c r="AZ94" s="22">
        <f t="shared" si="9"/>
        <v>3.7597889253201017E-4</v>
      </c>
      <c r="BA94" s="22">
        <f t="shared" si="9"/>
        <v>1.1028188429909207E-5</v>
      </c>
      <c r="BB94" s="22">
        <f t="shared" si="9"/>
        <v>6.976138951421088E-4</v>
      </c>
      <c r="BC94" s="22">
        <f t="shared" si="9"/>
        <v>5.6838064226134091E-3</v>
      </c>
      <c r="BD94" s="22">
        <f t="shared" si="9"/>
        <v>3.8808446166734541E-6</v>
      </c>
      <c r="BE94" s="22">
        <f t="shared" si="9"/>
        <v>2.3259740531112155E-5</v>
      </c>
      <c r="BF94" s="22">
        <f t="shared" si="9"/>
        <v>3.8601213144318834E-4</v>
      </c>
      <c r="BG94" s="22">
        <f t="shared" si="9"/>
        <v>8.4591142466174524E-3</v>
      </c>
      <c r="BH94" s="22">
        <f t="shared" si="9"/>
        <v>2.743406634174423E-5</v>
      </c>
      <c r="BI94" s="22">
        <f t="shared" si="9"/>
        <v>3.4564030924696211E-4</v>
      </c>
      <c r="BJ94" s="22">
        <f t="shared" si="9"/>
        <v>1.0674369073191397E-4</v>
      </c>
      <c r="BK94" s="22">
        <f t="shared" si="9"/>
        <v>2.4481379299119428E-4</v>
      </c>
      <c r="BL94" s="22">
        <f t="shared" si="9"/>
        <v>7.5922769887601849E-4</v>
      </c>
      <c r="BM94" s="22">
        <f t="shared" si="9"/>
        <v>1.8198228470512712E-4</v>
      </c>
      <c r="BN94" s="22">
        <f t="shared" si="9"/>
        <v>7.543132961815508E-4</v>
      </c>
      <c r="BO94" s="22">
        <f t="shared" si="9"/>
        <v>5.5287856172830984E-4</v>
      </c>
      <c r="BP94" s="22">
        <f t="shared" si="9"/>
        <v>0</v>
      </c>
      <c r="BQ94" s="22" t="e">
        <f t="shared" si="9"/>
        <v>#DIV/0!</v>
      </c>
    </row>
    <row r="95" spans="5:69" x14ac:dyDescent="0.35">
      <c r="E95" t="str">
        <f t="shared" si="2"/>
        <v>ISIC 31-32</v>
      </c>
      <c r="F95" s="22">
        <f t="shared" si="4"/>
        <v>3.548103078965005E-4</v>
      </c>
      <c r="G95" s="22">
        <f t="shared" si="9"/>
        <v>5.4724914395327473E-4</v>
      </c>
      <c r="H95" s="22">
        <f t="shared" si="9"/>
        <v>1.5459783073719625E-3</v>
      </c>
      <c r="I95" s="22">
        <f t="shared" si="9"/>
        <v>5.9172395152409709E-4</v>
      </c>
      <c r="J95" s="22">
        <f t="shared" si="9"/>
        <v>5.9567853023789524E-4</v>
      </c>
      <c r="K95" s="22">
        <f t="shared" si="9"/>
        <v>2.1830338978033902E-3</v>
      </c>
      <c r="L95" s="22">
        <f t="shared" si="9"/>
        <v>4.086189195830002E-3</v>
      </c>
      <c r="M95" s="22">
        <f t="shared" si="9"/>
        <v>5.0673024755618036E-4</v>
      </c>
      <c r="N95" s="22">
        <f t="shared" si="9"/>
        <v>9.588508966284448E-4</v>
      </c>
      <c r="O95" s="22">
        <f t="shared" si="9"/>
        <v>2.2353429287185896E-4</v>
      </c>
      <c r="P95" s="22">
        <f t="shared" si="9"/>
        <v>9.2244740383725223E-4</v>
      </c>
      <c r="Q95" s="22">
        <f t="shared" si="9"/>
        <v>3.2218869467510992E-3</v>
      </c>
      <c r="R95" s="22">
        <f t="shared" si="9"/>
        <v>9.4595392201941126E-4</v>
      </c>
      <c r="S95" s="22">
        <f t="shared" si="9"/>
        <v>1.0557825927616823E-3</v>
      </c>
      <c r="T95" s="22">
        <f t="shared" si="9"/>
        <v>6.9252244330553279E-4</v>
      </c>
      <c r="U95" s="22">
        <f t="shared" si="9"/>
        <v>9.1009405742005977E-4</v>
      </c>
      <c r="V95" s="22">
        <f t="shared" si="9"/>
        <v>5.7051857154253784E-3</v>
      </c>
      <c r="W95" s="22">
        <f t="shared" si="9"/>
        <v>1.2124387731702025E-3</v>
      </c>
      <c r="X95" s="22">
        <f t="shared" si="9"/>
        <v>8.8510420120766961E-4</v>
      </c>
      <c r="Y95" s="22">
        <f t="shared" si="9"/>
        <v>1.8102847944198544E-3</v>
      </c>
      <c r="Z95" s="22">
        <f t="shared" si="9"/>
        <v>1.7486376240591845E-3</v>
      </c>
      <c r="AA95" s="22">
        <f t="shared" si="9"/>
        <v>7.6718775774752238E-2</v>
      </c>
      <c r="AB95" s="22">
        <f t="shared" si="9"/>
        <v>4.6407812528694416E-3</v>
      </c>
      <c r="AC95" s="22">
        <f t="shared" si="9"/>
        <v>2.9252826827224113E-4</v>
      </c>
      <c r="AD95" s="22">
        <f t="shared" si="9"/>
        <v>5.8947540604197067E-4</v>
      </c>
      <c r="AE95" s="22">
        <f t="shared" si="9"/>
        <v>8.0687249506179899E-4</v>
      </c>
      <c r="AF95" s="22">
        <f t="shared" si="9"/>
        <v>2.558097436033861E-3</v>
      </c>
      <c r="AG95" s="22">
        <f t="shared" si="9"/>
        <v>5.891034730432285E-4</v>
      </c>
      <c r="AH95" s="22">
        <f t="shared" si="9"/>
        <v>9.8497939742801322E-4</v>
      </c>
      <c r="AI95" s="22">
        <f t="shared" si="9"/>
        <v>8.8062795495265822E-4</v>
      </c>
      <c r="AJ95" s="22">
        <f t="shared" si="9"/>
        <v>6.110361478171534E-4</v>
      </c>
      <c r="AK95" s="22">
        <f t="shared" si="9"/>
        <v>9.9507221826982523E-4</v>
      </c>
      <c r="AL95" s="22">
        <f t="shared" si="9"/>
        <v>5.2939311788946736E-4</v>
      </c>
      <c r="AM95" s="22">
        <f t="shared" si="9"/>
        <v>6.8900711461406449E-4</v>
      </c>
      <c r="AN95" s="22">
        <f t="shared" si="9"/>
        <v>6.5775634238491784E-4</v>
      </c>
      <c r="AO95" s="22">
        <f t="shared" si="9"/>
        <v>1.5694279003874091E-3</v>
      </c>
      <c r="AP95" s="22">
        <f t="shared" si="9"/>
        <v>9.5835050881703805E-4</v>
      </c>
      <c r="AQ95" s="22">
        <f t="shared" si="9"/>
        <v>2.8486249351491917E-3</v>
      </c>
      <c r="AR95" s="22">
        <f t="shared" si="9"/>
        <v>8.1211916274980553E-4</v>
      </c>
      <c r="AS95" s="22">
        <f t="shared" si="9"/>
        <v>4.7673525418677265E-4</v>
      </c>
      <c r="AT95" s="22">
        <f t="shared" si="9"/>
        <v>4.2410318908583754E-4</v>
      </c>
      <c r="AU95" s="22">
        <f t="shared" si="9"/>
        <v>5.3043239728745278E-4</v>
      </c>
      <c r="AV95" s="22">
        <f t="shared" si="9"/>
        <v>8.8457730877115317E-4</v>
      </c>
      <c r="AW95" s="22">
        <f t="shared" si="9"/>
        <v>3.6427626987068322E-4</v>
      </c>
      <c r="AX95" s="22">
        <f t="shared" si="9"/>
        <v>6.1577911639510124E-4</v>
      </c>
      <c r="AY95" s="22">
        <f t="shared" si="9"/>
        <v>1.1499886957168685E-3</v>
      </c>
      <c r="AZ95" s="22">
        <f t="shared" si="9"/>
        <v>1.4161655567536426E-3</v>
      </c>
      <c r="BA95" s="22">
        <f t="shared" si="9"/>
        <v>1.7426439131054806E-3</v>
      </c>
      <c r="BB95" s="22">
        <f t="shared" si="9"/>
        <v>3.2570793069439967E-3</v>
      </c>
      <c r="BC95" s="22">
        <f t="shared" si="9"/>
        <v>1.0061750652141229E-3</v>
      </c>
      <c r="BD95" s="22">
        <f t="shared" si="9"/>
        <v>2.3968096352575252E-4</v>
      </c>
      <c r="BE95" s="22">
        <f t="shared" si="9"/>
        <v>7.2852557801217843E-4</v>
      </c>
      <c r="BF95" s="22">
        <f t="shared" si="9"/>
        <v>1.5303237466585003E-3</v>
      </c>
      <c r="BG95" s="22">
        <f t="shared" si="9"/>
        <v>1.1453515224767617E-3</v>
      </c>
      <c r="BH95" s="22">
        <f t="shared" si="9"/>
        <v>1.4103393445928077E-3</v>
      </c>
      <c r="BI95" s="22">
        <f t="shared" si="9"/>
        <v>1.6856805185159775E-2</v>
      </c>
      <c r="BJ95" s="22">
        <f t="shared" si="9"/>
        <v>2.5237723220304662E-3</v>
      </c>
      <c r="BK95" s="22">
        <f t="shared" si="9"/>
        <v>5.2300527369500468E-3</v>
      </c>
      <c r="BL95" s="22">
        <f t="shared" si="9"/>
        <v>6.495975264029904E-3</v>
      </c>
      <c r="BM95" s="22">
        <f t="shared" si="9"/>
        <v>2.6912781803384665E-3</v>
      </c>
      <c r="BN95" s="22">
        <f t="shared" si="9"/>
        <v>6.5871109414094159E-3</v>
      </c>
      <c r="BO95" s="22">
        <f t="shared" si="9"/>
        <v>1.4257063700323491E-3</v>
      </c>
      <c r="BP95" s="22">
        <f t="shared" si="9"/>
        <v>0</v>
      </c>
      <c r="BQ95" s="22" t="e">
        <f t="shared" si="9"/>
        <v>#DIV/0!</v>
      </c>
    </row>
    <row r="96" spans="5:69" x14ac:dyDescent="0.35">
      <c r="E96" t="str">
        <f t="shared" si="2"/>
        <v>ISIC 33</v>
      </c>
      <c r="F96" s="22">
        <f t="shared" si="4"/>
        <v>1.6939575504855413E-2</v>
      </c>
      <c r="G96" s="22">
        <f t="shared" si="9"/>
        <v>7.9212271612818779E-3</v>
      </c>
      <c r="H96" s="22">
        <f t="shared" si="9"/>
        <v>2.4396436976256868E-2</v>
      </c>
      <c r="I96" s="22">
        <f t="shared" si="9"/>
        <v>3.3858529017386348E-2</v>
      </c>
      <c r="J96" s="22">
        <f t="shared" si="9"/>
        <v>5.0169426658542666E-3</v>
      </c>
      <c r="K96" s="22">
        <f t="shared" si="9"/>
        <v>5.5820576533839291E-3</v>
      </c>
      <c r="L96" s="22">
        <f t="shared" si="9"/>
        <v>1.0363859395740574E-2</v>
      </c>
      <c r="M96" s="22">
        <f t="shared" si="9"/>
        <v>1.3267576039428039E-2</v>
      </c>
      <c r="N96" s="22">
        <f t="shared" si="9"/>
        <v>8.933084664477042E-3</v>
      </c>
      <c r="O96" s="22">
        <f t="shared" si="9"/>
        <v>4.9452895299308798E-3</v>
      </c>
      <c r="P96" s="22">
        <f t="shared" si="9"/>
        <v>8.6834351839693343E-3</v>
      </c>
      <c r="Q96" s="22">
        <f t="shared" si="9"/>
        <v>2.8026092788124121E-3</v>
      </c>
      <c r="R96" s="22">
        <f t="shared" si="9"/>
        <v>6.1084434649372491E-3</v>
      </c>
      <c r="S96" s="22">
        <f t="shared" si="9"/>
        <v>1.3558692713969277E-2</v>
      </c>
      <c r="T96" s="22">
        <f t="shared" si="9"/>
        <v>1.5969804389607507E-2</v>
      </c>
      <c r="U96" s="22">
        <f t="shared" si="9"/>
        <v>1.1927125539947096E-2</v>
      </c>
      <c r="V96" s="22">
        <f t="shared" si="9"/>
        <v>5.1383833133603653E-3</v>
      </c>
      <c r="W96" s="22">
        <f t="shared" si="9"/>
        <v>1.0755072146820038E-2</v>
      </c>
      <c r="X96" s="22">
        <f t="shared" si="9"/>
        <v>1.2893474850434555E-2</v>
      </c>
      <c r="Y96" s="22">
        <f t="shared" si="9"/>
        <v>1.0623410691302215E-2</v>
      </c>
      <c r="Z96" s="22">
        <f t="shared" si="9"/>
        <v>4.332661691808614E-2</v>
      </c>
      <c r="AA96" s="22">
        <f t="shared" si="9"/>
        <v>5.751674510155522E-3</v>
      </c>
      <c r="AB96" s="22">
        <f t="shared" si="9"/>
        <v>7.1602302357360328E-2</v>
      </c>
      <c r="AC96" s="22">
        <f t="shared" si="9"/>
        <v>1.3743755409609971E-2</v>
      </c>
      <c r="AD96" s="22">
        <f t="shared" si="9"/>
        <v>1.2614773689298172E-2</v>
      </c>
      <c r="AE96" s="22">
        <f t="shared" si="9"/>
        <v>8.9984947509774583E-3</v>
      </c>
      <c r="AF96" s="22">
        <f t="shared" si="9"/>
        <v>5.374838257080166E-3</v>
      </c>
      <c r="AG96" s="22">
        <f t="shared" si="9"/>
        <v>5.2285744248192377E-3</v>
      </c>
      <c r="AH96" s="22">
        <f t="shared" si="9"/>
        <v>4.0114205811017283E-3</v>
      </c>
      <c r="AI96" s="22">
        <f t="shared" si="9"/>
        <v>3.336233546127242E-3</v>
      </c>
      <c r="AJ96" s="22">
        <f t="shared" si="9"/>
        <v>1.1468619017140131E-2</v>
      </c>
      <c r="AK96" s="22">
        <f t="shared" si="9"/>
        <v>1.8389211316320441E-2</v>
      </c>
      <c r="AL96" s="22">
        <f t="shared" si="9"/>
        <v>6.5775144923115994E-2</v>
      </c>
      <c r="AM96" s="22">
        <f t="shared" si="9"/>
        <v>6.554898384894866E-3</v>
      </c>
      <c r="AN96" s="22">
        <f t="shared" si="9"/>
        <v>2.8745351643800448E-3</v>
      </c>
      <c r="AO96" s="22">
        <f t="shared" si="9"/>
        <v>3.276468221498166E-3</v>
      </c>
      <c r="AP96" s="22">
        <f t="shared" si="9"/>
        <v>2.3345423135572108E-3</v>
      </c>
      <c r="AQ96" s="22">
        <f t="shared" si="9"/>
        <v>1.7480470178818863E-3</v>
      </c>
      <c r="AR96" s="22">
        <f t="shared" si="9"/>
        <v>9.8464139586785238E-3</v>
      </c>
      <c r="AS96" s="22">
        <f t="shared" si="9"/>
        <v>1.9938551038470986E-3</v>
      </c>
      <c r="AT96" s="22">
        <f t="shared" si="9"/>
        <v>4.5310056604799749E-4</v>
      </c>
      <c r="AU96" s="22">
        <f t="shared" si="9"/>
        <v>3.8963812810367739E-4</v>
      </c>
      <c r="AV96" s="22">
        <f t="shared" si="9"/>
        <v>8.479054002119849E-4</v>
      </c>
      <c r="AW96" s="22">
        <f t="shared" si="9"/>
        <v>2.6497574333398631E-3</v>
      </c>
      <c r="AX96" s="22">
        <f t="shared" si="9"/>
        <v>1.8730467928594365E-3</v>
      </c>
      <c r="AY96" s="22">
        <f t="shared" si="9"/>
        <v>2.5111255093247693E-3</v>
      </c>
      <c r="AZ96" s="22">
        <f t="shared" si="9"/>
        <v>3.9270623883150488E-3</v>
      </c>
      <c r="BA96" s="22">
        <f t="shared" si="9"/>
        <v>1.5753196748585826E-3</v>
      </c>
      <c r="BB96" s="22">
        <f t="shared" si="9"/>
        <v>3.5972259658009257E-3</v>
      </c>
      <c r="BC96" s="22">
        <f t="shared" si="9"/>
        <v>7.8049655590983558E-3</v>
      </c>
      <c r="BD96" s="22">
        <f t="shared" si="9"/>
        <v>7.4527740018597011E-4</v>
      </c>
      <c r="BE96" s="22">
        <f t="shared" si="9"/>
        <v>1.9547333419457926E-3</v>
      </c>
      <c r="BF96" s="22">
        <f t="shared" si="9"/>
        <v>4.9449008845826765E-3</v>
      </c>
      <c r="BG96" s="22">
        <f t="shared" si="9"/>
        <v>4.120743111900989E-3</v>
      </c>
      <c r="BH96" s="22">
        <f t="shared" si="9"/>
        <v>7.9700088571227953E-4</v>
      </c>
      <c r="BI96" s="22">
        <f t="shared" si="9"/>
        <v>3.6976243407968504E-3</v>
      </c>
      <c r="BJ96" s="22">
        <f t="shared" si="9"/>
        <v>3.0338500236268052E-3</v>
      </c>
      <c r="BK96" s="22">
        <f t="shared" si="9"/>
        <v>4.1952019955401468E-3</v>
      </c>
      <c r="BL96" s="22">
        <f t="shared" si="9"/>
        <v>7.0730748368507635E-3</v>
      </c>
      <c r="BM96" s="22">
        <f t="shared" si="9"/>
        <v>1.7439188786780207E-3</v>
      </c>
      <c r="BN96" s="22">
        <f t="shared" si="9"/>
        <v>3.3484937094911045E-3</v>
      </c>
      <c r="BO96" s="22">
        <f t="shared" si="9"/>
        <v>2.6351491958402015E-3</v>
      </c>
      <c r="BP96" s="22">
        <f t="shared" si="9"/>
        <v>0</v>
      </c>
      <c r="BQ96" s="22" t="e">
        <f t="shared" si="9"/>
        <v>#DIV/0!</v>
      </c>
    </row>
    <row r="97" spans="5:69" x14ac:dyDescent="0.35">
      <c r="E97" t="str">
        <f t="shared" si="2"/>
        <v>ISIC 35</v>
      </c>
      <c r="F97" s="22">
        <f t="shared" si="4"/>
        <v>1.5526305414903277E-2</v>
      </c>
      <c r="G97" s="22">
        <f t="shared" si="9"/>
        <v>3.1801709581822019E-3</v>
      </c>
      <c r="H97" s="22">
        <f t="shared" si="9"/>
        <v>1.7577072440787642E-2</v>
      </c>
      <c r="I97" s="22">
        <f t="shared" si="9"/>
        <v>3.3124301735502598E-2</v>
      </c>
      <c r="J97" s="22">
        <f t="shared" si="9"/>
        <v>1.4969275349697478E-2</v>
      </c>
      <c r="K97" s="22">
        <f t="shared" si="9"/>
        <v>1.3487354571003378E-2</v>
      </c>
      <c r="L97" s="22">
        <f t="shared" si="9"/>
        <v>2.145501127947496E-2</v>
      </c>
      <c r="M97" s="22">
        <f t="shared" si="9"/>
        <v>4.4335575449580861E-2</v>
      </c>
      <c r="N97" s="22">
        <f t="shared" si="9"/>
        <v>1.4830189106196679E-2</v>
      </c>
      <c r="O97" s="22">
        <f t="shared" si="9"/>
        <v>1.4072056128677667E-2</v>
      </c>
      <c r="P97" s="22">
        <f t="shared" si="9"/>
        <v>3.3313601688266366E-2</v>
      </c>
      <c r="Q97" s="22">
        <f t="shared" si="9"/>
        <v>6.8900509283057318E-3</v>
      </c>
      <c r="R97" s="22">
        <f t="shared" si="9"/>
        <v>2.0808261087146049E-2</v>
      </c>
      <c r="S97" s="22">
        <f t="shared" si="9"/>
        <v>4.8092519820898301E-2</v>
      </c>
      <c r="T97" s="22">
        <f t="shared" si="9"/>
        <v>5.2008792462577114E-2</v>
      </c>
      <c r="U97" s="22">
        <f t="shared" si="9"/>
        <v>1.3726185037583796E-2</v>
      </c>
      <c r="V97" s="22">
        <f t="shared" si="9"/>
        <v>6.146740511108909E-3</v>
      </c>
      <c r="W97" s="22">
        <f t="shared" si="9"/>
        <v>8.1239931344676223E-3</v>
      </c>
      <c r="X97" s="22">
        <f t="shared" si="9"/>
        <v>8.2837422390969195E-3</v>
      </c>
      <c r="Y97" s="22">
        <f t="shared" si="9"/>
        <v>6.8366412533078869E-3</v>
      </c>
      <c r="Z97" s="22">
        <f t="shared" si="9"/>
        <v>5.0778240527606178E-3</v>
      </c>
      <c r="AA97" s="22">
        <f t="shared" si="9"/>
        <v>8.8914407830630593E-3</v>
      </c>
      <c r="AB97" s="22">
        <f t="shared" si="9"/>
        <v>8.2089494573813308E-3</v>
      </c>
      <c r="AC97" s="22">
        <f t="shared" si="9"/>
        <v>0.33282125483261549</v>
      </c>
      <c r="AD97" s="22">
        <f t="shared" si="9"/>
        <v>5.304321572537668E-2</v>
      </c>
      <c r="AE97" s="22">
        <f t="shared" si="9"/>
        <v>1.2032891948530151E-2</v>
      </c>
      <c r="AF97" s="22">
        <f t="shared" si="9"/>
        <v>4.0498013385683951E-3</v>
      </c>
      <c r="AG97" s="22">
        <f t="shared" si="9"/>
        <v>7.9740044108606595E-3</v>
      </c>
      <c r="AH97" s="22">
        <f t="shared" si="9"/>
        <v>7.2035875587118346E-3</v>
      </c>
      <c r="AI97" s="22">
        <f t="shared" si="9"/>
        <v>1.7945085296100019E-2</v>
      </c>
      <c r="AJ97" s="22">
        <f t="shared" si="9"/>
        <v>1.5000565990350389E-2</v>
      </c>
      <c r="AK97" s="22">
        <f t="shared" si="9"/>
        <v>1.9158811012942008E-3</v>
      </c>
      <c r="AL97" s="22">
        <f t="shared" si="9"/>
        <v>3.0344938849128293E-3</v>
      </c>
      <c r="AM97" s="22">
        <f t="shared" si="9"/>
        <v>1.0138056156485657E-2</v>
      </c>
      <c r="AN97" s="22">
        <f t="shared" si="9"/>
        <v>8.4456963973408104E-3</v>
      </c>
      <c r="AO97" s="22">
        <f t="shared" si="9"/>
        <v>1.8075434129276469E-2</v>
      </c>
      <c r="AP97" s="22">
        <f t="shared" si="9"/>
        <v>3.1933362520791325E-3</v>
      </c>
      <c r="AQ97" s="22">
        <f t="shared" si="9"/>
        <v>1.3465114236196249E-2</v>
      </c>
      <c r="AR97" s="22">
        <f t="shared" si="9"/>
        <v>1.2910830825415073E-2</v>
      </c>
      <c r="AS97" s="22">
        <f t="shared" si="9"/>
        <v>3.7668992900085859E-3</v>
      </c>
      <c r="AT97" s="22">
        <f t="shared" si="9"/>
        <v>3.2555845025438743E-3</v>
      </c>
      <c r="AU97" s="22">
        <f t="shared" si="9"/>
        <v>2.4562959302368193E-3</v>
      </c>
      <c r="AV97" s="22">
        <f t="shared" si="9"/>
        <v>3.7364223318441434E-3</v>
      </c>
      <c r="AW97" s="22">
        <f t="shared" si="9"/>
        <v>5.3165609950864105E-3</v>
      </c>
      <c r="AX97" s="22">
        <f t="shared" si="9"/>
        <v>4.7580862245096781E-3</v>
      </c>
      <c r="AY97" s="22">
        <f t="shared" si="9"/>
        <v>3.969341917365329E-3</v>
      </c>
      <c r="AZ97" s="22">
        <f t="shared" si="9"/>
        <v>7.9829078928494567E-3</v>
      </c>
      <c r="BA97" s="22">
        <f t="shared" si="9"/>
        <v>4.6567476351190764E-3</v>
      </c>
      <c r="BB97" s="22">
        <f t="shared" si="9"/>
        <v>1.2552480428300291E-2</v>
      </c>
      <c r="BC97" s="22">
        <f t="shared" si="9"/>
        <v>2.5366292187474835E-3</v>
      </c>
      <c r="BD97" s="22">
        <f t="shared" si="9"/>
        <v>2.4660956478138683E-3</v>
      </c>
      <c r="BE97" s="22">
        <f t="shared" si="9"/>
        <v>4.475936692629621E-3</v>
      </c>
      <c r="BF97" s="22">
        <f t="shared" si="9"/>
        <v>6.6047291238660009E-3</v>
      </c>
      <c r="BG97" s="22">
        <f t="shared" si="9"/>
        <v>8.8208821943405822E-3</v>
      </c>
      <c r="BH97" s="22">
        <f t="shared" si="9"/>
        <v>8.315732350761957E-3</v>
      </c>
      <c r="BI97" s="22">
        <f t="shared" si="9"/>
        <v>9.1506218424150399E-3</v>
      </c>
      <c r="BJ97" s="22">
        <f t="shared" si="9"/>
        <v>9.2622235008322854E-3</v>
      </c>
      <c r="BK97" s="22">
        <f t="shared" si="9"/>
        <v>1.1455688347412797E-2</v>
      </c>
      <c r="BL97" s="22">
        <f t="shared" si="9"/>
        <v>1.8821708893930696E-2</v>
      </c>
      <c r="BM97" s="22">
        <f t="shared" si="9"/>
        <v>9.7902436322943875E-3</v>
      </c>
      <c r="BN97" s="22">
        <f t="shared" si="9"/>
        <v>6.121827558373893E-3</v>
      </c>
      <c r="BO97" s="22">
        <f t="shared" si="9"/>
        <v>2.2341864064241292E-2</v>
      </c>
      <c r="BP97" s="22">
        <f t="shared" si="9"/>
        <v>3.9871875714578777E-7</v>
      </c>
      <c r="BQ97" s="22" t="e">
        <f t="shared" si="9"/>
        <v>#DIV/0!</v>
      </c>
    </row>
    <row r="98" spans="5:69" x14ac:dyDescent="0.35">
      <c r="E98" t="str">
        <f t="shared" si="2"/>
        <v>ISIC 36</v>
      </c>
      <c r="F98" s="22">
        <f t="shared" si="4"/>
        <v>4.0568028478887401E-3</v>
      </c>
      <c r="G98" s="22">
        <f t="shared" si="9"/>
        <v>4.4147486911454479E-4</v>
      </c>
      <c r="H98" s="22">
        <f t="shared" si="9"/>
        <v>3.1600642989438018E-3</v>
      </c>
      <c r="I98" s="22">
        <f t="shared" si="9"/>
        <v>1.0601052965559144E-3</v>
      </c>
      <c r="J98" s="22">
        <f t="shared" si="9"/>
        <v>1.5204956535880695E-3</v>
      </c>
      <c r="K98" s="22">
        <f t="shared" si="9"/>
        <v>7.6519995690549933E-4</v>
      </c>
      <c r="L98" s="22">
        <f t="shared" si="9"/>
        <v>7.1886011132142591E-4</v>
      </c>
      <c r="M98" s="22">
        <f t="shared" si="9"/>
        <v>1.4487413734417091E-3</v>
      </c>
      <c r="N98" s="22">
        <f t="shared" si="9"/>
        <v>8.1690896413589079E-4</v>
      </c>
      <c r="O98" s="22">
        <f t="shared" si="9"/>
        <v>7.1633401831631559E-4</v>
      </c>
      <c r="P98" s="22">
        <f t="shared" si="9"/>
        <v>1.4180479062505761E-3</v>
      </c>
      <c r="Q98" s="22">
        <f t="shared" si="9"/>
        <v>4.6461410479924249E-4</v>
      </c>
      <c r="R98" s="22">
        <f t="shared" si="9"/>
        <v>7.7240370023837191E-4</v>
      </c>
      <c r="S98" s="22">
        <f t="shared" si="9"/>
        <v>1.2872231188598723E-3</v>
      </c>
      <c r="T98" s="22">
        <f t="shared" si="9"/>
        <v>1.3690378836464271E-3</v>
      </c>
      <c r="U98" s="22">
        <f t="shared" si="9"/>
        <v>8.4780689390438128E-4</v>
      </c>
      <c r="V98" s="22">
        <f t="shared" si="9"/>
        <v>4.5018161768492737E-4</v>
      </c>
      <c r="W98" s="22">
        <f t="shared" si="9"/>
        <v>4.5688127749562285E-4</v>
      </c>
      <c r="X98" s="22">
        <f t="shared" si="9"/>
        <v>4.5083995094165823E-4</v>
      </c>
      <c r="Y98" s="22">
        <f t="shared" si="9"/>
        <v>3.4265938104549327E-4</v>
      </c>
      <c r="Z98" s="22">
        <f t="shared" si="9"/>
        <v>4.3420446880721174E-4</v>
      </c>
      <c r="AA98" s="22">
        <f t="shared" si="9"/>
        <v>5.7564307888768331E-4</v>
      </c>
      <c r="AB98" s="22">
        <f t="shared" si="9"/>
        <v>5.4832368398050882E-4</v>
      </c>
      <c r="AC98" s="22">
        <f t="shared" si="9"/>
        <v>1.1578036828175044E-3</v>
      </c>
      <c r="AD98" s="22">
        <f t="shared" si="9"/>
        <v>4.7143966280556657E-2</v>
      </c>
      <c r="AE98" s="22">
        <f t="shared" si="9"/>
        <v>3.0336903834316409E-3</v>
      </c>
      <c r="AF98" s="22">
        <f t="shared" si="9"/>
        <v>4.8830647159781612E-4</v>
      </c>
      <c r="AG98" s="22">
        <f t="shared" si="9"/>
        <v>7.5187195136461923E-4</v>
      </c>
      <c r="AH98" s="22">
        <f t="shared" si="9"/>
        <v>6.3674299987054707E-4</v>
      </c>
      <c r="AI98" s="22">
        <f t="shared" si="9"/>
        <v>1.1755784929727902E-3</v>
      </c>
      <c r="AJ98" s="22">
        <f t="shared" si="9"/>
        <v>4.8272817790175255E-4</v>
      </c>
      <c r="AK98" s="22">
        <f t="shared" si="9"/>
        <v>2.8272305861029015E-4</v>
      </c>
      <c r="AL98" s="22">
        <f t="shared" si="9"/>
        <v>1.4346480162424555E-4</v>
      </c>
      <c r="AM98" s="22">
        <f t="shared" si="9"/>
        <v>6.7325137202327323E-4</v>
      </c>
      <c r="AN98" s="22">
        <f t="shared" ref="G98:BQ102" si="10">AN27/AN$69</f>
        <v>5.5909289102718017E-4</v>
      </c>
      <c r="AO98" s="22">
        <f t="shared" si="10"/>
        <v>3.1182775888317416E-3</v>
      </c>
      <c r="AP98" s="22">
        <f t="shared" si="10"/>
        <v>3.1970696234651991E-4</v>
      </c>
      <c r="AQ98" s="22">
        <f t="shared" si="10"/>
        <v>1.996889666152908E-3</v>
      </c>
      <c r="AR98" s="22">
        <f t="shared" si="10"/>
        <v>1.546085956784905E-3</v>
      </c>
      <c r="AS98" s="22">
        <f t="shared" si="10"/>
        <v>2.5160096689688427E-4</v>
      </c>
      <c r="AT98" s="22">
        <f t="shared" si="10"/>
        <v>2.1863889821354643E-4</v>
      </c>
      <c r="AU98" s="22">
        <f t="shared" si="10"/>
        <v>1.3335800744830215E-3</v>
      </c>
      <c r="AV98" s="22">
        <f t="shared" si="10"/>
        <v>5.4956988514739795E-4</v>
      </c>
      <c r="AW98" s="22">
        <f t="shared" si="10"/>
        <v>1.1318831589972164E-3</v>
      </c>
      <c r="AX98" s="22">
        <f t="shared" si="10"/>
        <v>4.2700312127307916E-4</v>
      </c>
      <c r="AY98" s="22">
        <f t="shared" si="10"/>
        <v>4.2648568256561725E-4</v>
      </c>
      <c r="AZ98" s="22">
        <f t="shared" si="10"/>
        <v>1.1494753172424739E-3</v>
      </c>
      <c r="BA98" s="22">
        <f t="shared" si="10"/>
        <v>2.4959198871829004E-4</v>
      </c>
      <c r="BB98" s="22">
        <f t="shared" si="10"/>
        <v>5.8322437953085122E-4</v>
      </c>
      <c r="BC98" s="22">
        <f t="shared" si="10"/>
        <v>3.9940303002257785E-4</v>
      </c>
      <c r="BD98" s="22">
        <f t="shared" si="10"/>
        <v>1.3541560482445907E-4</v>
      </c>
      <c r="BE98" s="22">
        <f t="shared" si="10"/>
        <v>4.2424241499861286E-4</v>
      </c>
      <c r="BF98" s="22">
        <f t="shared" si="10"/>
        <v>7.1312299213931217E-4</v>
      </c>
      <c r="BG98" s="22">
        <f t="shared" si="10"/>
        <v>1.7804929636420982E-3</v>
      </c>
      <c r="BH98" s="22">
        <f t="shared" si="10"/>
        <v>1.7186589134174537E-3</v>
      </c>
      <c r="BI98" s="22">
        <f t="shared" si="10"/>
        <v>1.4664646903688305E-3</v>
      </c>
      <c r="BJ98" s="22">
        <f t="shared" si="10"/>
        <v>2.0899401138140656E-3</v>
      </c>
      <c r="BK98" s="22">
        <f t="shared" si="10"/>
        <v>1.740400735713007E-3</v>
      </c>
      <c r="BL98" s="22">
        <f t="shared" si="10"/>
        <v>4.3847021891497921E-3</v>
      </c>
      <c r="BM98" s="22">
        <f t="shared" si="10"/>
        <v>1.8403471648751578E-3</v>
      </c>
      <c r="BN98" s="22">
        <f t="shared" si="10"/>
        <v>9.5247761790374366E-4</v>
      </c>
      <c r="BO98" s="22">
        <f t="shared" si="10"/>
        <v>2.6154634529989749E-3</v>
      </c>
      <c r="BP98" s="22">
        <f t="shared" si="10"/>
        <v>0</v>
      </c>
      <c r="BQ98" s="22" t="e">
        <f t="shared" si="10"/>
        <v>#DIV/0!</v>
      </c>
    </row>
    <row r="99" spans="5:69" x14ac:dyDescent="0.35">
      <c r="E99" t="str">
        <f t="shared" si="2"/>
        <v>ISIC 37-39</v>
      </c>
      <c r="F99" s="22">
        <f t="shared" si="4"/>
        <v>4.2837753937783468E-3</v>
      </c>
      <c r="G99" s="22">
        <f t="shared" si="10"/>
        <v>1.0859219953520578E-3</v>
      </c>
      <c r="H99" s="22">
        <f t="shared" si="10"/>
        <v>2.2177977942367672E-3</v>
      </c>
      <c r="I99" s="22">
        <f t="shared" si="10"/>
        <v>5.4113381215715141E-3</v>
      </c>
      <c r="J99" s="22">
        <f t="shared" si="10"/>
        <v>5.2534223979422996E-3</v>
      </c>
      <c r="K99" s="22">
        <f t="shared" si="10"/>
        <v>6.4767993352773685E-3</v>
      </c>
      <c r="L99" s="22">
        <f t="shared" si="10"/>
        <v>8.4430732983561459E-3</v>
      </c>
      <c r="M99" s="22">
        <f t="shared" si="10"/>
        <v>2.8460530634884539E-2</v>
      </c>
      <c r="N99" s="22">
        <f t="shared" si="10"/>
        <v>3.5055771636687623E-3</v>
      </c>
      <c r="O99" s="22">
        <f t="shared" si="10"/>
        <v>3.990147379593645E-3</v>
      </c>
      <c r="P99" s="22">
        <f t="shared" si="10"/>
        <v>7.2357204311292462E-3</v>
      </c>
      <c r="Q99" s="22">
        <f t="shared" si="10"/>
        <v>2.7625227188422434E-3</v>
      </c>
      <c r="R99" s="22">
        <f t="shared" si="10"/>
        <v>1.4288726786795431E-2</v>
      </c>
      <c r="S99" s="22">
        <f t="shared" si="10"/>
        <v>1.0612998428141545E-2</v>
      </c>
      <c r="T99" s="22">
        <f t="shared" si="10"/>
        <v>7.3515235026291564E-2</v>
      </c>
      <c r="U99" s="22">
        <f t="shared" si="10"/>
        <v>1.2971999046507763E-2</v>
      </c>
      <c r="V99" s="22">
        <f t="shared" si="10"/>
        <v>1.3393501810262138E-3</v>
      </c>
      <c r="W99" s="22">
        <f t="shared" si="10"/>
        <v>2.2367689666219276E-3</v>
      </c>
      <c r="X99" s="22">
        <f t="shared" si="10"/>
        <v>2.5085197270343549E-3</v>
      </c>
      <c r="Y99" s="22">
        <f t="shared" si="10"/>
        <v>1.8249732012529667E-3</v>
      </c>
      <c r="Z99" s="22">
        <f t="shared" si="10"/>
        <v>3.0239713927818165E-3</v>
      </c>
      <c r="AA99" s="22">
        <f t="shared" si="10"/>
        <v>3.3638003360422042E-3</v>
      </c>
      <c r="AB99" s="22">
        <f t="shared" si="10"/>
        <v>2.9445804716687557E-3</v>
      </c>
      <c r="AC99" s="22">
        <f t="shared" si="10"/>
        <v>3.9483254156031629E-3</v>
      </c>
      <c r="AD99" s="22">
        <f t="shared" si="10"/>
        <v>4.0091578230854519E-2</v>
      </c>
      <c r="AE99" s="22">
        <f t="shared" si="10"/>
        <v>0.19129115767582908</v>
      </c>
      <c r="AF99" s="22">
        <f t="shared" si="10"/>
        <v>3.7858032573217051E-3</v>
      </c>
      <c r="AG99" s="22">
        <f t="shared" si="10"/>
        <v>3.121038602944316E-3</v>
      </c>
      <c r="AH99" s="22">
        <f t="shared" si="10"/>
        <v>2.9745899725670383E-3</v>
      </c>
      <c r="AI99" s="22">
        <f t="shared" si="10"/>
        <v>3.8312563315755655E-3</v>
      </c>
      <c r="AJ99" s="22">
        <f t="shared" si="10"/>
        <v>1.5952773582204424E-3</v>
      </c>
      <c r="AK99" s="22">
        <f t="shared" si="10"/>
        <v>1.7706722794311881E-3</v>
      </c>
      <c r="AL99" s="22">
        <f t="shared" si="10"/>
        <v>1.2285173626076194E-3</v>
      </c>
      <c r="AM99" s="22">
        <f t="shared" si="10"/>
        <v>1.7131681213211048E-3</v>
      </c>
      <c r="AN99" s="22">
        <f t="shared" si="10"/>
        <v>2.3214775376646417E-3</v>
      </c>
      <c r="AO99" s="22">
        <f t="shared" si="10"/>
        <v>5.5331468480089773E-3</v>
      </c>
      <c r="AP99" s="22">
        <f t="shared" si="10"/>
        <v>1.7215582878829935E-3</v>
      </c>
      <c r="AQ99" s="22">
        <f t="shared" si="10"/>
        <v>1.8069699510689157E-3</v>
      </c>
      <c r="AR99" s="22">
        <f t="shared" si="10"/>
        <v>1.6868089135359955E-3</v>
      </c>
      <c r="AS99" s="22">
        <f t="shared" si="10"/>
        <v>1.5260537499496073E-3</v>
      </c>
      <c r="AT99" s="22">
        <f t="shared" si="10"/>
        <v>5.8698723730326739E-4</v>
      </c>
      <c r="AU99" s="22">
        <f t="shared" si="10"/>
        <v>7.7456479153862831E-4</v>
      </c>
      <c r="AV99" s="22">
        <f t="shared" si="10"/>
        <v>1.0745505136886483E-3</v>
      </c>
      <c r="AW99" s="22">
        <f t="shared" si="10"/>
        <v>3.7236179991759284E-3</v>
      </c>
      <c r="AX99" s="22">
        <f t="shared" si="10"/>
        <v>1.9956778811199955E-3</v>
      </c>
      <c r="AY99" s="22">
        <f t="shared" si="10"/>
        <v>2.1577384499480291E-3</v>
      </c>
      <c r="AZ99" s="22">
        <f t="shared" si="10"/>
        <v>2.8004718756969213E-3</v>
      </c>
      <c r="BA99" s="22">
        <f t="shared" si="10"/>
        <v>2.4492085373389741E-3</v>
      </c>
      <c r="BB99" s="22">
        <f t="shared" si="10"/>
        <v>3.8652895407224096E-3</v>
      </c>
      <c r="BC99" s="22">
        <f t="shared" si="10"/>
        <v>2.0251806541594364E-3</v>
      </c>
      <c r="BD99" s="22">
        <f t="shared" si="10"/>
        <v>5.4404267066272924E-4</v>
      </c>
      <c r="BE99" s="22">
        <f t="shared" si="10"/>
        <v>1.3085701238470606E-3</v>
      </c>
      <c r="BF99" s="22">
        <f t="shared" si="10"/>
        <v>5.7887899179817201E-3</v>
      </c>
      <c r="BG99" s="22">
        <f t="shared" si="10"/>
        <v>1.3691619785073763E-2</v>
      </c>
      <c r="BH99" s="22">
        <f t="shared" si="10"/>
        <v>1.6470387056130482E-3</v>
      </c>
      <c r="BI99" s="22">
        <f t="shared" si="10"/>
        <v>3.6487664167227443E-3</v>
      </c>
      <c r="BJ99" s="22">
        <f t="shared" si="10"/>
        <v>2.7965824166362461E-3</v>
      </c>
      <c r="BK99" s="22">
        <f t="shared" si="10"/>
        <v>3.0066368800559925E-3</v>
      </c>
      <c r="BL99" s="22">
        <f t="shared" si="10"/>
        <v>4.6237904179696285E-3</v>
      </c>
      <c r="BM99" s="22">
        <f t="shared" si="10"/>
        <v>2.3893906704516867E-3</v>
      </c>
      <c r="BN99" s="22">
        <f t="shared" si="10"/>
        <v>2.7701116647897445E-3</v>
      </c>
      <c r="BO99" s="22">
        <f t="shared" si="10"/>
        <v>4.0147171060884255E-3</v>
      </c>
      <c r="BP99" s="22">
        <f t="shared" si="10"/>
        <v>0</v>
      </c>
      <c r="BQ99" s="22" t="e">
        <f t="shared" si="10"/>
        <v>#DIV/0!</v>
      </c>
    </row>
    <row r="100" spans="5:69" x14ac:dyDescent="0.35">
      <c r="E100" t="str">
        <f t="shared" si="2"/>
        <v>ISIC 41-43</v>
      </c>
      <c r="F100" s="22">
        <f t="shared" si="4"/>
        <v>8.8979232184960601E-3</v>
      </c>
      <c r="G100" s="22">
        <f t="shared" si="10"/>
        <v>9.9372685039127284E-3</v>
      </c>
      <c r="H100" s="22">
        <f t="shared" si="10"/>
        <v>5.4215039102406843E-3</v>
      </c>
      <c r="I100" s="22">
        <f t="shared" si="10"/>
        <v>1.5038108348429384E-2</v>
      </c>
      <c r="J100" s="22">
        <f t="shared" si="10"/>
        <v>3.2173598078775656E-3</v>
      </c>
      <c r="K100" s="22">
        <f t="shared" si="10"/>
        <v>3.6756089668504685E-3</v>
      </c>
      <c r="L100" s="22">
        <f t="shared" si="10"/>
        <v>6.0469510048465087E-3</v>
      </c>
      <c r="M100" s="22">
        <f t="shared" si="10"/>
        <v>5.1199797793086673E-3</v>
      </c>
      <c r="N100" s="22">
        <f t="shared" si="10"/>
        <v>6.2430450453065615E-3</v>
      </c>
      <c r="O100" s="22">
        <f t="shared" si="10"/>
        <v>4.9872850561119278E-3</v>
      </c>
      <c r="P100" s="22">
        <f t="shared" si="10"/>
        <v>6.2327347698510338E-3</v>
      </c>
      <c r="Q100" s="22">
        <f t="shared" si="10"/>
        <v>3.8974336051819584E-3</v>
      </c>
      <c r="R100" s="22">
        <f t="shared" si="10"/>
        <v>5.4289034492615001E-3</v>
      </c>
      <c r="S100" s="22">
        <f t="shared" si="10"/>
        <v>9.2743553501529342E-3</v>
      </c>
      <c r="T100" s="22">
        <f t="shared" si="10"/>
        <v>6.7681008251935836E-3</v>
      </c>
      <c r="U100" s="22">
        <f t="shared" si="10"/>
        <v>6.9036911567482671E-3</v>
      </c>
      <c r="V100" s="22">
        <f t="shared" si="10"/>
        <v>2.5273126194392884E-3</v>
      </c>
      <c r="W100" s="22">
        <f t="shared" si="10"/>
        <v>4.9350860266485237E-3</v>
      </c>
      <c r="X100" s="22">
        <f t="shared" si="10"/>
        <v>4.5595278234122618E-3</v>
      </c>
      <c r="Y100" s="22">
        <f t="shared" si="10"/>
        <v>3.0654132481600493E-3</v>
      </c>
      <c r="Z100" s="22">
        <f t="shared" si="10"/>
        <v>5.9757395372739639E-3</v>
      </c>
      <c r="AA100" s="22">
        <f t="shared" si="10"/>
        <v>4.8824756866366215E-3</v>
      </c>
      <c r="AB100" s="22">
        <f t="shared" si="10"/>
        <v>1.4188728315549442E-2</v>
      </c>
      <c r="AC100" s="22">
        <f t="shared" si="10"/>
        <v>2.7008585085271566E-2</v>
      </c>
      <c r="AD100" s="22">
        <f t="shared" si="10"/>
        <v>2.3818286701695862E-2</v>
      </c>
      <c r="AE100" s="22">
        <f t="shared" si="10"/>
        <v>2.3209213534112132E-2</v>
      </c>
      <c r="AF100" s="22">
        <f t="shared" si="10"/>
        <v>0.20217625311201132</v>
      </c>
      <c r="AG100" s="22">
        <f t="shared" si="10"/>
        <v>4.4556091816679534E-3</v>
      </c>
      <c r="AH100" s="22">
        <f t="shared" si="10"/>
        <v>7.0231992580012011E-3</v>
      </c>
      <c r="AI100" s="22">
        <f t="shared" si="10"/>
        <v>9.5204853976129343E-3</v>
      </c>
      <c r="AJ100" s="22">
        <f t="shared" si="10"/>
        <v>8.1658914325937349E-3</v>
      </c>
      <c r="AK100" s="22">
        <f t="shared" si="10"/>
        <v>2.6515963863969335E-3</v>
      </c>
      <c r="AL100" s="22">
        <f t="shared" si="10"/>
        <v>2.9965610447064187E-3</v>
      </c>
      <c r="AM100" s="22">
        <f t="shared" si="10"/>
        <v>1.9784740704819465E-2</v>
      </c>
      <c r="AN100" s="22">
        <f t="shared" si="10"/>
        <v>6.9867368506678802E-3</v>
      </c>
      <c r="AO100" s="22">
        <f t="shared" si="10"/>
        <v>6.7993993512309491E-3</v>
      </c>
      <c r="AP100" s="22">
        <f t="shared" si="10"/>
        <v>3.1827287365536411E-3</v>
      </c>
      <c r="AQ100" s="22">
        <f t="shared" si="10"/>
        <v>6.4824335364969503E-3</v>
      </c>
      <c r="AR100" s="22">
        <f t="shared" si="10"/>
        <v>1.0670706387583268E-2</v>
      </c>
      <c r="AS100" s="22">
        <f t="shared" si="10"/>
        <v>3.047225761526857E-3</v>
      </c>
      <c r="AT100" s="22">
        <f t="shared" si="10"/>
        <v>5.1901773879226834E-3</v>
      </c>
      <c r="AU100" s="22">
        <f t="shared" si="10"/>
        <v>1.5118147829009431E-2</v>
      </c>
      <c r="AV100" s="22">
        <f t="shared" si="10"/>
        <v>5.2035530458309411E-3</v>
      </c>
      <c r="AW100" s="22">
        <f t="shared" si="10"/>
        <v>5.1698054633610394E-2</v>
      </c>
      <c r="AX100" s="22">
        <f t="shared" si="10"/>
        <v>6.7208009719944544E-3</v>
      </c>
      <c r="AY100" s="22">
        <f t="shared" si="10"/>
        <v>1.7569788599070664E-2</v>
      </c>
      <c r="AZ100" s="22">
        <f t="shared" si="10"/>
        <v>9.3126696012066027E-3</v>
      </c>
      <c r="BA100" s="22">
        <f t="shared" si="10"/>
        <v>3.5173583052082839E-3</v>
      </c>
      <c r="BB100" s="22">
        <f t="shared" si="10"/>
        <v>1.1139932060587823E-2</v>
      </c>
      <c r="BC100" s="22">
        <f t="shared" si="10"/>
        <v>4.5431998339814997E-3</v>
      </c>
      <c r="BD100" s="22">
        <f t="shared" si="10"/>
        <v>2.6111874918825669E-3</v>
      </c>
      <c r="BE100" s="22">
        <f t="shared" si="10"/>
        <v>2.9085352266101194E-3</v>
      </c>
      <c r="BF100" s="22">
        <f t="shared" si="10"/>
        <v>9.9157070178580269E-3</v>
      </c>
      <c r="BG100" s="22">
        <f t="shared" si="10"/>
        <v>2.324386152101688E-2</v>
      </c>
      <c r="BH100" s="22">
        <f t="shared" si="10"/>
        <v>9.3145380928397747E-3</v>
      </c>
      <c r="BI100" s="22">
        <f t="shared" si="10"/>
        <v>7.0657527298668785E-3</v>
      </c>
      <c r="BJ100" s="22">
        <f t="shared" si="10"/>
        <v>7.9215580785168653E-3</v>
      </c>
      <c r="BK100" s="22">
        <f t="shared" si="10"/>
        <v>1.1458180737991763E-2</v>
      </c>
      <c r="BL100" s="22">
        <f t="shared" si="10"/>
        <v>1.1508896915696957E-2</v>
      </c>
      <c r="BM100" s="22">
        <f t="shared" si="10"/>
        <v>1.0800040069229603E-2</v>
      </c>
      <c r="BN100" s="22">
        <f t="shared" si="10"/>
        <v>5.3294924898944253E-3</v>
      </c>
      <c r="BO100" s="22">
        <f t="shared" si="10"/>
        <v>4.9204290530022411E-3</v>
      </c>
      <c r="BP100" s="22">
        <f t="shared" si="10"/>
        <v>0</v>
      </c>
      <c r="BQ100" s="22" t="e">
        <f t="shared" si="10"/>
        <v>#DIV/0!</v>
      </c>
    </row>
    <row r="101" spans="5:69" x14ac:dyDescent="0.35">
      <c r="E101" t="str">
        <f t="shared" si="2"/>
        <v>ISIC 45</v>
      </c>
      <c r="F101" s="22">
        <f t="shared" si="4"/>
        <v>3.621578092042727E-3</v>
      </c>
      <c r="G101" s="22">
        <f t="shared" si="10"/>
        <v>6.1863656959732878E-3</v>
      </c>
      <c r="H101" s="22">
        <f t="shared" si="10"/>
        <v>3.4377849529627171E-3</v>
      </c>
      <c r="I101" s="22">
        <f t="shared" si="10"/>
        <v>2.7753907822347301E-3</v>
      </c>
      <c r="J101" s="22">
        <f t="shared" si="10"/>
        <v>1.4198788695813545E-3</v>
      </c>
      <c r="K101" s="22">
        <f t="shared" si="10"/>
        <v>1.5133763427162381E-3</v>
      </c>
      <c r="L101" s="22">
        <f t="shared" si="10"/>
        <v>2.8537348831104725E-3</v>
      </c>
      <c r="M101" s="22">
        <f t="shared" si="10"/>
        <v>1.5217502681084151E-3</v>
      </c>
      <c r="N101" s="22">
        <f t="shared" si="10"/>
        <v>2.0769007561893594E-3</v>
      </c>
      <c r="O101" s="22">
        <f t="shared" si="10"/>
        <v>1.3058680583714918E-3</v>
      </c>
      <c r="P101" s="22">
        <f t="shared" si="10"/>
        <v>1.4752709146920056E-3</v>
      </c>
      <c r="Q101" s="22">
        <f t="shared" si="10"/>
        <v>8.261806260643188E-4</v>
      </c>
      <c r="R101" s="22">
        <f t="shared" si="10"/>
        <v>2.109061222315833E-3</v>
      </c>
      <c r="S101" s="22">
        <f t="shared" si="10"/>
        <v>4.5160821500277205E-3</v>
      </c>
      <c r="T101" s="22">
        <f t="shared" si="10"/>
        <v>1.4914277116238406E-3</v>
      </c>
      <c r="U101" s="22">
        <f t="shared" si="10"/>
        <v>2.4264737854922209E-3</v>
      </c>
      <c r="V101" s="22">
        <f t="shared" si="10"/>
        <v>1.5433355708251266E-3</v>
      </c>
      <c r="W101" s="22">
        <f t="shared" si="10"/>
        <v>2.5958266029471586E-3</v>
      </c>
      <c r="X101" s="22">
        <f t="shared" si="10"/>
        <v>5.5927942674507611E-3</v>
      </c>
      <c r="Y101" s="22">
        <f t="shared" si="10"/>
        <v>3.4645815127411411E-2</v>
      </c>
      <c r="Z101" s="22">
        <f t="shared" si="10"/>
        <v>1.0306564028992644E-2</v>
      </c>
      <c r="AA101" s="22">
        <f t="shared" si="10"/>
        <v>2.0810275197842305E-3</v>
      </c>
      <c r="AB101" s="22">
        <f t="shared" si="10"/>
        <v>5.2859948557524364E-3</v>
      </c>
      <c r="AC101" s="22">
        <f t="shared" si="10"/>
        <v>9.6342281067137868E-4</v>
      </c>
      <c r="AD101" s="22">
        <f t="shared" si="10"/>
        <v>3.2115896230286655E-3</v>
      </c>
      <c r="AE101" s="22">
        <f t="shared" si="10"/>
        <v>8.7599008092403233E-3</v>
      </c>
      <c r="AF101" s="22">
        <f t="shared" si="10"/>
        <v>2.5259912717680924E-3</v>
      </c>
      <c r="AG101" s="22">
        <f t="shared" si="10"/>
        <v>5.3188799023685174E-2</v>
      </c>
      <c r="AH101" s="22">
        <f t="shared" si="10"/>
        <v>4.6731844152848468E-3</v>
      </c>
      <c r="AI101" s="22">
        <f t="shared" si="10"/>
        <v>4.6800627419094545E-3</v>
      </c>
      <c r="AJ101" s="22">
        <f t="shared" si="10"/>
        <v>2.3975972672594763E-2</v>
      </c>
      <c r="AK101" s="22">
        <f t="shared" si="10"/>
        <v>7.6084622364586954E-4</v>
      </c>
      <c r="AL101" s="22">
        <f t="shared" si="10"/>
        <v>2.5474335500305159E-3</v>
      </c>
      <c r="AM101" s="22">
        <f t="shared" si="10"/>
        <v>1.0873632340218372E-2</v>
      </c>
      <c r="AN101" s="22">
        <f t="shared" si="10"/>
        <v>3.6887185603183117E-2</v>
      </c>
      <c r="AO101" s="22">
        <f t="shared" si="10"/>
        <v>1.3892741183323849E-3</v>
      </c>
      <c r="AP101" s="22">
        <f t="shared" si="10"/>
        <v>1.407718052000293E-3</v>
      </c>
      <c r="AQ101" s="22">
        <f t="shared" si="10"/>
        <v>1.8607122205651053E-3</v>
      </c>
      <c r="AR101" s="22">
        <f t="shared" si="10"/>
        <v>1.9501842897237344E-3</v>
      </c>
      <c r="AS101" s="22">
        <f t="shared" si="10"/>
        <v>1.1050436988172265E-3</v>
      </c>
      <c r="AT101" s="22">
        <f t="shared" si="10"/>
        <v>1.0947061503690319E-3</v>
      </c>
      <c r="AU101" s="22">
        <f t="shared" si="10"/>
        <v>3.0485270390957341E-3</v>
      </c>
      <c r="AV101" s="22">
        <f t="shared" si="10"/>
        <v>1.1367443747941975E-3</v>
      </c>
      <c r="AW101" s="22">
        <f t="shared" si="10"/>
        <v>2.0346097003871814E-4</v>
      </c>
      <c r="AX101" s="22">
        <f t="shared" si="10"/>
        <v>1.6041458182027232E-3</v>
      </c>
      <c r="AY101" s="22">
        <f t="shared" si="10"/>
        <v>1.4992440937829331E-3</v>
      </c>
      <c r="AZ101" s="22">
        <f t="shared" si="10"/>
        <v>1.4953898586013237E-3</v>
      </c>
      <c r="BA101" s="22">
        <f t="shared" si="10"/>
        <v>1.4147137582988703E-3</v>
      </c>
      <c r="BB101" s="22">
        <f t="shared" si="10"/>
        <v>2.7339241640260158E-3</v>
      </c>
      <c r="BC101" s="22">
        <f t="shared" si="10"/>
        <v>2.2620521578898819E-2</v>
      </c>
      <c r="BD101" s="22">
        <f t="shared" si="10"/>
        <v>1.0898964021465727E-3</v>
      </c>
      <c r="BE101" s="22">
        <f t="shared" si="10"/>
        <v>1.0675839596558658E-3</v>
      </c>
      <c r="BF101" s="22">
        <f t="shared" si="10"/>
        <v>2.2722013473382924E-3</v>
      </c>
      <c r="BG101" s="22">
        <f t="shared" si="10"/>
        <v>2.6494116442815313E-3</v>
      </c>
      <c r="BH101" s="22">
        <f t="shared" si="10"/>
        <v>1.1029805897933155E-3</v>
      </c>
      <c r="BI101" s="22">
        <f t="shared" si="10"/>
        <v>1.3380934452218501E-3</v>
      </c>
      <c r="BJ101" s="22">
        <f t="shared" si="10"/>
        <v>1.9779661682009057E-3</v>
      </c>
      <c r="BK101" s="22">
        <f t="shared" si="10"/>
        <v>1.9123756856617351E-3</v>
      </c>
      <c r="BL101" s="22">
        <f t="shared" si="10"/>
        <v>2.1737849851294474E-3</v>
      </c>
      <c r="BM101" s="22">
        <f t="shared" si="10"/>
        <v>2.6947349075509106E-3</v>
      </c>
      <c r="BN101" s="22">
        <f t="shared" si="10"/>
        <v>1.6426694506337231E-3</v>
      </c>
      <c r="BO101" s="22">
        <f t="shared" si="10"/>
        <v>1.8674611504381673E-3</v>
      </c>
      <c r="BP101" s="22">
        <f t="shared" si="10"/>
        <v>0</v>
      </c>
      <c r="BQ101" s="22" t="e">
        <f t="shared" si="10"/>
        <v>#DIV/0!</v>
      </c>
    </row>
    <row r="102" spans="5:69" x14ac:dyDescent="0.35">
      <c r="E102" t="str">
        <f t="shared" si="2"/>
        <v>ISIC 46</v>
      </c>
      <c r="F102" s="22">
        <f t="shared" si="4"/>
        <v>5.5422661151083949E-2</v>
      </c>
      <c r="G102" s="22">
        <f t="shared" si="10"/>
        <v>3.1770263175788876E-2</v>
      </c>
      <c r="H102" s="22">
        <f t="shared" si="10"/>
        <v>5.2286864275932661E-2</v>
      </c>
      <c r="I102" s="22">
        <f t="shared" si="10"/>
        <v>2.6822172090256478E-2</v>
      </c>
      <c r="J102" s="22">
        <f t="shared" si="10"/>
        <v>7.740089756192553E-2</v>
      </c>
      <c r="K102" s="22">
        <f t="shared" si="10"/>
        <v>6.9088585260427882E-2</v>
      </c>
      <c r="L102" s="22">
        <f t="shared" si="10"/>
        <v>6.5591710411572593E-2</v>
      </c>
      <c r="M102" s="22">
        <f t="shared" si="10"/>
        <v>5.2025306592593447E-2</v>
      </c>
      <c r="N102" s="22">
        <f t="shared" si="10"/>
        <v>5.8320762939029998E-2</v>
      </c>
      <c r="O102" s="22">
        <f t="shared" si="10"/>
        <v>3.9607625616331042E-2</v>
      </c>
      <c r="P102" s="22">
        <f t="shared" si="10"/>
        <v>5.3359615006413452E-2</v>
      </c>
      <c r="Q102" s="22">
        <f t="shared" si="10"/>
        <v>8.3278347122759985E-2</v>
      </c>
      <c r="R102" s="22">
        <f t="shared" si="10"/>
        <v>4.4905145369094679E-2</v>
      </c>
      <c r="S102" s="22">
        <f t="shared" si="10"/>
        <v>5.6241873402539319E-2</v>
      </c>
      <c r="T102" s="22">
        <f t="shared" si="10"/>
        <v>4.9540314288578954E-2</v>
      </c>
      <c r="U102" s="22">
        <f t="shared" si="10"/>
        <v>4.5405440627381326E-2</v>
      </c>
      <c r="V102" s="22">
        <f t="shared" si="10"/>
        <v>9.7630148521271831E-2</v>
      </c>
      <c r="W102" s="22">
        <f t="shared" si="10"/>
        <v>5.8508230037551352E-2</v>
      </c>
      <c r="X102" s="22">
        <f t="shared" si="10"/>
        <v>5.4676294160568545E-2</v>
      </c>
      <c r="Y102" s="22">
        <f t="shared" si="10"/>
        <v>3.6708513824776419E-2</v>
      </c>
      <c r="Z102" s="22">
        <f t="shared" si="10"/>
        <v>4.9213494213247964E-2</v>
      </c>
      <c r="AA102" s="22">
        <f t="shared" si="10"/>
        <v>8.227353145560487E-2</v>
      </c>
      <c r="AB102" s="22">
        <f t="shared" si="10"/>
        <v>5.1996218332776886E-2</v>
      </c>
      <c r="AC102" s="22">
        <f t="shared" si="10"/>
        <v>1.4648698784710546E-2</v>
      </c>
      <c r="AD102" s="22">
        <f t="shared" si="10"/>
        <v>1.9006195219753243E-2</v>
      </c>
      <c r="AE102" s="22">
        <f t="shared" si="10"/>
        <v>2.3326367974676267E-2</v>
      </c>
      <c r="AF102" s="22">
        <f t="shared" si="10"/>
        <v>4.3862391593129109E-2</v>
      </c>
      <c r="AG102" s="22">
        <f t="shared" si="10"/>
        <v>2.2443034733165019E-2</v>
      </c>
      <c r="AH102" s="22">
        <f t="shared" si="10"/>
        <v>5.9487301658506006E-2</v>
      </c>
      <c r="AI102" s="22">
        <f t="shared" si="10"/>
        <v>1.3814833651782323E-2</v>
      </c>
      <c r="AJ102" s="22">
        <f t="shared" si="10"/>
        <v>1.2589874528054186E-2</v>
      </c>
      <c r="AK102" s="22">
        <f t="shared" si="10"/>
        <v>1.560186550627617E-2</v>
      </c>
      <c r="AL102" s="22">
        <f t="shared" si="10"/>
        <v>2.8100768023349029E-2</v>
      </c>
      <c r="AM102" s="22">
        <f t="shared" si="10"/>
        <v>9.2037877937337417E-3</v>
      </c>
      <c r="AN102" s="22">
        <f t="shared" si="10"/>
        <v>5.9462222962781228E-3</v>
      </c>
      <c r="AO102" s="22">
        <f t="shared" si="10"/>
        <v>5.6698010039341599E-2</v>
      </c>
      <c r="AP102" s="22">
        <f t="shared" si="10"/>
        <v>5.5583440613439145E-2</v>
      </c>
      <c r="AQ102" s="22">
        <f t="shared" ref="G102:BQ106" si="11">AQ31/AQ$69</f>
        <v>2.0546626058613116E-2</v>
      </c>
      <c r="AR102" s="22">
        <f t="shared" si="11"/>
        <v>1.9302823521455383E-2</v>
      </c>
      <c r="AS102" s="22">
        <f t="shared" si="11"/>
        <v>3.5835198191957261E-2</v>
      </c>
      <c r="AT102" s="22">
        <f t="shared" si="11"/>
        <v>2.0221367167402157E-3</v>
      </c>
      <c r="AU102" s="22">
        <f t="shared" si="11"/>
        <v>4.0302654020397503E-3</v>
      </c>
      <c r="AV102" s="22">
        <f t="shared" si="11"/>
        <v>2.2236955049609462E-2</v>
      </c>
      <c r="AW102" s="22">
        <f t="shared" si="11"/>
        <v>2.2952788936542682E-3</v>
      </c>
      <c r="AX102" s="22">
        <f t="shared" si="11"/>
        <v>6.1587300280771815E-3</v>
      </c>
      <c r="AY102" s="22">
        <f t="shared" si="11"/>
        <v>1.240255382897378E-2</v>
      </c>
      <c r="AZ102" s="22">
        <f t="shared" si="11"/>
        <v>1.4171926307738201E-2</v>
      </c>
      <c r="BA102" s="22">
        <f t="shared" si="11"/>
        <v>1.9478823026096877E-2</v>
      </c>
      <c r="BB102" s="22">
        <f t="shared" si="11"/>
        <v>1.8264069818289458E-2</v>
      </c>
      <c r="BC102" s="22">
        <f t="shared" si="11"/>
        <v>1.1080794771187837E-2</v>
      </c>
      <c r="BD102" s="22">
        <f t="shared" si="11"/>
        <v>2.4578682572265207E-3</v>
      </c>
      <c r="BE102" s="22">
        <f t="shared" si="11"/>
        <v>1.8127955416949535E-2</v>
      </c>
      <c r="BF102" s="22">
        <f t="shared" si="11"/>
        <v>1.682540464879367E-2</v>
      </c>
      <c r="BG102" s="22">
        <f t="shared" si="11"/>
        <v>9.2491033320733704E-3</v>
      </c>
      <c r="BH102" s="22">
        <f t="shared" si="11"/>
        <v>8.0545152765586752E-3</v>
      </c>
      <c r="BI102" s="22">
        <f t="shared" si="11"/>
        <v>3.0449164632878868E-2</v>
      </c>
      <c r="BJ102" s="22">
        <f t="shared" si="11"/>
        <v>1.3628254311078265E-2</v>
      </c>
      <c r="BK102" s="22">
        <f t="shared" si="11"/>
        <v>1.9067042254667384E-2</v>
      </c>
      <c r="BL102" s="22">
        <f t="shared" si="11"/>
        <v>1.8862013574241401E-2</v>
      </c>
      <c r="BM102" s="22">
        <f t="shared" si="11"/>
        <v>1.2911164199079544E-2</v>
      </c>
      <c r="BN102" s="22">
        <f t="shared" si="11"/>
        <v>3.7454667897540997E-2</v>
      </c>
      <c r="BO102" s="22">
        <f t="shared" si="11"/>
        <v>1.3697641866116704E-2</v>
      </c>
      <c r="BP102" s="22">
        <f t="shared" si="11"/>
        <v>0</v>
      </c>
      <c r="BQ102" s="22" t="e">
        <f t="shared" si="11"/>
        <v>#DIV/0!</v>
      </c>
    </row>
    <row r="103" spans="5:69" x14ac:dyDescent="0.35">
      <c r="E103" t="str">
        <f t="shared" si="2"/>
        <v>ISIC 47</v>
      </c>
      <c r="F103" s="22">
        <f t="shared" si="4"/>
        <v>1.7991188070442869E-2</v>
      </c>
      <c r="G103" s="22">
        <f t="shared" si="11"/>
        <v>6.0275000862734197E-3</v>
      </c>
      <c r="H103" s="22">
        <f t="shared" si="11"/>
        <v>2.0146649730115037E-2</v>
      </c>
      <c r="I103" s="22">
        <f t="shared" si="11"/>
        <v>6.9686751306553725E-3</v>
      </c>
      <c r="J103" s="22">
        <f t="shared" si="11"/>
        <v>1.6389163397967393E-2</v>
      </c>
      <c r="K103" s="22">
        <f t="shared" si="11"/>
        <v>1.7830803970183693E-2</v>
      </c>
      <c r="L103" s="22">
        <f t="shared" si="11"/>
        <v>1.3373046704357829E-2</v>
      </c>
      <c r="M103" s="22">
        <f t="shared" si="11"/>
        <v>9.4968168064165116E-3</v>
      </c>
      <c r="N103" s="22">
        <f t="shared" si="11"/>
        <v>8.2692032749043798E-3</v>
      </c>
      <c r="O103" s="22">
        <f t="shared" si="11"/>
        <v>3.4647815395138131E-3</v>
      </c>
      <c r="P103" s="22">
        <f t="shared" si="11"/>
        <v>9.7394420275909877E-3</v>
      </c>
      <c r="Q103" s="22">
        <f t="shared" si="11"/>
        <v>6.4221369008896738E-3</v>
      </c>
      <c r="R103" s="22">
        <f t="shared" si="11"/>
        <v>1.0687982262898263E-2</v>
      </c>
      <c r="S103" s="22">
        <f t="shared" si="11"/>
        <v>8.0704487922876548E-3</v>
      </c>
      <c r="T103" s="22">
        <f t="shared" si="11"/>
        <v>6.4045010445773496E-3</v>
      </c>
      <c r="U103" s="22">
        <f t="shared" si="11"/>
        <v>7.6602646815682861E-3</v>
      </c>
      <c r="V103" s="22">
        <f t="shared" si="11"/>
        <v>1.1846357742767499E-2</v>
      </c>
      <c r="W103" s="22">
        <f t="shared" si="11"/>
        <v>1.2744033188671613E-2</v>
      </c>
      <c r="X103" s="22">
        <f t="shared" si="11"/>
        <v>7.8294788725498197E-3</v>
      </c>
      <c r="Y103" s="22">
        <f t="shared" si="11"/>
        <v>1.0571609810243196E-2</v>
      </c>
      <c r="Z103" s="22">
        <f t="shared" si="11"/>
        <v>1.2137554468271897E-2</v>
      </c>
      <c r="AA103" s="22">
        <f t="shared" si="11"/>
        <v>1.8053945002037865E-2</v>
      </c>
      <c r="AB103" s="22">
        <f t="shared" si="11"/>
        <v>8.8213479349602206E-3</v>
      </c>
      <c r="AC103" s="22">
        <f t="shared" si="11"/>
        <v>3.4212894981656911E-3</v>
      </c>
      <c r="AD103" s="22">
        <f t="shared" si="11"/>
        <v>4.0628124110892727E-3</v>
      </c>
      <c r="AE103" s="22">
        <f t="shared" si="11"/>
        <v>3.6885094907024348E-3</v>
      </c>
      <c r="AF103" s="22">
        <f t="shared" si="11"/>
        <v>7.7218296833034524E-3</v>
      </c>
      <c r="AG103" s="22">
        <f t="shared" si="11"/>
        <v>4.0959415140235378E-3</v>
      </c>
      <c r="AH103" s="22">
        <f t="shared" si="11"/>
        <v>3.2289461147142111E-3</v>
      </c>
      <c r="AI103" s="22">
        <f t="shared" si="11"/>
        <v>3.0336088679588855E-2</v>
      </c>
      <c r="AJ103" s="22">
        <f t="shared" si="11"/>
        <v>5.0597502693166142E-3</v>
      </c>
      <c r="AK103" s="22">
        <f t="shared" si="11"/>
        <v>3.2975885734987478E-3</v>
      </c>
      <c r="AL103" s="22">
        <f t="shared" si="11"/>
        <v>4.1958787869091031E-3</v>
      </c>
      <c r="AM103" s="22">
        <f t="shared" si="11"/>
        <v>1.9447492336765319E-3</v>
      </c>
      <c r="AN103" s="22">
        <f t="shared" si="11"/>
        <v>1.6839262105843667E-3</v>
      </c>
      <c r="AO103" s="22">
        <f t="shared" si="11"/>
        <v>1.4662192843082546E-2</v>
      </c>
      <c r="AP103" s="22">
        <f t="shared" si="11"/>
        <v>7.3521934564310821E-3</v>
      </c>
      <c r="AQ103" s="22">
        <f t="shared" si="11"/>
        <v>6.9443665605351717E-3</v>
      </c>
      <c r="AR103" s="22">
        <f t="shared" si="11"/>
        <v>4.1670713150508912E-3</v>
      </c>
      <c r="AS103" s="22">
        <f t="shared" si="11"/>
        <v>1.3669665112269055E-3</v>
      </c>
      <c r="AT103" s="22">
        <f t="shared" si="11"/>
        <v>6.3431210404250025E-4</v>
      </c>
      <c r="AU103" s="22">
        <f t="shared" si="11"/>
        <v>1.0398987767990728E-3</v>
      </c>
      <c r="AV103" s="22">
        <f t="shared" si="11"/>
        <v>1.0426692706406778E-3</v>
      </c>
      <c r="AW103" s="22">
        <f t="shared" si="11"/>
        <v>4.6910237227428296E-4</v>
      </c>
      <c r="AX103" s="22">
        <f t="shared" si="11"/>
        <v>1.0468720841356012E-3</v>
      </c>
      <c r="AY103" s="22">
        <f t="shared" si="11"/>
        <v>3.3442186717864597E-3</v>
      </c>
      <c r="AZ103" s="22">
        <f t="shared" si="11"/>
        <v>3.0025960542309047E-3</v>
      </c>
      <c r="BA103" s="22">
        <f t="shared" si="11"/>
        <v>3.6603444724374514E-3</v>
      </c>
      <c r="BB103" s="22">
        <f t="shared" si="11"/>
        <v>5.338717895480561E-3</v>
      </c>
      <c r="BC103" s="22">
        <f t="shared" si="11"/>
        <v>1.3531771574756834E-3</v>
      </c>
      <c r="BD103" s="22">
        <f t="shared" si="11"/>
        <v>4.7077232429993445E-4</v>
      </c>
      <c r="BE103" s="22">
        <f t="shared" si="11"/>
        <v>7.5475951487349836E-4</v>
      </c>
      <c r="BF103" s="22">
        <f t="shared" si="11"/>
        <v>3.8071145209272318E-3</v>
      </c>
      <c r="BG103" s="22">
        <f t="shared" si="11"/>
        <v>4.1055340075096172E-3</v>
      </c>
      <c r="BH103" s="22">
        <f t="shared" si="11"/>
        <v>2.655588232275366E-3</v>
      </c>
      <c r="BI103" s="22">
        <f t="shared" si="11"/>
        <v>1.2673585005362429E-2</v>
      </c>
      <c r="BJ103" s="22">
        <f t="shared" si="11"/>
        <v>7.5460722691979175E-3</v>
      </c>
      <c r="BK103" s="22">
        <f t="shared" si="11"/>
        <v>4.2763318521412182E-3</v>
      </c>
      <c r="BL103" s="22">
        <f t="shared" si="11"/>
        <v>4.4456999700851312E-3</v>
      </c>
      <c r="BM103" s="22">
        <f t="shared" si="11"/>
        <v>4.5379626784364385E-3</v>
      </c>
      <c r="BN103" s="22">
        <f t="shared" si="11"/>
        <v>6.9653953539327565E-3</v>
      </c>
      <c r="BO103" s="22">
        <f t="shared" si="11"/>
        <v>4.6674225171678416E-3</v>
      </c>
      <c r="BP103" s="22">
        <f t="shared" si="11"/>
        <v>0</v>
      </c>
      <c r="BQ103" s="22" t="e">
        <f t="shared" si="11"/>
        <v>#DIV/0!</v>
      </c>
    </row>
    <row r="104" spans="5:69" x14ac:dyDescent="0.35">
      <c r="E104" t="str">
        <f t="shared" si="2"/>
        <v>ISIC 49</v>
      </c>
      <c r="F104" s="22">
        <f t="shared" si="4"/>
        <v>9.862827430087498E-3</v>
      </c>
      <c r="G104" s="22">
        <f t="shared" si="11"/>
        <v>4.0130310639442245E-2</v>
      </c>
      <c r="H104" s="22">
        <f t="shared" si="11"/>
        <v>8.6847215949629412E-3</v>
      </c>
      <c r="I104" s="22">
        <f t="shared" si="11"/>
        <v>2.9882350969820396E-2</v>
      </c>
      <c r="J104" s="22">
        <f t="shared" si="11"/>
        <v>2.5602657546085324E-2</v>
      </c>
      <c r="K104" s="22">
        <f t="shared" si="11"/>
        <v>1.4446269377641673E-2</v>
      </c>
      <c r="L104" s="22">
        <f t="shared" si="11"/>
        <v>3.5289027908590224E-2</v>
      </c>
      <c r="M104" s="22">
        <f t="shared" si="11"/>
        <v>3.657814935043744E-2</v>
      </c>
      <c r="N104" s="22">
        <f t="shared" si="11"/>
        <v>1.4219335942611573E-2</v>
      </c>
      <c r="O104" s="22">
        <f t="shared" si="11"/>
        <v>2.2079946226445903E-2</v>
      </c>
      <c r="P104" s="22">
        <f t="shared" si="11"/>
        <v>2.2138933125866053E-2</v>
      </c>
      <c r="Q104" s="22">
        <f t="shared" si="11"/>
        <v>5.6836292188948171E-3</v>
      </c>
      <c r="R104" s="22">
        <f t="shared" si="11"/>
        <v>2.0140484264797139E-2</v>
      </c>
      <c r="S104" s="22">
        <f t="shared" si="11"/>
        <v>4.7160013283996542E-2</v>
      </c>
      <c r="T104" s="22">
        <f t="shared" si="11"/>
        <v>2.784527239966874E-2</v>
      </c>
      <c r="U104" s="22">
        <f t="shared" si="11"/>
        <v>1.1014686206017456E-2</v>
      </c>
      <c r="V104" s="22">
        <f t="shared" si="11"/>
        <v>6.8632860776797712E-3</v>
      </c>
      <c r="W104" s="22">
        <f t="shared" si="11"/>
        <v>1.2633393753043301E-2</v>
      </c>
      <c r="X104" s="22">
        <f t="shared" si="11"/>
        <v>1.0967413462223604E-2</v>
      </c>
      <c r="Y104" s="22">
        <f t="shared" si="11"/>
        <v>1.2438953865256595E-2</v>
      </c>
      <c r="Z104" s="22">
        <f t="shared" si="11"/>
        <v>6.3738423819363404E-3</v>
      </c>
      <c r="AA104" s="22">
        <f t="shared" si="11"/>
        <v>1.7608188338324685E-2</v>
      </c>
      <c r="AB104" s="22">
        <f t="shared" si="11"/>
        <v>7.2592175128001566E-3</v>
      </c>
      <c r="AC104" s="22">
        <f t="shared" si="11"/>
        <v>2.0236008372273087E-2</v>
      </c>
      <c r="AD104" s="22">
        <f t="shared" si="11"/>
        <v>5.7681582352106927E-3</v>
      </c>
      <c r="AE104" s="22">
        <f t="shared" si="11"/>
        <v>1.6035536140157E-2</v>
      </c>
      <c r="AF104" s="22">
        <f t="shared" si="11"/>
        <v>8.0069878950955464E-3</v>
      </c>
      <c r="AG104" s="22">
        <f t="shared" si="11"/>
        <v>1.7606180670392064E-2</v>
      </c>
      <c r="AH104" s="22">
        <f t="shared" si="11"/>
        <v>5.1155795739678718E-2</v>
      </c>
      <c r="AI104" s="22">
        <f t="shared" si="11"/>
        <v>1.9414690091099956E-2</v>
      </c>
      <c r="AJ104" s="22">
        <f t="shared" si="11"/>
        <v>0.10509205044037866</v>
      </c>
      <c r="AK104" s="22">
        <f t="shared" si="11"/>
        <v>9.9260853918230977E-3</v>
      </c>
      <c r="AL104" s="22">
        <f t="shared" si="11"/>
        <v>5.7219256149670045E-3</v>
      </c>
      <c r="AM104" s="22">
        <f t="shared" si="11"/>
        <v>9.17831255053395E-2</v>
      </c>
      <c r="AN104" s="22">
        <f t="shared" si="11"/>
        <v>2.3510240925127299E-2</v>
      </c>
      <c r="AO104" s="22">
        <f t="shared" si="11"/>
        <v>5.1203095858389338E-3</v>
      </c>
      <c r="AP104" s="22">
        <f t="shared" si="11"/>
        <v>1.2078997190371362E-2</v>
      </c>
      <c r="AQ104" s="22">
        <f t="shared" si="11"/>
        <v>7.8120992635658092E-3</v>
      </c>
      <c r="AR104" s="22">
        <f t="shared" si="11"/>
        <v>3.0931457748622055E-3</v>
      </c>
      <c r="AS104" s="22">
        <f t="shared" si="11"/>
        <v>2.806026407109636E-3</v>
      </c>
      <c r="AT104" s="22">
        <f t="shared" si="11"/>
        <v>1.8647917412910522E-3</v>
      </c>
      <c r="AU104" s="22">
        <f t="shared" si="11"/>
        <v>2.913910023588733E-3</v>
      </c>
      <c r="AV104" s="22">
        <f t="shared" si="11"/>
        <v>2.8772821850793491E-3</v>
      </c>
      <c r="AW104" s="22">
        <f t="shared" si="11"/>
        <v>5.7974540276918454E-4</v>
      </c>
      <c r="AX104" s="22">
        <f t="shared" si="11"/>
        <v>2.9734084098818401E-3</v>
      </c>
      <c r="AY104" s="22">
        <f t="shared" si="11"/>
        <v>3.5963655826834274E-3</v>
      </c>
      <c r="AZ104" s="22">
        <f t="shared" si="11"/>
        <v>6.2917756748686509E-3</v>
      </c>
      <c r="BA104" s="22">
        <f t="shared" si="11"/>
        <v>4.8264803283104372E-3</v>
      </c>
      <c r="BB104" s="22">
        <f t="shared" si="11"/>
        <v>6.3946834819254622E-3</v>
      </c>
      <c r="BC104" s="22">
        <f t="shared" si="11"/>
        <v>7.5688530983634194E-3</v>
      </c>
      <c r="BD104" s="22">
        <f t="shared" si="11"/>
        <v>1.2930974262755949E-3</v>
      </c>
      <c r="BE104" s="22">
        <f t="shared" si="11"/>
        <v>2.1953763296373482E-2</v>
      </c>
      <c r="BF104" s="22">
        <f t="shared" si="11"/>
        <v>5.9938350728312682E-3</v>
      </c>
      <c r="BG104" s="22">
        <f t="shared" si="11"/>
        <v>8.880085366018052E-3</v>
      </c>
      <c r="BH104" s="22">
        <f t="shared" si="11"/>
        <v>1.4117692619361249E-2</v>
      </c>
      <c r="BI104" s="22">
        <f t="shared" si="11"/>
        <v>5.4521666808803092E-3</v>
      </c>
      <c r="BJ104" s="22">
        <f t="shared" si="11"/>
        <v>6.0633298787306136E-3</v>
      </c>
      <c r="BK104" s="22">
        <f t="shared" si="11"/>
        <v>4.1198707619187142E-3</v>
      </c>
      <c r="BL104" s="22">
        <f t="shared" si="11"/>
        <v>6.3657601430260969E-3</v>
      </c>
      <c r="BM104" s="22">
        <f t="shared" si="11"/>
        <v>1.1650538993791357E-2</v>
      </c>
      <c r="BN104" s="22">
        <f t="shared" si="11"/>
        <v>8.4630665203795086E-3</v>
      </c>
      <c r="BO104" s="22">
        <f t="shared" si="11"/>
        <v>5.0047645649470406E-3</v>
      </c>
      <c r="BP104" s="22">
        <f t="shared" si="11"/>
        <v>0</v>
      </c>
      <c r="BQ104" s="22" t="e">
        <f t="shared" si="11"/>
        <v>#DIV/0!</v>
      </c>
    </row>
    <row r="105" spans="5:69" x14ac:dyDescent="0.35">
      <c r="E105" t="str">
        <f t="shared" si="2"/>
        <v>ISIC 50</v>
      </c>
      <c r="F105" s="22">
        <f t="shared" si="4"/>
        <v>3.0810168646711061E-4</v>
      </c>
      <c r="G105" s="22">
        <f t="shared" si="11"/>
        <v>6.4753050760829461E-3</v>
      </c>
      <c r="H105" s="22">
        <f t="shared" si="11"/>
        <v>9.6884833873455926E-3</v>
      </c>
      <c r="I105" s="22">
        <f t="shared" si="11"/>
        <v>5.7718220063463516E-3</v>
      </c>
      <c r="J105" s="22">
        <f t="shared" si="11"/>
        <v>1.2733319280149233E-3</v>
      </c>
      <c r="K105" s="22">
        <f t="shared" si="11"/>
        <v>8.9727608994968043E-4</v>
      </c>
      <c r="L105" s="22">
        <f t="shared" si="11"/>
        <v>3.0515053471027796E-3</v>
      </c>
      <c r="M105" s="22">
        <f t="shared" si="11"/>
        <v>2.8355060506987861E-3</v>
      </c>
      <c r="N105" s="22">
        <f t="shared" si="11"/>
        <v>8.7496572879468097E-4</v>
      </c>
      <c r="O105" s="22">
        <f t="shared" si="11"/>
        <v>5.7728484282044603E-3</v>
      </c>
      <c r="P105" s="22">
        <f t="shared" si="11"/>
        <v>2.5964744646526654E-3</v>
      </c>
      <c r="Q105" s="22">
        <f t="shared" si="11"/>
        <v>3.6827886386064246E-4</v>
      </c>
      <c r="R105" s="22">
        <f t="shared" si="11"/>
        <v>1.073693232545189E-3</v>
      </c>
      <c r="S105" s="22">
        <f t="shared" si="11"/>
        <v>2.7873268969134785E-3</v>
      </c>
      <c r="T105" s="22">
        <f t="shared" si="11"/>
        <v>4.3975345135773523E-3</v>
      </c>
      <c r="U105" s="22">
        <f t="shared" si="11"/>
        <v>1.3841145843787599E-3</v>
      </c>
      <c r="V105" s="22">
        <f t="shared" si="11"/>
        <v>7.3827130893558434E-4</v>
      </c>
      <c r="W105" s="22">
        <f t="shared" si="11"/>
        <v>8.8317696149503523E-4</v>
      </c>
      <c r="X105" s="22">
        <f t="shared" si="11"/>
        <v>9.4731482804700921E-4</v>
      </c>
      <c r="Y105" s="22">
        <f t="shared" si="11"/>
        <v>7.4774156980975007E-4</v>
      </c>
      <c r="Z105" s="22">
        <f t="shared" si="11"/>
        <v>5.7865379056347226E-4</v>
      </c>
      <c r="AA105" s="22">
        <f t="shared" si="11"/>
        <v>8.4466175946129411E-4</v>
      </c>
      <c r="AB105" s="22">
        <f t="shared" si="11"/>
        <v>6.1530868746824483E-4</v>
      </c>
      <c r="AC105" s="22">
        <f t="shared" si="11"/>
        <v>7.4826410723636671E-4</v>
      </c>
      <c r="AD105" s="22">
        <f t="shared" si="11"/>
        <v>9.3097960806628574E-5</v>
      </c>
      <c r="AE105" s="22">
        <f t="shared" si="11"/>
        <v>6.8583057683188771E-4</v>
      </c>
      <c r="AF105" s="22">
        <f t="shared" si="11"/>
        <v>3.4195211224165339E-4</v>
      </c>
      <c r="AG105" s="22">
        <f t="shared" si="11"/>
        <v>3.2975561500011444E-3</v>
      </c>
      <c r="AH105" s="22">
        <f t="shared" si="11"/>
        <v>4.5772041969947483E-3</v>
      </c>
      <c r="AI105" s="22">
        <f t="shared" si="11"/>
        <v>1.8183597810419341E-4</v>
      </c>
      <c r="AJ105" s="22">
        <f t="shared" si="11"/>
        <v>3.8302649748058189E-3</v>
      </c>
      <c r="AK105" s="22">
        <f t="shared" si="11"/>
        <v>0.13150773065789551</v>
      </c>
      <c r="AL105" s="22">
        <f t="shared" si="11"/>
        <v>6.0005886590140992E-4</v>
      </c>
      <c r="AM105" s="22">
        <f t="shared" si="11"/>
        <v>1.1451651098043174E-2</v>
      </c>
      <c r="AN105" s="22">
        <f t="shared" si="11"/>
        <v>9.4561220977704065E-4</v>
      </c>
      <c r="AO105" s="22">
        <f t="shared" si="11"/>
        <v>2.1181149356228616E-4</v>
      </c>
      <c r="AP105" s="22">
        <f t="shared" si="11"/>
        <v>5.3778325918344176E-4</v>
      </c>
      <c r="AQ105" s="22">
        <f t="shared" si="11"/>
        <v>7.0252076862603729E-5</v>
      </c>
      <c r="AR105" s="22">
        <f t="shared" si="11"/>
        <v>3.009772427552159E-4</v>
      </c>
      <c r="AS105" s="22">
        <f t="shared" si="11"/>
        <v>1.2280922219087026E-4</v>
      </c>
      <c r="AT105" s="22">
        <f t="shared" si="11"/>
        <v>1.0335556697281298E-4</v>
      </c>
      <c r="AU105" s="22">
        <f t="shared" si="11"/>
        <v>1.7005769973730967E-4</v>
      </c>
      <c r="AV105" s="22">
        <f t="shared" si="11"/>
        <v>2.1604629597401376E-4</v>
      </c>
      <c r="AW105" s="22">
        <f t="shared" si="11"/>
        <v>1.6115419912076272E-5</v>
      </c>
      <c r="AX105" s="22">
        <f t="shared" si="11"/>
        <v>1.0766070685150885E-4</v>
      </c>
      <c r="AY105" s="22">
        <f t="shared" si="11"/>
        <v>1.8832285610478241E-4</v>
      </c>
      <c r="AZ105" s="22">
        <f t="shared" si="11"/>
        <v>9.2536377740274616E-5</v>
      </c>
      <c r="BA105" s="22">
        <f t="shared" si="11"/>
        <v>3.7071192026746528E-4</v>
      </c>
      <c r="BB105" s="22">
        <f t="shared" si="11"/>
        <v>2.3246426046256852E-4</v>
      </c>
      <c r="BC105" s="22">
        <f t="shared" si="11"/>
        <v>4.8852315431760225E-4</v>
      </c>
      <c r="BD105" s="22">
        <f t="shared" si="11"/>
        <v>7.0113926074567072E-5</v>
      </c>
      <c r="BE105" s="22">
        <f t="shared" si="11"/>
        <v>8.9405866914933265E-3</v>
      </c>
      <c r="BF105" s="22">
        <f t="shared" si="11"/>
        <v>2.1848717306287413E-4</v>
      </c>
      <c r="BG105" s="22">
        <f t="shared" si="11"/>
        <v>1.4750202132104512E-4</v>
      </c>
      <c r="BH105" s="22">
        <f t="shared" si="11"/>
        <v>1.2808216140020761E-4</v>
      </c>
      <c r="BI105" s="22">
        <f t="shared" si="11"/>
        <v>1.2686066198720102E-4</v>
      </c>
      <c r="BJ105" s="22">
        <f t="shared" si="11"/>
        <v>1.6495061616586705E-4</v>
      </c>
      <c r="BK105" s="22">
        <f t="shared" si="11"/>
        <v>1.0930912967755586E-4</v>
      </c>
      <c r="BL105" s="22">
        <f t="shared" si="11"/>
        <v>1.6568900778889749E-4</v>
      </c>
      <c r="BM105" s="22">
        <f t="shared" si="11"/>
        <v>3.649007663636245E-4</v>
      </c>
      <c r="BN105" s="22">
        <f t="shared" si="11"/>
        <v>1.6239807828940693E-4</v>
      </c>
      <c r="BO105" s="22">
        <f t="shared" si="11"/>
        <v>7.577892485756219E-5</v>
      </c>
      <c r="BP105" s="22">
        <f t="shared" si="11"/>
        <v>0</v>
      </c>
      <c r="BQ105" s="22" t="e">
        <f t="shared" si="11"/>
        <v>#DIV/0!</v>
      </c>
    </row>
    <row r="106" spans="5:69" x14ac:dyDescent="0.35">
      <c r="E106" t="str">
        <f t="shared" ref="E106:E137" si="12">E35</f>
        <v>ISIC 51</v>
      </c>
      <c r="F106" s="22">
        <f t="shared" si="4"/>
        <v>1.850592814480318E-4</v>
      </c>
      <c r="G106" s="22">
        <f t="shared" si="11"/>
        <v>6.8304044273272547E-4</v>
      </c>
      <c r="H106" s="22">
        <f t="shared" si="11"/>
        <v>1.2477592241278415E-3</v>
      </c>
      <c r="I106" s="22">
        <f t="shared" si="11"/>
        <v>2.3706113837284651E-3</v>
      </c>
      <c r="J106" s="22">
        <f t="shared" si="11"/>
        <v>7.8826577362677496E-4</v>
      </c>
      <c r="K106" s="22">
        <f t="shared" si="11"/>
        <v>8.2774723497276541E-4</v>
      </c>
      <c r="L106" s="22">
        <f t="shared" si="11"/>
        <v>6.4109485978714332E-4</v>
      </c>
      <c r="M106" s="22">
        <f t="shared" si="11"/>
        <v>8.4474294659855659E-4</v>
      </c>
      <c r="N106" s="22">
        <f t="shared" si="11"/>
        <v>7.2342385883886228E-4</v>
      </c>
      <c r="O106" s="22">
        <f t="shared" si="11"/>
        <v>5.0237976656753629E-4</v>
      </c>
      <c r="P106" s="22">
        <f t="shared" si="11"/>
        <v>1.1207931390394615E-3</v>
      </c>
      <c r="Q106" s="22">
        <f t="shared" si="11"/>
        <v>9.9383919447088953E-4</v>
      </c>
      <c r="R106" s="22">
        <f t="shared" si="11"/>
        <v>8.3435881817093931E-4</v>
      </c>
      <c r="S106" s="22">
        <f t="shared" si="11"/>
        <v>1.1181559159651822E-3</v>
      </c>
      <c r="T106" s="22">
        <f t="shared" si="11"/>
        <v>7.535757024007473E-4</v>
      </c>
      <c r="U106" s="22">
        <f t="shared" si="11"/>
        <v>7.5708061163290105E-4</v>
      </c>
      <c r="V106" s="22">
        <f t="shared" si="11"/>
        <v>2.2030999143232513E-3</v>
      </c>
      <c r="W106" s="22">
        <f t="shared" si="11"/>
        <v>1.2769126298828714E-3</v>
      </c>
      <c r="X106" s="22">
        <f t="shared" si="11"/>
        <v>1.6172533777368914E-3</v>
      </c>
      <c r="Y106" s="22">
        <f t="shared" si="11"/>
        <v>6.9993705719697174E-4</v>
      </c>
      <c r="Z106" s="22">
        <f t="shared" si="11"/>
        <v>1.3483506953738103E-3</v>
      </c>
      <c r="AA106" s="22">
        <f t="shared" si="11"/>
        <v>1.5397007696147933E-3</v>
      </c>
      <c r="AB106" s="22">
        <f t="shared" si="11"/>
        <v>1.1937881670263785E-3</v>
      </c>
      <c r="AC106" s="22">
        <f t="shared" si="11"/>
        <v>5.7281269148213524E-4</v>
      </c>
      <c r="AD106" s="22">
        <f t="shared" si="11"/>
        <v>2.2694440601615847E-4</v>
      </c>
      <c r="AE106" s="22">
        <f t="shared" si="11"/>
        <v>7.4339175181494411E-4</v>
      </c>
      <c r="AF106" s="22">
        <f t="shared" si="11"/>
        <v>3.7345841845034828E-4</v>
      </c>
      <c r="AG106" s="22">
        <f t="shared" si="11"/>
        <v>1.2719169549416543E-3</v>
      </c>
      <c r="AH106" s="22">
        <f t="shared" si="11"/>
        <v>2.043472389002962E-3</v>
      </c>
      <c r="AI106" s="22">
        <f t="shared" si="11"/>
        <v>9.6192097024982721E-4</v>
      </c>
      <c r="AJ106" s="22">
        <f t="shared" si="11"/>
        <v>1.9025698201579659E-3</v>
      </c>
      <c r="AK106" s="22">
        <f t="shared" si="11"/>
        <v>2.6472902424330815E-3</v>
      </c>
      <c r="AL106" s="22">
        <f t="shared" si="11"/>
        <v>5.8403174092070131E-2</v>
      </c>
      <c r="AM106" s="22">
        <f t="shared" si="11"/>
        <v>9.7413699571009815E-3</v>
      </c>
      <c r="AN106" s="22">
        <f t="shared" si="11"/>
        <v>8.3224545507423597E-3</v>
      </c>
      <c r="AO106" s="22">
        <f t="shared" si="11"/>
        <v>8.4323105458384011E-4</v>
      </c>
      <c r="AP106" s="22">
        <f t="shared" si="11"/>
        <v>1.1062038676779402E-3</v>
      </c>
      <c r="AQ106" s="22">
        <f t="shared" si="11"/>
        <v>1.6543396284849283E-3</v>
      </c>
      <c r="AR106" s="22">
        <f t="shared" si="11"/>
        <v>7.6066682446826494E-4</v>
      </c>
      <c r="AS106" s="22">
        <f t="shared" si="11"/>
        <v>8.7395879579894192E-4</v>
      </c>
      <c r="AT106" s="22">
        <f t="shared" ref="G106:BQ110" si="13">AT35/AT$69</f>
        <v>3.8007087078096853E-3</v>
      </c>
      <c r="AU106" s="22">
        <f t="shared" si="13"/>
        <v>3.6758847345403755E-3</v>
      </c>
      <c r="AV106" s="22">
        <f t="shared" si="13"/>
        <v>3.5804077382051375E-3</v>
      </c>
      <c r="AW106" s="22">
        <f t="shared" si="13"/>
        <v>8.6009604577823266E-5</v>
      </c>
      <c r="AX106" s="22">
        <f t="shared" si="13"/>
        <v>3.2036230380794281E-3</v>
      </c>
      <c r="AY106" s="22">
        <f t="shared" si="13"/>
        <v>2.0872112803021602E-3</v>
      </c>
      <c r="AZ106" s="22">
        <f t="shared" si="13"/>
        <v>2.4894080498771079E-3</v>
      </c>
      <c r="BA106" s="22">
        <f t="shared" si="13"/>
        <v>3.3765904517437531E-3</v>
      </c>
      <c r="BB106" s="22">
        <f t="shared" si="13"/>
        <v>2.6014770251384964E-3</v>
      </c>
      <c r="BC106" s="22">
        <f t="shared" si="13"/>
        <v>2.0797392775929661E-3</v>
      </c>
      <c r="BD106" s="22">
        <f t="shared" si="13"/>
        <v>8.7484586578797448E-4</v>
      </c>
      <c r="BE106" s="22">
        <f t="shared" si="13"/>
        <v>8.8346061622602556E-2</v>
      </c>
      <c r="BF106" s="22">
        <f t="shared" si="13"/>
        <v>2.1013702615009788E-3</v>
      </c>
      <c r="BG106" s="22">
        <f t="shared" si="13"/>
        <v>1.8125523853659766E-3</v>
      </c>
      <c r="BH106" s="22">
        <f t="shared" si="13"/>
        <v>6.3622844006801574E-4</v>
      </c>
      <c r="BI106" s="22">
        <f t="shared" si="13"/>
        <v>5.4616078256289292E-4</v>
      </c>
      <c r="BJ106" s="22">
        <f t="shared" si="13"/>
        <v>7.267729727206642E-4</v>
      </c>
      <c r="BK106" s="22">
        <f t="shared" si="13"/>
        <v>1.6538791770431499E-3</v>
      </c>
      <c r="BL106" s="22">
        <f t="shared" si="13"/>
        <v>1.9927383800128584E-3</v>
      </c>
      <c r="BM106" s="22">
        <f t="shared" si="13"/>
        <v>5.8649858522636551E-3</v>
      </c>
      <c r="BN106" s="22">
        <f t="shared" si="13"/>
        <v>7.9201285007016306E-4</v>
      </c>
      <c r="BO106" s="22">
        <f t="shared" si="13"/>
        <v>4.841462380014139E-4</v>
      </c>
      <c r="BP106" s="22">
        <f t="shared" si="13"/>
        <v>0</v>
      </c>
      <c r="BQ106" s="22" t="e">
        <f t="shared" si="13"/>
        <v>#DIV/0!</v>
      </c>
    </row>
    <row r="107" spans="5:69" x14ac:dyDescent="0.35">
      <c r="E107" t="str">
        <f t="shared" si="12"/>
        <v>ISIC 52</v>
      </c>
      <c r="F107" s="22">
        <f t="shared" si="4"/>
        <v>2.1093576550151021E-3</v>
      </c>
      <c r="G107" s="22">
        <f t="shared" si="13"/>
        <v>3.1795583658568811E-3</v>
      </c>
      <c r="H107" s="22">
        <f t="shared" si="13"/>
        <v>2.9770992871175309E-2</v>
      </c>
      <c r="I107" s="22">
        <f t="shared" si="13"/>
        <v>1.2756160846627148E-2</v>
      </c>
      <c r="J107" s="22">
        <f t="shared" si="13"/>
        <v>1.3738238818572078E-2</v>
      </c>
      <c r="K107" s="22">
        <f t="shared" si="13"/>
        <v>6.3677241508190855E-3</v>
      </c>
      <c r="L107" s="22">
        <f t="shared" si="13"/>
        <v>1.2879284203652202E-2</v>
      </c>
      <c r="M107" s="22">
        <f t="shared" si="13"/>
        <v>1.7285375654155943E-2</v>
      </c>
      <c r="N107" s="22">
        <f t="shared" si="13"/>
        <v>6.9936687269580074E-3</v>
      </c>
      <c r="O107" s="22">
        <f t="shared" si="13"/>
        <v>1.1835749170663674E-2</v>
      </c>
      <c r="P107" s="22">
        <f t="shared" si="13"/>
        <v>1.0877452881943599E-2</v>
      </c>
      <c r="Q107" s="22">
        <f t="shared" si="13"/>
        <v>7.2350053391247986E-3</v>
      </c>
      <c r="R107" s="22">
        <f t="shared" si="13"/>
        <v>8.5114465357516381E-3</v>
      </c>
      <c r="S107" s="22">
        <f t="shared" si="13"/>
        <v>1.4974161470537808E-2</v>
      </c>
      <c r="T107" s="22">
        <f t="shared" si="13"/>
        <v>1.013178126410617E-2</v>
      </c>
      <c r="U107" s="22">
        <f t="shared" si="13"/>
        <v>5.5301197523540133E-3</v>
      </c>
      <c r="V107" s="22">
        <f t="shared" si="13"/>
        <v>5.6235050027633234E-3</v>
      </c>
      <c r="W107" s="22">
        <f t="shared" si="13"/>
        <v>7.5360461270956337E-3</v>
      </c>
      <c r="X107" s="22">
        <f t="shared" si="13"/>
        <v>9.13891145733608E-3</v>
      </c>
      <c r="Y107" s="22">
        <f t="shared" si="13"/>
        <v>1.0239210111933957E-2</v>
      </c>
      <c r="Z107" s="22">
        <f t="shared" si="13"/>
        <v>5.3755018575420491E-3</v>
      </c>
      <c r="AA107" s="22">
        <f t="shared" si="13"/>
        <v>5.9640179069004222E-3</v>
      </c>
      <c r="AB107" s="22">
        <f t="shared" si="13"/>
        <v>4.9276376311011925E-3</v>
      </c>
      <c r="AC107" s="22">
        <f t="shared" si="13"/>
        <v>4.5059971637801477E-3</v>
      </c>
      <c r="AD107" s="22">
        <f t="shared" si="13"/>
        <v>3.819336591471937E-3</v>
      </c>
      <c r="AE107" s="22">
        <f t="shared" si="13"/>
        <v>7.3491881753885028E-3</v>
      </c>
      <c r="AF107" s="22">
        <f t="shared" si="13"/>
        <v>3.3891319830480775E-3</v>
      </c>
      <c r="AG107" s="22">
        <f t="shared" si="13"/>
        <v>1.2986607439208334E-2</v>
      </c>
      <c r="AH107" s="22">
        <f t="shared" si="13"/>
        <v>5.705523932993968E-2</v>
      </c>
      <c r="AI107" s="22">
        <f t="shared" si="13"/>
        <v>1.8256413693436745E-2</v>
      </c>
      <c r="AJ107" s="22">
        <f t="shared" si="13"/>
        <v>0.10166136187735364</v>
      </c>
      <c r="AK107" s="22">
        <f t="shared" si="13"/>
        <v>0.28568145010598056</v>
      </c>
      <c r="AL107" s="22">
        <f t="shared" si="13"/>
        <v>0.12933631862785783</v>
      </c>
      <c r="AM107" s="22">
        <f t="shared" si="13"/>
        <v>0.20131417988529443</v>
      </c>
      <c r="AN107" s="22">
        <f t="shared" si="13"/>
        <v>9.604913229955378E-2</v>
      </c>
      <c r="AO107" s="22">
        <f t="shared" si="13"/>
        <v>2.9427682434627145E-3</v>
      </c>
      <c r="AP107" s="22">
        <f t="shared" si="13"/>
        <v>7.4273349630585858E-3</v>
      </c>
      <c r="AQ107" s="22">
        <f t="shared" si="13"/>
        <v>2.2771009484201165E-3</v>
      </c>
      <c r="AR107" s="22">
        <f t="shared" si="13"/>
        <v>3.5768843201568999E-3</v>
      </c>
      <c r="AS107" s="22">
        <f t="shared" si="13"/>
        <v>3.1122358395247519E-3</v>
      </c>
      <c r="AT107" s="22">
        <f t="shared" si="13"/>
        <v>1.9987777186318088E-3</v>
      </c>
      <c r="AU107" s="22">
        <f t="shared" si="13"/>
        <v>2.5308679460212726E-3</v>
      </c>
      <c r="AV107" s="22">
        <f t="shared" si="13"/>
        <v>1.7725462391431543E-3</v>
      </c>
      <c r="AW107" s="22">
        <f t="shared" si="13"/>
        <v>4.309028584086207E-4</v>
      </c>
      <c r="AX107" s="22">
        <f t="shared" si="13"/>
        <v>3.2844811033016764E-3</v>
      </c>
      <c r="AY107" s="22">
        <f t="shared" si="13"/>
        <v>3.3006195325010778E-3</v>
      </c>
      <c r="AZ107" s="22">
        <f t="shared" si="13"/>
        <v>2.0769331290552908E-3</v>
      </c>
      <c r="BA107" s="22">
        <f t="shared" si="13"/>
        <v>2.211341921376622E-3</v>
      </c>
      <c r="BB107" s="22">
        <f t="shared" si="13"/>
        <v>5.8307697036124907E-3</v>
      </c>
      <c r="BC107" s="22">
        <f t="shared" si="13"/>
        <v>7.0344020633023368E-3</v>
      </c>
      <c r="BD107" s="22">
        <f t="shared" si="13"/>
        <v>1.1527660849366829E-3</v>
      </c>
      <c r="BE107" s="22">
        <f t="shared" si="13"/>
        <v>6.7606533043397497E-3</v>
      </c>
      <c r="BF107" s="22">
        <f t="shared" si="13"/>
        <v>6.2940836479392741E-3</v>
      </c>
      <c r="BG107" s="22">
        <f t="shared" si="13"/>
        <v>1.9778846715523398E-3</v>
      </c>
      <c r="BH107" s="22">
        <f t="shared" si="13"/>
        <v>5.4801440886448371E-4</v>
      </c>
      <c r="BI107" s="22">
        <f t="shared" si="13"/>
        <v>4.8309393564211427E-4</v>
      </c>
      <c r="BJ107" s="22">
        <f t="shared" si="13"/>
        <v>3.7099941290970095E-4</v>
      </c>
      <c r="BK107" s="22">
        <f t="shared" si="13"/>
        <v>2.1511873952178655E-3</v>
      </c>
      <c r="BL107" s="22">
        <f t="shared" si="13"/>
        <v>2.4515916635500837E-3</v>
      </c>
      <c r="BM107" s="22">
        <f t="shared" si="13"/>
        <v>1.192426857992677E-3</v>
      </c>
      <c r="BN107" s="22">
        <f t="shared" si="13"/>
        <v>4.3654150092557239E-3</v>
      </c>
      <c r="BO107" s="22">
        <f t="shared" si="13"/>
        <v>1.5718394553849763E-3</v>
      </c>
      <c r="BP107" s="22">
        <f t="shared" si="13"/>
        <v>0</v>
      </c>
      <c r="BQ107" s="22" t="e">
        <f t="shared" si="13"/>
        <v>#DIV/0!</v>
      </c>
    </row>
    <row r="108" spans="5:69" x14ac:dyDescent="0.35">
      <c r="E108" t="str">
        <f t="shared" si="12"/>
        <v>ISIC 53</v>
      </c>
      <c r="F108" s="22">
        <f t="shared" si="4"/>
        <v>4.049540648604309E-4</v>
      </c>
      <c r="G108" s="22">
        <f t="shared" si="13"/>
        <v>6.9774265854042532E-4</v>
      </c>
      <c r="H108" s="22">
        <f t="shared" si="13"/>
        <v>7.9943873978302073E-4</v>
      </c>
      <c r="I108" s="22">
        <f t="shared" si="13"/>
        <v>8.9851409679225433E-4</v>
      </c>
      <c r="J108" s="22">
        <f t="shared" si="13"/>
        <v>1.4186122105599233E-3</v>
      </c>
      <c r="K108" s="22">
        <f t="shared" si="13"/>
        <v>1.8491615006583962E-3</v>
      </c>
      <c r="L108" s="22">
        <f t="shared" si="13"/>
        <v>1.1991151938388685E-3</v>
      </c>
      <c r="M108" s="22">
        <f t="shared" si="13"/>
        <v>1.1503521726124344E-3</v>
      </c>
      <c r="N108" s="22">
        <f t="shared" si="13"/>
        <v>4.9576819899573221E-3</v>
      </c>
      <c r="O108" s="22">
        <f t="shared" si="13"/>
        <v>5.6290273076963393E-4</v>
      </c>
      <c r="P108" s="22">
        <f t="shared" si="13"/>
        <v>3.9165318776227332E-3</v>
      </c>
      <c r="Q108" s="22">
        <f t="shared" si="13"/>
        <v>3.4490191205016245E-3</v>
      </c>
      <c r="R108" s="22">
        <f t="shared" si="13"/>
        <v>1.662646310753832E-3</v>
      </c>
      <c r="S108" s="22">
        <f t="shared" si="13"/>
        <v>1.8205910972780939E-3</v>
      </c>
      <c r="T108" s="22">
        <f t="shared" si="13"/>
        <v>1.0658964115727403E-3</v>
      </c>
      <c r="U108" s="22">
        <f t="shared" si="13"/>
        <v>1.7535695847977404E-3</v>
      </c>
      <c r="V108" s="22">
        <f t="shared" si="13"/>
        <v>3.6582918690471504E-3</v>
      </c>
      <c r="W108" s="22">
        <f t="shared" si="13"/>
        <v>4.605249837630704E-3</v>
      </c>
      <c r="X108" s="22">
        <f t="shared" si="13"/>
        <v>4.1112832991854259E-3</v>
      </c>
      <c r="Y108" s="22">
        <f t="shared" si="13"/>
        <v>1.4548066525979697E-3</v>
      </c>
      <c r="Z108" s="22">
        <f t="shared" si="13"/>
        <v>6.1077267325460646E-4</v>
      </c>
      <c r="AA108" s="22">
        <f t="shared" si="13"/>
        <v>4.0969340271691974E-3</v>
      </c>
      <c r="AB108" s="22">
        <f t="shared" si="13"/>
        <v>2.3413642080511057E-3</v>
      </c>
      <c r="AC108" s="22">
        <f t="shared" si="13"/>
        <v>2.1399593142534378E-3</v>
      </c>
      <c r="AD108" s="22">
        <f t="shared" si="13"/>
        <v>4.5165562107215788E-3</v>
      </c>
      <c r="AE108" s="22">
        <f t="shared" si="13"/>
        <v>3.2151649090113765E-3</v>
      </c>
      <c r="AF108" s="22">
        <f t="shared" si="13"/>
        <v>5.7120245245747929E-4</v>
      </c>
      <c r="AG108" s="22">
        <f t="shared" si="13"/>
        <v>3.224427045277875E-3</v>
      </c>
      <c r="AH108" s="22">
        <f t="shared" si="13"/>
        <v>6.814759325488349E-3</v>
      </c>
      <c r="AI108" s="22">
        <f t="shared" si="13"/>
        <v>1.6825517491906552E-2</v>
      </c>
      <c r="AJ108" s="22">
        <f t="shared" si="13"/>
        <v>3.6308710773662991E-3</v>
      </c>
      <c r="AK108" s="22">
        <f t="shared" si="13"/>
        <v>8.3581548413129479E-4</v>
      </c>
      <c r="AL108" s="22">
        <f t="shared" si="13"/>
        <v>1.7307108340924901E-3</v>
      </c>
      <c r="AM108" s="22">
        <f t="shared" si="13"/>
        <v>3.2738357496855928E-3</v>
      </c>
      <c r="AN108" s="22">
        <f t="shared" si="13"/>
        <v>9.341198419810362E-2</v>
      </c>
      <c r="AO108" s="22">
        <f t="shared" si="13"/>
        <v>2.3353262862959752E-3</v>
      </c>
      <c r="AP108" s="22">
        <f t="shared" si="13"/>
        <v>1.2088360248768165E-2</v>
      </c>
      <c r="AQ108" s="22">
        <f t="shared" si="13"/>
        <v>3.0493614205766963E-3</v>
      </c>
      <c r="AR108" s="22">
        <f t="shared" si="13"/>
        <v>1.2290832854292767E-2</v>
      </c>
      <c r="AS108" s="22">
        <f t="shared" si="13"/>
        <v>3.0615359553830806E-3</v>
      </c>
      <c r="AT108" s="22">
        <f t="shared" si="13"/>
        <v>7.8725671650364624E-3</v>
      </c>
      <c r="AU108" s="22">
        <f t="shared" si="13"/>
        <v>9.3472841547161244E-3</v>
      </c>
      <c r="AV108" s="22">
        <f t="shared" si="13"/>
        <v>7.50989812967755E-3</v>
      </c>
      <c r="AW108" s="22">
        <f t="shared" si="13"/>
        <v>5.0977028692999332E-4</v>
      </c>
      <c r="AX108" s="22">
        <f t="shared" si="13"/>
        <v>4.2699926292735519E-3</v>
      </c>
      <c r="AY108" s="22">
        <f t="shared" si="13"/>
        <v>2.6576116830669063E-3</v>
      </c>
      <c r="AZ108" s="22">
        <f t="shared" si="13"/>
        <v>2.3640651330457231E-3</v>
      </c>
      <c r="BA108" s="22">
        <f t="shared" si="13"/>
        <v>3.4651328611494036E-3</v>
      </c>
      <c r="BB108" s="22">
        <f t="shared" si="13"/>
        <v>5.5635168791238181E-3</v>
      </c>
      <c r="BC108" s="22">
        <f t="shared" si="13"/>
        <v>2.6714845732795137E-3</v>
      </c>
      <c r="BD108" s="22">
        <f t="shared" si="13"/>
        <v>4.7951716083617204E-3</v>
      </c>
      <c r="BE108" s="22">
        <f t="shared" si="13"/>
        <v>3.9356243593085417E-3</v>
      </c>
      <c r="BF108" s="22">
        <f t="shared" si="13"/>
        <v>4.5697641724059337E-3</v>
      </c>
      <c r="BG108" s="22">
        <f t="shared" si="13"/>
        <v>6.9703907020538525E-3</v>
      </c>
      <c r="BH108" s="22">
        <f t="shared" si="13"/>
        <v>1.9247704773545629E-3</v>
      </c>
      <c r="BI108" s="22">
        <f t="shared" si="13"/>
        <v>1.5478379169571823E-3</v>
      </c>
      <c r="BJ108" s="22">
        <f t="shared" si="13"/>
        <v>3.0707640002997751E-3</v>
      </c>
      <c r="BK108" s="22">
        <f t="shared" si="13"/>
        <v>4.4489171834562235E-3</v>
      </c>
      <c r="BL108" s="22">
        <f t="shared" si="13"/>
        <v>3.0231394288862852E-3</v>
      </c>
      <c r="BM108" s="22">
        <f t="shared" si="13"/>
        <v>5.8745638672481355E-3</v>
      </c>
      <c r="BN108" s="22">
        <f t="shared" si="13"/>
        <v>2.2171848744234304E-3</v>
      </c>
      <c r="BO108" s="22">
        <f t="shared" si="13"/>
        <v>1.6490165153875121E-3</v>
      </c>
      <c r="BP108" s="22">
        <f t="shared" si="13"/>
        <v>0</v>
      </c>
      <c r="BQ108" s="22" t="e">
        <f t="shared" si="13"/>
        <v>#DIV/0!</v>
      </c>
    </row>
    <row r="109" spans="5:69" x14ac:dyDescent="0.35">
      <c r="E109" t="str">
        <f t="shared" si="12"/>
        <v>ISIC 55-56</v>
      </c>
      <c r="F109" s="22">
        <f t="shared" si="4"/>
        <v>7.5582203600252579E-4</v>
      </c>
      <c r="G109" s="22">
        <f t="shared" si="13"/>
        <v>9.286899651863781E-4</v>
      </c>
      <c r="H109" s="22">
        <f t="shared" si="13"/>
        <v>9.336703892254965E-4</v>
      </c>
      <c r="I109" s="22">
        <f t="shared" si="13"/>
        <v>2.738235005913961E-3</v>
      </c>
      <c r="J109" s="22">
        <f t="shared" si="13"/>
        <v>2.5198161919886461E-3</v>
      </c>
      <c r="K109" s="22">
        <f t="shared" si="13"/>
        <v>3.4124609001806171E-3</v>
      </c>
      <c r="L109" s="22">
        <f t="shared" si="13"/>
        <v>3.2117985814400112E-3</v>
      </c>
      <c r="M109" s="22">
        <f t="shared" si="13"/>
        <v>9.69620502191451E-4</v>
      </c>
      <c r="N109" s="22">
        <f t="shared" si="13"/>
        <v>2.4038700547893573E-3</v>
      </c>
      <c r="O109" s="22">
        <f t="shared" si="13"/>
        <v>1.0444956156550162E-3</v>
      </c>
      <c r="P109" s="22">
        <f t="shared" si="13"/>
        <v>2.7040998428927454E-3</v>
      </c>
      <c r="Q109" s="22">
        <f t="shared" si="13"/>
        <v>2.6475504149427696E-3</v>
      </c>
      <c r="R109" s="22">
        <f t="shared" si="13"/>
        <v>3.2845871431332599E-3</v>
      </c>
      <c r="S109" s="22">
        <f t="shared" si="13"/>
        <v>3.2967090364087286E-3</v>
      </c>
      <c r="T109" s="22">
        <f t="shared" si="13"/>
        <v>3.1508581269296407E-3</v>
      </c>
      <c r="U109" s="22">
        <f t="shared" si="13"/>
        <v>3.2273962778222162E-3</v>
      </c>
      <c r="V109" s="22">
        <f t="shared" si="13"/>
        <v>2.449353846704258E-3</v>
      </c>
      <c r="W109" s="22">
        <f t="shared" si="13"/>
        <v>3.2136412321370441E-3</v>
      </c>
      <c r="X109" s="22">
        <f t="shared" si="13"/>
        <v>3.8015676855043426E-3</v>
      </c>
      <c r="Y109" s="22">
        <f t="shared" si="13"/>
        <v>1.0435078906951163E-3</v>
      </c>
      <c r="Z109" s="22">
        <f t="shared" si="13"/>
        <v>2.2831386572165777E-3</v>
      </c>
      <c r="AA109" s="22">
        <f t="shared" si="13"/>
        <v>3.2271128868082565E-3</v>
      </c>
      <c r="AB109" s="22">
        <f t="shared" si="13"/>
        <v>5.3672298524914961E-3</v>
      </c>
      <c r="AC109" s="22">
        <f t="shared" si="13"/>
        <v>3.0833252909361749E-3</v>
      </c>
      <c r="AD109" s="22">
        <f t="shared" si="13"/>
        <v>3.6231348142579676E-3</v>
      </c>
      <c r="AE109" s="22">
        <f t="shared" si="13"/>
        <v>2.5560165652491482E-3</v>
      </c>
      <c r="AF109" s="22">
        <f t="shared" si="13"/>
        <v>3.1841786457862055E-3</v>
      </c>
      <c r="AG109" s="22">
        <f t="shared" si="13"/>
        <v>4.4213930727238625E-3</v>
      </c>
      <c r="AH109" s="22">
        <f t="shared" si="13"/>
        <v>7.8181692481912486E-3</v>
      </c>
      <c r="AI109" s="22">
        <f t="shared" si="13"/>
        <v>5.1398850554528171E-3</v>
      </c>
      <c r="AJ109" s="22">
        <f t="shared" si="13"/>
        <v>5.5711998747802541E-3</v>
      </c>
      <c r="AK109" s="22">
        <f t="shared" si="13"/>
        <v>6.4480623269865473E-3</v>
      </c>
      <c r="AL109" s="22">
        <f t="shared" si="13"/>
        <v>2.4393949545322573E-2</v>
      </c>
      <c r="AM109" s="22">
        <f t="shared" si="13"/>
        <v>4.2078965517566708E-3</v>
      </c>
      <c r="AN109" s="22">
        <f t="shared" si="13"/>
        <v>2.4634374503894711E-3</v>
      </c>
      <c r="AO109" s="22">
        <f t="shared" si="13"/>
        <v>1.0389520930972297E-2</v>
      </c>
      <c r="AP109" s="22">
        <f t="shared" si="13"/>
        <v>3.6390889436028625E-3</v>
      </c>
      <c r="AQ109" s="22">
        <f t="shared" si="13"/>
        <v>9.2511282318446051E-3</v>
      </c>
      <c r="AR109" s="22">
        <f t="shared" si="13"/>
        <v>3.4358367429750108E-3</v>
      </c>
      <c r="AS109" s="22">
        <f t="shared" si="13"/>
        <v>5.6673791824393216E-3</v>
      </c>
      <c r="AT109" s="22">
        <f t="shared" si="13"/>
        <v>4.2494508401057602E-3</v>
      </c>
      <c r="AU109" s="22">
        <f t="shared" si="13"/>
        <v>9.9823110676493035E-3</v>
      </c>
      <c r="AV109" s="22">
        <f t="shared" si="13"/>
        <v>7.6488698247722947E-3</v>
      </c>
      <c r="AW109" s="22">
        <f t="shared" si="13"/>
        <v>9.8501837018769522E-4</v>
      </c>
      <c r="AX109" s="22">
        <f t="shared" si="13"/>
        <v>7.8495471523929525E-3</v>
      </c>
      <c r="AY109" s="22">
        <f t="shared" si="13"/>
        <v>6.6418911451708315E-3</v>
      </c>
      <c r="AZ109" s="22">
        <f t="shared" si="13"/>
        <v>5.7406956192850005E-3</v>
      </c>
      <c r="BA109" s="22">
        <f t="shared" si="13"/>
        <v>5.8700385035889147E-3</v>
      </c>
      <c r="BB109" s="22">
        <f t="shared" si="13"/>
        <v>6.9821827273747758E-3</v>
      </c>
      <c r="BC109" s="22">
        <f t="shared" si="13"/>
        <v>6.5819430837967289E-3</v>
      </c>
      <c r="BD109" s="22">
        <f t="shared" si="13"/>
        <v>3.6079436232289764E-3</v>
      </c>
      <c r="BE109" s="22">
        <f t="shared" si="13"/>
        <v>0.11196262945189528</v>
      </c>
      <c r="BF109" s="22">
        <f t="shared" si="13"/>
        <v>1.0744174706737249E-2</v>
      </c>
      <c r="BG109" s="22">
        <f t="shared" si="13"/>
        <v>5.1248626838560829E-3</v>
      </c>
      <c r="BH109" s="22">
        <f t="shared" si="13"/>
        <v>6.1939497834732115E-3</v>
      </c>
      <c r="BI109" s="22">
        <f t="shared" si="13"/>
        <v>5.6577570489262487E-3</v>
      </c>
      <c r="BJ109" s="22">
        <f t="shared" si="13"/>
        <v>1.1146021835593515E-2</v>
      </c>
      <c r="BK109" s="22">
        <f t="shared" si="13"/>
        <v>6.7146528150788609E-3</v>
      </c>
      <c r="BL109" s="22">
        <f t="shared" si="13"/>
        <v>9.830376419036585E-3</v>
      </c>
      <c r="BM109" s="22">
        <f t="shared" si="13"/>
        <v>1.3754965714667187E-2</v>
      </c>
      <c r="BN109" s="22">
        <f t="shared" si="13"/>
        <v>2.8438996805204473E-3</v>
      </c>
      <c r="BO109" s="22">
        <f t="shared" si="13"/>
        <v>6.9854746621280592E-3</v>
      </c>
      <c r="BP109" s="22">
        <f t="shared" si="13"/>
        <v>0</v>
      </c>
      <c r="BQ109" s="22" t="e">
        <f t="shared" si="13"/>
        <v>#DIV/0!</v>
      </c>
    </row>
    <row r="110" spans="5:69" x14ac:dyDescent="0.35">
      <c r="E110" t="str">
        <f t="shared" si="12"/>
        <v>ISIC 58</v>
      </c>
      <c r="F110" s="22">
        <f t="shared" si="4"/>
        <v>5.6380026508180117E-4</v>
      </c>
      <c r="G110" s="22">
        <f t="shared" si="13"/>
        <v>7.2347153620390013E-4</v>
      </c>
      <c r="H110" s="22">
        <f t="shared" si="13"/>
        <v>2.6449586097039563E-4</v>
      </c>
      <c r="I110" s="22">
        <f t="shared" si="13"/>
        <v>2.4294777901347044E-3</v>
      </c>
      <c r="J110" s="22">
        <f t="shared" si="13"/>
        <v>8.8600962811386777E-4</v>
      </c>
      <c r="K110" s="22">
        <f t="shared" si="13"/>
        <v>9.751254543942595E-4</v>
      </c>
      <c r="L110" s="22">
        <f t="shared" si="13"/>
        <v>8.2426481972632719E-4</v>
      </c>
      <c r="M110" s="22">
        <f t="shared" si="13"/>
        <v>1.5444500272888072E-3</v>
      </c>
      <c r="N110" s="22">
        <f t="shared" si="13"/>
        <v>1.1187012838887792E-2</v>
      </c>
      <c r="O110" s="22">
        <f t="shared" si="13"/>
        <v>1.2309147806538118E-3</v>
      </c>
      <c r="P110" s="22">
        <f t="shared" si="13"/>
        <v>1.4554148434568648E-3</v>
      </c>
      <c r="Q110" s="22">
        <f t="shared" si="13"/>
        <v>3.2518487441469497E-3</v>
      </c>
      <c r="R110" s="22">
        <f t="shared" si="13"/>
        <v>9.758965959422777E-4</v>
      </c>
      <c r="S110" s="22">
        <f t="shared" si="13"/>
        <v>1.1295149601908603E-3</v>
      </c>
      <c r="T110" s="22">
        <f t="shared" si="13"/>
        <v>1.0170538042965685E-3</v>
      </c>
      <c r="U110" s="22">
        <f t="shared" si="13"/>
        <v>1.0205333395423297E-3</v>
      </c>
      <c r="V110" s="22">
        <f t="shared" si="13"/>
        <v>1.719767064265063E-3</v>
      </c>
      <c r="W110" s="22">
        <f t="shared" si="13"/>
        <v>2.0769125724451371E-3</v>
      </c>
      <c r="X110" s="22">
        <f t="shared" si="13"/>
        <v>1.152958607322686E-3</v>
      </c>
      <c r="Y110" s="22">
        <f t="shared" si="13"/>
        <v>1.1163422898922437E-3</v>
      </c>
      <c r="Z110" s="22">
        <f t="shared" si="13"/>
        <v>9.0776527520529317E-4</v>
      </c>
      <c r="AA110" s="22">
        <f t="shared" si="13"/>
        <v>1.5097406587908321E-3</v>
      </c>
      <c r="AB110" s="22">
        <f t="shared" si="13"/>
        <v>1.2886208685932857E-3</v>
      </c>
      <c r="AC110" s="22">
        <f t="shared" si="13"/>
        <v>8.399880728693881E-4</v>
      </c>
      <c r="AD110" s="22">
        <f t="shared" si="13"/>
        <v>1.3702221676975598E-3</v>
      </c>
      <c r="AE110" s="22">
        <f t="shared" si="13"/>
        <v>3.1379012904040357E-3</v>
      </c>
      <c r="AF110" s="22">
        <f t="shared" si="13"/>
        <v>4.0600484551029964E-4</v>
      </c>
      <c r="AG110" s="22">
        <f t="shared" si="13"/>
        <v>2.2556158540938576E-3</v>
      </c>
      <c r="AH110" s="22">
        <f t="shared" si="13"/>
        <v>2.3513552445545284E-3</v>
      </c>
      <c r="AI110" s="22">
        <f t="shared" si="13"/>
        <v>1.9563094565113724E-3</v>
      </c>
      <c r="AJ110" s="22">
        <f t="shared" si="13"/>
        <v>7.822448771879801E-4</v>
      </c>
      <c r="AK110" s="22">
        <f t="shared" si="13"/>
        <v>6.7514689951281282E-4</v>
      </c>
      <c r="AL110" s="22">
        <f t="shared" si="13"/>
        <v>1.318449526822818E-3</v>
      </c>
      <c r="AM110" s="22">
        <f t="shared" si="13"/>
        <v>1.088806724211293E-3</v>
      </c>
      <c r="AN110" s="22">
        <f t="shared" si="13"/>
        <v>1.6806024418329533E-3</v>
      </c>
      <c r="AO110" s="22">
        <f t="shared" si="13"/>
        <v>1.4953407416854827E-3</v>
      </c>
      <c r="AP110" s="22">
        <f t="shared" si="13"/>
        <v>3.5291559712490109E-2</v>
      </c>
      <c r="AQ110" s="22">
        <f t="shared" si="13"/>
        <v>4.9471353121608901E-3</v>
      </c>
      <c r="AR110" s="22">
        <f t="shared" si="13"/>
        <v>3.1098096236431877E-3</v>
      </c>
      <c r="AS110" s="22">
        <f t="shared" si="13"/>
        <v>5.2460181566527193E-3</v>
      </c>
      <c r="AT110" s="22">
        <f t="shared" si="13"/>
        <v>3.6785401546418641E-3</v>
      </c>
      <c r="AU110" s="22">
        <f t="shared" si="13"/>
        <v>3.5762372567968112E-3</v>
      </c>
      <c r="AV110" s="22">
        <f t="shared" si="13"/>
        <v>7.755197161958877E-3</v>
      </c>
      <c r="AW110" s="22">
        <f t="shared" ref="G110:BQ114" si="14">AW39/AW$69</f>
        <v>3.1980459006309553E-4</v>
      </c>
      <c r="AX110" s="22">
        <f t="shared" si="14"/>
        <v>3.4107904811524312E-3</v>
      </c>
      <c r="AY110" s="22">
        <f t="shared" si="14"/>
        <v>5.9124651210497306E-3</v>
      </c>
      <c r="AZ110" s="22">
        <f t="shared" si="14"/>
        <v>9.1352749718963139E-3</v>
      </c>
      <c r="BA110" s="22">
        <f t="shared" si="14"/>
        <v>3.3944510465687444E-2</v>
      </c>
      <c r="BB110" s="22">
        <f t="shared" si="14"/>
        <v>8.8923107470792531E-3</v>
      </c>
      <c r="BC110" s="22">
        <f t="shared" si="14"/>
        <v>1.9421097557677058E-3</v>
      </c>
      <c r="BD110" s="22">
        <f t="shared" si="14"/>
        <v>1.7507783680686176E-3</v>
      </c>
      <c r="BE110" s="22">
        <f t="shared" si="14"/>
        <v>2.3991087782565812E-3</v>
      </c>
      <c r="BF110" s="22">
        <f t="shared" si="14"/>
        <v>4.2353885316398247E-3</v>
      </c>
      <c r="BG110" s="22">
        <f t="shared" si="14"/>
        <v>4.5349900384748119E-3</v>
      </c>
      <c r="BH110" s="22">
        <f t="shared" si="14"/>
        <v>6.790095323150694E-3</v>
      </c>
      <c r="BI110" s="22">
        <f t="shared" si="14"/>
        <v>2.0184034535178784E-3</v>
      </c>
      <c r="BJ110" s="22">
        <f t="shared" si="14"/>
        <v>3.3451780397358039E-3</v>
      </c>
      <c r="BK110" s="22">
        <f t="shared" si="14"/>
        <v>1.1864186076794115E-2</v>
      </c>
      <c r="BL110" s="22">
        <f t="shared" si="14"/>
        <v>5.7295374255634194E-3</v>
      </c>
      <c r="BM110" s="22">
        <f t="shared" si="14"/>
        <v>1.1517815071863556E-2</v>
      </c>
      <c r="BN110" s="22">
        <f t="shared" si="14"/>
        <v>9.2992232925243718E-4</v>
      </c>
      <c r="BO110" s="22">
        <f t="shared" si="14"/>
        <v>1.2366784984319357E-3</v>
      </c>
      <c r="BP110" s="22">
        <f t="shared" si="14"/>
        <v>0</v>
      </c>
      <c r="BQ110" s="22" t="e">
        <f t="shared" si="14"/>
        <v>#DIV/0!</v>
      </c>
    </row>
    <row r="111" spans="5:69" x14ac:dyDescent="0.35">
      <c r="E111" t="str">
        <f t="shared" si="12"/>
        <v>ISIC 59-60</v>
      </c>
      <c r="F111" s="22">
        <f t="shared" si="4"/>
        <v>1.6622367251031636E-5</v>
      </c>
      <c r="G111" s="22">
        <f t="shared" si="14"/>
        <v>1.306863627351104E-4</v>
      </c>
      <c r="H111" s="22">
        <f t="shared" si="14"/>
        <v>4.6551271530789631E-4</v>
      </c>
      <c r="I111" s="22">
        <f t="shared" si="14"/>
        <v>1.5175584720816229E-4</v>
      </c>
      <c r="J111" s="22">
        <f t="shared" si="14"/>
        <v>8.829439461344623E-4</v>
      </c>
      <c r="K111" s="22">
        <f t="shared" si="14"/>
        <v>4.1569074024368864E-4</v>
      </c>
      <c r="L111" s="22">
        <f t="shared" si="14"/>
        <v>3.4291665134394516E-4</v>
      </c>
      <c r="M111" s="22">
        <f t="shared" si="14"/>
        <v>2.6338651873431923E-4</v>
      </c>
      <c r="N111" s="22">
        <f t="shared" si="14"/>
        <v>2.4176985361352502E-3</v>
      </c>
      <c r="O111" s="22">
        <f t="shared" si="14"/>
        <v>1.4439351290226684E-4</v>
      </c>
      <c r="P111" s="22">
        <f t="shared" si="14"/>
        <v>4.0704946032038748E-4</v>
      </c>
      <c r="Q111" s="22">
        <f t="shared" si="14"/>
        <v>6.5968453039776218E-4</v>
      </c>
      <c r="R111" s="22">
        <f t="shared" si="14"/>
        <v>1.7924208951983298E-4</v>
      </c>
      <c r="S111" s="22">
        <f t="shared" si="14"/>
        <v>2.5730263571915353E-4</v>
      </c>
      <c r="T111" s="22">
        <f t="shared" si="14"/>
        <v>1.1366388653828332E-4</v>
      </c>
      <c r="U111" s="22">
        <f t="shared" si="14"/>
        <v>2.021374807851073E-4</v>
      </c>
      <c r="V111" s="22">
        <f t="shared" si="14"/>
        <v>3.1676882526198921E-4</v>
      </c>
      <c r="W111" s="22">
        <f t="shared" si="14"/>
        <v>2.3632037791731635E-4</v>
      </c>
      <c r="X111" s="22">
        <f t="shared" si="14"/>
        <v>1.8492813414693857E-4</v>
      </c>
      <c r="Y111" s="22">
        <f t="shared" si="14"/>
        <v>1.2922759838296651E-4</v>
      </c>
      <c r="Z111" s="22">
        <f t="shared" si="14"/>
        <v>6.4477586373028705E-4</v>
      </c>
      <c r="AA111" s="22">
        <f t="shared" si="14"/>
        <v>4.9411957258034653E-4</v>
      </c>
      <c r="AB111" s="22">
        <f t="shared" si="14"/>
        <v>2.1124109714110013E-4</v>
      </c>
      <c r="AC111" s="22">
        <f t="shared" si="14"/>
        <v>2.8905437218924119E-4</v>
      </c>
      <c r="AD111" s="22">
        <f t="shared" si="14"/>
        <v>6.9315927204935293E-4</v>
      </c>
      <c r="AE111" s="22">
        <f t="shared" si="14"/>
        <v>3.9864316427252528E-4</v>
      </c>
      <c r="AF111" s="22">
        <f t="shared" si="14"/>
        <v>2.1660929473785691E-4</v>
      </c>
      <c r="AG111" s="22">
        <f t="shared" si="14"/>
        <v>1.10547636509465E-3</v>
      </c>
      <c r="AH111" s="22">
        <f t="shared" si="14"/>
        <v>1.6448666690376888E-3</v>
      </c>
      <c r="AI111" s="22">
        <f t="shared" si="14"/>
        <v>1.9590424124046146E-3</v>
      </c>
      <c r="AJ111" s="22">
        <f t="shared" si="14"/>
        <v>1.8527765489812086E-4</v>
      </c>
      <c r="AK111" s="22">
        <f t="shared" si="14"/>
        <v>5.5909279006079854E-4</v>
      </c>
      <c r="AL111" s="22">
        <f t="shared" si="14"/>
        <v>6.9905757891814064E-4</v>
      </c>
      <c r="AM111" s="22">
        <f t="shared" si="14"/>
        <v>4.503312008045807E-4</v>
      </c>
      <c r="AN111" s="22">
        <f t="shared" si="14"/>
        <v>5.2410585153862062E-4</v>
      </c>
      <c r="AO111" s="22">
        <f t="shared" si="14"/>
        <v>1.9912742505869161E-3</v>
      </c>
      <c r="AP111" s="22">
        <f t="shared" si="14"/>
        <v>1.0900733328956006E-2</v>
      </c>
      <c r="AQ111" s="22">
        <f t="shared" si="14"/>
        <v>0.16414152958355377</v>
      </c>
      <c r="AR111" s="22">
        <f t="shared" si="14"/>
        <v>1.1050431136509654E-2</v>
      </c>
      <c r="AS111" s="22">
        <f t="shared" si="14"/>
        <v>5.2244970289915755E-3</v>
      </c>
      <c r="AT111" s="22">
        <f t="shared" si="14"/>
        <v>2.6817056685248713E-4</v>
      </c>
      <c r="AU111" s="22">
        <f t="shared" si="14"/>
        <v>4.4800794038845504E-4</v>
      </c>
      <c r="AV111" s="22">
        <f t="shared" si="14"/>
        <v>3.191091973697805E-4</v>
      </c>
      <c r="AW111" s="22">
        <f t="shared" si="14"/>
        <v>2.2751270314666624E-4</v>
      </c>
      <c r="AX111" s="22">
        <f t="shared" si="14"/>
        <v>3.1415808388377993E-3</v>
      </c>
      <c r="AY111" s="22">
        <f t="shared" si="14"/>
        <v>3.1428074060751311E-3</v>
      </c>
      <c r="AZ111" s="22">
        <f t="shared" si="14"/>
        <v>3.3402840318359048E-3</v>
      </c>
      <c r="BA111" s="22">
        <f t="shared" si="14"/>
        <v>7.1693429037727185E-2</v>
      </c>
      <c r="BB111" s="22">
        <f t="shared" si="14"/>
        <v>2.0789852234837252E-3</v>
      </c>
      <c r="BC111" s="22">
        <f t="shared" si="14"/>
        <v>3.3688408766152879E-3</v>
      </c>
      <c r="BD111" s="22">
        <f t="shared" si="14"/>
        <v>6.5146444965225047E-4</v>
      </c>
      <c r="BE111" s="22">
        <f t="shared" si="14"/>
        <v>6.1603994757483281E-4</v>
      </c>
      <c r="BF111" s="22">
        <f t="shared" si="14"/>
        <v>3.2569488110763276E-3</v>
      </c>
      <c r="BG111" s="22">
        <f t="shared" si="14"/>
        <v>4.6459073519041942E-4</v>
      </c>
      <c r="BH111" s="22">
        <f t="shared" si="14"/>
        <v>7.3492099599293073E-4</v>
      </c>
      <c r="BI111" s="22">
        <f t="shared" si="14"/>
        <v>3.609444048844744E-4</v>
      </c>
      <c r="BJ111" s="22">
        <f t="shared" si="14"/>
        <v>5.2923205725032344E-4</v>
      </c>
      <c r="BK111" s="22">
        <f t="shared" si="14"/>
        <v>7.4272730602080181E-3</v>
      </c>
      <c r="BL111" s="22">
        <f t="shared" si="14"/>
        <v>6.8701815087750641E-3</v>
      </c>
      <c r="BM111" s="22">
        <f t="shared" si="14"/>
        <v>6.0718853789584835E-3</v>
      </c>
      <c r="BN111" s="22">
        <f t="shared" si="14"/>
        <v>8.6515642898225711E-4</v>
      </c>
      <c r="BO111" s="22">
        <f t="shared" si="14"/>
        <v>1.0302578256280522E-3</v>
      </c>
      <c r="BP111" s="22">
        <f t="shared" si="14"/>
        <v>0</v>
      </c>
      <c r="BQ111" s="22" t="e">
        <f t="shared" si="14"/>
        <v>#DIV/0!</v>
      </c>
    </row>
    <row r="112" spans="5:69" x14ac:dyDescent="0.35">
      <c r="E112" t="str">
        <f t="shared" si="12"/>
        <v>ISIC 61</v>
      </c>
      <c r="F112" s="22">
        <f t="shared" si="4"/>
        <v>1.2452942677731952E-3</v>
      </c>
      <c r="G112" s="22">
        <f t="shared" si="14"/>
        <v>1.6556328579004297E-3</v>
      </c>
      <c r="H112" s="22">
        <f t="shared" si="14"/>
        <v>5.4234876291979622E-3</v>
      </c>
      <c r="I112" s="22">
        <f t="shared" si="14"/>
        <v>3.1645793255789469E-3</v>
      </c>
      <c r="J112" s="22">
        <f t="shared" si="14"/>
        <v>2.3444298109632569E-3</v>
      </c>
      <c r="K112" s="22">
        <f t="shared" si="14"/>
        <v>3.342262578924695E-3</v>
      </c>
      <c r="L112" s="22">
        <f t="shared" si="14"/>
        <v>2.6219226021814714E-3</v>
      </c>
      <c r="M112" s="22">
        <f t="shared" si="14"/>
        <v>2.8502349020753759E-3</v>
      </c>
      <c r="N112" s="22">
        <f t="shared" si="14"/>
        <v>4.0444307962793835E-3</v>
      </c>
      <c r="O112" s="22">
        <f t="shared" si="14"/>
        <v>1.340362231597675E-3</v>
      </c>
      <c r="P112" s="22">
        <f t="shared" si="14"/>
        <v>2.6917679718795819E-3</v>
      </c>
      <c r="Q112" s="22">
        <f t="shared" si="14"/>
        <v>2.6765372352018347E-3</v>
      </c>
      <c r="R112" s="22">
        <f t="shared" si="14"/>
        <v>3.5367886282139946E-3</v>
      </c>
      <c r="S112" s="22">
        <f t="shared" si="14"/>
        <v>4.5190233311218691E-3</v>
      </c>
      <c r="T112" s="22">
        <f t="shared" si="14"/>
        <v>2.8957943257072664E-3</v>
      </c>
      <c r="U112" s="22">
        <f t="shared" si="14"/>
        <v>3.0630367645968215E-3</v>
      </c>
      <c r="V112" s="22">
        <f t="shared" si="14"/>
        <v>2.6512907269309327E-3</v>
      </c>
      <c r="W112" s="22">
        <f t="shared" si="14"/>
        <v>2.5230601733499539E-3</v>
      </c>
      <c r="X112" s="22">
        <f t="shared" si="14"/>
        <v>2.8907480600976628E-3</v>
      </c>
      <c r="Y112" s="22">
        <f t="shared" si="14"/>
        <v>1.4264815148386505E-3</v>
      </c>
      <c r="Z112" s="22">
        <f t="shared" si="14"/>
        <v>2.1073413059537701E-3</v>
      </c>
      <c r="AA112" s="22">
        <f t="shared" si="14"/>
        <v>3.2545837302640547E-3</v>
      </c>
      <c r="AB112" s="22">
        <f t="shared" si="14"/>
        <v>2.6244573838397249E-3</v>
      </c>
      <c r="AC112" s="22">
        <f t="shared" si="14"/>
        <v>3.8900426156596992E-3</v>
      </c>
      <c r="AD112" s="22">
        <f t="shared" si="14"/>
        <v>7.6238819181428212E-3</v>
      </c>
      <c r="AE112" s="22">
        <f t="shared" si="14"/>
        <v>3.6247636921601855E-3</v>
      </c>
      <c r="AF112" s="22">
        <f t="shared" si="14"/>
        <v>1.9751839932511234E-3</v>
      </c>
      <c r="AG112" s="22">
        <f t="shared" si="14"/>
        <v>5.0198049214948103E-3</v>
      </c>
      <c r="AH112" s="22">
        <f t="shared" si="14"/>
        <v>6.9468484799634659E-3</v>
      </c>
      <c r="AI112" s="22">
        <f t="shared" si="14"/>
        <v>6.3744854576982101E-3</v>
      </c>
      <c r="AJ112" s="22">
        <f t="shared" si="14"/>
        <v>2.8565281415338954E-3</v>
      </c>
      <c r="AK112" s="22">
        <f t="shared" si="14"/>
        <v>1.8250991154333189E-3</v>
      </c>
      <c r="AL112" s="22">
        <f t="shared" si="14"/>
        <v>2.5213672222261108E-3</v>
      </c>
      <c r="AM112" s="22">
        <f t="shared" si="14"/>
        <v>3.8567416180864604E-3</v>
      </c>
      <c r="AN112" s="22">
        <f t="shared" si="14"/>
        <v>1.7320596301607524E-2</v>
      </c>
      <c r="AO112" s="22">
        <f t="shared" si="14"/>
        <v>6.5621693592998187E-3</v>
      </c>
      <c r="AP112" s="22">
        <f t="shared" si="14"/>
        <v>1.1537065740758957E-2</v>
      </c>
      <c r="AQ112" s="22">
        <f t="shared" si="14"/>
        <v>1.3576299249253512E-2</v>
      </c>
      <c r="AR112" s="22">
        <f t="shared" si="14"/>
        <v>0.16232536435261893</v>
      </c>
      <c r="AS112" s="22">
        <f t="shared" si="14"/>
        <v>1.0231852420773494E-2</v>
      </c>
      <c r="AT112" s="22">
        <f t="shared" si="14"/>
        <v>1.2241063933621959E-2</v>
      </c>
      <c r="AU112" s="22">
        <f t="shared" si="14"/>
        <v>1.277016323654589E-2</v>
      </c>
      <c r="AV112" s="22">
        <f t="shared" si="14"/>
        <v>2.3055819689864188E-2</v>
      </c>
      <c r="AW112" s="22">
        <f t="shared" si="14"/>
        <v>1.8920949621502859E-3</v>
      </c>
      <c r="AX112" s="22">
        <f t="shared" si="14"/>
        <v>8.3173972937305857E-3</v>
      </c>
      <c r="AY112" s="22">
        <f t="shared" si="14"/>
        <v>6.4936136217695209E-3</v>
      </c>
      <c r="AZ112" s="22">
        <f t="shared" si="14"/>
        <v>7.7661254734449773E-3</v>
      </c>
      <c r="BA112" s="22">
        <f t="shared" si="14"/>
        <v>1.00628416599325E-2</v>
      </c>
      <c r="BB112" s="22">
        <f t="shared" si="14"/>
        <v>1.0071436694726741E-2</v>
      </c>
      <c r="BC112" s="22">
        <f t="shared" si="14"/>
        <v>5.8079889390867615E-3</v>
      </c>
      <c r="BD112" s="22">
        <f t="shared" si="14"/>
        <v>7.2996617455832113E-3</v>
      </c>
      <c r="BE112" s="22">
        <f t="shared" si="14"/>
        <v>1.1541178205760394E-2</v>
      </c>
      <c r="BF112" s="22">
        <f t="shared" si="14"/>
        <v>7.6412653341508463E-3</v>
      </c>
      <c r="BG112" s="22">
        <f t="shared" si="14"/>
        <v>7.6839996493221902E-3</v>
      </c>
      <c r="BH112" s="22">
        <f t="shared" si="14"/>
        <v>2.5399288310356764E-3</v>
      </c>
      <c r="BI112" s="22">
        <f t="shared" si="14"/>
        <v>3.5535619130776645E-3</v>
      </c>
      <c r="BJ112" s="22">
        <f t="shared" si="14"/>
        <v>4.5469743835598354E-3</v>
      </c>
      <c r="BK112" s="22">
        <f t="shared" si="14"/>
        <v>1.0189706528639094E-2</v>
      </c>
      <c r="BL112" s="22">
        <f t="shared" si="14"/>
        <v>6.4742727438626031E-3</v>
      </c>
      <c r="BM112" s="22">
        <f t="shared" si="14"/>
        <v>7.4354202339671407E-3</v>
      </c>
      <c r="BN112" s="22">
        <f t="shared" si="14"/>
        <v>8.901605775442769E-3</v>
      </c>
      <c r="BO112" s="22">
        <f t="shared" si="14"/>
        <v>6.36252156693368E-3</v>
      </c>
      <c r="BP112" s="22">
        <f t="shared" si="14"/>
        <v>0</v>
      </c>
      <c r="BQ112" s="22" t="e">
        <f t="shared" si="14"/>
        <v>#DIV/0!</v>
      </c>
    </row>
    <row r="113" spans="5:69" x14ac:dyDescent="0.35">
      <c r="E113" t="str">
        <f t="shared" si="12"/>
        <v>ISIC 62-63</v>
      </c>
      <c r="F113" s="22">
        <f t="shared" si="4"/>
        <v>9.9572821299869115E-4</v>
      </c>
      <c r="G113" s="22">
        <f t="shared" si="14"/>
        <v>1.7409873885617987E-3</v>
      </c>
      <c r="H113" s="22">
        <f t="shared" si="14"/>
        <v>1.1637817882697409E-3</v>
      </c>
      <c r="I113" s="22">
        <f t="shared" si="14"/>
        <v>6.0840762363675634E-3</v>
      </c>
      <c r="J113" s="22">
        <f t="shared" si="14"/>
        <v>3.4507646792976314E-3</v>
      </c>
      <c r="K113" s="22">
        <f t="shared" si="14"/>
        <v>4.604732524072932E-3</v>
      </c>
      <c r="L113" s="22">
        <f t="shared" si="14"/>
        <v>3.2392818831870666E-3</v>
      </c>
      <c r="M113" s="22">
        <f t="shared" si="14"/>
        <v>5.8899232649947363E-3</v>
      </c>
      <c r="N113" s="22">
        <f t="shared" si="14"/>
        <v>1.0362332496805449E-2</v>
      </c>
      <c r="O113" s="22">
        <f t="shared" si="14"/>
        <v>3.5885689262268147E-3</v>
      </c>
      <c r="P113" s="22">
        <f t="shared" si="14"/>
        <v>7.0812104909865068E-3</v>
      </c>
      <c r="Q113" s="22">
        <f t="shared" si="14"/>
        <v>7.3785894720768807E-3</v>
      </c>
      <c r="R113" s="22">
        <f t="shared" si="14"/>
        <v>4.7735797436017106E-3</v>
      </c>
      <c r="S113" s="22">
        <f t="shared" si="14"/>
        <v>4.9301294540574584E-3</v>
      </c>
      <c r="T113" s="22">
        <f t="shared" si="14"/>
        <v>5.2441208190451942E-3</v>
      </c>
      <c r="U113" s="22">
        <f t="shared" si="14"/>
        <v>6.3149422383750034E-3</v>
      </c>
      <c r="V113" s="22">
        <f t="shared" si="14"/>
        <v>1.0463469520269353E-2</v>
      </c>
      <c r="W113" s="22">
        <f t="shared" si="14"/>
        <v>8.4007353178740633E-3</v>
      </c>
      <c r="X113" s="22">
        <f t="shared" si="14"/>
        <v>8.3712861414165212E-3</v>
      </c>
      <c r="Y113" s="22">
        <f t="shared" si="14"/>
        <v>5.8947719963712503E-3</v>
      </c>
      <c r="Z113" s="22">
        <f t="shared" si="14"/>
        <v>9.5751528323501384E-3</v>
      </c>
      <c r="AA113" s="22">
        <f t="shared" si="14"/>
        <v>5.5135049644659297E-3</v>
      </c>
      <c r="AB113" s="22">
        <f t="shared" si="14"/>
        <v>8.1296713259126994E-3</v>
      </c>
      <c r="AC113" s="22">
        <f t="shared" si="14"/>
        <v>7.6490996854275666E-3</v>
      </c>
      <c r="AD113" s="22">
        <f t="shared" si="14"/>
        <v>9.4755452538746593E-3</v>
      </c>
      <c r="AE113" s="22">
        <f t="shared" si="14"/>
        <v>1.1884593510757225E-2</v>
      </c>
      <c r="AF113" s="22">
        <f t="shared" si="14"/>
        <v>3.8930017444202495E-3</v>
      </c>
      <c r="AG113" s="22">
        <f t="shared" si="14"/>
        <v>1.0187803739131831E-2</v>
      </c>
      <c r="AH113" s="22">
        <f t="shared" si="14"/>
        <v>1.2437745036626034E-2</v>
      </c>
      <c r="AI113" s="22">
        <f t="shared" si="14"/>
        <v>1.0372342780525824E-2</v>
      </c>
      <c r="AJ113" s="22">
        <f t="shared" si="14"/>
        <v>7.4731388014168164E-3</v>
      </c>
      <c r="AK113" s="22">
        <f t="shared" si="14"/>
        <v>5.5554198610372049E-3</v>
      </c>
      <c r="AL113" s="22">
        <f t="shared" si="14"/>
        <v>1.0748926930616567E-2</v>
      </c>
      <c r="AM113" s="22">
        <f t="shared" si="14"/>
        <v>1.0029218883115977E-2</v>
      </c>
      <c r="AN113" s="22">
        <f t="shared" si="14"/>
        <v>2.1687940973365679E-2</v>
      </c>
      <c r="AO113" s="22">
        <f t="shared" si="14"/>
        <v>3.6231502394270063E-3</v>
      </c>
      <c r="AP113" s="22">
        <f t="shared" si="14"/>
        <v>4.530588400663995E-2</v>
      </c>
      <c r="AQ113" s="22">
        <f t="shared" si="14"/>
        <v>1.6003127071375939E-2</v>
      </c>
      <c r="AR113" s="22">
        <f t="shared" si="14"/>
        <v>4.0139505630135595E-2</v>
      </c>
      <c r="AS113" s="22">
        <f t="shared" si="14"/>
        <v>0.1904828468396543</v>
      </c>
      <c r="AT113" s="22">
        <f t="shared" si="14"/>
        <v>2.9108478403800764E-2</v>
      </c>
      <c r="AU113" s="22">
        <f t="shared" si="14"/>
        <v>3.013478976921152E-2</v>
      </c>
      <c r="AV113" s="22">
        <f t="shared" si="14"/>
        <v>3.7860290372835448E-2</v>
      </c>
      <c r="AW113" s="22">
        <f t="shared" si="14"/>
        <v>2.4441770781965747E-3</v>
      </c>
      <c r="AX113" s="22">
        <f t="shared" si="14"/>
        <v>2.1578351490922663E-2</v>
      </c>
      <c r="AY113" s="22">
        <f t="shared" si="14"/>
        <v>1.6638662381873854E-2</v>
      </c>
      <c r="AZ113" s="22">
        <f t="shared" si="14"/>
        <v>2.4622254889159017E-2</v>
      </c>
      <c r="BA113" s="22">
        <f t="shared" si="14"/>
        <v>1.6947790401039439E-2</v>
      </c>
      <c r="BB113" s="22">
        <f t="shared" si="14"/>
        <v>2.0824124866769749E-2</v>
      </c>
      <c r="BC113" s="22">
        <f t="shared" si="14"/>
        <v>1.1002925436470915E-2</v>
      </c>
      <c r="BD113" s="22">
        <f t="shared" si="14"/>
        <v>8.707425194132784E-3</v>
      </c>
      <c r="BE113" s="22">
        <f t="shared" si="14"/>
        <v>9.2892540151269156E-3</v>
      </c>
      <c r="BF113" s="22">
        <f t="shared" si="14"/>
        <v>1.4518749973219279E-2</v>
      </c>
      <c r="BG113" s="22">
        <f t="shared" si="14"/>
        <v>1.1634359363363621E-2</v>
      </c>
      <c r="BH113" s="22">
        <f t="shared" si="14"/>
        <v>6.6036634911876167E-3</v>
      </c>
      <c r="BI113" s="22">
        <f t="shared" si="14"/>
        <v>6.5641447093727212E-3</v>
      </c>
      <c r="BJ113" s="22">
        <f t="shared" si="14"/>
        <v>5.867485890399521E-3</v>
      </c>
      <c r="BK113" s="22">
        <f t="shared" si="14"/>
        <v>1.6093620293959665E-2</v>
      </c>
      <c r="BL113" s="22">
        <f t="shared" si="14"/>
        <v>6.4635296358728092E-3</v>
      </c>
      <c r="BM113" s="22">
        <f t="shared" si="14"/>
        <v>1.136456683211187E-2</v>
      </c>
      <c r="BN113" s="22">
        <f t="shared" si="14"/>
        <v>1.9894409027270955E-2</v>
      </c>
      <c r="BO113" s="22">
        <f t="shared" si="14"/>
        <v>6.1020769521280202E-3</v>
      </c>
      <c r="BP113" s="22">
        <f t="shared" si="14"/>
        <v>0</v>
      </c>
      <c r="BQ113" s="22" t="e">
        <f t="shared" si="14"/>
        <v>#DIV/0!</v>
      </c>
    </row>
    <row r="114" spans="5:69" x14ac:dyDescent="0.35">
      <c r="E114" t="str">
        <f t="shared" si="12"/>
        <v>ISIC 64</v>
      </c>
      <c r="F114" s="22">
        <f t="shared" si="4"/>
        <v>1.756200362003343E-2</v>
      </c>
      <c r="G114" s="22">
        <f t="shared" si="14"/>
        <v>1.1070155910872717E-2</v>
      </c>
      <c r="H114" s="22">
        <f t="shared" si="14"/>
        <v>2.3441606918153737E-2</v>
      </c>
      <c r="I114" s="22">
        <f t="shared" si="14"/>
        <v>2.5513851636985149E-2</v>
      </c>
      <c r="J114" s="22">
        <f t="shared" si="14"/>
        <v>1.2578630841829112E-2</v>
      </c>
      <c r="K114" s="22">
        <f t="shared" si="14"/>
        <v>1.4517089346156673E-2</v>
      </c>
      <c r="L114" s="22">
        <f t="shared" si="14"/>
        <v>1.1643628710899634E-2</v>
      </c>
      <c r="M114" s="22">
        <f t="shared" si="14"/>
        <v>1.1313490663265592E-2</v>
      </c>
      <c r="N114" s="22">
        <f t="shared" si="14"/>
        <v>1.2127349570408513E-2</v>
      </c>
      <c r="O114" s="22">
        <f t="shared" si="14"/>
        <v>1.2555607921091311E-2</v>
      </c>
      <c r="P114" s="22">
        <f t="shared" si="14"/>
        <v>1.2207653307680436E-2</v>
      </c>
      <c r="Q114" s="22">
        <f t="shared" si="14"/>
        <v>1.1485005676616884E-2</v>
      </c>
      <c r="R114" s="22">
        <f t="shared" si="14"/>
        <v>1.2046510355559939E-2</v>
      </c>
      <c r="S114" s="22">
        <f t="shared" si="14"/>
        <v>1.4127101315422962E-2</v>
      </c>
      <c r="T114" s="22">
        <f t="shared" si="14"/>
        <v>1.0526516790312029E-2</v>
      </c>
      <c r="U114" s="22">
        <f t="shared" si="14"/>
        <v>1.1961987758332737E-2</v>
      </c>
      <c r="V114" s="22">
        <f t="shared" si="14"/>
        <v>1.0246212096622137E-2</v>
      </c>
      <c r="W114" s="22">
        <f t="shared" si="14"/>
        <v>1.0501951231630155E-2</v>
      </c>
      <c r="X114" s="22">
        <f t="shared" si="14"/>
        <v>1.0663191236374507E-2</v>
      </c>
      <c r="Y114" s="22">
        <f t="shared" si="14"/>
        <v>1.0191300431730489E-2</v>
      </c>
      <c r="Z114" s="22">
        <f t="shared" si="14"/>
        <v>1.4393713264027922E-2</v>
      </c>
      <c r="AA114" s="22">
        <f t="shared" si="14"/>
        <v>1.24666065893841E-2</v>
      </c>
      <c r="AB114" s="22">
        <f t="shared" si="14"/>
        <v>1.0159091139444514E-2</v>
      </c>
      <c r="AC114" s="22">
        <f t="shared" si="14"/>
        <v>1.3692394183748862E-2</v>
      </c>
      <c r="AD114" s="22">
        <f t="shared" si="14"/>
        <v>2.1977499295964799E-2</v>
      </c>
      <c r="AE114" s="22">
        <f t="shared" si="14"/>
        <v>1.1739564088294161E-2</v>
      </c>
      <c r="AF114" s="22">
        <f t="shared" si="14"/>
        <v>1.4610236393934248E-2</v>
      </c>
      <c r="AG114" s="22">
        <f t="shared" si="14"/>
        <v>1.7587877044725635E-2</v>
      </c>
      <c r="AH114" s="22">
        <f t="shared" si="14"/>
        <v>1.9967333215735412E-2</v>
      </c>
      <c r="AI114" s="22">
        <f t="shared" si="14"/>
        <v>1.9821314175928677E-2</v>
      </c>
      <c r="AJ114" s="22">
        <f t="shared" si="14"/>
        <v>1.2836790479993412E-2</v>
      </c>
      <c r="AK114" s="22">
        <f t="shared" si="14"/>
        <v>1.4427064721908517E-2</v>
      </c>
      <c r="AL114" s="22">
        <f t="shared" si="14"/>
        <v>1.2216241188864545E-2</v>
      </c>
      <c r="AM114" s="22">
        <f t="shared" si="14"/>
        <v>1.7127718691122347E-2</v>
      </c>
      <c r="AN114" s="22">
        <f t="shared" si="14"/>
        <v>1.5799097421848794E-2</v>
      </c>
      <c r="AO114" s="22">
        <f t="shared" si="14"/>
        <v>1.4897674176622864E-2</v>
      </c>
      <c r="AP114" s="22">
        <f t="shared" si="14"/>
        <v>8.3162921719853976E-3</v>
      </c>
      <c r="AQ114" s="22">
        <f t="shared" si="14"/>
        <v>9.8254987370851327E-3</v>
      </c>
      <c r="AR114" s="22">
        <f t="shared" si="14"/>
        <v>1.2220498427619788E-2</v>
      </c>
      <c r="AS114" s="22">
        <f t="shared" si="14"/>
        <v>9.9956305250888736E-3</v>
      </c>
      <c r="AT114" s="22">
        <f t="shared" si="14"/>
        <v>0.12565951516098836</v>
      </c>
      <c r="AU114" s="22">
        <f t="shared" si="14"/>
        <v>6.2866224766180479E-2</v>
      </c>
      <c r="AV114" s="22">
        <f t="shared" si="14"/>
        <v>4.9243759532841429E-2</v>
      </c>
      <c r="AW114" s="22">
        <f t="shared" si="14"/>
        <v>7.1124318269305459E-2</v>
      </c>
      <c r="AX114" s="22">
        <f t="shared" si="14"/>
        <v>2.3116596764159777E-2</v>
      </c>
      <c r="AY114" s="22">
        <f t="shared" si="14"/>
        <v>1.4326550041136032E-2</v>
      </c>
      <c r="AZ114" s="22">
        <f t="shared" ref="G114:BQ118" si="15">AZ43/AZ$69</f>
        <v>8.2780670287451591E-3</v>
      </c>
      <c r="BA114" s="22">
        <f t="shared" si="15"/>
        <v>1.7001917256896579E-2</v>
      </c>
      <c r="BB114" s="22">
        <f t="shared" si="15"/>
        <v>1.9259523940612682E-2</v>
      </c>
      <c r="BC114" s="22">
        <f t="shared" si="15"/>
        <v>1.7282599875609421E-2</v>
      </c>
      <c r="BD114" s="22">
        <f t="shared" si="15"/>
        <v>1.4113390000564018E-2</v>
      </c>
      <c r="BE114" s="22">
        <f t="shared" si="15"/>
        <v>1.3469220042178681E-2</v>
      </c>
      <c r="BF114" s="22">
        <f t="shared" si="15"/>
        <v>1.3846931823453925E-2</v>
      </c>
      <c r="BG114" s="22">
        <f t="shared" si="15"/>
        <v>2.1133062502392108E-2</v>
      </c>
      <c r="BH114" s="22">
        <f t="shared" si="15"/>
        <v>6.4646732646783103E-3</v>
      </c>
      <c r="BI114" s="22">
        <f t="shared" si="15"/>
        <v>8.944719916592396E-3</v>
      </c>
      <c r="BJ114" s="22">
        <f t="shared" si="15"/>
        <v>7.8200446426661963E-3</v>
      </c>
      <c r="BK114" s="22">
        <f t="shared" si="15"/>
        <v>1.3129303188632258E-2</v>
      </c>
      <c r="BL114" s="22">
        <f t="shared" si="15"/>
        <v>1.1310185468583728E-2</v>
      </c>
      <c r="BM114" s="22">
        <f t="shared" si="15"/>
        <v>2.9247657005090102E-2</v>
      </c>
      <c r="BN114" s="22">
        <f t="shared" si="15"/>
        <v>1.1010525264339927E-2</v>
      </c>
      <c r="BO114" s="22">
        <f t="shared" si="15"/>
        <v>1.5295822187632981E-2</v>
      </c>
      <c r="BP114" s="22">
        <f t="shared" si="15"/>
        <v>0</v>
      </c>
      <c r="BQ114" s="22" t="e">
        <f t="shared" si="15"/>
        <v>#DIV/0!</v>
      </c>
    </row>
    <row r="115" spans="5:69" x14ac:dyDescent="0.35">
      <c r="E115" t="str">
        <f t="shared" si="12"/>
        <v>ISIC 65</v>
      </c>
      <c r="F115" s="22">
        <f t="shared" si="4"/>
        <v>7.2762164817802939E-3</v>
      </c>
      <c r="G115" s="22">
        <f t="shared" si="15"/>
        <v>3.914464958800103E-3</v>
      </c>
      <c r="H115" s="22">
        <f t="shared" si="15"/>
        <v>1.2667368021524673E-2</v>
      </c>
      <c r="I115" s="22">
        <f t="shared" si="15"/>
        <v>2.9310079160017178E-3</v>
      </c>
      <c r="J115" s="22">
        <f t="shared" si="15"/>
        <v>2.2217474596556712E-3</v>
      </c>
      <c r="K115" s="22">
        <f t="shared" si="15"/>
        <v>1.8307989970056209E-3</v>
      </c>
      <c r="L115" s="22">
        <f t="shared" si="15"/>
        <v>3.3748245304395913E-3</v>
      </c>
      <c r="M115" s="22">
        <f t="shared" si="15"/>
        <v>2.5891587914001297E-3</v>
      </c>
      <c r="N115" s="22">
        <f t="shared" si="15"/>
        <v>2.9894662400484929E-3</v>
      </c>
      <c r="O115" s="22">
        <f t="shared" si="15"/>
        <v>1.1717474826483765E-3</v>
      </c>
      <c r="P115" s="22">
        <f t="shared" si="15"/>
        <v>3.068114786618861E-3</v>
      </c>
      <c r="Q115" s="22">
        <f t="shared" si="15"/>
        <v>1.680823084698664E-3</v>
      </c>
      <c r="R115" s="22">
        <f t="shared" si="15"/>
        <v>2.7954314792781342E-3</v>
      </c>
      <c r="S115" s="22">
        <f t="shared" si="15"/>
        <v>3.2394574251105568E-3</v>
      </c>
      <c r="T115" s="22">
        <f t="shared" si="15"/>
        <v>1.5822851603098514E-3</v>
      </c>
      <c r="U115" s="22">
        <f t="shared" si="15"/>
        <v>2.0578216725269704E-3</v>
      </c>
      <c r="V115" s="22">
        <f t="shared" si="15"/>
        <v>1.3993051513235464E-3</v>
      </c>
      <c r="W115" s="22">
        <f t="shared" si="15"/>
        <v>1.7717387105774314E-3</v>
      </c>
      <c r="X115" s="22">
        <f t="shared" si="15"/>
        <v>1.9937494800189963E-3</v>
      </c>
      <c r="Y115" s="22">
        <f t="shared" si="15"/>
        <v>1.283336738620969E-3</v>
      </c>
      <c r="Z115" s="22">
        <f t="shared" si="15"/>
        <v>1.8541160348168688E-3</v>
      </c>
      <c r="AA115" s="22">
        <f t="shared" si="15"/>
        <v>2.6467579804022646E-3</v>
      </c>
      <c r="AB115" s="22">
        <f t="shared" si="15"/>
        <v>2.4256097667446704E-3</v>
      </c>
      <c r="AC115" s="22">
        <f t="shared" si="15"/>
        <v>3.1337819929115216E-3</v>
      </c>
      <c r="AD115" s="22">
        <f t="shared" si="15"/>
        <v>3.9878410002839341E-3</v>
      </c>
      <c r="AE115" s="22">
        <f t="shared" si="15"/>
        <v>6.5746966022473333E-3</v>
      </c>
      <c r="AF115" s="22">
        <f t="shared" si="15"/>
        <v>2.9205657944844248E-3</v>
      </c>
      <c r="AG115" s="22">
        <f t="shared" si="15"/>
        <v>3.6718553317863782E-3</v>
      </c>
      <c r="AH115" s="22">
        <f t="shared" si="15"/>
        <v>3.5255398081176048E-3</v>
      </c>
      <c r="AI115" s="22">
        <f t="shared" si="15"/>
        <v>3.6989812663426416E-3</v>
      </c>
      <c r="AJ115" s="22">
        <f t="shared" si="15"/>
        <v>8.9230425199678977E-3</v>
      </c>
      <c r="AK115" s="22">
        <f t="shared" si="15"/>
        <v>8.0252404981403808E-3</v>
      </c>
      <c r="AL115" s="22">
        <f t="shared" si="15"/>
        <v>5.7609251079735954E-3</v>
      </c>
      <c r="AM115" s="22">
        <f t="shared" si="15"/>
        <v>5.0831044662341222E-3</v>
      </c>
      <c r="AN115" s="22">
        <f t="shared" si="15"/>
        <v>3.6110998132129432E-3</v>
      </c>
      <c r="AO115" s="22">
        <f t="shared" si="15"/>
        <v>2.3644239619190887E-3</v>
      </c>
      <c r="AP115" s="22">
        <f t="shared" si="15"/>
        <v>1.8359890838591066E-3</v>
      </c>
      <c r="AQ115" s="22">
        <f t="shared" si="15"/>
        <v>1.8144278295689168E-3</v>
      </c>
      <c r="AR115" s="22">
        <f t="shared" si="15"/>
        <v>3.0479964832786665E-3</v>
      </c>
      <c r="AS115" s="22">
        <f t="shared" si="15"/>
        <v>1.874332280691214E-3</v>
      </c>
      <c r="AT115" s="22">
        <f t="shared" si="15"/>
        <v>4.0477712144914675E-3</v>
      </c>
      <c r="AU115" s="22">
        <f t="shared" si="15"/>
        <v>0.11761017236631742</v>
      </c>
      <c r="AV115" s="22">
        <f t="shared" si="15"/>
        <v>1.4599150390309934E-2</v>
      </c>
      <c r="AW115" s="22">
        <f t="shared" si="15"/>
        <v>4.4412245977089671E-3</v>
      </c>
      <c r="AX115" s="22">
        <f t="shared" si="15"/>
        <v>3.2558007334200774E-3</v>
      </c>
      <c r="AY115" s="22">
        <f t="shared" si="15"/>
        <v>2.645303377344194E-3</v>
      </c>
      <c r="AZ115" s="22">
        <f t="shared" si="15"/>
        <v>1.9309988738582093E-3</v>
      </c>
      <c r="BA115" s="22">
        <f t="shared" si="15"/>
        <v>2.0670247658886721E-3</v>
      </c>
      <c r="BB115" s="22">
        <f t="shared" si="15"/>
        <v>3.3694787987656257E-3</v>
      </c>
      <c r="BC115" s="22">
        <f t="shared" si="15"/>
        <v>9.4400289376472771E-3</v>
      </c>
      <c r="BD115" s="22">
        <f t="shared" si="15"/>
        <v>1.8917306445461973E-3</v>
      </c>
      <c r="BE115" s="22">
        <f t="shared" si="15"/>
        <v>2.5878558530582291E-3</v>
      </c>
      <c r="BF115" s="22">
        <f t="shared" si="15"/>
        <v>3.3159370851775232E-3</v>
      </c>
      <c r="BG115" s="22">
        <f t="shared" si="15"/>
        <v>4.0628704380932731E-3</v>
      </c>
      <c r="BH115" s="22">
        <f t="shared" si="15"/>
        <v>3.0703433876982256E-3</v>
      </c>
      <c r="BI115" s="22">
        <f t="shared" si="15"/>
        <v>3.2622931564380026E-3</v>
      </c>
      <c r="BJ115" s="22">
        <f t="shared" si="15"/>
        <v>2.8101578337502353E-3</v>
      </c>
      <c r="BK115" s="22">
        <f t="shared" si="15"/>
        <v>1.8970652863909371E-3</v>
      </c>
      <c r="BL115" s="22">
        <f t="shared" si="15"/>
        <v>2.6213904509055463E-3</v>
      </c>
      <c r="BM115" s="22">
        <f t="shared" si="15"/>
        <v>3.4998642874493361E-3</v>
      </c>
      <c r="BN115" s="22">
        <f t="shared" si="15"/>
        <v>3.46513677365929E-3</v>
      </c>
      <c r="BO115" s="22">
        <f t="shared" si="15"/>
        <v>2.1700175958104264E-3</v>
      </c>
      <c r="BP115" s="22">
        <f t="shared" si="15"/>
        <v>0</v>
      </c>
      <c r="BQ115" s="22" t="e">
        <f t="shared" si="15"/>
        <v>#DIV/0!</v>
      </c>
    </row>
    <row r="116" spans="5:69" x14ac:dyDescent="0.35">
      <c r="E116" t="str">
        <f t="shared" si="12"/>
        <v>ISIC 66</v>
      </c>
      <c r="F116" s="22">
        <f t="shared" si="4"/>
        <v>9.466449676762968E-4</v>
      </c>
      <c r="G116" s="22">
        <f t="shared" si="15"/>
        <v>7.8330138664356788E-4</v>
      </c>
      <c r="H116" s="22">
        <f t="shared" si="15"/>
        <v>1.8957740835053108E-3</v>
      </c>
      <c r="I116" s="22">
        <f t="shared" si="15"/>
        <v>6.5248457397806131E-4</v>
      </c>
      <c r="J116" s="22">
        <f t="shared" si="15"/>
        <v>1.3151592117878299E-3</v>
      </c>
      <c r="K116" s="22">
        <f t="shared" si="15"/>
        <v>3.057595953286747E-3</v>
      </c>
      <c r="L116" s="22">
        <f t="shared" si="15"/>
        <v>1.408675369660168E-3</v>
      </c>
      <c r="M116" s="22">
        <f t="shared" si="15"/>
        <v>2.1733431009684709E-3</v>
      </c>
      <c r="N116" s="22">
        <f t="shared" si="15"/>
        <v>1.2636489110870934E-3</v>
      </c>
      <c r="O116" s="22">
        <f t="shared" si="15"/>
        <v>1.3295169020243773E-3</v>
      </c>
      <c r="P116" s="22">
        <f t="shared" si="15"/>
        <v>2.0419115932271176E-3</v>
      </c>
      <c r="Q116" s="22">
        <f t="shared" si="15"/>
        <v>1.1611227716710043E-3</v>
      </c>
      <c r="R116" s="22">
        <f t="shared" si="15"/>
        <v>9.8145047900861601E-4</v>
      </c>
      <c r="S116" s="22">
        <f t="shared" si="15"/>
        <v>3.7400667313422244E-3</v>
      </c>
      <c r="T116" s="22">
        <f t="shared" si="15"/>
        <v>1.0805435275598519E-3</v>
      </c>
      <c r="U116" s="22">
        <f t="shared" si="15"/>
        <v>9.6226061329530077E-4</v>
      </c>
      <c r="V116" s="22">
        <f t="shared" si="15"/>
        <v>8.7898371997508884E-4</v>
      </c>
      <c r="W116" s="22">
        <f t="shared" si="15"/>
        <v>1.2520349112292637E-3</v>
      </c>
      <c r="X116" s="22">
        <f t="shared" si="15"/>
        <v>1.7727242148137562E-3</v>
      </c>
      <c r="Y116" s="22">
        <f t="shared" si="15"/>
        <v>4.9157668946330001E-4</v>
      </c>
      <c r="Z116" s="22">
        <f t="shared" si="15"/>
        <v>3.5352183548708286E-3</v>
      </c>
      <c r="AA116" s="22">
        <f t="shared" si="15"/>
        <v>1.909445876192998E-3</v>
      </c>
      <c r="AB116" s="22">
        <f t="shared" si="15"/>
        <v>8.6252599996567965E-4</v>
      </c>
      <c r="AC116" s="22">
        <f t="shared" si="15"/>
        <v>1.4232617797259911E-3</v>
      </c>
      <c r="AD116" s="22">
        <f t="shared" si="15"/>
        <v>1.6228337685155459E-3</v>
      </c>
      <c r="AE116" s="22">
        <f t="shared" si="15"/>
        <v>1.1703074809294926E-3</v>
      </c>
      <c r="AF116" s="22">
        <f t="shared" si="15"/>
        <v>1.2201057848032664E-3</v>
      </c>
      <c r="AG116" s="22">
        <f t="shared" si="15"/>
        <v>2.4677158771740748E-3</v>
      </c>
      <c r="AH116" s="22">
        <f t="shared" si="15"/>
        <v>3.9930868626262672E-3</v>
      </c>
      <c r="AI116" s="22">
        <f t="shared" si="15"/>
        <v>2.1705533224987039E-3</v>
      </c>
      <c r="AJ116" s="22">
        <f t="shared" si="15"/>
        <v>1.7480166797521869E-3</v>
      </c>
      <c r="AK116" s="22">
        <f t="shared" si="15"/>
        <v>4.9080158234554392E-3</v>
      </c>
      <c r="AL116" s="22">
        <f t="shared" si="15"/>
        <v>5.1687328064735161E-3</v>
      </c>
      <c r="AM116" s="22">
        <f t="shared" si="15"/>
        <v>1.3211048643732468E-3</v>
      </c>
      <c r="AN116" s="22">
        <f t="shared" si="15"/>
        <v>1.6849758217690233E-3</v>
      </c>
      <c r="AO116" s="22">
        <f t="shared" si="15"/>
        <v>1.1858142172446171E-3</v>
      </c>
      <c r="AP116" s="22">
        <f t="shared" si="15"/>
        <v>2.1768518173933388E-3</v>
      </c>
      <c r="AQ116" s="22">
        <f t="shared" si="15"/>
        <v>8.1968347055734882E-4</v>
      </c>
      <c r="AR116" s="22">
        <f t="shared" si="15"/>
        <v>4.2381631893957331E-3</v>
      </c>
      <c r="AS116" s="22">
        <f t="shared" si="15"/>
        <v>2.6247958583842158E-3</v>
      </c>
      <c r="AT116" s="22">
        <f t="shared" si="15"/>
        <v>8.0522438723097195E-2</v>
      </c>
      <c r="AU116" s="22">
        <f t="shared" si="15"/>
        <v>0.18796228629581507</v>
      </c>
      <c r="AV116" s="22">
        <f t="shared" si="15"/>
        <v>0.16379552472986053</v>
      </c>
      <c r="AW116" s="22">
        <f t="shared" si="15"/>
        <v>5.6463150612848017E-4</v>
      </c>
      <c r="AX116" s="22">
        <f t="shared" si="15"/>
        <v>3.8686860905221923E-3</v>
      </c>
      <c r="AY116" s="22">
        <f t="shared" si="15"/>
        <v>3.8406536692691799E-3</v>
      </c>
      <c r="AZ116" s="22">
        <f t="shared" si="15"/>
        <v>1.307425341316391E-3</v>
      </c>
      <c r="BA116" s="22">
        <f t="shared" si="15"/>
        <v>2.6266736385099272E-3</v>
      </c>
      <c r="BB116" s="22">
        <f t="shared" si="15"/>
        <v>2.6972929853798849E-3</v>
      </c>
      <c r="BC116" s="22">
        <f t="shared" si="15"/>
        <v>3.824382264224485E-3</v>
      </c>
      <c r="BD116" s="22">
        <f t="shared" si="15"/>
        <v>2.1474524324875334E-3</v>
      </c>
      <c r="BE116" s="22">
        <f t="shared" si="15"/>
        <v>4.6996115089501201E-3</v>
      </c>
      <c r="BF116" s="22">
        <f t="shared" si="15"/>
        <v>3.200592388437611E-3</v>
      </c>
      <c r="BG116" s="22">
        <f t="shared" si="15"/>
        <v>3.4451927773500887E-4</v>
      </c>
      <c r="BH116" s="22">
        <f t="shared" si="15"/>
        <v>3.2105883242874387E-4</v>
      </c>
      <c r="BI116" s="22">
        <f t="shared" si="15"/>
        <v>4.4014616818064387E-4</v>
      </c>
      <c r="BJ116" s="22">
        <f t="shared" si="15"/>
        <v>5.5138509236955563E-4</v>
      </c>
      <c r="BK116" s="22">
        <f t="shared" si="15"/>
        <v>1.723666113254228E-3</v>
      </c>
      <c r="BL116" s="22">
        <f t="shared" si="15"/>
        <v>8.6197218804015205E-4</v>
      </c>
      <c r="BM116" s="22">
        <f t="shared" si="15"/>
        <v>3.0921865218317165E-3</v>
      </c>
      <c r="BN116" s="22">
        <f t="shared" si="15"/>
        <v>2.2771174985540452E-3</v>
      </c>
      <c r="BO116" s="22">
        <f t="shared" si="15"/>
        <v>8.926254019568636E-4</v>
      </c>
      <c r="BP116" s="22">
        <f t="shared" si="15"/>
        <v>0</v>
      </c>
      <c r="BQ116" s="22" t="e">
        <f t="shared" si="15"/>
        <v>#DIV/0!</v>
      </c>
    </row>
    <row r="117" spans="5:69" x14ac:dyDescent="0.35">
      <c r="E117" t="str">
        <f t="shared" si="12"/>
        <v>ISIC 68</v>
      </c>
      <c r="F117" s="22">
        <f t="shared" si="4"/>
        <v>3.3064908615020208E-3</v>
      </c>
      <c r="G117" s="22">
        <f t="shared" si="15"/>
        <v>2.3425530520268536E-3</v>
      </c>
      <c r="H117" s="22">
        <f t="shared" si="15"/>
        <v>1.7264967324842574E-3</v>
      </c>
      <c r="I117" s="22">
        <f t="shared" si="15"/>
        <v>3.8614322677518092E-3</v>
      </c>
      <c r="J117" s="22">
        <f t="shared" si="15"/>
        <v>6.3331941415808671E-3</v>
      </c>
      <c r="K117" s="22">
        <f t="shared" si="15"/>
        <v>1.2494010070016132E-2</v>
      </c>
      <c r="L117" s="22">
        <f t="shared" si="15"/>
        <v>9.0049975104969423E-3</v>
      </c>
      <c r="M117" s="22">
        <f t="shared" si="15"/>
        <v>8.9210631180955263E-3</v>
      </c>
      <c r="N117" s="22">
        <f t="shared" si="15"/>
        <v>1.6633720214622602E-2</v>
      </c>
      <c r="O117" s="22">
        <f t="shared" si="15"/>
        <v>1.9939740938817521E-3</v>
      </c>
      <c r="P117" s="22">
        <f t="shared" si="15"/>
        <v>5.584832728918564E-3</v>
      </c>
      <c r="Q117" s="22">
        <f t="shared" si="15"/>
        <v>4.7862752618451094E-3</v>
      </c>
      <c r="R117" s="22">
        <f t="shared" si="15"/>
        <v>9.6408855759688925E-3</v>
      </c>
      <c r="S117" s="22">
        <f t="shared" si="15"/>
        <v>9.5504714028708665E-3</v>
      </c>
      <c r="T117" s="22">
        <f t="shared" si="15"/>
        <v>5.0230541922609909E-3</v>
      </c>
      <c r="U117" s="22">
        <f t="shared" si="15"/>
        <v>1.2021295786822732E-2</v>
      </c>
      <c r="V117" s="22">
        <f t="shared" si="15"/>
        <v>5.7076093042150678E-3</v>
      </c>
      <c r="W117" s="22">
        <f t="shared" si="15"/>
        <v>8.8695708238136269E-3</v>
      </c>
      <c r="X117" s="22">
        <f t="shared" si="15"/>
        <v>9.6325520647773926E-3</v>
      </c>
      <c r="Y117" s="22">
        <f t="shared" si="15"/>
        <v>7.1244732637400438E-3</v>
      </c>
      <c r="Z117" s="22">
        <f t="shared" si="15"/>
        <v>5.5505283556202692E-3</v>
      </c>
      <c r="AA117" s="22">
        <f t="shared" si="15"/>
        <v>1.2213723695500547E-2</v>
      </c>
      <c r="AB117" s="22">
        <f t="shared" si="15"/>
        <v>8.9703707517082183E-3</v>
      </c>
      <c r="AC117" s="22">
        <f t="shared" si="15"/>
        <v>7.1108031010644465E-3</v>
      </c>
      <c r="AD117" s="22">
        <f t="shared" si="15"/>
        <v>9.7529539750944097E-3</v>
      </c>
      <c r="AE117" s="22">
        <f t="shared" si="15"/>
        <v>1.0112389629870601E-2</v>
      </c>
      <c r="AF117" s="22">
        <f t="shared" si="15"/>
        <v>1.6276399931948581E-2</v>
      </c>
      <c r="AG117" s="22">
        <f t="shared" si="15"/>
        <v>3.335680638111644E-2</v>
      </c>
      <c r="AH117" s="22">
        <f t="shared" si="15"/>
        <v>3.3538991187364295E-2</v>
      </c>
      <c r="AI117" s="22">
        <f t="shared" si="15"/>
        <v>7.8102234632690878E-2</v>
      </c>
      <c r="AJ117" s="22">
        <f t="shared" si="15"/>
        <v>9.649059012060807E-3</v>
      </c>
      <c r="AK117" s="22">
        <f t="shared" si="15"/>
        <v>6.4448150708826596E-3</v>
      </c>
      <c r="AL117" s="22">
        <f t="shared" si="15"/>
        <v>1.3020964060800543E-2</v>
      </c>
      <c r="AM117" s="22">
        <f t="shared" si="15"/>
        <v>2.1344917735211064E-2</v>
      </c>
      <c r="AN117" s="22">
        <f t="shared" si="15"/>
        <v>1.5001917727101967E-2</v>
      </c>
      <c r="AO117" s="22">
        <f t="shared" si="15"/>
        <v>4.5423430145077236E-2</v>
      </c>
      <c r="AP117" s="22">
        <f t="shared" si="15"/>
        <v>1.6405085728873798E-2</v>
      </c>
      <c r="AQ117" s="22">
        <f t="shared" si="15"/>
        <v>2.2238995174411025E-2</v>
      </c>
      <c r="AR117" s="22">
        <f t="shared" si="15"/>
        <v>3.9691556487336417E-2</v>
      </c>
      <c r="AS117" s="22">
        <f t="shared" si="15"/>
        <v>1.7014166405921745E-2</v>
      </c>
      <c r="AT117" s="22">
        <f t="shared" si="15"/>
        <v>2.5029447840399937E-2</v>
      </c>
      <c r="AU117" s="22">
        <f t="shared" si="15"/>
        <v>2.667429749444309E-2</v>
      </c>
      <c r="AV117" s="22">
        <f t="shared" si="15"/>
        <v>2.1857432592474576E-2</v>
      </c>
      <c r="AW117" s="22">
        <f t="shared" si="15"/>
        <v>1.9615713396331273E-2</v>
      </c>
      <c r="AX117" s="22">
        <f t="shared" si="15"/>
        <v>3.0438913834523011E-2</v>
      </c>
      <c r="AY117" s="22">
        <f t="shared" si="15"/>
        <v>2.7976605551305916E-2</v>
      </c>
      <c r="AZ117" s="22">
        <f t="shared" si="15"/>
        <v>2.08324514706279E-2</v>
      </c>
      <c r="BA117" s="22">
        <f t="shared" si="15"/>
        <v>2.9662150813645802E-2</v>
      </c>
      <c r="BB117" s="22">
        <f t="shared" si="15"/>
        <v>2.8273447252613697E-2</v>
      </c>
      <c r="BC117" s="22">
        <f t="shared" si="15"/>
        <v>1.8279258005803711E-2</v>
      </c>
      <c r="BD117" s="22">
        <f t="shared" si="15"/>
        <v>1.5591577842757489E-2</v>
      </c>
      <c r="BE117" s="22">
        <f t="shared" si="15"/>
        <v>1.3518942503904206E-2</v>
      </c>
      <c r="BF117" s="22">
        <f t="shared" si="15"/>
        <v>2.6476534466737627E-2</v>
      </c>
      <c r="BG117" s="22">
        <f t="shared" si="15"/>
        <v>1.9025976130517666E-2</v>
      </c>
      <c r="BH117" s="22">
        <f t="shared" si="15"/>
        <v>1.256073305452997E-2</v>
      </c>
      <c r="BI117" s="22">
        <f t="shared" si="15"/>
        <v>1.4211169839122609E-2</v>
      </c>
      <c r="BJ117" s="22">
        <f t="shared" si="15"/>
        <v>2.1014466745528065E-2</v>
      </c>
      <c r="BK117" s="22">
        <f t="shared" si="15"/>
        <v>1.9176554844800364E-2</v>
      </c>
      <c r="BL117" s="22">
        <f t="shared" si="15"/>
        <v>3.2403160434906965E-2</v>
      </c>
      <c r="BM117" s="22">
        <f t="shared" si="15"/>
        <v>1.8443079981394165E-2</v>
      </c>
      <c r="BN117" s="22">
        <f t="shared" si="15"/>
        <v>1.7650802243284566E-2</v>
      </c>
      <c r="BO117" s="22">
        <f t="shared" si="15"/>
        <v>2.7850628386248369E-2</v>
      </c>
      <c r="BP117" s="22">
        <f t="shared" si="15"/>
        <v>0</v>
      </c>
      <c r="BQ117" s="22" t="e">
        <f t="shared" si="15"/>
        <v>#DIV/0!</v>
      </c>
    </row>
    <row r="118" spans="5:69" x14ac:dyDescent="0.35">
      <c r="E118" t="str">
        <f t="shared" si="12"/>
        <v>ISIC 69-70</v>
      </c>
      <c r="F118" s="22">
        <f t="shared" si="4"/>
        <v>5.9607209542575966E-3</v>
      </c>
      <c r="G118" s="22">
        <f t="shared" si="15"/>
        <v>7.7801267290163135E-3</v>
      </c>
      <c r="H118" s="22">
        <f t="shared" si="15"/>
        <v>1.1923473412545434E-2</v>
      </c>
      <c r="I118" s="22">
        <f t="shared" si="15"/>
        <v>2.1627357433832664E-2</v>
      </c>
      <c r="J118" s="22">
        <f t="shared" si="15"/>
        <v>1.7038987012027183E-2</v>
      </c>
      <c r="K118" s="22">
        <f t="shared" si="15"/>
        <v>1.584454533938856E-2</v>
      </c>
      <c r="L118" s="22">
        <f t="shared" si="15"/>
        <v>1.3823163848027648E-2</v>
      </c>
      <c r="M118" s="22">
        <f t="shared" si="15"/>
        <v>2.0530054972116553E-2</v>
      </c>
      <c r="N118" s="22">
        <f t="shared" si="15"/>
        <v>2.1051634292210894E-2</v>
      </c>
      <c r="O118" s="22">
        <f t="shared" si="15"/>
        <v>1.7679272996587458E-2</v>
      </c>
      <c r="P118" s="22">
        <f t="shared" si="15"/>
        <v>2.0879421095461405E-2</v>
      </c>
      <c r="Q118" s="22">
        <f t="shared" si="15"/>
        <v>2.9063280966061349E-2</v>
      </c>
      <c r="R118" s="22">
        <f t="shared" si="15"/>
        <v>1.7928176011316396E-2</v>
      </c>
      <c r="S118" s="22">
        <f t="shared" si="15"/>
        <v>2.1000489402392061E-2</v>
      </c>
      <c r="T118" s="22">
        <f t="shared" si="15"/>
        <v>1.554268655474929E-2</v>
      </c>
      <c r="U118" s="22">
        <f t="shared" si="15"/>
        <v>1.5460147265616763E-2</v>
      </c>
      <c r="V118" s="22">
        <f t="shared" si="15"/>
        <v>2.0438816717396131E-2</v>
      </c>
      <c r="W118" s="22">
        <f t="shared" si="15"/>
        <v>2.1108941719797766E-2</v>
      </c>
      <c r="X118" s="22">
        <f t="shared" si="15"/>
        <v>2.3073088728961421E-2</v>
      </c>
      <c r="Y118" s="22">
        <f t="shared" si="15"/>
        <v>1.3828357961732903E-2</v>
      </c>
      <c r="Z118" s="22">
        <f t="shared" si="15"/>
        <v>1.7403766474310245E-2</v>
      </c>
      <c r="AA118" s="22">
        <f t="shared" si="15"/>
        <v>1.6559273301065019E-2</v>
      </c>
      <c r="AB118" s="22">
        <f t="shared" si="15"/>
        <v>1.8114952688517125E-2</v>
      </c>
      <c r="AC118" s="22">
        <f t="shared" si="15"/>
        <v>1.5238710539063987E-2</v>
      </c>
      <c r="AD118" s="22">
        <f t="shared" si="15"/>
        <v>1.5195269347481903E-2</v>
      </c>
      <c r="AE118" s="22">
        <f t="shared" si="15"/>
        <v>1.7809904639289342E-2</v>
      </c>
      <c r="AF118" s="22">
        <f t="shared" si="15"/>
        <v>1.5700508680733055E-2</v>
      </c>
      <c r="AG118" s="22">
        <f t="shared" si="15"/>
        <v>2.2763590143164526E-2</v>
      </c>
      <c r="AH118" s="22">
        <f t="shared" si="15"/>
        <v>4.3802448062258512E-2</v>
      </c>
      <c r="AI118" s="22">
        <f t="shared" si="15"/>
        <v>2.6412180174221665E-2</v>
      </c>
      <c r="AJ118" s="22">
        <f t="shared" si="15"/>
        <v>1.2648658031910941E-2</v>
      </c>
      <c r="AK118" s="22">
        <f t="shared" si="15"/>
        <v>1.7642765967570074E-2</v>
      </c>
      <c r="AL118" s="22">
        <f t="shared" si="15"/>
        <v>1.3085963215811527E-2</v>
      </c>
      <c r="AM118" s="22">
        <f t="shared" si="15"/>
        <v>1.9507949102347232E-2</v>
      </c>
      <c r="AN118" s="22">
        <f t="shared" si="15"/>
        <v>1.5247089406318047E-2</v>
      </c>
      <c r="AO118" s="22">
        <f t="shared" si="15"/>
        <v>1.5872306417325885E-2</v>
      </c>
      <c r="AP118" s="22">
        <f t="shared" si="15"/>
        <v>3.031699049021418E-2</v>
      </c>
      <c r="AQ118" s="22">
        <f t="shared" si="15"/>
        <v>2.7391478331987969E-2</v>
      </c>
      <c r="AR118" s="22">
        <f t="shared" si="15"/>
        <v>2.6960267811855412E-2</v>
      </c>
      <c r="AS118" s="22">
        <f t="shared" si="15"/>
        <v>3.840016882519004E-2</v>
      </c>
      <c r="AT118" s="22">
        <f t="shared" si="15"/>
        <v>4.9487069172547603E-2</v>
      </c>
      <c r="AU118" s="22">
        <f t="shared" si="15"/>
        <v>4.0914411532827911E-2</v>
      </c>
      <c r="AV118" s="22">
        <f t="shared" si="15"/>
        <v>3.876852424227252E-2</v>
      </c>
      <c r="AW118" s="22">
        <f t="shared" si="15"/>
        <v>1.3583816933766601E-2</v>
      </c>
      <c r="AX118" s="22">
        <f t="shared" si="15"/>
        <v>0.16173232263538387</v>
      </c>
      <c r="AY118" s="22">
        <f t="shared" si="15"/>
        <v>5.8391989199895113E-2</v>
      </c>
      <c r="AZ118" s="22">
        <f t="shared" si="15"/>
        <v>3.9907609207509194E-2</v>
      </c>
      <c r="BA118" s="22">
        <f t="shared" si="15"/>
        <v>3.6455388125683323E-2</v>
      </c>
      <c r="BB118" s="22">
        <f t="shared" si="15"/>
        <v>6.4071911499662029E-2</v>
      </c>
      <c r="BC118" s="22">
        <f t="shared" ref="G118:BQ122" si="16">BC47/BC$69</f>
        <v>3.223944577685816E-2</v>
      </c>
      <c r="BD118" s="22">
        <f t="shared" si="16"/>
        <v>2.259319072178018E-2</v>
      </c>
      <c r="BE118" s="22">
        <f t="shared" si="16"/>
        <v>3.0978313838111903E-2</v>
      </c>
      <c r="BF118" s="22">
        <f t="shared" si="16"/>
        <v>5.4571548828707558E-2</v>
      </c>
      <c r="BG118" s="22">
        <f t="shared" si="16"/>
        <v>1.6863829454584148E-2</v>
      </c>
      <c r="BH118" s="22">
        <f t="shared" si="16"/>
        <v>8.4917986949477869E-3</v>
      </c>
      <c r="BI118" s="22">
        <f t="shared" si="16"/>
        <v>1.193370137370261E-2</v>
      </c>
      <c r="BJ118" s="22">
        <f t="shared" si="16"/>
        <v>1.1711726203549062E-2</v>
      </c>
      <c r="BK118" s="22">
        <f t="shared" si="16"/>
        <v>2.8059434868239006E-2</v>
      </c>
      <c r="BL118" s="22">
        <f t="shared" si="16"/>
        <v>2.2807041451164606E-2</v>
      </c>
      <c r="BM118" s="22">
        <f t="shared" si="16"/>
        <v>3.2077132258776071E-2</v>
      </c>
      <c r="BN118" s="22">
        <f t="shared" si="16"/>
        <v>2.170720979801739E-2</v>
      </c>
      <c r="BO118" s="22">
        <f t="shared" si="16"/>
        <v>1.5359856777272765E-2</v>
      </c>
      <c r="BP118" s="22">
        <f t="shared" si="16"/>
        <v>0</v>
      </c>
      <c r="BQ118" s="22" t="e">
        <f t="shared" si="16"/>
        <v>#DIV/0!</v>
      </c>
    </row>
    <row r="119" spans="5:69" x14ac:dyDescent="0.35">
      <c r="E119" t="str">
        <f t="shared" si="12"/>
        <v>ISIC 71</v>
      </c>
      <c r="F119" s="22">
        <f t="shared" si="4"/>
        <v>2.3538055883891495E-3</v>
      </c>
      <c r="G119" s="22">
        <f t="shared" si="16"/>
        <v>2.5796262819260149E-3</v>
      </c>
      <c r="H119" s="22">
        <f t="shared" si="16"/>
        <v>2.0108297830274328E-3</v>
      </c>
      <c r="I119" s="22">
        <f t="shared" si="16"/>
        <v>1.4053188858075497E-2</v>
      </c>
      <c r="J119" s="22">
        <f t="shared" si="16"/>
        <v>3.608491263531475E-3</v>
      </c>
      <c r="K119" s="22">
        <f t="shared" si="16"/>
        <v>5.0760846035140953E-3</v>
      </c>
      <c r="L119" s="22">
        <f t="shared" si="16"/>
        <v>5.243454816554036E-3</v>
      </c>
      <c r="M119" s="22">
        <f t="shared" si="16"/>
        <v>5.2394856361642171E-3</v>
      </c>
      <c r="N119" s="22">
        <f t="shared" si="16"/>
        <v>3.4394061661541173E-3</v>
      </c>
      <c r="O119" s="22">
        <f t="shared" si="16"/>
        <v>7.9725825248240564E-3</v>
      </c>
      <c r="P119" s="22">
        <f t="shared" si="16"/>
        <v>8.749882666449136E-3</v>
      </c>
      <c r="Q119" s="22">
        <f t="shared" si="16"/>
        <v>8.2148573615948711E-3</v>
      </c>
      <c r="R119" s="22">
        <f t="shared" si="16"/>
        <v>8.2158143750155014E-3</v>
      </c>
      <c r="S119" s="22">
        <f t="shared" si="16"/>
        <v>1.0849104275975283E-2</v>
      </c>
      <c r="T119" s="22">
        <f t="shared" si="16"/>
        <v>5.0474471649203777E-3</v>
      </c>
      <c r="U119" s="22">
        <f t="shared" si="16"/>
        <v>8.2281807833789796E-3</v>
      </c>
      <c r="V119" s="22">
        <f t="shared" si="16"/>
        <v>7.6672828064119495E-3</v>
      </c>
      <c r="W119" s="22">
        <f t="shared" si="16"/>
        <v>1.2197190059883144E-2</v>
      </c>
      <c r="X119" s="22">
        <f t="shared" si="16"/>
        <v>1.0121272507464836E-2</v>
      </c>
      <c r="Y119" s="22">
        <f t="shared" si="16"/>
        <v>7.8027224266790556E-3</v>
      </c>
      <c r="Z119" s="22">
        <f t="shared" si="16"/>
        <v>1.7467661638277142E-2</v>
      </c>
      <c r="AA119" s="22">
        <f t="shared" si="16"/>
        <v>3.8806344733570376E-3</v>
      </c>
      <c r="AB119" s="22">
        <f t="shared" si="16"/>
        <v>9.5042437383071037E-3</v>
      </c>
      <c r="AC119" s="22">
        <f t="shared" si="16"/>
        <v>9.1084768753749348E-3</v>
      </c>
      <c r="AD119" s="22">
        <f t="shared" si="16"/>
        <v>1.5850725395528571E-2</v>
      </c>
      <c r="AE119" s="22">
        <f t="shared" si="16"/>
        <v>2.4104481970187816E-2</v>
      </c>
      <c r="AF119" s="22">
        <f t="shared" si="16"/>
        <v>2.4527210865747395E-2</v>
      </c>
      <c r="AG119" s="22">
        <f t="shared" si="16"/>
        <v>3.5416804015024118E-3</v>
      </c>
      <c r="AH119" s="22">
        <f t="shared" si="16"/>
        <v>5.0901983204943687E-3</v>
      </c>
      <c r="AI119" s="22">
        <f t="shared" si="16"/>
        <v>3.3611879179379013E-3</v>
      </c>
      <c r="AJ119" s="22">
        <f t="shared" si="16"/>
        <v>5.7983688594995548E-3</v>
      </c>
      <c r="AK119" s="22">
        <f t="shared" si="16"/>
        <v>6.8208614462177443E-3</v>
      </c>
      <c r="AL119" s="22">
        <f t="shared" si="16"/>
        <v>5.0262679918494394E-3</v>
      </c>
      <c r="AM119" s="22">
        <f t="shared" si="16"/>
        <v>7.4167469391875507E-3</v>
      </c>
      <c r="AN119" s="22">
        <f t="shared" si="16"/>
        <v>2.6242028968394017E-3</v>
      </c>
      <c r="AO119" s="22">
        <f t="shared" si="16"/>
        <v>2.4531858618367097E-3</v>
      </c>
      <c r="AP119" s="22">
        <f t="shared" si="16"/>
        <v>5.4947523020679083E-3</v>
      </c>
      <c r="AQ119" s="22">
        <f t="shared" si="16"/>
        <v>4.6860526342906309E-3</v>
      </c>
      <c r="AR119" s="22">
        <f t="shared" si="16"/>
        <v>6.1976262130997873E-3</v>
      </c>
      <c r="AS119" s="22">
        <f t="shared" si="16"/>
        <v>7.3841876569584585E-3</v>
      </c>
      <c r="AT119" s="22">
        <f t="shared" si="16"/>
        <v>4.3119033338674898E-3</v>
      </c>
      <c r="AU119" s="22">
        <f t="shared" si="16"/>
        <v>6.0216444686881296E-3</v>
      </c>
      <c r="AV119" s="22">
        <f t="shared" si="16"/>
        <v>4.8262351427366072E-3</v>
      </c>
      <c r="AW119" s="22">
        <f t="shared" si="16"/>
        <v>3.8440182942691961E-3</v>
      </c>
      <c r="AX119" s="22">
        <f t="shared" si="16"/>
        <v>1.02326672499628E-2</v>
      </c>
      <c r="AY119" s="22">
        <f t="shared" si="16"/>
        <v>0.13912759826961402</v>
      </c>
      <c r="AZ119" s="22">
        <f t="shared" si="16"/>
        <v>1.4888036218020295E-2</v>
      </c>
      <c r="BA119" s="22">
        <f t="shared" si="16"/>
        <v>9.7989257023339826E-3</v>
      </c>
      <c r="BB119" s="22">
        <f t="shared" si="16"/>
        <v>1.6562157250647993E-2</v>
      </c>
      <c r="BC119" s="22">
        <f t="shared" si="16"/>
        <v>7.1893701307102868E-3</v>
      </c>
      <c r="BD119" s="22">
        <f t="shared" si="16"/>
        <v>3.0619346579604662E-3</v>
      </c>
      <c r="BE119" s="22">
        <f t="shared" si="16"/>
        <v>2.6696081214167612E-3</v>
      </c>
      <c r="BF119" s="22">
        <f t="shared" si="16"/>
        <v>1.2976811278784216E-2</v>
      </c>
      <c r="BG119" s="22">
        <f t="shared" si="16"/>
        <v>7.2716249802297584E-3</v>
      </c>
      <c r="BH119" s="22">
        <f t="shared" si="16"/>
        <v>2.2497516917448167E-3</v>
      </c>
      <c r="BI119" s="22">
        <f t="shared" si="16"/>
        <v>3.6017117512956243E-3</v>
      </c>
      <c r="BJ119" s="22">
        <f t="shared" si="16"/>
        <v>1.6250983055461903E-3</v>
      </c>
      <c r="BK119" s="22">
        <f t="shared" si="16"/>
        <v>6.7689767566775725E-3</v>
      </c>
      <c r="BL119" s="22">
        <f t="shared" si="16"/>
        <v>6.0307770576530683E-3</v>
      </c>
      <c r="BM119" s="22">
        <f t="shared" si="16"/>
        <v>4.0437227022071991E-3</v>
      </c>
      <c r="BN119" s="22">
        <f t="shared" si="16"/>
        <v>4.2874381542040646E-3</v>
      </c>
      <c r="BO119" s="22">
        <f t="shared" si="16"/>
        <v>4.0493349322779692E-3</v>
      </c>
      <c r="BP119" s="22">
        <f t="shared" si="16"/>
        <v>0</v>
      </c>
      <c r="BQ119" s="22" t="e">
        <f t="shared" si="16"/>
        <v>#DIV/0!</v>
      </c>
    </row>
    <row r="120" spans="5:69" x14ac:dyDescent="0.35">
      <c r="E120" t="str">
        <f t="shared" si="12"/>
        <v>ISIC 72</v>
      </c>
      <c r="F120" s="22">
        <f t="shared" si="4"/>
        <v>1.4185495935589135E-4</v>
      </c>
      <c r="G120" s="22">
        <f t="shared" si="16"/>
        <v>4.2881462772458095E-6</v>
      </c>
      <c r="H120" s="22">
        <f t="shared" si="16"/>
        <v>1.5208512005797749E-5</v>
      </c>
      <c r="I120" s="22">
        <f t="shared" si="16"/>
        <v>2.3255144708999236E-4</v>
      </c>
      <c r="J120" s="22">
        <f t="shared" si="16"/>
        <v>2.9091853394388253E-4</v>
      </c>
      <c r="K120" s="22">
        <f t="shared" si="16"/>
        <v>6.358016889773478E-4</v>
      </c>
      <c r="L120" s="22">
        <f t="shared" si="16"/>
        <v>9.2678065834531616E-5</v>
      </c>
      <c r="M120" s="22">
        <f t="shared" si="16"/>
        <v>2.041823122205742E-4</v>
      </c>
      <c r="N120" s="22">
        <f t="shared" si="16"/>
        <v>1.0087934284313804E-3</v>
      </c>
      <c r="O120" s="22">
        <f t="shared" si="16"/>
        <v>1.5297939881446087E-4</v>
      </c>
      <c r="P120" s="22">
        <f t="shared" si="16"/>
        <v>9.3526785928041412E-4</v>
      </c>
      <c r="Q120" s="22">
        <f t="shared" si="16"/>
        <v>3.255902399088742E-2</v>
      </c>
      <c r="R120" s="22">
        <f t="shared" si="16"/>
        <v>2.9583913774482059E-4</v>
      </c>
      <c r="S120" s="22">
        <f t="shared" si="16"/>
        <v>2.1115651855233646E-4</v>
      </c>
      <c r="T120" s="22">
        <f t="shared" si="16"/>
        <v>6.3688040114172716E-5</v>
      </c>
      <c r="U120" s="22">
        <f t="shared" si="16"/>
        <v>2.8046126475818068E-4</v>
      </c>
      <c r="V120" s="22">
        <f t="shared" si="16"/>
        <v>1.0668724408958103E-2</v>
      </c>
      <c r="W120" s="22">
        <f t="shared" si="16"/>
        <v>5.680950904665853E-4</v>
      </c>
      <c r="X120" s="22">
        <f t="shared" si="16"/>
        <v>1.040399886788442E-3</v>
      </c>
      <c r="Y120" s="22">
        <f t="shared" si="16"/>
        <v>2.1583544637419831E-3</v>
      </c>
      <c r="Z120" s="22">
        <f t="shared" si="16"/>
        <v>4.5317602218344162E-4</v>
      </c>
      <c r="AA120" s="22">
        <f t="shared" si="16"/>
        <v>1.4702235393212451E-3</v>
      </c>
      <c r="AB120" s="22">
        <f t="shared" si="16"/>
        <v>2.2298228876366957E-4</v>
      </c>
      <c r="AC120" s="22">
        <f t="shared" si="16"/>
        <v>1.3721234075758673E-4</v>
      </c>
      <c r="AD120" s="22">
        <f t="shared" si="16"/>
        <v>2.6029725801853318E-4</v>
      </c>
      <c r="AE120" s="22">
        <f t="shared" si="16"/>
        <v>2.493728570831566E-4</v>
      </c>
      <c r="AF120" s="22">
        <f t="shared" si="16"/>
        <v>1.8274207929535764E-4</v>
      </c>
      <c r="AG120" s="22">
        <f t="shared" si="16"/>
        <v>3.5810203869938703E-5</v>
      </c>
      <c r="AH120" s="22">
        <f t="shared" si="16"/>
        <v>6.2091881150322143E-4</v>
      </c>
      <c r="AI120" s="22">
        <f t="shared" si="16"/>
        <v>7.2607184567373732E-5</v>
      </c>
      <c r="AJ120" s="22">
        <f t="shared" si="16"/>
        <v>4.8216037373248953E-5</v>
      </c>
      <c r="AK120" s="22">
        <f t="shared" si="16"/>
        <v>4.7296991078375632E-6</v>
      </c>
      <c r="AL120" s="22">
        <f t="shared" si="16"/>
        <v>1.5733128802658897E-5</v>
      </c>
      <c r="AM120" s="22">
        <f t="shared" si="16"/>
        <v>2.1359880973384117E-5</v>
      </c>
      <c r="AN120" s="22">
        <f t="shared" si="16"/>
        <v>-5.7728615156123105E-6</v>
      </c>
      <c r="AO120" s="22">
        <f t="shared" si="16"/>
        <v>1.022615426946907E-5</v>
      </c>
      <c r="AP120" s="22">
        <f t="shared" si="16"/>
        <v>1.6745237344048782E-2</v>
      </c>
      <c r="AQ120" s="22">
        <f t="shared" si="16"/>
        <v>1.574124736832247E-4</v>
      </c>
      <c r="AR120" s="22">
        <f t="shared" si="16"/>
        <v>4.8666012917187974E-5</v>
      </c>
      <c r="AS120" s="22">
        <f t="shared" si="16"/>
        <v>4.9677590694283541E-3</v>
      </c>
      <c r="AT120" s="22">
        <f t="shared" si="16"/>
        <v>1.0400657353322678E-4</v>
      </c>
      <c r="AU120" s="22">
        <f t="shared" si="16"/>
        <v>7.8262663108289351E-5</v>
      </c>
      <c r="AV120" s="22">
        <f t="shared" si="16"/>
        <v>2.124003027531022E-5</v>
      </c>
      <c r="AW120" s="22">
        <f t="shared" si="16"/>
        <v>5.8052942351192521E-5</v>
      </c>
      <c r="AX120" s="22">
        <f t="shared" si="16"/>
        <v>1.9323367054846256E-3</v>
      </c>
      <c r="AY120" s="22">
        <f t="shared" si="16"/>
        <v>2.9672840322125121E-4</v>
      </c>
      <c r="AZ120" s="22">
        <f t="shared" si="16"/>
        <v>8.4120004724540495E-2</v>
      </c>
      <c r="BA120" s="22">
        <f t="shared" si="16"/>
        <v>7.9751548858360667E-4</v>
      </c>
      <c r="BB120" s="22">
        <f t="shared" si="16"/>
        <v>2.2354600570163928E-4</v>
      </c>
      <c r="BC120" s="22">
        <f t="shared" si="16"/>
        <v>1.0915577696835453E-4</v>
      </c>
      <c r="BD120" s="22">
        <f t="shared" si="16"/>
        <v>3.7411342104732101E-5</v>
      </c>
      <c r="BE120" s="22">
        <f t="shared" si="16"/>
        <v>3.2029806633006903E-6</v>
      </c>
      <c r="BF120" s="22">
        <f t="shared" si="16"/>
        <v>7.0755477747489257E-5</v>
      </c>
      <c r="BG120" s="22">
        <f t="shared" si="16"/>
        <v>4.6116490235213222E-4</v>
      </c>
      <c r="BH120" s="22">
        <f t="shared" si="16"/>
        <v>3.0829696143581877E-4</v>
      </c>
      <c r="BI120" s="22">
        <f t="shared" si="16"/>
        <v>3.7882593303835985E-4</v>
      </c>
      <c r="BJ120" s="22">
        <f t="shared" si="16"/>
        <v>9.3819149780924389E-5</v>
      </c>
      <c r="BK120" s="22">
        <f t="shared" si="16"/>
        <v>1.0971605058840764E-4</v>
      </c>
      <c r="BL120" s="22">
        <f t="shared" si="16"/>
        <v>1.6554480499708819E-4</v>
      </c>
      <c r="BM120" s="22">
        <f t="shared" si="16"/>
        <v>7.345545326443595E-4</v>
      </c>
      <c r="BN120" s="22">
        <f t="shared" si="16"/>
        <v>2.5777472744350306E-5</v>
      </c>
      <c r="BO120" s="22">
        <f t="shared" si="16"/>
        <v>3.0535271566220634E-5</v>
      </c>
      <c r="BP120" s="22">
        <f t="shared" si="16"/>
        <v>0</v>
      </c>
      <c r="BQ120" s="22" t="e">
        <f t="shared" si="16"/>
        <v>#DIV/0!</v>
      </c>
    </row>
    <row r="121" spans="5:69" x14ac:dyDescent="0.35">
      <c r="E121" t="str">
        <f t="shared" si="12"/>
        <v>ISIC 73</v>
      </c>
      <c r="F121" s="22">
        <f t="shared" si="4"/>
        <v>9.7396466974630021E-4</v>
      </c>
      <c r="G121" s="22">
        <f t="shared" si="16"/>
        <v>1.166988379736181E-3</v>
      </c>
      <c r="H121" s="22">
        <f t="shared" si="16"/>
        <v>1.1690717054891487E-3</v>
      </c>
      <c r="I121" s="22">
        <f t="shared" si="16"/>
        <v>2.5464092038500665E-3</v>
      </c>
      <c r="J121" s="22">
        <f t="shared" si="16"/>
        <v>1.7320919609869756E-2</v>
      </c>
      <c r="K121" s="22">
        <f t="shared" si="16"/>
        <v>8.5654863067606384E-3</v>
      </c>
      <c r="L121" s="22">
        <f t="shared" si="16"/>
        <v>2.593190059445913E-3</v>
      </c>
      <c r="M121" s="22">
        <f t="shared" si="16"/>
        <v>5.0128346055691581E-3</v>
      </c>
      <c r="N121" s="22">
        <f t="shared" si="16"/>
        <v>6.7658987821450755E-3</v>
      </c>
      <c r="O121" s="22">
        <f t="shared" si="16"/>
        <v>3.5935397022812425E-3</v>
      </c>
      <c r="P121" s="22">
        <f t="shared" si="16"/>
        <v>1.0288024625593355E-2</v>
      </c>
      <c r="Q121" s="22">
        <f t="shared" si="16"/>
        <v>1.9118514170842697E-2</v>
      </c>
      <c r="R121" s="22">
        <f t="shared" si="16"/>
        <v>4.5232065554310129E-3</v>
      </c>
      <c r="S121" s="22">
        <f t="shared" si="16"/>
        <v>4.1837286863889087E-3</v>
      </c>
      <c r="T121" s="22">
        <f t="shared" si="16"/>
        <v>1.284469912231478E-3</v>
      </c>
      <c r="U121" s="22">
        <f t="shared" si="16"/>
        <v>2.888577772348193E-3</v>
      </c>
      <c r="V121" s="22">
        <f t="shared" si="16"/>
        <v>4.6525114655225014E-3</v>
      </c>
      <c r="W121" s="22">
        <f t="shared" si="16"/>
        <v>5.0565309360354723E-3</v>
      </c>
      <c r="X121" s="22">
        <f t="shared" si="16"/>
        <v>3.2008298996342123E-3</v>
      </c>
      <c r="Y121" s="22">
        <f t="shared" si="16"/>
        <v>5.6627138648686444E-3</v>
      </c>
      <c r="Z121" s="22">
        <f t="shared" si="16"/>
        <v>2.3558129824523839E-3</v>
      </c>
      <c r="AA121" s="22">
        <f t="shared" si="16"/>
        <v>9.9300431412260512E-3</v>
      </c>
      <c r="AB121" s="22">
        <f t="shared" si="16"/>
        <v>2.7848199839496908E-3</v>
      </c>
      <c r="AC121" s="22">
        <f t="shared" si="16"/>
        <v>2.2126227330763384E-3</v>
      </c>
      <c r="AD121" s="22">
        <f t="shared" si="16"/>
        <v>2.1998381081566286E-3</v>
      </c>
      <c r="AE121" s="22">
        <f t="shared" si="16"/>
        <v>2.9778962437512113E-3</v>
      </c>
      <c r="AF121" s="22">
        <f t="shared" si="16"/>
        <v>1.8204041046712906E-3</v>
      </c>
      <c r="AG121" s="22">
        <f t="shared" si="16"/>
        <v>1.9934640969401007E-2</v>
      </c>
      <c r="AH121" s="22">
        <f t="shared" si="16"/>
        <v>1.6497330723779464E-2</v>
      </c>
      <c r="AI121" s="22">
        <f t="shared" si="16"/>
        <v>1.7965448302010033E-2</v>
      </c>
      <c r="AJ121" s="22">
        <f t="shared" si="16"/>
        <v>2.3648255032901805E-3</v>
      </c>
      <c r="AK121" s="22">
        <f t="shared" si="16"/>
        <v>1.841335395952761E-3</v>
      </c>
      <c r="AL121" s="22">
        <f t="shared" si="16"/>
        <v>5.2267987182833282E-3</v>
      </c>
      <c r="AM121" s="22">
        <f t="shared" si="16"/>
        <v>2.5451090684204913E-3</v>
      </c>
      <c r="AN121" s="22">
        <f t="shared" si="16"/>
        <v>4.5002079542159597E-3</v>
      </c>
      <c r="AO121" s="22">
        <f t="shared" si="16"/>
        <v>4.877987500673758E-3</v>
      </c>
      <c r="AP121" s="22">
        <f t="shared" si="16"/>
        <v>2.3160058283260725E-2</v>
      </c>
      <c r="AQ121" s="22">
        <f t="shared" si="16"/>
        <v>2.7873792428568182E-2</v>
      </c>
      <c r="AR121" s="22">
        <f t="shared" si="16"/>
        <v>1.3386237446319279E-2</v>
      </c>
      <c r="AS121" s="22">
        <f t="shared" si="16"/>
        <v>9.8510130141561316E-3</v>
      </c>
      <c r="AT121" s="22">
        <f t="shared" si="16"/>
        <v>8.9386069587282912E-3</v>
      </c>
      <c r="AU121" s="22">
        <f t="shared" si="16"/>
        <v>1.233647291378962E-2</v>
      </c>
      <c r="AV121" s="22">
        <f t="shared" si="16"/>
        <v>5.3730917306033269E-3</v>
      </c>
      <c r="AW121" s="22">
        <f t="shared" si="16"/>
        <v>1.7711129742478877E-3</v>
      </c>
      <c r="AX121" s="22">
        <f t="shared" si="16"/>
        <v>7.448780782042949E-3</v>
      </c>
      <c r="AY121" s="22">
        <f t="shared" si="16"/>
        <v>3.5149458514003224E-3</v>
      </c>
      <c r="AZ121" s="22">
        <f t="shared" si="16"/>
        <v>4.2165377165262743E-3</v>
      </c>
      <c r="BA121" s="22">
        <f t="shared" si="16"/>
        <v>9.904365324586839E-2</v>
      </c>
      <c r="BB121" s="22">
        <f t="shared" si="16"/>
        <v>1.0076227492738808E-2</v>
      </c>
      <c r="BC121" s="22">
        <f t="shared" si="16"/>
        <v>6.5833301674433431E-3</v>
      </c>
      <c r="BD121" s="22">
        <f t="shared" si="16"/>
        <v>7.1265760756795745E-3</v>
      </c>
      <c r="BE121" s="22">
        <f t="shared" si="16"/>
        <v>2.8280031413614168E-2</v>
      </c>
      <c r="BF121" s="22">
        <f t="shared" si="16"/>
        <v>5.7645377330175496E-3</v>
      </c>
      <c r="BG121" s="22">
        <f t="shared" si="16"/>
        <v>3.338665310185581E-3</v>
      </c>
      <c r="BH121" s="22">
        <f t="shared" si="16"/>
        <v>1.9346951210496809E-3</v>
      </c>
      <c r="BI121" s="22">
        <f t="shared" si="16"/>
        <v>1.5743958571350491E-3</v>
      </c>
      <c r="BJ121" s="22">
        <f t="shared" si="16"/>
        <v>1.615358408678448E-3</v>
      </c>
      <c r="BK121" s="22">
        <f t="shared" si="16"/>
        <v>1.5006836271302311E-2</v>
      </c>
      <c r="BL121" s="22">
        <f t="shared" si="16"/>
        <v>1.1483589325734423E-2</v>
      </c>
      <c r="BM121" s="22">
        <f t="shared" si="16"/>
        <v>1.0513635816648563E-2</v>
      </c>
      <c r="BN121" s="22">
        <f t="shared" si="16"/>
        <v>3.905609339178375E-3</v>
      </c>
      <c r="BO121" s="22">
        <f t="shared" si="16"/>
        <v>3.9470473650717094E-3</v>
      </c>
      <c r="BP121" s="22">
        <f t="shared" si="16"/>
        <v>0</v>
      </c>
      <c r="BQ121" s="22" t="e">
        <f t="shared" si="16"/>
        <v>#DIV/0!</v>
      </c>
    </row>
    <row r="122" spans="5:69" x14ac:dyDescent="0.35">
      <c r="E122" t="str">
        <f t="shared" si="12"/>
        <v>ISIC 74-75</v>
      </c>
      <c r="F122" s="22">
        <f t="shared" si="4"/>
        <v>1.0642119049809235E-2</v>
      </c>
      <c r="G122" s="22">
        <f t="shared" si="16"/>
        <v>1.6997395053235294E-3</v>
      </c>
      <c r="H122" s="22">
        <f t="shared" si="16"/>
        <v>2.3573193608986509E-3</v>
      </c>
      <c r="I122" s="22">
        <f t="shared" si="16"/>
        <v>2.8660945891354319E-3</v>
      </c>
      <c r="J122" s="22">
        <f t="shared" si="16"/>
        <v>3.1795895044486626E-3</v>
      </c>
      <c r="K122" s="22">
        <f t="shared" si="16"/>
        <v>6.8358245369050698E-3</v>
      </c>
      <c r="L122" s="22">
        <f t="shared" si="16"/>
        <v>1.4710593415235133E-3</v>
      </c>
      <c r="M122" s="22">
        <f t="shared" si="16"/>
        <v>2.6961884447366854E-3</v>
      </c>
      <c r="N122" s="22">
        <f t="shared" si="16"/>
        <v>3.7207757618036084E-3</v>
      </c>
      <c r="O122" s="22">
        <f t="shared" si="16"/>
        <v>1.0266610736900379E-3</v>
      </c>
      <c r="P122" s="22">
        <f t="shared" si="16"/>
        <v>2.3922852596676737E-3</v>
      </c>
      <c r="Q122" s="22">
        <f t="shared" si="16"/>
        <v>2.3932688778448147E-3</v>
      </c>
      <c r="R122" s="22">
        <f t="shared" si="16"/>
        <v>3.1997265695730614E-3</v>
      </c>
      <c r="S122" s="22">
        <f t="shared" si="16"/>
        <v>2.2992936753602404E-3</v>
      </c>
      <c r="T122" s="22">
        <f t="shared" si="16"/>
        <v>2.020877041540949E-3</v>
      </c>
      <c r="U122" s="22">
        <f t="shared" si="16"/>
        <v>2.0597866339268885E-3</v>
      </c>
      <c r="V122" s="22">
        <f t="shared" si="16"/>
        <v>3.3696251328465673E-3</v>
      </c>
      <c r="W122" s="22">
        <f t="shared" si="16"/>
        <v>4.2280634164280247E-3</v>
      </c>
      <c r="X122" s="22">
        <f t="shared" si="16"/>
        <v>3.2212748560871713E-3</v>
      </c>
      <c r="Y122" s="22">
        <f t="shared" si="16"/>
        <v>2.5952440060462018E-3</v>
      </c>
      <c r="Z122" s="22">
        <f t="shared" si="16"/>
        <v>2.8091603053435115E-3</v>
      </c>
      <c r="AA122" s="22">
        <f t="shared" si="16"/>
        <v>6.2945570524300604E-3</v>
      </c>
      <c r="AB122" s="22">
        <f t="shared" si="16"/>
        <v>1.9349885202255071E-3</v>
      </c>
      <c r="AC122" s="22">
        <f t="shared" si="16"/>
        <v>2.4572112354031804E-3</v>
      </c>
      <c r="AD122" s="22">
        <f t="shared" si="16"/>
        <v>3.3581971594391041E-3</v>
      </c>
      <c r="AE122" s="22">
        <f t="shared" si="16"/>
        <v>4.6714670536709586E-3</v>
      </c>
      <c r="AF122" s="22">
        <f t="shared" si="16"/>
        <v>2.5135648544022875E-3</v>
      </c>
      <c r="AG122" s="22">
        <f t="shared" si="16"/>
        <v>4.2435091585877362E-3</v>
      </c>
      <c r="AH122" s="22">
        <f t="shared" si="16"/>
        <v>8.0145083307761461E-3</v>
      </c>
      <c r="AI122" s="22">
        <f t="shared" si="16"/>
        <v>4.6780850756448899E-3</v>
      </c>
      <c r="AJ122" s="22">
        <f t="shared" si="16"/>
        <v>2.1080202954029581E-3</v>
      </c>
      <c r="AK122" s="22">
        <f t="shared" si="16"/>
        <v>3.7001071453329234E-3</v>
      </c>
      <c r="AL122" s="22">
        <f t="shared" si="16"/>
        <v>3.5547537882007533E-3</v>
      </c>
      <c r="AM122" s="22">
        <f t="shared" si="16"/>
        <v>2.3557193817333394E-3</v>
      </c>
      <c r="AN122" s="22">
        <f t="shared" si="16"/>
        <v>1.9716946103777678E-3</v>
      </c>
      <c r="AO122" s="22">
        <f t="shared" si="16"/>
        <v>2.5302387451694537E-3</v>
      </c>
      <c r="AP122" s="22">
        <f t="shared" si="16"/>
        <v>2.4406233947984537E-2</v>
      </c>
      <c r="AQ122" s="22">
        <f t="shared" si="16"/>
        <v>1.0442339298516502E-2</v>
      </c>
      <c r="AR122" s="22">
        <f t="shared" si="16"/>
        <v>4.6278159131640352E-3</v>
      </c>
      <c r="AS122" s="22">
        <f t="shared" si="16"/>
        <v>1.0168166474425618E-2</v>
      </c>
      <c r="AT122" s="22">
        <f t="shared" si="16"/>
        <v>5.8533213587848654E-3</v>
      </c>
      <c r="AU122" s="22">
        <f t="shared" si="16"/>
        <v>7.9361481368251229E-3</v>
      </c>
      <c r="AV122" s="22">
        <f t="shared" si="16"/>
        <v>1.0656305488784183E-2</v>
      </c>
      <c r="AW122" s="22">
        <f t="shared" si="16"/>
        <v>1.2369419385244683E-3</v>
      </c>
      <c r="AX122" s="22">
        <f t="shared" si="16"/>
        <v>9.6177369696269742E-3</v>
      </c>
      <c r="AY122" s="22">
        <f t="shared" si="16"/>
        <v>8.0218660229364989E-3</v>
      </c>
      <c r="AZ122" s="22">
        <f t="shared" si="16"/>
        <v>1.1276574730080211E-2</v>
      </c>
      <c r="BA122" s="22">
        <f t="shared" si="16"/>
        <v>2.8519529083677962E-2</v>
      </c>
      <c r="BB122" s="22">
        <f t="shared" si="16"/>
        <v>9.7342750715542534E-2</v>
      </c>
      <c r="BC122" s="22">
        <f t="shared" si="16"/>
        <v>4.5772219134248664E-3</v>
      </c>
      <c r="BD122" s="22">
        <f t="shared" si="16"/>
        <v>3.1570929679612995E-3</v>
      </c>
      <c r="BE122" s="22">
        <f t="shared" si="16"/>
        <v>4.3212022220144525E-3</v>
      </c>
      <c r="BF122" s="22">
        <f t="shared" ref="G122:BQ126" si="17">BF51/BF$69</f>
        <v>8.7000744030933698E-3</v>
      </c>
      <c r="BG122" s="22">
        <f t="shared" si="17"/>
        <v>4.0613009286301505E-3</v>
      </c>
      <c r="BH122" s="22">
        <f t="shared" si="17"/>
        <v>2.7580901332176556E-3</v>
      </c>
      <c r="BI122" s="22">
        <f t="shared" si="17"/>
        <v>2.329215379787183E-3</v>
      </c>
      <c r="BJ122" s="22">
        <f t="shared" si="17"/>
        <v>2.7520206450480323E-3</v>
      </c>
      <c r="BK122" s="22">
        <f t="shared" si="17"/>
        <v>9.4597412796848801E-3</v>
      </c>
      <c r="BL122" s="22">
        <f t="shared" si="17"/>
        <v>7.23068848829834E-3</v>
      </c>
      <c r="BM122" s="22">
        <f t="shared" si="17"/>
        <v>8.7552418927684325E-3</v>
      </c>
      <c r="BN122" s="22">
        <f t="shared" si="17"/>
        <v>2.9234876276186292E-3</v>
      </c>
      <c r="BO122" s="22">
        <f t="shared" si="17"/>
        <v>2.4874501991252037E-3</v>
      </c>
      <c r="BP122" s="22">
        <f t="shared" si="17"/>
        <v>0</v>
      </c>
      <c r="BQ122" s="22" t="e">
        <f t="shared" si="17"/>
        <v>#DIV/0!</v>
      </c>
    </row>
    <row r="123" spans="5:69" x14ac:dyDescent="0.35">
      <c r="E123" t="str">
        <f t="shared" si="12"/>
        <v>ISIC 77</v>
      </c>
      <c r="F123" s="22">
        <f t="shared" si="4"/>
        <v>9.8024474303226566E-3</v>
      </c>
      <c r="G123" s="22">
        <f t="shared" si="17"/>
        <v>6.2660026982649959E-3</v>
      </c>
      <c r="H123" s="22">
        <f t="shared" si="17"/>
        <v>7.7219566610307001E-3</v>
      </c>
      <c r="I123" s="22">
        <f t="shared" si="17"/>
        <v>1.8475964766124422E-2</v>
      </c>
      <c r="J123" s="22">
        <f t="shared" si="17"/>
        <v>5.8778852955077869E-3</v>
      </c>
      <c r="K123" s="22">
        <f t="shared" si="17"/>
        <v>5.0676684560065736E-3</v>
      </c>
      <c r="L123" s="22">
        <f t="shared" si="17"/>
        <v>6.7997748555428464E-3</v>
      </c>
      <c r="M123" s="22">
        <f t="shared" si="17"/>
        <v>6.8232126004572641E-3</v>
      </c>
      <c r="N123" s="22">
        <f t="shared" si="17"/>
        <v>1.6920004063973523E-2</v>
      </c>
      <c r="O123" s="22">
        <f t="shared" si="17"/>
        <v>3.3255998099898263E-3</v>
      </c>
      <c r="P123" s="22">
        <f t="shared" si="17"/>
        <v>1.0475367439431997E-2</v>
      </c>
      <c r="Q123" s="22">
        <f t="shared" si="17"/>
        <v>8.6659117843686573E-2</v>
      </c>
      <c r="R123" s="22">
        <f t="shared" si="17"/>
        <v>7.3709342255698215E-3</v>
      </c>
      <c r="S123" s="22">
        <f t="shared" si="17"/>
        <v>1.0683028964193606E-2</v>
      </c>
      <c r="T123" s="22">
        <f t="shared" si="17"/>
        <v>6.905307755030299E-3</v>
      </c>
      <c r="U123" s="22">
        <f t="shared" si="17"/>
        <v>6.3477972381263195E-3</v>
      </c>
      <c r="V123" s="22">
        <f t="shared" si="17"/>
        <v>4.2632744502240305E-2</v>
      </c>
      <c r="W123" s="22">
        <f t="shared" si="17"/>
        <v>7.2841816623428011E-3</v>
      </c>
      <c r="X123" s="22">
        <f t="shared" si="17"/>
        <v>6.3071416828316901E-3</v>
      </c>
      <c r="Y123" s="22">
        <f t="shared" si="17"/>
        <v>4.95527485286908E-3</v>
      </c>
      <c r="Z123" s="22">
        <f t="shared" si="17"/>
        <v>7.5689645942849807E-3</v>
      </c>
      <c r="AA123" s="22">
        <f t="shared" si="17"/>
        <v>1.1728227656302763E-2</v>
      </c>
      <c r="AB123" s="22">
        <f t="shared" si="17"/>
        <v>6.4308613910181098E-3</v>
      </c>
      <c r="AC123" s="22">
        <f t="shared" si="17"/>
        <v>5.9708408241675569E-3</v>
      </c>
      <c r="AD123" s="22">
        <f t="shared" si="17"/>
        <v>1.3022838582927226E-2</v>
      </c>
      <c r="AE123" s="22">
        <f t="shared" si="17"/>
        <v>1.6613665915293806E-2</v>
      </c>
      <c r="AF123" s="22">
        <f t="shared" si="17"/>
        <v>1.5266481108373029E-2</v>
      </c>
      <c r="AG123" s="22">
        <f t="shared" si="17"/>
        <v>7.7613635341448866E-3</v>
      </c>
      <c r="AH123" s="22">
        <f t="shared" si="17"/>
        <v>1.8165840591907158E-2</v>
      </c>
      <c r="AI123" s="22">
        <f t="shared" si="17"/>
        <v>1.1238987939326511E-2</v>
      </c>
      <c r="AJ123" s="22">
        <f t="shared" si="17"/>
        <v>1.9447529382327956E-2</v>
      </c>
      <c r="AK123" s="22">
        <f t="shared" si="17"/>
        <v>2.5274382551899979E-2</v>
      </c>
      <c r="AL123" s="22">
        <f t="shared" si="17"/>
        <v>5.3954831920518365E-2</v>
      </c>
      <c r="AM123" s="22">
        <f t="shared" si="17"/>
        <v>1.404538597323788E-2</v>
      </c>
      <c r="AN123" s="22">
        <f t="shared" si="17"/>
        <v>1.0473282803301552E-2</v>
      </c>
      <c r="AO123" s="22">
        <f t="shared" si="17"/>
        <v>6.9861140995683014E-3</v>
      </c>
      <c r="AP123" s="22">
        <f t="shared" si="17"/>
        <v>1.2498734801919166E-2</v>
      </c>
      <c r="AQ123" s="22">
        <f t="shared" si="17"/>
        <v>3.3163079265805445E-2</v>
      </c>
      <c r="AR123" s="22">
        <f t="shared" si="17"/>
        <v>1.4746586413282387E-2</v>
      </c>
      <c r="AS123" s="22">
        <f t="shared" si="17"/>
        <v>5.0158074995913141E-2</v>
      </c>
      <c r="AT123" s="22">
        <f t="shared" si="17"/>
        <v>7.0217346926041363E-3</v>
      </c>
      <c r="AU123" s="22">
        <f t="shared" si="17"/>
        <v>7.7925269888401115E-3</v>
      </c>
      <c r="AV123" s="22">
        <f t="shared" si="17"/>
        <v>1.1096114019874141E-2</v>
      </c>
      <c r="AW123" s="22">
        <f t="shared" si="17"/>
        <v>1.5877634008100532E-3</v>
      </c>
      <c r="AX123" s="22">
        <f t="shared" si="17"/>
        <v>1.4025099567826695E-2</v>
      </c>
      <c r="AY123" s="22">
        <f t="shared" si="17"/>
        <v>9.7831094507418569E-3</v>
      </c>
      <c r="AZ123" s="22">
        <f t="shared" si="17"/>
        <v>1.608736949740731E-2</v>
      </c>
      <c r="BA123" s="22">
        <f t="shared" si="17"/>
        <v>1.2119915704076945E-2</v>
      </c>
      <c r="BB123" s="22">
        <f t="shared" si="17"/>
        <v>1.4397527299625427E-2</v>
      </c>
      <c r="BC123" s="22">
        <f t="shared" si="17"/>
        <v>0.11708384620109</v>
      </c>
      <c r="BD123" s="22">
        <f t="shared" si="17"/>
        <v>2.7654898738415034E-3</v>
      </c>
      <c r="BE123" s="22">
        <f t="shared" si="17"/>
        <v>8.8320666561629256E-3</v>
      </c>
      <c r="BF123" s="22">
        <f t="shared" si="17"/>
        <v>1.6405548212593303E-2</v>
      </c>
      <c r="BG123" s="22">
        <f t="shared" si="17"/>
        <v>4.6062473615111855E-3</v>
      </c>
      <c r="BH123" s="22">
        <f t="shared" si="17"/>
        <v>5.1506300927947404E-3</v>
      </c>
      <c r="BI123" s="22">
        <f t="shared" si="17"/>
        <v>5.2517311778671168E-3</v>
      </c>
      <c r="BJ123" s="22">
        <f t="shared" si="17"/>
        <v>5.0263214320316989E-3</v>
      </c>
      <c r="BK123" s="22">
        <f t="shared" si="17"/>
        <v>1.2325532659472305E-2</v>
      </c>
      <c r="BL123" s="22">
        <f t="shared" si="17"/>
        <v>1.3226424267541746E-2</v>
      </c>
      <c r="BM123" s="22">
        <f t="shared" si="17"/>
        <v>7.0641101192304425E-3</v>
      </c>
      <c r="BN123" s="22">
        <f t="shared" si="17"/>
        <v>1.1021802908665581E-2</v>
      </c>
      <c r="BO123" s="22">
        <f t="shared" si="17"/>
        <v>1.5322834158633869E-2</v>
      </c>
      <c r="BP123" s="22">
        <f t="shared" si="17"/>
        <v>0</v>
      </c>
      <c r="BQ123" s="22" t="e">
        <f t="shared" si="17"/>
        <v>#DIV/0!</v>
      </c>
    </row>
    <row r="124" spans="5:69" x14ac:dyDescent="0.35">
      <c r="E124" t="str">
        <f t="shared" si="12"/>
        <v>ISIC 78</v>
      </c>
      <c r="F124" s="22">
        <f t="shared" si="4"/>
        <v>8.1492250541725479E-3</v>
      </c>
      <c r="G124" s="22">
        <f t="shared" si="17"/>
        <v>2.8185372888011387E-3</v>
      </c>
      <c r="H124" s="22">
        <f t="shared" si="17"/>
        <v>1.5063039282264031E-3</v>
      </c>
      <c r="I124" s="22">
        <f t="shared" si="17"/>
        <v>1.1170483451290779E-2</v>
      </c>
      <c r="J124" s="22">
        <f t="shared" si="17"/>
        <v>8.6697761738243877E-3</v>
      </c>
      <c r="K124" s="22">
        <f t="shared" si="17"/>
        <v>5.4517030050571956E-3</v>
      </c>
      <c r="L124" s="22">
        <f t="shared" si="17"/>
        <v>6.4055612461085161E-3</v>
      </c>
      <c r="M124" s="22">
        <f t="shared" si="17"/>
        <v>5.4545846264639113E-3</v>
      </c>
      <c r="N124" s="22">
        <f t="shared" si="17"/>
        <v>9.0426839505159794E-3</v>
      </c>
      <c r="O124" s="22">
        <f t="shared" si="17"/>
        <v>7.0684435493968006E-4</v>
      </c>
      <c r="P124" s="22">
        <f t="shared" si="17"/>
        <v>5.3128475484269739E-3</v>
      </c>
      <c r="Q124" s="22">
        <f t="shared" si="17"/>
        <v>8.3137425427373748E-3</v>
      </c>
      <c r="R124" s="22">
        <f t="shared" si="17"/>
        <v>1.145176192110816E-2</v>
      </c>
      <c r="S124" s="22">
        <f t="shared" si="17"/>
        <v>9.9889102259744927E-3</v>
      </c>
      <c r="T124" s="22">
        <f t="shared" si="17"/>
        <v>5.6735617941566846E-3</v>
      </c>
      <c r="U124" s="22">
        <f t="shared" si="17"/>
        <v>1.2388194224560098E-2</v>
      </c>
      <c r="V124" s="22">
        <f t="shared" si="17"/>
        <v>6.9428028717796022E-3</v>
      </c>
      <c r="W124" s="22">
        <f t="shared" si="17"/>
        <v>1.0043023734851336E-2</v>
      </c>
      <c r="X124" s="22">
        <f t="shared" si="17"/>
        <v>1.0470365362040133E-2</v>
      </c>
      <c r="Y124" s="22">
        <f t="shared" si="17"/>
        <v>9.2452828976055043E-3</v>
      </c>
      <c r="Z124" s="22">
        <f t="shared" si="17"/>
        <v>1.6717493014143013E-2</v>
      </c>
      <c r="AA124" s="22">
        <f t="shared" si="17"/>
        <v>7.6142688183834526E-3</v>
      </c>
      <c r="AB124" s="22">
        <f t="shared" si="17"/>
        <v>1.8981693475219111E-2</v>
      </c>
      <c r="AC124" s="22">
        <f t="shared" si="17"/>
        <v>3.549692562818463E-3</v>
      </c>
      <c r="AD124" s="22">
        <f t="shared" si="17"/>
        <v>9.674067229488794E-3</v>
      </c>
      <c r="AE124" s="22">
        <f t="shared" si="17"/>
        <v>8.6239274427032178E-3</v>
      </c>
      <c r="AF124" s="22">
        <f t="shared" si="17"/>
        <v>7.1740932377759086E-3</v>
      </c>
      <c r="AG124" s="22">
        <f t="shared" si="17"/>
        <v>4.1244359608230679E-3</v>
      </c>
      <c r="AH124" s="22">
        <f t="shared" si="17"/>
        <v>7.4596489898642393E-3</v>
      </c>
      <c r="AI124" s="22">
        <f t="shared" si="17"/>
        <v>6.4644643037251748E-3</v>
      </c>
      <c r="AJ124" s="22">
        <f t="shared" si="17"/>
        <v>9.3981999756128105E-3</v>
      </c>
      <c r="AK124" s="22">
        <f t="shared" si="17"/>
        <v>9.40539493481698E-3</v>
      </c>
      <c r="AL124" s="22">
        <f t="shared" si="17"/>
        <v>5.2085322890802416E-3</v>
      </c>
      <c r="AM124" s="22">
        <f t="shared" si="17"/>
        <v>1.5085076292702072E-2</v>
      </c>
      <c r="AN124" s="22">
        <f t="shared" si="17"/>
        <v>1.2043413667949379E-2</v>
      </c>
      <c r="AO124" s="22">
        <f t="shared" si="17"/>
        <v>5.4700412640013504E-3</v>
      </c>
      <c r="AP124" s="22">
        <f t="shared" si="17"/>
        <v>4.5854097001759072E-3</v>
      </c>
      <c r="AQ124" s="22">
        <f t="shared" si="17"/>
        <v>3.9406063665119164E-3</v>
      </c>
      <c r="AR124" s="22">
        <f t="shared" si="17"/>
        <v>6.1668413755790758E-3</v>
      </c>
      <c r="AS124" s="22">
        <f t="shared" si="17"/>
        <v>6.0158651072947864E-3</v>
      </c>
      <c r="AT124" s="22">
        <f t="shared" si="17"/>
        <v>4.963307118623226E-3</v>
      </c>
      <c r="AU124" s="22">
        <f t="shared" si="17"/>
        <v>6.2794924600860415E-3</v>
      </c>
      <c r="AV124" s="22">
        <f t="shared" si="17"/>
        <v>4.3852819393563648E-3</v>
      </c>
      <c r="AW124" s="22">
        <f t="shared" si="17"/>
        <v>1.1741444061301094E-3</v>
      </c>
      <c r="AX124" s="22">
        <f t="shared" si="17"/>
        <v>6.5995203047372886E-3</v>
      </c>
      <c r="AY124" s="22">
        <f t="shared" si="17"/>
        <v>9.7772442252448844E-3</v>
      </c>
      <c r="AZ124" s="22">
        <f t="shared" si="17"/>
        <v>8.8522811787638787E-3</v>
      </c>
      <c r="BA124" s="22">
        <f t="shared" si="17"/>
        <v>8.690909667094484E-3</v>
      </c>
      <c r="BB124" s="22">
        <f t="shared" si="17"/>
        <v>4.7300654341933404E-3</v>
      </c>
      <c r="BC124" s="22">
        <f t="shared" si="17"/>
        <v>5.2391305235693639E-3</v>
      </c>
      <c r="BD124" s="22">
        <f t="shared" si="17"/>
        <v>6.6891945384614987E-2</v>
      </c>
      <c r="BE124" s="22">
        <f t="shared" si="17"/>
        <v>3.1429629065859842E-3</v>
      </c>
      <c r="BF124" s="22">
        <f t="shared" si="17"/>
        <v>1.0644795125480479E-2</v>
      </c>
      <c r="BG124" s="22">
        <f t="shared" si="17"/>
        <v>3.4484194338605689E-3</v>
      </c>
      <c r="BH124" s="22">
        <f t="shared" si="17"/>
        <v>4.7986330487560435E-3</v>
      </c>
      <c r="BI124" s="22">
        <f t="shared" si="17"/>
        <v>7.1012986398454308E-3</v>
      </c>
      <c r="BJ124" s="22">
        <f t="shared" si="17"/>
        <v>9.7859231106971131E-3</v>
      </c>
      <c r="BK124" s="22">
        <f t="shared" si="17"/>
        <v>3.6343123850448426E-3</v>
      </c>
      <c r="BL124" s="22">
        <f t="shared" si="17"/>
        <v>3.8145243503357792E-3</v>
      </c>
      <c r="BM124" s="22">
        <f t="shared" si="17"/>
        <v>3.2838188366715836E-3</v>
      </c>
      <c r="BN124" s="22">
        <f t="shared" si="17"/>
        <v>1.1681061774102339E-2</v>
      </c>
      <c r="BO124" s="22">
        <f t="shared" si="17"/>
        <v>2.4969015927052245E-3</v>
      </c>
      <c r="BP124" s="22">
        <f t="shared" si="17"/>
        <v>0</v>
      </c>
      <c r="BQ124" s="22" t="e">
        <f t="shared" si="17"/>
        <v>#DIV/0!</v>
      </c>
    </row>
    <row r="125" spans="5:69" x14ac:dyDescent="0.35">
      <c r="E125" t="str">
        <f t="shared" si="12"/>
        <v>ISIC 79</v>
      </c>
      <c r="F125" s="22">
        <f t="shared" si="4"/>
        <v>2.7458029675421189E-5</v>
      </c>
      <c r="G125" s="22">
        <f t="shared" si="17"/>
        <v>2.3768582222448203E-4</v>
      </c>
      <c r="H125" s="22">
        <f t="shared" si="17"/>
        <v>2.6846329888495155E-4</v>
      </c>
      <c r="I125" s="22">
        <f t="shared" si="17"/>
        <v>2.2774305250730455E-4</v>
      </c>
      <c r="J125" s="22">
        <f t="shared" si="17"/>
        <v>1.8017765645428032E-4</v>
      </c>
      <c r="K125" s="22">
        <f t="shared" si="17"/>
        <v>4.1358670336680807E-4</v>
      </c>
      <c r="L125" s="22">
        <f t="shared" si="17"/>
        <v>2.1986641397644572E-4</v>
      </c>
      <c r="M125" s="22">
        <f t="shared" si="17"/>
        <v>1.4786611578067042E-4</v>
      </c>
      <c r="N125" s="22">
        <f t="shared" si="17"/>
        <v>5.5622494802033857E-4</v>
      </c>
      <c r="O125" s="22">
        <f t="shared" si="17"/>
        <v>2.5896236947796488E-4</v>
      </c>
      <c r="P125" s="22">
        <f t="shared" si="17"/>
        <v>3.3434809713660409E-4</v>
      </c>
      <c r="Q125" s="22">
        <f t="shared" si="17"/>
        <v>6.7682162853281095E-4</v>
      </c>
      <c r="R125" s="22">
        <f t="shared" si="17"/>
        <v>2.5189101956770988E-4</v>
      </c>
      <c r="S125" s="22">
        <f t="shared" si="17"/>
        <v>8.359039509646288E-4</v>
      </c>
      <c r="T125" s="22">
        <f t="shared" si="17"/>
        <v>3.5099249509541177E-4</v>
      </c>
      <c r="U125" s="22">
        <f t="shared" si="17"/>
        <v>1.900941689791586E-4</v>
      </c>
      <c r="V125" s="22">
        <f t="shared" si="17"/>
        <v>3.0837282124056292E-4</v>
      </c>
      <c r="W125" s="22">
        <f t="shared" si="17"/>
        <v>2.8909129627345412E-4</v>
      </c>
      <c r="X125" s="22">
        <f t="shared" si="17"/>
        <v>3.2605247140751346E-4</v>
      </c>
      <c r="Y125" s="22">
        <f t="shared" si="17"/>
        <v>1.6339538006953801E-4</v>
      </c>
      <c r="Z125" s="22">
        <f t="shared" si="17"/>
        <v>4.2032911148464182E-4</v>
      </c>
      <c r="AA125" s="22">
        <f t="shared" si="17"/>
        <v>3.1266976192246833E-4</v>
      </c>
      <c r="AB125" s="22">
        <f t="shared" si="17"/>
        <v>3.6212042709437523E-4</v>
      </c>
      <c r="AC125" s="22">
        <f t="shared" si="17"/>
        <v>1.6356151482109578E-4</v>
      </c>
      <c r="AD125" s="22">
        <f t="shared" si="17"/>
        <v>6.0397664604300316E-4</v>
      </c>
      <c r="AE125" s="22">
        <f t="shared" si="17"/>
        <v>6.7761386267467473E-4</v>
      </c>
      <c r="AF125" s="22">
        <f t="shared" si="17"/>
        <v>1.969185412680385E-4</v>
      </c>
      <c r="AG125" s="22">
        <f t="shared" si="17"/>
        <v>6.0885886373141407E-4</v>
      </c>
      <c r="AH125" s="22">
        <f t="shared" si="17"/>
        <v>1.2242560188957341E-3</v>
      </c>
      <c r="AI125" s="22">
        <f t="shared" si="17"/>
        <v>7.3884220321125107E-4</v>
      </c>
      <c r="AJ125" s="22">
        <f t="shared" si="17"/>
        <v>3.1313611317952176E-3</v>
      </c>
      <c r="AK125" s="22">
        <f t="shared" si="17"/>
        <v>2.0924612408217365E-2</v>
      </c>
      <c r="AL125" s="22">
        <f t="shared" si="17"/>
        <v>3.8400567459289693E-2</v>
      </c>
      <c r="AM125" s="22">
        <f t="shared" si="17"/>
        <v>1.7390188606616847E-3</v>
      </c>
      <c r="AN125" s="22">
        <f t="shared" si="17"/>
        <v>3.8030911924064124E-4</v>
      </c>
      <c r="AO125" s="22">
        <f t="shared" si="17"/>
        <v>3.7272303868481414E-3</v>
      </c>
      <c r="AP125" s="22">
        <f t="shared" si="17"/>
        <v>3.9952999817242582E-4</v>
      </c>
      <c r="AQ125" s="22">
        <f t="shared" si="17"/>
        <v>1.2730200086909903E-3</v>
      </c>
      <c r="AR125" s="22">
        <f t="shared" si="17"/>
        <v>7.2809657457816241E-4</v>
      </c>
      <c r="AS125" s="22">
        <f t="shared" si="17"/>
        <v>4.8469599748025724E-4</v>
      </c>
      <c r="AT125" s="22">
        <f t="shared" si="17"/>
        <v>1.1621680844430982E-3</v>
      </c>
      <c r="AU125" s="22">
        <f t="shared" si="17"/>
        <v>1.1530001036522227E-4</v>
      </c>
      <c r="AV125" s="22">
        <f t="shared" si="17"/>
        <v>1.4334688695983816E-3</v>
      </c>
      <c r="AW125" s="22">
        <f t="shared" si="17"/>
        <v>1.0394091769405378E-4</v>
      </c>
      <c r="AX125" s="22">
        <f t="shared" si="17"/>
        <v>1.4291698396201433E-3</v>
      </c>
      <c r="AY125" s="22">
        <f t="shared" si="17"/>
        <v>9.5400926445593894E-4</v>
      </c>
      <c r="AZ125" s="22">
        <f t="shared" si="17"/>
        <v>5.5461997089591316E-4</v>
      </c>
      <c r="BA125" s="22">
        <f t="shared" si="17"/>
        <v>9.0919174153475618E-4</v>
      </c>
      <c r="BB125" s="22">
        <f t="shared" si="17"/>
        <v>1.0247885470740497E-3</v>
      </c>
      <c r="BC125" s="22">
        <f t="shared" si="17"/>
        <v>9.7307770820183337E-4</v>
      </c>
      <c r="BD125" s="22">
        <f t="shared" si="17"/>
        <v>4.4490002685544476E-4</v>
      </c>
      <c r="BE125" s="22">
        <f t="shared" si="17"/>
        <v>0.23865355539242389</v>
      </c>
      <c r="BF125" s="22">
        <f t="shared" si="17"/>
        <v>8.3866883215114984E-4</v>
      </c>
      <c r="BG125" s="22">
        <f t="shared" si="17"/>
        <v>6.0877049536363717E-4</v>
      </c>
      <c r="BH125" s="22">
        <f t="shared" si="17"/>
        <v>5.0898275205441251E-4</v>
      </c>
      <c r="BI125" s="22">
        <f t="shared" si="17"/>
        <v>1.7891913413108928E-4</v>
      </c>
      <c r="BJ125" s="22">
        <f t="shared" si="17"/>
        <v>2.6404651198253719E-4</v>
      </c>
      <c r="BK125" s="22">
        <f t="shared" si="17"/>
        <v>2.8307961814541724E-3</v>
      </c>
      <c r="BL125" s="22">
        <f t="shared" si="17"/>
        <v>6.9249064682666978E-3</v>
      </c>
      <c r="BM125" s="22">
        <f t="shared" si="17"/>
        <v>5.9858992895489376E-4</v>
      </c>
      <c r="BN125" s="22">
        <f t="shared" si="17"/>
        <v>5.3584921467318193E-4</v>
      </c>
      <c r="BO125" s="22">
        <f t="shared" si="17"/>
        <v>3.1351782490885143E-4</v>
      </c>
      <c r="BP125" s="22">
        <f t="shared" si="17"/>
        <v>0</v>
      </c>
      <c r="BQ125" s="22" t="e">
        <f t="shared" si="17"/>
        <v>#DIV/0!</v>
      </c>
    </row>
    <row r="126" spans="5:69" x14ac:dyDescent="0.35">
      <c r="E126" t="str">
        <f t="shared" si="12"/>
        <v>ISIC 80-82</v>
      </c>
      <c r="F126" s="22">
        <f t="shared" si="4"/>
        <v>3.8394901797774725E-3</v>
      </c>
      <c r="G126" s="22">
        <f t="shared" si="17"/>
        <v>3.6516628512374676E-3</v>
      </c>
      <c r="H126" s="22">
        <f t="shared" si="17"/>
        <v>5.9154499306028983E-3</v>
      </c>
      <c r="I126" s="22">
        <f t="shared" si="17"/>
        <v>8.7030484857381907E-3</v>
      </c>
      <c r="J126" s="22">
        <f t="shared" si="17"/>
        <v>9.0516096179659097E-3</v>
      </c>
      <c r="K126" s="22">
        <f t="shared" si="17"/>
        <v>1.3205078896361884E-2</v>
      </c>
      <c r="L126" s="22">
        <f t="shared" si="17"/>
        <v>8.5492587823788619E-3</v>
      </c>
      <c r="M126" s="22">
        <f t="shared" si="17"/>
        <v>9.163887005104095E-3</v>
      </c>
      <c r="N126" s="22">
        <f t="shared" si="17"/>
        <v>2.1153119345393979E-2</v>
      </c>
      <c r="O126" s="22">
        <f t="shared" si="17"/>
        <v>6.9473373691616427E-3</v>
      </c>
      <c r="P126" s="22">
        <f t="shared" si="17"/>
        <v>1.0621180576720762E-2</v>
      </c>
      <c r="Q126" s="22">
        <f t="shared" si="17"/>
        <v>9.6436863555549625E-3</v>
      </c>
      <c r="R126" s="22">
        <f t="shared" si="17"/>
        <v>9.2331753650306877E-3</v>
      </c>
      <c r="S126" s="22">
        <f t="shared" si="17"/>
        <v>1.2999919016099872E-2</v>
      </c>
      <c r="T126" s="22">
        <f t="shared" si="17"/>
        <v>1.1035227843821854E-2</v>
      </c>
      <c r="U126" s="22">
        <f t="shared" si="17"/>
        <v>9.5331686963309355E-3</v>
      </c>
      <c r="V126" s="22">
        <f t="shared" si="17"/>
        <v>7.3701623616949478E-3</v>
      </c>
      <c r="W126" s="22">
        <f t="shared" si="17"/>
        <v>1.1160079970557417E-2</v>
      </c>
      <c r="X126" s="22">
        <f t="shared" si="17"/>
        <v>1.1435354568329186E-2</v>
      </c>
      <c r="Y126" s="22">
        <f t="shared" si="17"/>
        <v>7.7852529213365699E-3</v>
      </c>
      <c r="Z126" s="22">
        <f t="shared" si="17"/>
        <v>8.3930066486087168E-3</v>
      </c>
      <c r="AA126" s="22">
        <f t="shared" si="17"/>
        <v>1.0184704083229721E-2</v>
      </c>
      <c r="AB126" s="22">
        <f t="shared" si="17"/>
        <v>1.0571538127211696E-2</v>
      </c>
      <c r="AC126" s="22">
        <f t="shared" si="17"/>
        <v>1.0410886398537995E-2</v>
      </c>
      <c r="AD126" s="22">
        <f t="shared" si="17"/>
        <v>2.3985195974107747E-2</v>
      </c>
      <c r="AE126" s="22">
        <f t="shared" si="17"/>
        <v>2.92903771763359E-2</v>
      </c>
      <c r="AF126" s="22">
        <f t="shared" si="17"/>
        <v>9.6866069647570836E-3</v>
      </c>
      <c r="AG126" s="22">
        <f t="shared" si="17"/>
        <v>1.4472901695695702E-2</v>
      </c>
      <c r="AH126" s="22">
        <f t="shared" si="17"/>
        <v>2.266219621802941E-2</v>
      </c>
      <c r="AI126" s="22">
        <f t="shared" si="17"/>
        <v>1.7520741719061653E-2</v>
      </c>
      <c r="AJ126" s="22">
        <f t="shared" si="17"/>
        <v>9.3023987943877152E-3</v>
      </c>
      <c r="AK126" s="22">
        <f t="shared" si="17"/>
        <v>1.1441000956811071E-2</v>
      </c>
      <c r="AL126" s="22">
        <f t="shared" si="17"/>
        <v>1.2481971067709452E-2</v>
      </c>
      <c r="AM126" s="22">
        <f t="shared" si="17"/>
        <v>1.580102855751931E-2</v>
      </c>
      <c r="AN126" s="22">
        <f t="shared" si="17"/>
        <v>9.7477390719075512E-3</v>
      </c>
      <c r="AO126" s="22">
        <f t="shared" si="17"/>
        <v>1.1619177511391356E-2</v>
      </c>
      <c r="AP126" s="22">
        <f t="shared" si="17"/>
        <v>1.8724516777296932E-2</v>
      </c>
      <c r="AQ126" s="22">
        <f t="shared" si="17"/>
        <v>2.757428175079334E-2</v>
      </c>
      <c r="AR126" s="22">
        <f t="shared" si="17"/>
        <v>1.8652635850268828E-2</v>
      </c>
      <c r="AS126" s="22">
        <f t="shared" si="17"/>
        <v>1.8343562675753548E-2</v>
      </c>
      <c r="AT126" s="22">
        <f t="shared" si="17"/>
        <v>2.2194799766215821E-2</v>
      </c>
      <c r="AU126" s="22">
        <f t="shared" si="17"/>
        <v>2.0768973853465073E-2</v>
      </c>
      <c r="AV126" s="22">
        <f t="shared" si="17"/>
        <v>2.0831509453488089E-2</v>
      </c>
      <c r="AW126" s="22">
        <f t="shared" si="17"/>
        <v>9.0039167703609962E-3</v>
      </c>
      <c r="AX126" s="22">
        <f t="shared" si="17"/>
        <v>2.8777664499605355E-2</v>
      </c>
      <c r="AY126" s="22">
        <f t="shared" si="17"/>
        <v>1.6304633455910766E-2</v>
      </c>
      <c r="AZ126" s="22">
        <f t="shared" si="17"/>
        <v>2.5940997987882221E-2</v>
      </c>
      <c r="BA126" s="22">
        <f t="shared" si="17"/>
        <v>2.0372423190885898E-2</v>
      </c>
      <c r="BB126" s="22">
        <f t="shared" si="17"/>
        <v>2.2531123050762485E-2</v>
      </c>
      <c r="BC126" s="22">
        <f t="shared" si="17"/>
        <v>2.7498316812524935E-2</v>
      </c>
      <c r="BD126" s="22">
        <f t="shared" si="17"/>
        <v>5.9677558731408816E-3</v>
      </c>
      <c r="BE126" s="22">
        <f t="shared" si="17"/>
        <v>1.4152065015016643E-2</v>
      </c>
      <c r="BF126" s="22">
        <f t="shared" si="17"/>
        <v>9.5323245627934622E-2</v>
      </c>
      <c r="BG126" s="22">
        <f t="shared" si="17"/>
        <v>2.4139429994316942E-2</v>
      </c>
      <c r="BH126" s="22">
        <f t="shared" si="17"/>
        <v>1.312662990795673E-2</v>
      </c>
      <c r="BI126" s="22">
        <f t="shared" ref="G126:BQ130" si="18">BI55/BI$69</f>
        <v>1.4527457629346112E-2</v>
      </c>
      <c r="BJ126" s="22">
        <f t="shared" si="18"/>
        <v>1.5121108527649313E-2</v>
      </c>
      <c r="BK126" s="22">
        <f t="shared" si="18"/>
        <v>1.8409508927844785E-2</v>
      </c>
      <c r="BL126" s="22">
        <f t="shared" si="18"/>
        <v>2.332523418353136E-2</v>
      </c>
      <c r="BM126" s="22">
        <f t="shared" si="18"/>
        <v>2.4285813152227713E-2</v>
      </c>
      <c r="BN126" s="22">
        <f t="shared" si="18"/>
        <v>1.5417828666805222E-2</v>
      </c>
      <c r="BO126" s="22">
        <f t="shared" si="18"/>
        <v>1.6827730903277514E-2</v>
      </c>
      <c r="BP126" s="22">
        <f t="shared" si="18"/>
        <v>0</v>
      </c>
      <c r="BQ126" s="22" t="e">
        <f t="shared" si="18"/>
        <v>#DIV/0!</v>
      </c>
    </row>
    <row r="127" spans="5:69" x14ac:dyDescent="0.35">
      <c r="E127" t="str">
        <f t="shared" si="12"/>
        <v>ISIC 84</v>
      </c>
      <c r="F127" s="22">
        <f t="shared" si="4"/>
        <v>1.3759908002920556E-3</v>
      </c>
      <c r="G127" s="22">
        <f t="shared" si="18"/>
        <v>2.9531034029299475E-3</v>
      </c>
      <c r="H127" s="22">
        <f t="shared" si="18"/>
        <v>7.91503863953909E-4</v>
      </c>
      <c r="I127" s="22">
        <f t="shared" si="18"/>
        <v>2.5569002465759311E-3</v>
      </c>
      <c r="J127" s="22">
        <f t="shared" si="18"/>
        <v>1.8633472074106234E-3</v>
      </c>
      <c r="K127" s="22">
        <f t="shared" si="18"/>
        <v>1.9419303993208554E-3</v>
      </c>
      <c r="L127" s="22">
        <f t="shared" si="18"/>
        <v>2.4374253236920038E-3</v>
      </c>
      <c r="M127" s="22">
        <f t="shared" si="18"/>
        <v>3.0311976133022668E-3</v>
      </c>
      <c r="N127" s="22">
        <f t="shared" si="18"/>
        <v>3.9612313382644251E-3</v>
      </c>
      <c r="O127" s="22">
        <f t="shared" si="18"/>
        <v>1.5042170859009148E-3</v>
      </c>
      <c r="P127" s="22">
        <f t="shared" si="18"/>
        <v>3.1996026284200692E-3</v>
      </c>
      <c r="Q127" s="22">
        <f t="shared" si="18"/>
        <v>3.0405037001882311E-3</v>
      </c>
      <c r="R127" s="22">
        <f t="shared" si="18"/>
        <v>2.7356496199367427E-3</v>
      </c>
      <c r="S127" s="22">
        <f t="shared" si="18"/>
        <v>3.8600973459948138E-3</v>
      </c>
      <c r="T127" s="22">
        <f t="shared" si="18"/>
        <v>2.9766226079340169E-3</v>
      </c>
      <c r="U127" s="22">
        <f t="shared" si="18"/>
        <v>2.0885638105579449E-3</v>
      </c>
      <c r="V127" s="22">
        <f t="shared" si="18"/>
        <v>1.888495007623485E-3</v>
      </c>
      <c r="W127" s="22">
        <f t="shared" si="18"/>
        <v>2.9087186603567483E-3</v>
      </c>
      <c r="X127" s="22">
        <f t="shared" si="18"/>
        <v>2.1346031286037918E-3</v>
      </c>
      <c r="Y127" s="22">
        <f t="shared" si="18"/>
        <v>1.8595032268630279E-3</v>
      </c>
      <c r="Z127" s="22">
        <f t="shared" si="18"/>
        <v>1.1510979304733254E-3</v>
      </c>
      <c r="AA127" s="22">
        <f t="shared" si="18"/>
        <v>1.910868314689091E-3</v>
      </c>
      <c r="AB127" s="22">
        <f t="shared" si="18"/>
        <v>1.6371435908598133E-3</v>
      </c>
      <c r="AC127" s="22">
        <f t="shared" si="18"/>
        <v>1.4025088556165678E-2</v>
      </c>
      <c r="AD127" s="22">
        <f t="shared" si="18"/>
        <v>4.242627787102075E-3</v>
      </c>
      <c r="AE127" s="22">
        <f t="shared" si="18"/>
        <v>4.7103860062113062E-3</v>
      </c>
      <c r="AF127" s="22">
        <f t="shared" si="18"/>
        <v>3.8368682381619635E-3</v>
      </c>
      <c r="AG127" s="22">
        <f t="shared" si="18"/>
        <v>2.401390141866478E-3</v>
      </c>
      <c r="AH127" s="22">
        <f t="shared" si="18"/>
        <v>1.9723491781341025E-3</v>
      </c>
      <c r="AI127" s="22">
        <f t="shared" si="18"/>
        <v>2.3128061612473195E-3</v>
      </c>
      <c r="AJ127" s="22">
        <f t="shared" si="18"/>
        <v>6.3203386144325942E-3</v>
      </c>
      <c r="AK127" s="22">
        <f t="shared" si="18"/>
        <v>1.5778840963938093E-3</v>
      </c>
      <c r="AL127" s="22">
        <f t="shared" si="18"/>
        <v>1.8318428527095811E-3</v>
      </c>
      <c r="AM127" s="22">
        <f t="shared" si="18"/>
        <v>1.7649450766134777E-3</v>
      </c>
      <c r="AN127" s="22">
        <f t="shared" si="18"/>
        <v>3.1729746112174571E-3</v>
      </c>
      <c r="AO127" s="22">
        <f t="shared" si="18"/>
        <v>1.7330603579660405E-3</v>
      </c>
      <c r="AP127" s="22">
        <f t="shared" si="18"/>
        <v>1.5844309642741247E-3</v>
      </c>
      <c r="AQ127" s="22">
        <f t="shared" si="18"/>
        <v>1.577768280526904E-3</v>
      </c>
      <c r="AR127" s="22">
        <f t="shared" si="18"/>
        <v>1.6164203834578839E-3</v>
      </c>
      <c r="AS127" s="22">
        <f t="shared" si="18"/>
        <v>1.7799998656724278E-3</v>
      </c>
      <c r="AT127" s="22">
        <f t="shared" si="18"/>
        <v>1.2977650271706416E-3</v>
      </c>
      <c r="AU127" s="22">
        <f t="shared" si="18"/>
        <v>1.4576486440928179E-3</v>
      </c>
      <c r="AV127" s="22">
        <f t="shared" si="18"/>
        <v>1.0631037907857866E-3</v>
      </c>
      <c r="AW127" s="22">
        <f t="shared" si="18"/>
        <v>4.1423912979645997E-3</v>
      </c>
      <c r="AX127" s="22">
        <f t="shared" si="18"/>
        <v>5.2656773268043265E-3</v>
      </c>
      <c r="AY127" s="22">
        <f t="shared" si="18"/>
        <v>1.9990595414289335E-2</v>
      </c>
      <c r="AZ127" s="22">
        <f t="shared" si="18"/>
        <v>1.7034969925926527E-3</v>
      </c>
      <c r="BA127" s="22">
        <f t="shared" si="18"/>
        <v>4.6502828350049917E-3</v>
      </c>
      <c r="BB127" s="22">
        <f t="shared" si="18"/>
        <v>8.4142628100595251E-3</v>
      </c>
      <c r="BC127" s="22">
        <f t="shared" si="18"/>
        <v>2.0401688635631392E-3</v>
      </c>
      <c r="BD127" s="22">
        <f t="shared" si="18"/>
        <v>2.214202959894317E-3</v>
      </c>
      <c r="BE127" s="22">
        <f t="shared" si="18"/>
        <v>1.1080787866133103E-3</v>
      </c>
      <c r="BF127" s="22">
        <f t="shared" si="18"/>
        <v>4.7687190924662727E-3</v>
      </c>
      <c r="BG127" s="22">
        <f t="shared" si="18"/>
        <v>8.3083616676265896E-3</v>
      </c>
      <c r="BH127" s="22">
        <f t="shared" si="18"/>
        <v>1.9530184096940844E-3</v>
      </c>
      <c r="BI127" s="22">
        <f t="shared" si="18"/>
        <v>1.7118306012407043E-3</v>
      </c>
      <c r="BJ127" s="22">
        <f t="shared" si="18"/>
        <v>3.5362799303079E-3</v>
      </c>
      <c r="BK127" s="22">
        <f t="shared" si="18"/>
        <v>1.9987446489900221E-3</v>
      </c>
      <c r="BL127" s="22">
        <f t="shared" si="18"/>
        <v>3.0253745721593294E-3</v>
      </c>
      <c r="BM127" s="22">
        <f t="shared" si="18"/>
        <v>5.0798766841373012E-3</v>
      </c>
      <c r="BN127" s="22">
        <f t="shared" si="18"/>
        <v>8.6096758966130017E-4</v>
      </c>
      <c r="BO127" s="22">
        <f t="shared" si="18"/>
        <v>1.0282445110192905E-3</v>
      </c>
      <c r="BP127" s="22">
        <f t="shared" si="18"/>
        <v>0</v>
      </c>
      <c r="BQ127" s="22" t="e">
        <f t="shared" si="18"/>
        <v>#DIV/0!</v>
      </c>
    </row>
    <row r="128" spans="5:69" x14ac:dyDescent="0.35">
      <c r="E128" t="str">
        <f t="shared" si="12"/>
        <v>ISIC 85</v>
      </c>
      <c r="F128" s="22">
        <f t="shared" si="4"/>
        <v>5.5381762289082102E-4</v>
      </c>
      <c r="G128" s="22">
        <f t="shared" si="18"/>
        <v>8.6150900684286047E-4</v>
      </c>
      <c r="H128" s="22">
        <f t="shared" si="18"/>
        <v>1.7628649133676869E-3</v>
      </c>
      <c r="I128" s="22">
        <f t="shared" si="18"/>
        <v>1.058283934971563E-3</v>
      </c>
      <c r="J128" s="22">
        <f t="shared" si="18"/>
        <v>1.3562889152300933E-3</v>
      </c>
      <c r="K128" s="22">
        <f t="shared" si="18"/>
        <v>1.0401115024779098E-3</v>
      </c>
      <c r="L128" s="22">
        <f t="shared" si="18"/>
        <v>7.173766376475792E-4</v>
      </c>
      <c r="M128" s="22">
        <f t="shared" si="18"/>
        <v>8.9476328107748651E-4</v>
      </c>
      <c r="N128" s="22">
        <f t="shared" si="18"/>
        <v>2.6658112055727178E-3</v>
      </c>
      <c r="O128" s="22">
        <f t="shared" si="18"/>
        <v>9.6366778441846679E-4</v>
      </c>
      <c r="P128" s="22">
        <f t="shared" si="18"/>
        <v>1.6543664233522721E-3</v>
      </c>
      <c r="Q128" s="22">
        <f t="shared" si="18"/>
        <v>3.6445020364272458E-3</v>
      </c>
      <c r="R128" s="22">
        <f t="shared" si="18"/>
        <v>1.5093798358237669E-3</v>
      </c>
      <c r="S128" s="22">
        <f t="shared" si="18"/>
        <v>1.3192211407634564E-3</v>
      </c>
      <c r="T128" s="22">
        <f t="shared" si="18"/>
        <v>1.4493278772779062E-3</v>
      </c>
      <c r="U128" s="22">
        <f t="shared" si="18"/>
        <v>1.3631549961129683E-3</v>
      </c>
      <c r="V128" s="22">
        <f t="shared" si="18"/>
        <v>2.10716619139802E-3</v>
      </c>
      <c r="W128" s="22">
        <f t="shared" si="18"/>
        <v>2.3005607502401973E-3</v>
      </c>
      <c r="X128" s="22">
        <f t="shared" si="18"/>
        <v>1.9053138973556501E-3</v>
      </c>
      <c r="Y128" s="22">
        <f t="shared" si="18"/>
        <v>2.3493855495874249E-3</v>
      </c>
      <c r="Z128" s="22">
        <f t="shared" si="18"/>
        <v>2.980717964091089E-3</v>
      </c>
      <c r="AA128" s="22">
        <f t="shared" si="18"/>
        <v>1.2111619282202863E-3</v>
      </c>
      <c r="AB128" s="22">
        <f t="shared" si="18"/>
        <v>2.7411668356093683E-3</v>
      </c>
      <c r="AC128" s="22">
        <f t="shared" si="18"/>
        <v>1.5152085990699973E-3</v>
      </c>
      <c r="AD128" s="22">
        <f t="shared" si="18"/>
        <v>2.1131206929504544E-3</v>
      </c>
      <c r="AE128" s="22">
        <f t="shared" si="18"/>
        <v>1.524598059106094E-3</v>
      </c>
      <c r="AF128" s="22">
        <f t="shared" si="18"/>
        <v>7.9475138948864002E-4</v>
      </c>
      <c r="AG128" s="22">
        <f t="shared" si="18"/>
        <v>1.980378285557739E-3</v>
      </c>
      <c r="AH128" s="22">
        <f t="shared" si="18"/>
        <v>1.9274233765246554E-3</v>
      </c>
      <c r="AI128" s="22">
        <f t="shared" si="18"/>
        <v>1.9012428797678985E-3</v>
      </c>
      <c r="AJ128" s="22">
        <f t="shared" si="18"/>
        <v>2.747651692077717E-3</v>
      </c>
      <c r="AK128" s="22">
        <f t="shared" si="18"/>
        <v>1.25174663552501E-3</v>
      </c>
      <c r="AL128" s="22">
        <f t="shared" si="18"/>
        <v>8.2291596875907272E-3</v>
      </c>
      <c r="AM128" s="22">
        <f t="shared" si="18"/>
        <v>2.0106969227242149E-3</v>
      </c>
      <c r="AN128" s="22">
        <f t="shared" si="18"/>
        <v>3.0296152169130845E-3</v>
      </c>
      <c r="AO128" s="22">
        <f t="shared" si="18"/>
        <v>8.6052178875219002E-4</v>
      </c>
      <c r="AP128" s="22">
        <f t="shared" si="18"/>
        <v>1.4605185901746672E-3</v>
      </c>
      <c r="AQ128" s="22">
        <f t="shared" si="18"/>
        <v>2.1044880658857451E-3</v>
      </c>
      <c r="AR128" s="22">
        <f t="shared" si="18"/>
        <v>4.7359686200250228E-3</v>
      </c>
      <c r="AS128" s="22">
        <f t="shared" si="18"/>
        <v>4.9110766627715394E-3</v>
      </c>
      <c r="AT128" s="22">
        <f t="shared" si="18"/>
        <v>4.4238323262206676E-3</v>
      </c>
      <c r="AU128" s="22">
        <f t="shared" si="18"/>
        <v>4.1769490020594335E-3</v>
      </c>
      <c r="AV128" s="22">
        <f t="shared" si="18"/>
        <v>2.0181420383145556E-3</v>
      </c>
      <c r="AW128" s="22">
        <f t="shared" si="18"/>
        <v>6.1014517479416209E-4</v>
      </c>
      <c r="AX128" s="22">
        <f t="shared" si="18"/>
        <v>4.3462335407794339E-3</v>
      </c>
      <c r="AY128" s="22">
        <f t="shared" si="18"/>
        <v>2.7008930022514662E-3</v>
      </c>
      <c r="AZ128" s="22">
        <f t="shared" si="18"/>
        <v>9.8343833170871173E-3</v>
      </c>
      <c r="BA128" s="22">
        <f t="shared" si="18"/>
        <v>4.3355991823929262E-3</v>
      </c>
      <c r="BB128" s="22">
        <f t="shared" si="18"/>
        <v>4.9479361868652984E-3</v>
      </c>
      <c r="BC128" s="22">
        <f t="shared" si="18"/>
        <v>1.4529701198293858E-3</v>
      </c>
      <c r="BD128" s="22">
        <f t="shared" si="18"/>
        <v>3.3200366972666955E-3</v>
      </c>
      <c r="BE128" s="22">
        <f t="shared" si="18"/>
        <v>3.3484112377034142E-3</v>
      </c>
      <c r="BF128" s="22">
        <f t="shared" si="18"/>
        <v>3.0000496571643705E-3</v>
      </c>
      <c r="BG128" s="22">
        <f t="shared" si="18"/>
        <v>1.1253438619958532E-2</v>
      </c>
      <c r="BH128" s="22">
        <f t="shared" si="18"/>
        <v>4.1675873525766523E-2</v>
      </c>
      <c r="BI128" s="22">
        <f t="shared" si="18"/>
        <v>3.5484448126239126E-3</v>
      </c>
      <c r="BJ128" s="22">
        <f t="shared" si="18"/>
        <v>4.6469768568892546E-3</v>
      </c>
      <c r="BK128" s="22">
        <f t="shared" si="18"/>
        <v>2.1412686980158539E-3</v>
      </c>
      <c r="BL128" s="22">
        <f t="shared" si="18"/>
        <v>2.337527255228919E-3</v>
      </c>
      <c r="BM128" s="22">
        <f t="shared" si="18"/>
        <v>5.3770111941069711E-3</v>
      </c>
      <c r="BN128" s="22">
        <f t="shared" si="18"/>
        <v>3.1529071350433462E-3</v>
      </c>
      <c r="BO128" s="22">
        <f t="shared" si="18"/>
        <v>1.7149525688244609E-3</v>
      </c>
      <c r="BP128" s="22">
        <f t="shared" si="18"/>
        <v>0</v>
      </c>
      <c r="BQ128" s="22" t="e">
        <f t="shared" si="18"/>
        <v>#DIV/0!</v>
      </c>
    </row>
    <row r="129" spans="1:69" x14ac:dyDescent="0.35">
      <c r="E129" t="str">
        <f t="shared" si="12"/>
        <v>ISIC 86</v>
      </c>
      <c r="F129" s="22">
        <f t="shared" si="4"/>
        <v>1.628577007784847E-4</v>
      </c>
      <c r="G129" s="22">
        <f t="shared" si="18"/>
        <v>3.9532624727370888E-4</v>
      </c>
      <c r="H129" s="22">
        <f t="shared" si="18"/>
        <v>7.6108683994231341E-4</v>
      </c>
      <c r="I129" s="22">
        <f t="shared" si="18"/>
        <v>4.270000098353525E-4</v>
      </c>
      <c r="J129" s="22">
        <f t="shared" si="18"/>
        <v>4.6579090840985043E-4</v>
      </c>
      <c r="K129" s="22">
        <f t="shared" si="18"/>
        <v>3.5429111865472094E-4</v>
      </c>
      <c r="L129" s="22">
        <f t="shared" si="18"/>
        <v>1.9745815374518154E-4</v>
      </c>
      <c r="M129" s="22">
        <f t="shared" si="18"/>
        <v>1.717788391920757E-4</v>
      </c>
      <c r="N129" s="22">
        <f t="shared" si="18"/>
        <v>4.6868266115295015E-4</v>
      </c>
      <c r="O129" s="22">
        <f t="shared" si="18"/>
        <v>2.4736389201763257E-4</v>
      </c>
      <c r="P129" s="22">
        <f t="shared" si="18"/>
        <v>3.0073348835270416E-4</v>
      </c>
      <c r="Q129" s="22">
        <f t="shared" si="18"/>
        <v>1.519389370319266E-3</v>
      </c>
      <c r="R129" s="22">
        <f t="shared" si="18"/>
        <v>4.1926642725636072E-4</v>
      </c>
      <c r="S129" s="22">
        <f t="shared" si="18"/>
        <v>3.0730271431968274E-4</v>
      </c>
      <c r="T129" s="22">
        <f t="shared" si="18"/>
        <v>3.6391142138191652E-4</v>
      </c>
      <c r="U129" s="22">
        <f t="shared" si="18"/>
        <v>3.1771101688780792E-4</v>
      </c>
      <c r="V129" s="22">
        <f t="shared" si="18"/>
        <v>4.5168193455473552E-4</v>
      </c>
      <c r="W129" s="22">
        <f t="shared" si="18"/>
        <v>3.2319495099340713E-4</v>
      </c>
      <c r="X129" s="22">
        <f t="shared" si="18"/>
        <v>2.9364944463043229E-4</v>
      </c>
      <c r="Y129" s="22">
        <f t="shared" si="18"/>
        <v>1.5114919839801714E-4</v>
      </c>
      <c r="Z129" s="22">
        <f t="shared" si="18"/>
        <v>3.1562155391154459E-4</v>
      </c>
      <c r="AA129" s="22">
        <f t="shared" si="18"/>
        <v>3.8472516199018525E-4</v>
      </c>
      <c r="AB129" s="22">
        <f t="shared" si="18"/>
        <v>5.5865994669097602E-4</v>
      </c>
      <c r="AC129" s="22">
        <f t="shared" si="18"/>
        <v>3.1111688957674653E-4</v>
      </c>
      <c r="AD129" s="22">
        <f t="shared" si="18"/>
        <v>9.1821851686537726E-4</v>
      </c>
      <c r="AE129" s="22">
        <f t="shared" si="18"/>
        <v>1.0744458157620079E-3</v>
      </c>
      <c r="AF129" s="22">
        <f t="shared" si="18"/>
        <v>2.0768846987073123E-4</v>
      </c>
      <c r="AG129" s="22">
        <f t="shared" si="18"/>
        <v>7.1833902596017739E-4</v>
      </c>
      <c r="AH129" s="22">
        <f t="shared" si="18"/>
        <v>1.0530420240997102E-3</v>
      </c>
      <c r="AI129" s="22">
        <f t="shared" si="18"/>
        <v>5.9137190321189984E-4</v>
      </c>
      <c r="AJ129" s="22">
        <f t="shared" si="18"/>
        <v>3.6467222770915575E-4</v>
      </c>
      <c r="AK129" s="22">
        <f t="shared" si="18"/>
        <v>1.9900032514916555E-4</v>
      </c>
      <c r="AL129" s="22">
        <f t="shared" si="18"/>
        <v>3.9632818106697943E-4</v>
      </c>
      <c r="AM129" s="22">
        <f t="shared" si="18"/>
        <v>2.9520789560829902E-4</v>
      </c>
      <c r="AN129" s="22">
        <f t="shared" si="18"/>
        <v>2.4613382280201575E-4</v>
      </c>
      <c r="AO129" s="22">
        <f t="shared" si="18"/>
        <v>1.0685421909231957E-3</v>
      </c>
      <c r="AP129" s="22">
        <f t="shared" si="18"/>
        <v>6.6317712986467179E-4</v>
      </c>
      <c r="AQ129" s="22">
        <f t="shared" si="18"/>
        <v>2.7622615635117774E-4</v>
      </c>
      <c r="AR129" s="22">
        <f t="shared" si="18"/>
        <v>9.1832414702600355E-4</v>
      </c>
      <c r="AS129" s="22">
        <f t="shared" si="18"/>
        <v>4.3321439706327382E-4</v>
      </c>
      <c r="AT129" s="22">
        <f t="shared" si="18"/>
        <v>3.3841307132018514E-4</v>
      </c>
      <c r="AU129" s="22">
        <f t="shared" si="18"/>
        <v>1.9415422403747395E-3</v>
      </c>
      <c r="AV129" s="22">
        <f t="shared" si="18"/>
        <v>7.1245251252812034E-4</v>
      </c>
      <c r="AW129" s="22">
        <f t="shared" si="18"/>
        <v>5.4411039546203529E-5</v>
      </c>
      <c r="AX129" s="22">
        <f t="shared" si="18"/>
        <v>3.640477802101075E-4</v>
      </c>
      <c r="AY129" s="22">
        <f t="shared" si="18"/>
        <v>5.1339503377199728E-4</v>
      </c>
      <c r="AZ129" s="22">
        <f t="shared" si="18"/>
        <v>1.1627375351729227E-3</v>
      </c>
      <c r="BA129" s="22">
        <f t="shared" si="18"/>
        <v>3.2765128107619911E-3</v>
      </c>
      <c r="BB129" s="22">
        <f t="shared" si="18"/>
        <v>1.8249255196744439E-3</v>
      </c>
      <c r="BC129" s="22">
        <f t="shared" si="18"/>
        <v>5.3109891624842883E-4</v>
      </c>
      <c r="BD129" s="22">
        <f t="shared" si="18"/>
        <v>1.1200117563719587E-3</v>
      </c>
      <c r="BE129" s="22">
        <f t="shared" si="18"/>
        <v>3.1349554549277327E-3</v>
      </c>
      <c r="BF129" s="22">
        <f t="shared" si="18"/>
        <v>1.8398381789815166E-3</v>
      </c>
      <c r="BG129" s="22">
        <f t="shared" si="18"/>
        <v>2.2179638500382627E-3</v>
      </c>
      <c r="BH129" s="22">
        <f t="shared" si="18"/>
        <v>1.0097364145757431E-3</v>
      </c>
      <c r="BI129" s="22">
        <f t="shared" si="18"/>
        <v>4.197036351022479E-2</v>
      </c>
      <c r="BJ129" s="22">
        <f t="shared" si="18"/>
        <v>1.1121265295822287E-2</v>
      </c>
      <c r="BK129" s="22">
        <f t="shared" si="18"/>
        <v>6.1953708677181508E-4</v>
      </c>
      <c r="BL129" s="22">
        <f t="shared" si="18"/>
        <v>2.507181839792573E-3</v>
      </c>
      <c r="BM129" s="22">
        <f t="shared" si="18"/>
        <v>1.4701172773923484E-3</v>
      </c>
      <c r="BN129" s="22">
        <f t="shared" si="18"/>
        <v>5.6291556105474974E-4</v>
      </c>
      <c r="BO129" s="22">
        <f t="shared" si="18"/>
        <v>4.9896647053813276E-4</v>
      </c>
      <c r="BP129" s="22">
        <f t="shared" si="18"/>
        <v>0</v>
      </c>
      <c r="BQ129" s="22" t="e">
        <f t="shared" si="18"/>
        <v>#DIV/0!</v>
      </c>
    </row>
    <row r="130" spans="1:69" x14ac:dyDescent="0.35">
      <c r="E130" t="str">
        <f t="shared" si="12"/>
        <v>ISIC 87-88</v>
      </c>
      <c r="F130" s="22">
        <f t="shared" si="4"/>
        <v>3.949253134676448E-5</v>
      </c>
      <c r="G130" s="22">
        <f t="shared" si="18"/>
        <v>6.6364168576423237E-5</v>
      </c>
      <c r="H130" s="22">
        <f t="shared" si="18"/>
        <v>1.3886032700945769E-5</v>
      </c>
      <c r="I130" s="22">
        <f t="shared" si="18"/>
        <v>2.3313428279698481E-6</v>
      </c>
      <c r="J130" s="22">
        <f t="shared" si="18"/>
        <v>1.7990229579744748E-6</v>
      </c>
      <c r="K130" s="22">
        <f t="shared" si="18"/>
        <v>6.981576909648974E-6</v>
      </c>
      <c r="L130" s="22">
        <f t="shared" si="18"/>
        <v>7.807756178140828E-7</v>
      </c>
      <c r="M130" s="22">
        <f t="shared" si="18"/>
        <v>0</v>
      </c>
      <c r="N130" s="22">
        <f t="shared" si="18"/>
        <v>1.1428496980076815E-6</v>
      </c>
      <c r="O130" s="22">
        <f t="shared" si="18"/>
        <v>3.0125915481382607E-7</v>
      </c>
      <c r="P130" s="22">
        <f t="shared" si="18"/>
        <v>8.2082184239755489E-7</v>
      </c>
      <c r="Q130" s="22">
        <f t="shared" si="18"/>
        <v>5.2873760110325412E-6</v>
      </c>
      <c r="R130" s="22">
        <f t="shared" si="18"/>
        <v>1.0141873425487085E-5</v>
      </c>
      <c r="S130" s="22">
        <f t="shared" si="18"/>
        <v>1.6227206036682919E-6</v>
      </c>
      <c r="T130" s="22">
        <f t="shared" si="18"/>
        <v>2.0681614449887046E-6</v>
      </c>
      <c r="U130" s="22">
        <f t="shared" si="18"/>
        <v>1.4156173526290572E-6</v>
      </c>
      <c r="V130" s="22">
        <f t="shared" si="18"/>
        <v>3.1737472245941174E-7</v>
      </c>
      <c r="W130" s="22">
        <f t="shared" si="18"/>
        <v>1.2923490209666396E-6</v>
      </c>
      <c r="X130" s="22">
        <f t="shared" si="18"/>
        <v>6.6876025780707935E-7</v>
      </c>
      <c r="Y130" s="22">
        <f t="shared" si="18"/>
        <v>0</v>
      </c>
      <c r="Z130" s="22">
        <f t="shared" si="18"/>
        <v>1.2333650953395501E-5</v>
      </c>
      <c r="AA130" s="22">
        <f t="shared" si="18"/>
        <v>2.1203223832388026E-5</v>
      </c>
      <c r="AB130" s="22">
        <f t="shared" si="18"/>
        <v>1.3045768469521624E-5</v>
      </c>
      <c r="AC130" s="22">
        <f t="shared" si="18"/>
        <v>1.7959387297018615E-6</v>
      </c>
      <c r="AD130" s="22">
        <f t="shared" si="18"/>
        <v>4.2198608403004549E-5</v>
      </c>
      <c r="AE130" s="22">
        <f t="shared" si="18"/>
        <v>2.1690358339739575E-5</v>
      </c>
      <c r="AF130" s="22">
        <f t="shared" si="18"/>
        <v>1.2547489634205126E-6</v>
      </c>
      <c r="AG130" s="22">
        <f t="shared" si="18"/>
        <v>5.9778559719293544E-7</v>
      </c>
      <c r="AH130" s="22">
        <f t="shared" si="18"/>
        <v>3.5148314867659743E-6</v>
      </c>
      <c r="AI130" s="22">
        <f t="shared" si="18"/>
        <v>1.3316948716162169E-6</v>
      </c>
      <c r="AJ130" s="22">
        <f t="shared" si="18"/>
        <v>3.3121909873674457E-6</v>
      </c>
      <c r="AK130" s="22">
        <f t="shared" si="18"/>
        <v>7.0592523997575576E-7</v>
      </c>
      <c r="AL130" s="22">
        <f t="shared" si="18"/>
        <v>3.3332900005633257E-6</v>
      </c>
      <c r="AM130" s="22">
        <f t="shared" si="18"/>
        <v>0</v>
      </c>
      <c r="AN130" s="22">
        <f t="shared" si="18"/>
        <v>1.7493519744279727E-7</v>
      </c>
      <c r="AO130" s="22">
        <f t="shared" si="18"/>
        <v>4.1702005304086585E-5</v>
      </c>
      <c r="AP130" s="22">
        <f t="shared" si="18"/>
        <v>5.5704271474648512E-6</v>
      </c>
      <c r="AQ130" s="22">
        <f t="shared" si="18"/>
        <v>1.5940503664124024E-6</v>
      </c>
      <c r="AR130" s="22">
        <f t="shared" si="18"/>
        <v>4.4905826260440264E-6</v>
      </c>
      <c r="AS130" s="22">
        <f t="shared" si="18"/>
        <v>5.7432216145379692E-7</v>
      </c>
      <c r="AT130" s="22">
        <f t="shared" si="18"/>
        <v>4.2558174635864168E-5</v>
      </c>
      <c r="AU130" s="22">
        <f t="shared" si="18"/>
        <v>6.2034284804898253E-6</v>
      </c>
      <c r="AV130" s="22">
        <f t="shared" si="18"/>
        <v>1.3566486403391758E-5</v>
      </c>
      <c r="AW130" s="22">
        <f t="shared" si="18"/>
        <v>7.7086942705600245E-6</v>
      </c>
      <c r="AX130" s="22">
        <f t="shared" si="18"/>
        <v>1.471315836078439E-5</v>
      </c>
      <c r="AY130" s="22">
        <f t="shared" si="18"/>
        <v>4.3339104657436878E-7</v>
      </c>
      <c r="AZ130" s="22">
        <f t="shared" si="18"/>
        <v>5.5591627791167139E-5</v>
      </c>
      <c r="BA130" s="22">
        <f t="shared" si="18"/>
        <v>7.2327803394020068E-3</v>
      </c>
      <c r="BB130" s="22">
        <f t="shared" si="18"/>
        <v>2.4245860216159333E-3</v>
      </c>
      <c r="BC130" s="22">
        <f t="shared" si="18"/>
        <v>1.5797341530894937E-6</v>
      </c>
      <c r="BD130" s="22">
        <f t="shared" si="18"/>
        <v>3.6221216422285572E-7</v>
      </c>
      <c r="BE130" s="22">
        <f t="shared" si="18"/>
        <v>3.7850080066890441E-3</v>
      </c>
      <c r="BF130" s="22">
        <f t="shared" si="18"/>
        <v>1.6418402958166243E-3</v>
      </c>
      <c r="BG130" s="22">
        <f t="shared" si="18"/>
        <v>2.8353148616038425E-4</v>
      </c>
      <c r="BH130" s="22">
        <f t="shared" si="18"/>
        <v>2.9665415618983747E-4</v>
      </c>
      <c r="BI130" s="22">
        <f t="shared" si="18"/>
        <v>4.2977035010191098E-3</v>
      </c>
      <c r="BJ130" s="22">
        <f t="shared" si="18"/>
        <v>3.2867293602984508E-2</v>
      </c>
      <c r="BK130" s="22">
        <f t="shared" si="18"/>
        <v>7.5631337793186516E-4</v>
      </c>
      <c r="BL130" s="22">
        <f t="shared" ref="G130:BQ134" si="19">BL59/BL$69</f>
        <v>1.3444747294341043E-3</v>
      </c>
      <c r="BM130" s="22">
        <f t="shared" si="19"/>
        <v>6.6887671560792263E-4</v>
      </c>
      <c r="BN130" s="22">
        <f t="shared" si="19"/>
        <v>3.2221840930437883E-6</v>
      </c>
      <c r="BO130" s="22">
        <f t="shared" si="19"/>
        <v>2.4607178551533109E-6</v>
      </c>
      <c r="BP130" s="22">
        <f t="shared" si="19"/>
        <v>0</v>
      </c>
      <c r="BQ130" s="22" t="e">
        <f t="shared" si="19"/>
        <v>#DIV/0!</v>
      </c>
    </row>
    <row r="131" spans="1:69" x14ac:dyDescent="0.35">
      <c r="E131" t="str">
        <f t="shared" si="12"/>
        <v>ISIC 90-92</v>
      </c>
      <c r="F131" s="22">
        <f t="shared" si="4"/>
        <v>7.1008170781106015E-6</v>
      </c>
      <c r="G131" s="22">
        <f t="shared" si="19"/>
        <v>3.7776526728117847E-5</v>
      </c>
      <c r="H131" s="22">
        <f t="shared" si="19"/>
        <v>1.8977578024625887E-4</v>
      </c>
      <c r="I131" s="22">
        <f t="shared" si="19"/>
        <v>9.9956323749207242E-5</v>
      </c>
      <c r="J131" s="22">
        <f t="shared" si="19"/>
        <v>4.6948991989997137E-4</v>
      </c>
      <c r="K131" s="22">
        <f t="shared" si="19"/>
        <v>1.789387725747018E-3</v>
      </c>
      <c r="L131" s="22">
        <f t="shared" si="19"/>
        <v>2.6796219203379323E-4</v>
      </c>
      <c r="M131" s="22">
        <f t="shared" si="19"/>
        <v>2.429971676130002E-4</v>
      </c>
      <c r="N131" s="22">
        <f t="shared" si="19"/>
        <v>3.3420353718838628E-3</v>
      </c>
      <c r="O131" s="22">
        <f t="shared" si="19"/>
        <v>1.0800140700075665E-4</v>
      </c>
      <c r="P131" s="22">
        <f t="shared" si="19"/>
        <v>1.1657624499765274E-4</v>
      </c>
      <c r="Q131" s="22">
        <f t="shared" si="19"/>
        <v>6.0208588108608856E-4</v>
      </c>
      <c r="R131" s="22">
        <f t="shared" si="19"/>
        <v>1.0739002095538723E-3</v>
      </c>
      <c r="S131" s="22">
        <f t="shared" si="19"/>
        <v>5.3919963058765455E-4</v>
      </c>
      <c r="T131" s="22">
        <f t="shared" si="19"/>
        <v>1.6363973296239394E-4</v>
      </c>
      <c r="U131" s="22">
        <f t="shared" si="19"/>
        <v>2.0537015921723038E-4</v>
      </c>
      <c r="V131" s="22">
        <f t="shared" si="19"/>
        <v>9.7232074062565237E-5</v>
      </c>
      <c r="W131" s="22">
        <f t="shared" si="19"/>
        <v>6.928785681576975E-4</v>
      </c>
      <c r="X131" s="22">
        <f t="shared" si="19"/>
        <v>1.3211199664346041E-4</v>
      </c>
      <c r="Y131" s="22">
        <f t="shared" si="19"/>
        <v>9.8799108809836494E-5</v>
      </c>
      <c r="Z131" s="22">
        <f t="shared" si="19"/>
        <v>1.0522145969615537E-4</v>
      </c>
      <c r="AA131" s="22">
        <f t="shared" si="19"/>
        <v>4.9016341551308754E-4</v>
      </c>
      <c r="AB131" s="22">
        <f t="shared" si="19"/>
        <v>5.5921188304930186E-4</v>
      </c>
      <c r="AC131" s="22">
        <f t="shared" si="19"/>
        <v>2.2238178547928739E-4</v>
      </c>
      <c r="AD131" s="22">
        <f t="shared" si="19"/>
        <v>8.6862427606184615E-5</v>
      </c>
      <c r="AE131" s="22">
        <f t="shared" si="19"/>
        <v>3.6931037824892635E-4</v>
      </c>
      <c r="AF131" s="22">
        <f t="shared" si="19"/>
        <v>1.7439909934559666E-4</v>
      </c>
      <c r="AG131" s="22">
        <f t="shared" si="19"/>
        <v>6.5266800821141063E-4</v>
      </c>
      <c r="AH131" s="22">
        <f t="shared" si="19"/>
        <v>2.4918070171644715E-4</v>
      </c>
      <c r="AI131" s="22">
        <f t="shared" si="19"/>
        <v>1.2466254081756583E-4</v>
      </c>
      <c r="AJ131" s="22">
        <f t="shared" si="19"/>
        <v>4.3090027511846956E-5</v>
      </c>
      <c r="AK131" s="22">
        <f t="shared" si="19"/>
        <v>2.8244068851429984E-4</v>
      </c>
      <c r="AL131" s="22">
        <f t="shared" si="19"/>
        <v>2.1893048723699925E-4</v>
      </c>
      <c r="AM131" s="22">
        <f t="shared" si="19"/>
        <v>8.5401785587929782E-5</v>
      </c>
      <c r="AN131" s="22">
        <f t="shared" si="19"/>
        <v>2.1132171851089913E-4</v>
      </c>
      <c r="AO131" s="22">
        <f t="shared" si="19"/>
        <v>2.4881170618515722E-3</v>
      </c>
      <c r="AP131" s="22">
        <f t="shared" si="19"/>
        <v>1.3580701385519306E-2</v>
      </c>
      <c r="AQ131" s="22">
        <f t="shared" si="19"/>
        <v>2.0887069672582623E-2</v>
      </c>
      <c r="AR131" s="22">
        <f t="shared" si="19"/>
        <v>6.6563419335204414E-4</v>
      </c>
      <c r="AS131" s="22">
        <f t="shared" si="19"/>
        <v>2.4801145338779803E-4</v>
      </c>
      <c r="AT131" s="22">
        <f t="shared" si="19"/>
        <v>1.0754738718130787E-3</v>
      </c>
      <c r="AU131" s="22">
        <f t="shared" si="19"/>
        <v>1.7068589502647319E-4</v>
      </c>
      <c r="AV131" s="22">
        <f t="shared" si="19"/>
        <v>1.2608353301152213E-4</v>
      </c>
      <c r="AW131" s="22">
        <f t="shared" si="19"/>
        <v>2.1883283479477581E-4</v>
      </c>
      <c r="AX131" s="22">
        <f t="shared" si="19"/>
        <v>6.5054281136817831E-4</v>
      </c>
      <c r="AY131" s="22">
        <f t="shared" si="19"/>
        <v>5.3835835805468102E-4</v>
      </c>
      <c r="AZ131" s="22">
        <f t="shared" si="19"/>
        <v>1.0323091062027943E-3</v>
      </c>
      <c r="BA131" s="22">
        <f t="shared" si="19"/>
        <v>1.2568965790432729E-3</v>
      </c>
      <c r="BB131" s="22">
        <f t="shared" si="19"/>
        <v>1.6684506861417768E-3</v>
      </c>
      <c r="BC131" s="22">
        <f t="shared" si="19"/>
        <v>4.7681000352396306E-4</v>
      </c>
      <c r="BD131" s="22">
        <f t="shared" si="19"/>
        <v>2.8262897728360538E-4</v>
      </c>
      <c r="BE131" s="22">
        <f t="shared" si="19"/>
        <v>2.4485261942046488E-3</v>
      </c>
      <c r="BF131" s="22">
        <f t="shared" si="19"/>
        <v>1.5797416518052248E-3</v>
      </c>
      <c r="BG131" s="22">
        <f t="shared" si="19"/>
        <v>1.3803078858114783E-3</v>
      </c>
      <c r="BH131" s="22">
        <f t="shared" si="19"/>
        <v>1.2137907061295819E-3</v>
      </c>
      <c r="BI131" s="22">
        <f t="shared" si="19"/>
        <v>1.5735555952524219E-4</v>
      </c>
      <c r="BJ131" s="22">
        <f t="shared" si="19"/>
        <v>7.0671203955393041E-4</v>
      </c>
      <c r="BK131" s="22">
        <f t="shared" si="19"/>
        <v>9.7004299119423154E-2</v>
      </c>
      <c r="BL131" s="22">
        <f t="shared" si="19"/>
        <v>2.1074517008971647E-2</v>
      </c>
      <c r="BM131" s="22">
        <f t="shared" si="19"/>
        <v>4.9936025341267192E-3</v>
      </c>
      <c r="BN131" s="22">
        <f t="shared" si="19"/>
        <v>1.4209831850323107E-4</v>
      </c>
      <c r="BO131" s="22">
        <f t="shared" si="19"/>
        <v>2.1464170745632747E-4</v>
      </c>
      <c r="BP131" s="22">
        <f t="shared" si="19"/>
        <v>0</v>
      </c>
      <c r="BQ131" s="22" t="e">
        <f t="shared" si="19"/>
        <v>#DIV/0!</v>
      </c>
    </row>
    <row r="132" spans="1:69" x14ac:dyDescent="0.35">
      <c r="E132" t="str">
        <f t="shared" si="12"/>
        <v>ISIC 93</v>
      </c>
      <c r="F132" s="22">
        <f t="shared" si="4"/>
        <v>5.3463619493956119E-5</v>
      </c>
      <c r="G132" s="22">
        <f t="shared" si="19"/>
        <v>1.1108340832484383E-4</v>
      </c>
      <c r="H132" s="22">
        <f t="shared" si="19"/>
        <v>1.143944598696961E-4</v>
      </c>
      <c r="I132" s="22">
        <f t="shared" si="19"/>
        <v>1.6370397920150776E-4</v>
      </c>
      <c r="J132" s="22">
        <f t="shared" si="19"/>
        <v>7.6846734240049468E-4</v>
      </c>
      <c r="K132" s="22">
        <f t="shared" si="19"/>
        <v>1.3006295230516608E-3</v>
      </c>
      <c r="L132" s="22">
        <f t="shared" si="19"/>
        <v>2.5359592066601409E-4</v>
      </c>
      <c r="M132" s="22">
        <f t="shared" si="19"/>
        <v>2.2324317870792623E-4</v>
      </c>
      <c r="N132" s="22">
        <f t="shared" si="19"/>
        <v>2.0404438508229146E-3</v>
      </c>
      <c r="O132" s="22">
        <f t="shared" si="19"/>
        <v>2.5028610581932667E-4</v>
      </c>
      <c r="P132" s="22">
        <f t="shared" si="19"/>
        <v>2.4812271693046089E-4</v>
      </c>
      <c r="Q132" s="22">
        <f t="shared" si="19"/>
        <v>6.0309835734352038E-4</v>
      </c>
      <c r="R132" s="22">
        <f t="shared" si="19"/>
        <v>8.6961390198334683E-4</v>
      </c>
      <c r="S132" s="22">
        <f t="shared" si="19"/>
        <v>4.9858090547708262E-4</v>
      </c>
      <c r="T132" s="22">
        <f t="shared" si="19"/>
        <v>2.7211905039885623E-4</v>
      </c>
      <c r="U132" s="22">
        <f t="shared" si="19"/>
        <v>2.517897312131414E-4</v>
      </c>
      <c r="V132" s="22">
        <f t="shared" si="19"/>
        <v>1.9253104754287769E-4</v>
      </c>
      <c r="W132" s="22">
        <f t="shared" si="19"/>
        <v>5.2709890763481034E-4</v>
      </c>
      <c r="X132" s="22">
        <f t="shared" si="19"/>
        <v>2.8035385379069635E-4</v>
      </c>
      <c r="Y132" s="22">
        <f t="shared" si="19"/>
        <v>1.8625180311294899E-4</v>
      </c>
      <c r="Z132" s="22">
        <f t="shared" si="19"/>
        <v>5.7214436367140236E-4</v>
      </c>
      <c r="AA132" s="22">
        <f t="shared" si="19"/>
        <v>7.5238106202725301E-4</v>
      </c>
      <c r="AB132" s="22">
        <f t="shared" si="19"/>
        <v>6.4892662929355062E-4</v>
      </c>
      <c r="AC132" s="22">
        <f t="shared" si="19"/>
        <v>2.9057502104066758E-4</v>
      </c>
      <c r="AD132" s="22">
        <f t="shared" si="19"/>
        <v>4.3416712563091274E-4</v>
      </c>
      <c r="AE132" s="22">
        <f t="shared" si="19"/>
        <v>4.56292691020713E-4</v>
      </c>
      <c r="AF132" s="22">
        <f t="shared" si="19"/>
        <v>1.6574243215498061E-4</v>
      </c>
      <c r="AG132" s="22">
        <f t="shared" si="19"/>
        <v>7.9351768130239372E-4</v>
      </c>
      <c r="AH132" s="22">
        <f t="shared" si="19"/>
        <v>1.0324743025606263E-3</v>
      </c>
      <c r="AI132" s="22">
        <f t="shared" si="19"/>
        <v>5.7673319764555157E-4</v>
      </c>
      <c r="AJ132" s="22">
        <f t="shared" si="19"/>
        <v>2.5117448320869794E-4</v>
      </c>
      <c r="AK132" s="22">
        <f t="shared" si="19"/>
        <v>6.8474748277648305E-4</v>
      </c>
      <c r="AL132" s="22">
        <f t="shared" si="19"/>
        <v>2.9392951224967411E-4</v>
      </c>
      <c r="AM132" s="22">
        <f t="shared" si="19"/>
        <v>3.0526515405248077E-4</v>
      </c>
      <c r="AN132" s="22">
        <f t="shared" si="19"/>
        <v>4.9707836353370843E-4</v>
      </c>
      <c r="AO132" s="22">
        <f t="shared" si="19"/>
        <v>1.2097778318323059E-3</v>
      </c>
      <c r="AP132" s="22">
        <f t="shared" si="19"/>
        <v>1.2958946900080996E-3</v>
      </c>
      <c r="AQ132" s="22">
        <f t="shared" si="19"/>
        <v>4.1521596222829343E-3</v>
      </c>
      <c r="AR132" s="22">
        <f t="shared" si="19"/>
        <v>1.0441145639603694E-3</v>
      </c>
      <c r="AS132" s="22">
        <f t="shared" si="19"/>
        <v>5.293335921399162E-4</v>
      </c>
      <c r="AT132" s="22">
        <f t="shared" si="19"/>
        <v>7.1737612754750038E-4</v>
      </c>
      <c r="AU132" s="22">
        <f t="shared" si="19"/>
        <v>6.8313620216162E-4</v>
      </c>
      <c r="AV132" s="22">
        <f t="shared" si="19"/>
        <v>2.0557466428139574E-4</v>
      </c>
      <c r="AW132" s="22">
        <f t="shared" si="19"/>
        <v>1.6644001638633702E-4</v>
      </c>
      <c r="AX132" s="22">
        <f t="shared" si="19"/>
        <v>8.6497680555468019E-4</v>
      </c>
      <c r="AY132" s="22">
        <f t="shared" si="19"/>
        <v>7.044049143655408E-4</v>
      </c>
      <c r="AZ132" s="22">
        <f t="shared" si="19"/>
        <v>4.976821781268433E-4</v>
      </c>
      <c r="BA132" s="22">
        <f t="shared" si="19"/>
        <v>1.3504460395176751E-3</v>
      </c>
      <c r="BB132" s="22">
        <f t="shared" si="19"/>
        <v>9.5388473649542216E-4</v>
      </c>
      <c r="BC132" s="22">
        <f t="shared" si="19"/>
        <v>1.0875121090475844E-3</v>
      </c>
      <c r="BD132" s="22">
        <f t="shared" si="19"/>
        <v>2.9427151113362574E-4</v>
      </c>
      <c r="BE132" s="22">
        <f t="shared" si="19"/>
        <v>3.444195611824978E-3</v>
      </c>
      <c r="BF132" s="22">
        <f t="shared" si="19"/>
        <v>2.4509714892401099E-3</v>
      </c>
      <c r="BG132" s="22">
        <f t="shared" si="19"/>
        <v>3.1963976427593142E-3</v>
      </c>
      <c r="BH132" s="22">
        <f t="shared" si="19"/>
        <v>1.0326829142352986E-3</v>
      </c>
      <c r="BI132" s="22">
        <f t="shared" si="19"/>
        <v>3.9618819823107122E-4</v>
      </c>
      <c r="BJ132" s="22">
        <f t="shared" si="19"/>
        <v>9.0476435772377081E-4</v>
      </c>
      <c r="BK132" s="22">
        <f t="shared" si="19"/>
        <v>1.3907488565522406E-2</v>
      </c>
      <c r="BL132" s="22">
        <f t="shared" si="19"/>
        <v>6.2119173945843348E-2</v>
      </c>
      <c r="BM132" s="22">
        <f t="shared" si="19"/>
        <v>7.9855439667975581E-3</v>
      </c>
      <c r="BN132" s="22">
        <f t="shared" si="19"/>
        <v>1.411316632753179E-3</v>
      </c>
      <c r="BO132" s="22">
        <f t="shared" si="19"/>
        <v>2.5880040787516958E-3</v>
      </c>
      <c r="BP132" s="22">
        <f t="shared" si="19"/>
        <v>0</v>
      </c>
      <c r="BQ132" s="22" t="e">
        <f t="shared" si="19"/>
        <v>#DIV/0!</v>
      </c>
    </row>
    <row r="133" spans="1:69" x14ac:dyDescent="0.35">
      <c r="E133" t="str">
        <f t="shared" si="12"/>
        <v>ISIC 94</v>
      </c>
      <c r="F133" s="22">
        <f t="shared" si="4"/>
        <v>1.2720606594215278E-3</v>
      </c>
      <c r="G133" s="22">
        <f t="shared" si="19"/>
        <v>7.8330138664356788E-4</v>
      </c>
      <c r="H133" s="22">
        <f t="shared" si="19"/>
        <v>2.3216124196676477E-3</v>
      </c>
      <c r="I133" s="22">
        <f t="shared" si="19"/>
        <v>5.7365604460733071E-4</v>
      </c>
      <c r="J133" s="22">
        <f t="shared" si="19"/>
        <v>8.1087288355275009E-4</v>
      </c>
      <c r="K133" s="22">
        <f t="shared" si="19"/>
        <v>8.1684449842893002E-4</v>
      </c>
      <c r="L133" s="22">
        <f t="shared" si="19"/>
        <v>5.4295136462791322E-4</v>
      </c>
      <c r="M133" s="22">
        <f t="shared" si="19"/>
        <v>6.0515363087268903E-4</v>
      </c>
      <c r="N133" s="22">
        <f t="shared" si="19"/>
        <v>1.2122206746767476E-3</v>
      </c>
      <c r="O133" s="22">
        <f t="shared" si="19"/>
        <v>9.82104844693073E-4</v>
      </c>
      <c r="P133" s="22">
        <f t="shared" si="19"/>
        <v>1.1302912203586331E-3</v>
      </c>
      <c r="Q133" s="22">
        <f t="shared" si="19"/>
        <v>8.1001850506605617E-4</v>
      </c>
      <c r="R133" s="22">
        <f t="shared" si="19"/>
        <v>6.5239153137010807E-4</v>
      </c>
      <c r="S133" s="22">
        <f t="shared" si="19"/>
        <v>1.0897075953821224E-3</v>
      </c>
      <c r="T133" s="22">
        <f t="shared" si="19"/>
        <v>1.1653381468043887E-3</v>
      </c>
      <c r="U133" s="22">
        <f t="shared" si="19"/>
        <v>5.777831660446894E-4</v>
      </c>
      <c r="V133" s="22">
        <f t="shared" si="19"/>
        <v>4.9850913224124688E-4</v>
      </c>
      <c r="W133" s="22">
        <f t="shared" si="19"/>
        <v>6.8648862022069584E-4</v>
      </c>
      <c r="X133" s="22">
        <f t="shared" si="19"/>
        <v>5.35995423769093E-4</v>
      </c>
      <c r="Y133" s="22">
        <f t="shared" si="19"/>
        <v>3.1244122665374433E-4</v>
      </c>
      <c r="Z133" s="22">
        <f t="shared" si="19"/>
        <v>4.7583054077492159E-4</v>
      </c>
      <c r="AA133" s="22">
        <f t="shared" si="19"/>
        <v>9.1525026982991497E-4</v>
      </c>
      <c r="AB133" s="22">
        <f t="shared" si="19"/>
        <v>6.8580601323623672E-4</v>
      </c>
      <c r="AC133" s="22">
        <f t="shared" si="19"/>
        <v>1.2397089761253673E-3</v>
      </c>
      <c r="AD133" s="22">
        <f t="shared" si="19"/>
        <v>1.6070274169144203E-3</v>
      </c>
      <c r="AE133" s="22">
        <f t="shared" si="19"/>
        <v>1.7229477718259121E-3</v>
      </c>
      <c r="AF133" s="22">
        <f t="shared" si="19"/>
        <v>6.2644442655754545E-4</v>
      </c>
      <c r="AG133" s="22">
        <f t="shared" si="19"/>
        <v>1.6354844619582338E-3</v>
      </c>
      <c r="AH133" s="22">
        <f t="shared" si="19"/>
        <v>1.1554636178899205E-3</v>
      </c>
      <c r="AI133" s="22">
        <f t="shared" si="19"/>
        <v>1.5552606017048616E-3</v>
      </c>
      <c r="AJ133" s="22">
        <f t="shared" si="19"/>
        <v>8.1060354097505958E-4</v>
      </c>
      <c r="AK133" s="22">
        <f t="shared" si="19"/>
        <v>7.1376101013948662E-4</v>
      </c>
      <c r="AL133" s="22">
        <f t="shared" si="19"/>
        <v>2.4026354324060452E-4</v>
      </c>
      <c r="AM133" s="22">
        <f t="shared" si="19"/>
        <v>1.3847882550845291E-3</v>
      </c>
      <c r="AN133" s="22">
        <f t="shared" si="19"/>
        <v>6.6729031064555026E-4</v>
      </c>
      <c r="AO133" s="22">
        <f t="shared" si="19"/>
        <v>7.6532482595638017E-4</v>
      </c>
      <c r="AP133" s="22">
        <f t="shared" si="19"/>
        <v>1.3226801482065476E-3</v>
      </c>
      <c r="AQ133" s="22">
        <f t="shared" si="19"/>
        <v>1.7423539808589846E-3</v>
      </c>
      <c r="AR133" s="22">
        <f t="shared" si="19"/>
        <v>9.359348053968147E-4</v>
      </c>
      <c r="AS133" s="22">
        <f t="shared" si="19"/>
        <v>8.7383116865195215E-4</v>
      </c>
      <c r="AT133" s="22">
        <f t="shared" si="19"/>
        <v>1.4390444847899324E-3</v>
      </c>
      <c r="AU133" s="22">
        <f t="shared" si="19"/>
        <v>1.1594129305624338E-3</v>
      </c>
      <c r="AV133" s="22">
        <f t="shared" si="19"/>
        <v>1.5862614227165814E-3</v>
      </c>
      <c r="AW133" s="22">
        <f t="shared" si="19"/>
        <v>1.8035006182205886E-4</v>
      </c>
      <c r="AX133" s="22">
        <f t="shared" si="19"/>
        <v>1.7726269148166005E-3</v>
      </c>
      <c r="AY133" s="22">
        <f t="shared" si="19"/>
        <v>1.8405250965920295E-3</v>
      </c>
      <c r="AZ133" s="22">
        <f t="shared" si="19"/>
        <v>1.3719415443314315E-3</v>
      </c>
      <c r="BA133" s="22">
        <f t="shared" si="19"/>
        <v>2.6448004309866744E-3</v>
      </c>
      <c r="BB133" s="22">
        <f t="shared" si="19"/>
        <v>2.8093976588623097E-3</v>
      </c>
      <c r="BC133" s="22">
        <f t="shared" si="19"/>
        <v>7.9144681069783635E-4</v>
      </c>
      <c r="BD133" s="22">
        <f t="shared" si="19"/>
        <v>2.0347527048193365E-3</v>
      </c>
      <c r="BE133" s="22">
        <f t="shared" si="19"/>
        <v>8.2682657979776385E-4</v>
      </c>
      <c r="BF133" s="22">
        <f t="shared" si="19"/>
        <v>1.9090058455161047E-3</v>
      </c>
      <c r="BG133" s="22">
        <f t="shared" si="19"/>
        <v>6.1688095543195435E-4</v>
      </c>
      <c r="BH133" s="22">
        <f t="shared" si="19"/>
        <v>8.4635281552194379E-4</v>
      </c>
      <c r="BI133" s="22">
        <f t="shared" si="19"/>
        <v>1.5368484244697891E-3</v>
      </c>
      <c r="BJ133" s="22">
        <f t="shared" si="19"/>
        <v>1.3519627728589105E-3</v>
      </c>
      <c r="BK133" s="22">
        <f t="shared" si="19"/>
        <v>1.5273776388821068E-3</v>
      </c>
      <c r="BL133" s="22">
        <f t="shared" si="19"/>
        <v>2.0514289162792475E-3</v>
      </c>
      <c r="BM133" s="22">
        <f t="shared" si="19"/>
        <v>1.7695778767153916E-2</v>
      </c>
      <c r="BN133" s="22">
        <f t="shared" si="19"/>
        <v>1.0526875431974055E-3</v>
      </c>
      <c r="BO133" s="22">
        <f t="shared" si="19"/>
        <v>1.6741270225912356E-3</v>
      </c>
      <c r="BP133" s="22">
        <f t="shared" si="19"/>
        <v>0</v>
      </c>
      <c r="BQ133" s="22" t="e">
        <f t="shared" si="19"/>
        <v>#DIV/0!</v>
      </c>
    </row>
    <row r="134" spans="1:69" x14ac:dyDescent="0.35">
      <c r="E134" t="str">
        <f t="shared" si="12"/>
        <v>ISIC 95</v>
      </c>
      <c r="F134" s="22">
        <f t="shared" si="4"/>
        <v>6.3492370886742197E-5</v>
      </c>
      <c r="G134" s="22">
        <f t="shared" si="19"/>
        <v>7.9024409966387064E-4</v>
      </c>
      <c r="H134" s="22">
        <f t="shared" si="19"/>
        <v>3.6943459381040007E-3</v>
      </c>
      <c r="I134" s="22">
        <f t="shared" si="19"/>
        <v>2.5724911017379796E-4</v>
      </c>
      <c r="J134" s="22">
        <f t="shared" si="19"/>
        <v>4.5929239690859565E-4</v>
      </c>
      <c r="K134" s="22">
        <f t="shared" si="19"/>
        <v>5.8080981605887971E-4</v>
      </c>
      <c r="L134" s="22">
        <f t="shared" si="19"/>
        <v>5.648911594884888E-4</v>
      </c>
      <c r="M134" s="22">
        <f t="shared" si="19"/>
        <v>4.0039371663734661E-4</v>
      </c>
      <c r="N134" s="22">
        <f t="shared" si="19"/>
        <v>7.3508092575854062E-4</v>
      </c>
      <c r="O134" s="22">
        <f t="shared" si="19"/>
        <v>4.0694086632251628E-4</v>
      </c>
      <c r="P134" s="22">
        <f t="shared" si="19"/>
        <v>2.9512453909632088E-4</v>
      </c>
      <c r="Q134" s="22">
        <f t="shared" si="19"/>
        <v>3.2732982411562455E-4</v>
      </c>
      <c r="R134" s="22">
        <f t="shared" si="19"/>
        <v>4.5479748041367944E-4</v>
      </c>
      <c r="S134" s="22">
        <f t="shared" si="19"/>
        <v>6.660760977869691E-4</v>
      </c>
      <c r="T134" s="22">
        <f t="shared" si="19"/>
        <v>3.8300650102468899E-4</v>
      </c>
      <c r="U134" s="22">
        <f t="shared" si="19"/>
        <v>2.5770574403009865E-4</v>
      </c>
      <c r="V134" s="22">
        <f t="shared" si="19"/>
        <v>7.1469902273109897E-4</v>
      </c>
      <c r="W134" s="22">
        <f t="shared" si="19"/>
        <v>8.5022206146038591E-4</v>
      </c>
      <c r="X134" s="22">
        <f t="shared" si="19"/>
        <v>5.2411696776137682E-4</v>
      </c>
      <c r="Y134" s="22">
        <f t="shared" si="19"/>
        <v>6.5666643627174126E-4</v>
      </c>
      <c r="Z134" s="22">
        <f t="shared" si="19"/>
        <v>5.6901812575613209E-4</v>
      </c>
      <c r="AA134" s="22">
        <f t="shared" si="19"/>
        <v>1.6277586027635578E-3</v>
      </c>
      <c r="AB134" s="22">
        <f t="shared" si="19"/>
        <v>1.4068857773727567E-3</v>
      </c>
      <c r="AC134" s="22">
        <f t="shared" si="19"/>
        <v>3.0072141941139195E-4</v>
      </c>
      <c r="AD134" s="22">
        <f t="shared" si="19"/>
        <v>1.072076673276332E-3</v>
      </c>
      <c r="AE134" s="22">
        <f t="shared" si="19"/>
        <v>5.4915039617373248E-4</v>
      </c>
      <c r="AF134" s="22">
        <f t="shared" si="19"/>
        <v>1.9788711941524031E-4</v>
      </c>
      <c r="AG134" s="22">
        <f t="shared" si="19"/>
        <v>2.8898663727155619E-4</v>
      </c>
      <c r="AH134" s="22">
        <f t="shared" si="19"/>
        <v>7.4468258122790466E-4</v>
      </c>
      <c r="AI134" s="22">
        <f t="shared" si="19"/>
        <v>7.8380181216044327E-4</v>
      </c>
      <c r="AJ134" s="22">
        <f t="shared" si="19"/>
        <v>3.8840959645195574E-4</v>
      </c>
      <c r="AK134" s="22">
        <f t="shared" si="19"/>
        <v>4.2143736826552618E-4</v>
      </c>
      <c r="AL134" s="22">
        <f t="shared" si="19"/>
        <v>8.4618899954300587E-4</v>
      </c>
      <c r="AM134" s="22">
        <f t="shared" si="19"/>
        <v>3.6160844432326251E-4</v>
      </c>
      <c r="AN134" s="22">
        <f t="shared" si="19"/>
        <v>3.8415769358438284E-4</v>
      </c>
      <c r="AO134" s="22">
        <f t="shared" si="19"/>
        <v>5.5054760776327664E-4</v>
      </c>
      <c r="AP134" s="22">
        <f t="shared" si="19"/>
        <v>4.5191571730390383E-4</v>
      </c>
      <c r="AQ134" s="22">
        <f t="shared" si="19"/>
        <v>1.9387068277788553E-3</v>
      </c>
      <c r="AR134" s="22">
        <f t="shared" si="19"/>
        <v>1.1391471950765902E-3</v>
      </c>
      <c r="AS134" s="22">
        <f t="shared" si="19"/>
        <v>1.1083939114257071E-3</v>
      </c>
      <c r="AT134" s="22">
        <f t="shared" si="19"/>
        <v>9.0666456049493362E-4</v>
      </c>
      <c r="AU134" s="22">
        <f t="shared" si="19"/>
        <v>5.8547800950040682E-4</v>
      </c>
      <c r="AV134" s="22">
        <f t="shared" si="19"/>
        <v>8.0665480249167182E-4</v>
      </c>
      <c r="AW134" s="22">
        <f t="shared" si="19"/>
        <v>1.6393115000956681E-4</v>
      </c>
      <c r="AX134" s="22">
        <f t="shared" si="19"/>
        <v>9.1292318175136228E-4</v>
      </c>
      <c r="AY134" s="22">
        <f t="shared" si="19"/>
        <v>4.8874952959013489E-4</v>
      </c>
      <c r="AZ134" s="22">
        <f t="shared" si="19"/>
        <v>7.237880364523527E-4</v>
      </c>
      <c r="BA134" s="22">
        <f t="shared" si="19"/>
        <v>6.365292896642424E-4</v>
      </c>
      <c r="BB134" s="22">
        <f t="shared" si="19"/>
        <v>7.6601174983749996E-4</v>
      </c>
      <c r="BC134" s="22">
        <f t="shared" si="19"/>
        <v>5.6018914272605244E-4</v>
      </c>
      <c r="BD134" s="22">
        <f t="shared" si="19"/>
        <v>1.3733015483535129E-4</v>
      </c>
      <c r="BE134" s="22">
        <f t="shared" si="19"/>
        <v>5.6113170763253523E-4</v>
      </c>
      <c r="BF134" s="22">
        <f t="shared" si="19"/>
        <v>4.7788767340611323E-4</v>
      </c>
      <c r="BG134" s="22">
        <f t="shared" si="19"/>
        <v>2.0673945132689835E-3</v>
      </c>
      <c r="BH134" s="22">
        <f t="shared" si="19"/>
        <v>6.1686521153756337E-4</v>
      </c>
      <c r="BI134" s="22">
        <f t="shared" si="19"/>
        <v>1.0713811060733475E-3</v>
      </c>
      <c r="BJ134" s="22">
        <f t="shared" si="19"/>
        <v>8.2359080196683628E-4</v>
      </c>
      <c r="BK134" s="22">
        <f t="shared" si="19"/>
        <v>7.0575345475853318E-4</v>
      </c>
      <c r="BL134" s="22">
        <f t="shared" si="19"/>
        <v>5.9923470136358876E-4</v>
      </c>
      <c r="BM134" s="22">
        <f t="shared" si="19"/>
        <v>6.4633597357677708E-4</v>
      </c>
      <c r="BN134" s="22">
        <f t="shared" si="19"/>
        <v>4.0158724788423333E-2</v>
      </c>
      <c r="BO134" s="22">
        <f t="shared" ref="G134:BQ137" si="20">BO63/BO$69</f>
        <v>3.415364532141198E-4</v>
      </c>
      <c r="BP134" s="22">
        <f t="shared" si="20"/>
        <v>0</v>
      </c>
      <c r="BQ134" s="22" t="e">
        <f t="shared" si="20"/>
        <v>#DIV/0!</v>
      </c>
    </row>
    <row r="135" spans="1:69" x14ac:dyDescent="0.35">
      <c r="E135" t="str">
        <f t="shared" si="12"/>
        <v>ISIC 96</v>
      </c>
      <c r="F135" s="22">
        <f t="shared" si="4"/>
        <v>1.3509996129132507E-4</v>
      </c>
      <c r="G135" s="22">
        <f t="shared" si="20"/>
        <v>1.2721500622495902E-4</v>
      </c>
      <c r="H135" s="22">
        <f t="shared" si="20"/>
        <v>3.1554356213768196E-3</v>
      </c>
      <c r="I135" s="22">
        <f t="shared" si="20"/>
        <v>4.9096622867777519E-4</v>
      </c>
      <c r="J135" s="22">
        <f t="shared" si="20"/>
        <v>4.2615733120304538E-4</v>
      </c>
      <c r="K135" s="22">
        <f t="shared" si="20"/>
        <v>5.7841886506242461E-4</v>
      </c>
      <c r="L135" s="22">
        <f t="shared" si="20"/>
        <v>2.0253319526097307E-4</v>
      </c>
      <c r="M135" s="22">
        <f t="shared" si="20"/>
        <v>3.4494392321959524E-4</v>
      </c>
      <c r="N135" s="22">
        <f t="shared" si="20"/>
        <v>7.7553780506801266E-4</v>
      </c>
      <c r="O135" s="22">
        <f t="shared" si="20"/>
        <v>2.6652397426379194E-4</v>
      </c>
      <c r="P135" s="22">
        <f t="shared" si="20"/>
        <v>5.14967989218466E-4</v>
      </c>
      <c r="Q135" s="22">
        <f t="shared" si="20"/>
        <v>4.864760921356394E-4</v>
      </c>
      <c r="R135" s="22">
        <f t="shared" si="20"/>
        <v>3.7007489152593692E-4</v>
      </c>
      <c r="S135" s="22">
        <f t="shared" si="20"/>
        <v>4.6698856372441561E-4</v>
      </c>
      <c r="T135" s="22">
        <f t="shared" si="20"/>
        <v>4.0275319317752633E-4</v>
      </c>
      <c r="U135" s="22">
        <f t="shared" si="20"/>
        <v>3.1247111982136007E-4</v>
      </c>
      <c r="V135" s="22">
        <f t="shared" si="20"/>
        <v>5.2563024488777848E-4</v>
      </c>
      <c r="W135" s="22">
        <f t="shared" si="20"/>
        <v>4.6962527478571051E-4</v>
      </c>
      <c r="X135" s="22">
        <f t="shared" si="20"/>
        <v>3.5385379069635057E-4</v>
      </c>
      <c r="Y135" s="22">
        <f t="shared" si="20"/>
        <v>2.0883946453570642E-4</v>
      </c>
      <c r="Z135" s="22">
        <f t="shared" si="20"/>
        <v>2.9103990235859658E-4</v>
      </c>
      <c r="AA135" s="22">
        <f t="shared" si="20"/>
        <v>1.2305426527295549E-3</v>
      </c>
      <c r="AB135" s="22">
        <f t="shared" si="20"/>
        <v>3.5670141557626623E-4</v>
      </c>
      <c r="AC135" s="22">
        <f t="shared" si="20"/>
        <v>4.6454511506894056E-4</v>
      </c>
      <c r="AD135" s="22">
        <f t="shared" si="20"/>
        <v>1.0113164776720056E-3</v>
      </c>
      <c r="AE135" s="22">
        <f t="shared" si="20"/>
        <v>2.6713156187455236E-3</v>
      </c>
      <c r="AF135" s="22">
        <f t="shared" si="20"/>
        <v>3.0641740146618735E-4</v>
      </c>
      <c r="AG135" s="22">
        <f t="shared" si="20"/>
        <v>4.4273139967341548E-4</v>
      </c>
      <c r="AH135" s="22">
        <f t="shared" si="20"/>
        <v>4.6863426933295833E-4</v>
      </c>
      <c r="AI135" s="22">
        <f t="shared" si="20"/>
        <v>5.724002203020839E-4</v>
      </c>
      <c r="AJ135" s="22">
        <f t="shared" si="20"/>
        <v>1.238065446401881E-3</v>
      </c>
      <c r="AK135" s="22">
        <f t="shared" si="20"/>
        <v>6.1267251577495842E-4</v>
      </c>
      <c r="AL135" s="22">
        <f t="shared" si="20"/>
        <v>6.9512429671747587E-4</v>
      </c>
      <c r="AM135" s="22">
        <f t="shared" si="20"/>
        <v>5.0665562192255909E-4</v>
      </c>
      <c r="AN135" s="22">
        <f t="shared" si="20"/>
        <v>5.3600144496473089E-4</v>
      </c>
      <c r="AO135" s="22">
        <f t="shared" si="20"/>
        <v>3.1003433483755725E-3</v>
      </c>
      <c r="AP135" s="22">
        <f t="shared" si="20"/>
        <v>4.5227127648352918E-4</v>
      </c>
      <c r="AQ135" s="22">
        <f t="shared" si="20"/>
        <v>4.0131925885539092E-3</v>
      </c>
      <c r="AR135" s="22">
        <f t="shared" si="20"/>
        <v>8.8329219220234663E-4</v>
      </c>
      <c r="AS135" s="22">
        <f t="shared" si="20"/>
        <v>7.1153729786113326E-4</v>
      </c>
      <c r="AT135" s="22">
        <f t="shared" si="20"/>
        <v>7.2164628922343486E-4</v>
      </c>
      <c r="AU135" s="22">
        <f t="shared" si="20"/>
        <v>4.8289895374074594E-4</v>
      </c>
      <c r="AV135" s="22">
        <f t="shared" si="20"/>
        <v>2.3109661682777646E-4</v>
      </c>
      <c r="AW135" s="22">
        <f t="shared" si="20"/>
        <v>1.1029907300776372E-4</v>
      </c>
      <c r="AX135" s="22">
        <f t="shared" si="20"/>
        <v>2.1796823886966929E-3</v>
      </c>
      <c r="AY135" s="22">
        <f t="shared" si="20"/>
        <v>1.2831553179609529E-3</v>
      </c>
      <c r="AZ135" s="22">
        <f t="shared" si="20"/>
        <v>7.8840395539168245E-4</v>
      </c>
      <c r="BA135" s="22">
        <f t="shared" si="20"/>
        <v>3.2585127790717944E-3</v>
      </c>
      <c r="BB135" s="22">
        <f t="shared" si="20"/>
        <v>3.0624992030691771E-3</v>
      </c>
      <c r="BC135" s="22">
        <f t="shared" si="20"/>
        <v>3.9925661563765744E-3</v>
      </c>
      <c r="BD135" s="22">
        <f t="shared" si="20"/>
        <v>1.3247651183476501E-3</v>
      </c>
      <c r="BE135" s="22">
        <f t="shared" si="20"/>
        <v>4.9755254146601645E-3</v>
      </c>
      <c r="BF135" s="22">
        <f t="shared" si="20"/>
        <v>2.524032555872086E-3</v>
      </c>
      <c r="BG135" s="22">
        <f t="shared" si="20"/>
        <v>1.191273616616035E-3</v>
      </c>
      <c r="BH135" s="22">
        <f t="shared" si="20"/>
        <v>5.6478909137422763E-4</v>
      </c>
      <c r="BI135" s="22">
        <f t="shared" si="20"/>
        <v>4.0284703762227259E-3</v>
      </c>
      <c r="BJ135" s="22">
        <f t="shared" si="20"/>
        <v>2.9417278009851292E-3</v>
      </c>
      <c r="BK135" s="22">
        <f t="shared" si="20"/>
        <v>2.2299265914676823E-3</v>
      </c>
      <c r="BL135" s="22">
        <f t="shared" si="20"/>
        <v>4.1086259442308683E-3</v>
      </c>
      <c r="BM135" s="22">
        <f t="shared" si="20"/>
        <v>2.4866831384519348E-3</v>
      </c>
      <c r="BN135" s="22">
        <f t="shared" si="20"/>
        <v>2.8516329223437522E-4</v>
      </c>
      <c r="BO135" s="22">
        <f t="shared" si="20"/>
        <v>5.2002406358360724E-2</v>
      </c>
      <c r="BP135" s="22">
        <f t="shared" si="20"/>
        <v>0</v>
      </c>
      <c r="BQ135" s="22" t="e">
        <f t="shared" si="20"/>
        <v>#DIV/0!</v>
      </c>
    </row>
    <row r="136" spans="1:69" x14ac:dyDescent="0.35">
      <c r="E136" t="str">
        <f t="shared" si="12"/>
        <v>ISIC 97-98</v>
      </c>
      <c r="F136" s="22">
        <f t="shared" si="4"/>
        <v>0</v>
      </c>
      <c r="G136" s="22">
        <f t="shared" si="20"/>
        <v>2.7158259755890126E-4</v>
      </c>
      <c r="H136" s="22">
        <f t="shared" si="20"/>
        <v>0</v>
      </c>
      <c r="I136" s="22">
        <f t="shared" si="20"/>
        <v>0</v>
      </c>
      <c r="J136" s="22">
        <f t="shared" si="20"/>
        <v>0</v>
      </c>
      <c r="K136" s="22">
        <f t="shared" si="20"/>
        <v>0</v>
      </c>
      <c r="L136" s="22">
        <f t="shared" si="20"/>
        <v>0</v>
      </c>
      <c r="M136" s="22">
        <f t="shared" si="20"/>
        <v>0</v>
      </c>
      <c r="N136" s="22">
        <f t="shared" si="20"/>
        <v>0</v>
      </c>
      <c r="O136" s="22">
        <f t="shared" si="20"/>
        <v>0</v>
      </c>
      <c r="P136" s="22">
        <f t="shared" si="20"/>
        <v>0</v>
      </c>
      <c r="Q136" s="22">
        <f t="shared" si="20"/>
        <v>0</v>
      </c>
      <c r="R136" s="22">
        <f t="shared" si="20"/>
        <v>0</v>
      </c>
      <c r="S136" s="22">
        <f t="shared" si="20"/>
        <v>0</v>
      </c>
      <c r="T136" s="22">
        <f t="shared" si="20"/>
        <v>0</v>
      </c>
      <c r="U136" s="22">
        <f t="shared" si="20"/>
        <v>0</v>
      </c>
      <c r="V136" s="22">
        <f t="shared" si="20"/>
        <v>0</v>
      </c>
      <c r="W136" s="22">
        <f t="shared" si="20"/>
        <v>0</v>
      </c>
      <c r="X136" s="22">
        <f t="shared" si="20"/>
        <v>0</v>
      </c>
      <c r="Y136" s="22">
        <f t="shared" si="20"/>
        <v>0</v>
      </c>
      <c r="Z136" s="22">
        <f t="shared" si="20"/>
        <v>0</v>
      </c>
      <c r="AA136" s="22">
        <f t="shared" si="20"/>
        <v>0</v>
      </c>
      <c r="AB136" s="22">
        <f t="shared" si="20"/>
        <v>0</v>
      </c>
      <c r="AC136" s="22">
        <f t="shared" si="20"/>
        <v>0</v>
      </c>
      <c r="AD136" s="22">
        <f t="shared" si="20"/>
        <v>0</v>
      </c>
      <c r="AE136" s="22">
        <f t="shared" si="20"/>
        <v>0</v>
      </c>
      <c r="AF136" s="22">
        <f t="shared" si="20"/>
        <v>3.0202027680928831E-5</v>
      </c>
      <c r="AG136" s="22">
        <f t="shared" si="20"/>
        <v>0</v>
      </c>
      <c r="AH136" s="22">
        <f t="shared" si="20"/>
        <v>0</v>
      </c>
      <c r="AI136" s="22">
        <f t="shared" si="20"/>
        <v>0</v>
      </c>
      <c r="AJ136" s="22">
        <f t="shared" si="20"/>
        <v>0</v>
      </c>
      <c r="AK136" s="22">
        <f t="shared" si="20"/>
        <v>0</v>
      </c>
      <c r="AL136" s="22">
        <f t="shared" si="20"/>
        <v>0</v>
      </c>
      <c r="AM136" s="22">
        <f t="shared" si="20"/>
        <v>6.1022840166010811E-5</v>
      </c>
      <c r="AN136" s="22">
        <f t="shared" si="20"/>
        <v>0</v>
      </c>
      <c r="AO136" s="22">
        <f t="shared" si="20"/>
        <v>1.6927013223060976E-6</v>
      </c>
      <c r="AP136" s="22">
        <f t="shared" si="20"/>
        <v>0</v>
      </c>
      <c r="AQ136" s="22">
        <f t="shared" si="20"/>
        <v>0</v>
      </c>
      <c r="AR136" s="22">
        <f t="shared" si="20"/>
        <v>0</v>
      </c>
      <c r="AS136" s="22">
        <f t="shared" si="20"/>
        <v>0</v>
      </c>
      <c r="AT136" s="22">
        <f t="shared" si="20"/>
        <v>0</v>
      </c>
      <c r="AU136" s="22">
        <f t="shared" si="20"/>
        <v>0</v>
      </c>
      <c r="AV136" s="22">
        <f t="shared" si="20"/>
        <v>0</v>
      </c>
      <c r="AW136" s="22">
        <f t="shared" si="20"/>
        <v>1.724845634029507E-6</v>
      </c>
      <c r="AX136" s="22">
        <f t="shared" si="20"/>
        <v>0</v>
      </c>
      <c r="AY136" s="22">
        <f t="shared" si="20"/>
        <v>6.125260124917746E-6</v>
      </c>
      <c r="AZ136" s="22">
        <f t="shared" si="20"/>
        <v>5.4843758358998966E-7</v>
      </c>
      <c r="BA136" s="22">
        <f t="shared" si="20"/>
        <v>0</v>
      </c>
      <c r="BB136" s="22">
        <f t="shared" si="20"/>
        <v>0</v>
      </c>
      <c r="BC136" s="22">
        <f t="shared" si="20"/>
        <v>0</v>
      </c>
      <c r="BD136" s="22">
        <f t="shared" si="20"/>
        <v>4.3517204301631666E-5</v>
      </c>
      <c r="BE136" s="22">
        <f t="shared" si="20"/>
        <v>1.3040706986295667E-5</v>
      </c>
      <c r="BF136" s="22">
        <f t="shared" si="20"/>
        <v>1.9967269773192477E-5</v>
      </c>
      <c r="BG136" s="22">
        <f t="shared" si="20"/>
        <v>5.0617078538349144E-4</v>
      </c>
      <c r="BH136" s="22">
        <f t="shared" si="20"/>
        <v>5.957159992897663E-4</v>
      </c>
      <c r="BI136" s="22">
        <f t="shared" si="20"/>
        <v>1.4697974144650932E-4</v>
      </c>
      <c r="BJ136" s="22">
        <f t="shared" si="20"/>
        <v>3.3559639875797951E-4</v>
      </c>
      <c r="BK136" s="22">
        <f t="shared" si="20"/>
        <v>4.0946416654459046E-5</v>
      </c>
      <c r="BL136" s="22">
        <f t="shared" si="20"/>
        <v>1.3511801592532371E-4</v>
      </c>
      <c r="BM136" s="22">
        <f t="shared" si="20"/>
        <v>3.2622863067440676E-5</v>
      </c>
      <c r="BN136" s="22">
        <f t="shared" si="20"/>
        <v>0</v>
      </c>
      <c r="BO136" s="22">
        <f t="shared" si="20"/>
        <v>0</v>
      </c>
      <c r="BP136" s="22">
        <f t="shared" si="20"/>
        <v>0</v>
      </c>
      <c r="BQ136" s="22" t="e">
        <f t="shared" si="20"/>
        <v>#DIV/0!</v>
      </c>
    </row>
    <row r="137" spans="1:69" x14ac:dyDescent="0.35">
      <c r="E137" t="str">
        <f t="shared" si="12"/>
        <v>ISIC 99</v>
      </c>
      <c r="F137" s="22">
        <f t="shared" si="4"/>
        <v>0</v>
      </c>
      <c r="G137" s="22">
        <f t="shared" si="20"/>
        <v>0</v>
      </c>
      <c r="H137" s="22">
        <f t="shared" si="20"/>
        <v>0</v>
      </c>
      <c r="I137" s="22">
        <f t="shared" si="20"/>
        <v>0</v>
      </c>
      <c r="J137" s="22">
        <f t="shared" si="20"/>
        <v>0</v>
      </c>
      <c r="K137" s="22">
        <f t="shared" si="20"/>
        <v>0</v>
      </c>
      <c r="L137" s="22">
        <f t="shared" si="20"/>
        <v>0</v>
      </c>
      <c r="M137" s="22">
        <f t="shared" si="20"/>
        <v>0</v>
      </c>
      <c r="N137" s="22">
        <f t="shared" si="20"/>
        <v>0</v>
      </c>
      <c r="O137" s="22">
        <f t="shared" si="20"/>
        <v>0</v>
      </c>
      <c r="P137" s="22">
        <f t="shared" si="20"/>
        <v>0</v>
      </c>
      <c r="Q137" s="22">
        <f t="shared" si="20"/>
        <v>0</v>
      </c>
      <c r="R137" s="22">
        <f t="shared" si="20"/>
        <v>0</v>
      </c>
      <c r="S137" s="22">
        <f t="shared" si="20"/>
        <v>0</v>
      </c>
      <c r="T137" s="22">
        <f t="shared" si="20"/>
        <v>0</v>
      </c>
      <c r="U137" s="22">
        <f t="shared" si="20"/>
        <v>0</v>
      </c>
      <c r="V137" s="22">
        <f t="shared" si="20"/>
        <v>0</v>
      </c>
      <c r="W137" s="22">
        <f t="shared" si="20"/>
        <v>0</v>
      </c>
      <c r="X137" s="22">
        <f t="shared" si="20"/>
        <v>0</v>
      </c>
      <c r="Y137" s="22">
        <f t="shared" si="20"/>
        <v>0</v>
      </c>
      <c r="Z137" s="22">
        <f t="shared" si="20"/>
        <v>0</v>
      </c>
      <c r="AA137" s="22">
        <f t="shared" si="20"/>
        <v>0</v>
      </c>
      <c r="AB137" s="22">
        <f t="shared" si="20"/>
        <v>0</v>
      </c>
      <c r="AC137" s="22">
        <f t="shared" si="20"/>
        <v>0</v>
      </c>
      <c r="AD137" s="22">
        <f t="shared" si="20"/>
        <v>0</v>
      </c>
      <c r="AE137" s="22">
        <f t="shared" si="20"/>
        <v>0</v>
      </c>
      <c r="AF137" s="22">
        <f t="shared" si="20"/>
        <v>0</v>
      </c>
      <c r="AG137" s="22">
        <f t="shared" si="20"/>
        <v>0</v>
      </c>
      <c r="AH137" s="22">
        <f t="shared" si="20"/>
        <v>0</v>
      </c>
      <c r="AI137" s="22">
        <f t="shared" si="20"/>
        <v>0</v>
      </c>
      <c r="AJ137" s="22">
        <f t="shared" si="20"/>
        <v>0</v>
      </c>
      <c r="AK137" s="22">
        <f t="shared" si="20"/>
        <v>0</v>
      </c>
      <c r="AL137" s="22">
        <f t="shared" si="20"/>
        <v>0</v>
      </c>
      <c r="AM137" s="22">
        <f t="shared" si="20"/>
        <v>0</v>
      </c>
      <c r="AN137" s="22">
        <f t="shared" si="20"/>
        <v>0</v>
      </c>
      <c r="AO137" s="22">
        <f t="shared" si="20"/>
        <v>0</v>
      </c>
      <c r="AP137" s="22">
        <f t="shared" si="20"/>
        <v>0</v>
      </c>
      <c r="AQ137" s="22">
        <f t="shared" si="20"/>
        <v>0</v>
      </c>
      <c r="AR137" s="22">
        <f t="shared" si="20"/>
        <v>0</v>
      </c>
      <c r="AS137" s="22">
        <f t="shared" si="20"/>
        <v>0</v>
      </c>
      <c r="AT137" s="22">
        <f t="shared" si="20"/>
        <v>0</v>
      </c>
      <c r="AU137" s="22">
        <f t="shared" si="20"/>
        <v>0</v>
      </c>
      <c r="AV137" s="22">
        <f t="shared" si="20"/>
        <v>0</v>
      </c>
      <c r="AW137" s="22">
        <f t="shared" si="20"/>
        <v>0</v>
      </c>
      <c r="AX137" s="22">
        <f t="shared" si="20"/>
        <v>0</v>
      </c>
      <c r="AY137" s="22">
        <f t="shared" si="20"/>
        <v>0</v>
      </c>
      <c r="AZ137" s="22">
        <f t="shared" si="20"/>
        <v>0</v>
      </c>
      <c r="BA137" s="22">
        <f t="shared" si="20"/>
        <v>0</v>
      </c>
      <c r="BB137" s="22">
        <f t="shared" si="20"/>
        <v>0</v>
      </c>
      <c r="BC137" s="22">
        <f t="shared" si="20"/>
        <v>0</v>
      </c>
      <c r="BD137" s="22">
        <f t="shared" si="20"/>
        <v>0</v>
      </c>
      <c r="BE137" s="22">
        <f t="shared" si="20"/>
        <v>0</v>
      </c>
      <c r="BF137" s="22">
        <f t="shared" si="20"/>
        <v>0</v>
      </c>
      <c r="BG137" s="22">
        <f t="shared" si="20"/>
        <v>0</v>
      </c>
      <c r="BH137" s="22">
        <f t="shared" si="20"/>
        <v>0</v>
      </c>
      <c r="BI137" s="22">
        <f t="shared" si="20"/>
        <v>0</v>
      </c>
      <c r="BJ137" s="22">
        <f t="shared" si="20"/>
        <v>0</v>
      </c>
      <c r="BK137" s="22">
        <f t="shared" si="20"/>
        <v>0</v>
      </c>
      <c r="BL137" s="22">
        <f t="shared" si="20"/>
        <v>0</v>
      </c>
      <c r="BM137" s="22">
        <f t="shared" si="20"/>
        <v>0</v>
      </c>
      <c r="BN137" s="22">
        <f t="shared" si="20"/>
        <v>0</v>
      </c>
      <c r="BO137" s="22">
        <f t="shared" si="20"/>
        <v>0</v>
      </c>
      <c r="BP137" s="22">
        <f t="shared" si="20"/>
        <v>0</v>
      </c>
      <c r="BQ137" s="22" t="e">
        <f t="shared" si="20"/>
        <v>#DIV/0!</v>
      </c>
    </row>
    <row r="141" spans="1:69" x14ac:dyDescent="0.35">
      <c r="A141" s="8" t="s">
        <v>153</v>
      </c>
      <c r="F141" t="str">
        <f>F2</f>
        <v>ISIC 1</v>
      </c>
      <c r="G141" t="str">
        <f t="shared" ref="G141:BQ141" si="21">G2</f>
        <v>ISIC 2</v>
      </c>
      <c r="H141" t="str">
        <f t="shared" si="21"/>
        <v>ISIC 3</v>
      </c>
      <c r="I141" t="str">
        <f t="shared" si="21"/>
        <v>ISIC 05-09</v>
      </c>
      <c r="J141" t="str">
        <f t="shared" si="21"/>
        <v>ISIC 10-12</v>
      </c>
      <c r="K141" t="str">
        <f t="shared" si="21"/>
        <v>ISIC 13-15</v>
      </c>
      <c r="L141" t="str">
        <f t="shared" si="21"/>
        <v>ISIC 16</v>
      </c>
      <c r="M141" t="str">
        <f t="shared" si="21"/>
        <v>ISIC 17</v>
      </c>
      <c r="N141" t="str">
        <f t="shared" si="21"/>
        <v>ISIC 18</v>
      </c>
      <c r="O141" t="str">
        <f t="shared" si="21"/>
        <v>ISIC 19</v>
      </c>
      <c r="P141" t="str">
        <f t="shared" si="21"/>
        <v>ISIC 20</v>
      </c>
      <c r="Q141" t="str">
        <f t="shared" si="21"/>
        <v>ISIC 21</v>
      </c>
      <c r="R141" t="str">
        <f t="shared" si="21"/>
        <v>ISIC 22</v>
      </c>
      <c r="S141" t="str">
        <f t="shared" si="21"/>
        <v>ISIC 23</v>
      </c>
      <c r="T141" t="str">
        <f t="shared" si="21"/>
        <v>ISIC 24</v>
      </c>
      <c r="U141" t="str">
        <f t="shared" si="21"/>
        <v>ISIC 25</v>
      </c>
      <c r="V141" t="str">
        <f t="shared" si="21"/>
        <v>ISIC 26</v>
      </c>
      <c r="W141" t="str">
        <f t="shared" si="21"/>
        <v>ISIC 27</v>
      </c>
      <c r="X141" t="str">
        <f t="shared" si="21"/>
        <v>ISIC 28</v>
      </c>
      <c r="Y141" t="str">
        <f t="shared" si="21"/>
        <v>ISIC 29</v>
      </c>
      <c r="Z141" t="str">
        <f t="shared" si="21"/>
        <v>ISIC 30</v>
      </c>
      <c r="AA141" t="str">
        <f t="shared" si="21"/>
        <v>ISIC 31-32</v>
      </c>
      <c r="AB141" t="str">
        <f t="shared" si="21"/>
        <v>ISIC 33</v>
      </c>
      <c r="AC141" t="str">
        <f t="shared" si="21"/>
        <v>ISIC 35</v>
      </c>
      <c r="AD141" t="str">
        <f t="shared" si="21"/>
        <v>ISIC 36</v>
      </c>
      <c r="AE141" t="str">
        <f t="shared" si="21"/>
        <v>ISIC 37-39</v>
      </c>
      <c r="AF141" t="str">
        <f t="shared" si="21"/>
        <v>ISIC 41-43</v>
      </c>
      <c r="AG141" t="str">
        <f t="shared" si="21"/>
        <v>ISIC 45</v>
      </c>
      <c r="AH141" t="str">
        <f t="shared" si="21"/>
        <v>ISIC 46</v>
      </c>
      <c r="AI141" t="str">
        <f t="shared" si="21"/>
        <v>ISIC 47</v>
      </c>
      <c r="AJ141" t="str">
        <f t="shared" si="21"/>
        <v>ISIC 49</v>
      </c>
      <c r="AK141" t="str">
        <f t="shared" si="21"/>
        <v>ISIC 50</v>
      </c>
      <c r="AL141" t="str">
        <f t="shared" si="21"/>
        <v>ISIC 51</v>
      </c>
      <c r="AM141" t="str">
        <f t="shared" si="21"/>
        <v>ISIC 52</v>
      </c>
      <c r="AN141" t="str">
        <f t="shared" si="21"/>
        <v>ISIC 53</v>
      </c>
      <c r="AO141" t="str">
        <f t="shared" si="21"/>
        <v>ISIC 55-56</v>
      </c>
      <c r="AP141" t="str">
        <f t="shared" si="21"/>
        <v>ISIC 58</v>
      </c>
      <c r="AQ141" t="str">
        <f t="shared" si="21"/>
        <v>ISIC 59-60</v>
      </c>
      <c r="AR141" t="str">
        <f t="shared" si="21"/>
        <v>ISIC 61</v>
      </c>
      <c r="AS141" t="str">
        <f t="shared" si="21"/>
        <v>ISIC 62-63</v>
      </c>
      <c r="AT141" t="str">
        <f t="shared" si="21"/>
        <v>ISIC 64</v>
      </c>
      <c r="AU141" t="str">
        <f t="shared" si="21"/>
        <v>ISIC 65</v>
      </c>
      <c r="AV141" t="str">
        <f t="shared" si="21"/>
        <v>ISIC 66</v>
      </c>
      <c r="AW141" t="str">
        <f t="shared" si="21"/>
        <v>ISIC 68</v>
      </c>
      <c r="AX141" t="str">
        <f t="shared" si="21"/>
        <v>ISIC 69-70</v>
      </c>
      <c r="AY141" t="str">
        <f t="shared" si="21"/>
        <v>ISIC 71</v>
      </c>
      <c r="AZ141" t="str">
        <f t="shared" si="21"/>
        <v>ISIC 72</v>
      </c>
      <c r="BA141" t="str">
        <f t="shared" si="21"/>
        <v>ISIC 73</v>
      </c>
      <c r="BB141" t="str">
        <f t="shared" si="21"/>
        <v>ISIC 74-75</v>
      </c>
      <c r="BC141" t="str">
        <f t="shared" si="21"/>
        <v>ISIC 77</v>
      </c>
      <c r="BD141" t="str">
        <f t="shared" si="21"/>
        <v>ISIC 78</v>
      </c>
      <c r="BE141" t="str">
        <f t="shared" si="21"/>
        <v>ISIC 79</v>
      </c>
      <c r="BF141" t="str">
        <f t="shared" si="21"/>
        <v>ISIC 80-82</v>
      </c>
      <c r="BG141" t="str">
        <f t="shared" si="21"/>
        <v>ISIC 84</v>
      </c>
      <c r="BH141" t="str">
        <f t="shared" si="21"/>
        <v>ISIC 85</v>
      </c>
      <c r="BI141" t="str">
        <f t="shared" si="21"/>
        <v>ISIC 86</v>
      </c>
      <c r="BJ141" t="str">
        <f t="shared" si="21"/>
        <v>ISIC 87-88</v>
      </c>
      <c r="BK141" t="str">
        <f t="shared" si="21"/>
        <v>ISIC 90-92</v>
      </c>
      <c r="BL141" t="str">
        <f t="shared" si="21"/>
        <v>ISIC 93</v>
      </c>
      <c r="BM141" t="str">
        <f t="shared" si="21"/>
        <v>ISIC 94</v>
      </c>
      <c r="BN141" t="str">
        <f t="shared" si="21"/>
        <v>ISIC 95</v>
      </c>
      <c r="BO141" t="str">
        <f t="shared" si="21"/>
        <v>ISIC 96</v>
      </c>
      <c r="BP141" t="str">
        <f t="shared" si="21"/>
        <v>ISIC 97-98</v>
      </c>
      <c r="BQ141" t="str">
        <f t="shared" si="21"/>
        <v>ISIC 99</v>
      </c>
    </row>
    <row r="142" spans="1:69" x14ac:dyDescent="0.35">
      <c r="E142" t="str">
        <f t="shared" ref="E142:E173" si="22">E3</f>
        <v>ISIC 1</v>
      </c>
      <c r="F142">
        <v>1</v>
      </c>
    </row>
    <row r="143" spans="1:69" x14ac:dyDescent="0.35">
      <c r="E143" t="str">
        <f t="shared" si="22"/>
        <v>ISIC 2</v>
      </c>
      <c r="G143">
        <v>1</v>
      </c>
    </row>
    <row r="144" spans="1:69" x14ac:dyDescent="0.35">
      <c r="E144" t="str">
        <f t="shared" si="22"/>
        <v>ISIC 3</v>
      </c>
      <c r="H144">
        <v>1</v>
      </c>
    </row>
    <row r="145" spans="5:24" x14ac:dyDescent="0.35">
      <c r="E145" t="str">
        <f t="shared" si="22"/>
        <v>ISIC 05-09</v>
      </c>
      <c r="I145">
        <v>1</v>
      </c>
    </row>
    <row r="146" spans="5:24" x14ac:dyDescent="0.35">
      <c r="E146" t="str">
        <f t="shared" si="22"/>
        <v>ISIC 10-12</v>
      </c>
      <c r="J146">
        <v>1</v>
      </c>
    </row>
    <row r="147" spans="5:24" x14ac:dyDescent="0.35">
      <c r="E147" t="str">
        <f t="shared" si="22"/>
        <v>ISIC 13-15</v>
      </c>
      <c r="K147">
        <v>1</v>
      </c>
    </row>
    <row r="148" spans="5:24" x14ac:dyDescent="0.35">
      <c r="E148" t="str">
        <f t="shared" si="22"/>
        <v>ISIC 16</v>
      </c>
      <c r="L148">
        <v>1</v>
      </c>
    </row>
    <row r="149" spans="5:24" x14ac:dyDescent="0.35">
      <c r="E149" t="str">
        <f t="shared" si="22"/>
        <v>ISIC 17</v>
      </c>
      <c r="M149">
        <v>1</v>
      </c>
    </row>
    <row r="150" spans="5:24" x14ac:dyDescent="0.35">
      <c r="E150" t="str">
        <f t="shared" si="22"/>
        <v>ISIC 18</v>
      </c>
      <c r="N150">
        <v>1</v>
      </c>
    </row>
    <row r="151" spans="5:24" x14ac:dyDescent="0.35">
      <c r="E151" t="str">
        <f t="shared" si="22"/>
        <v>ISIC 19</v>
      </c>
      <c r="O151">
        <v>1</v>
      </c>
    </row>
    <row r="152" spans="5:24" x14ac:dyDescent="0.35">
      <c r="E152" t="str">
        <f t="shared" si="22"/>
        <v>ISIC 20</v>
      </c>
      <c r="P152">
        <v>1</v>
      </c>
    </row>
    <row r="153" spans="5:24" x14ac:dyDescent="0.35">
      <c r="E153" t="str">
        <f t="shared" si="22"/>
        <v>ISIC 21</v>
      </c>
      <c r="Q153">
        <v>1</v>
      </c>
    </row>
    <row r="154" spans="5:24" x14ac:dyDescent="0.35">
      <c r="E154" t="str">
        <f t="shared" si="22"/>
        <v>ISIC 22</v>
      </c>
      <c r="R154">
        <v>1</v>
      </c>
    </row>
    <row r="155" spans="5:24" x14ac:dyDescent="0.35">
      <c r="E155" t="str">
        <f t="shared" si="22"/>
        <v>ISIC 23</v>
      </c>
      <c r="S155">
        <v>1</v>
      </c>
    </row>
    <row r="156" spans="5:24" x14ac:dyDescent="0.35">
      <c r="E156" t="str">
        <f t="shared" si="22"/>
        <v>ISIC 24</v>
      </c>
      <c r="T156">
        <v>1</v>
      </c>
    </row>
    <row r="157" spans="5:24" x14ac:dyDescent="0.35">
      <c r="E157" t="str">
        <f t="shared" si="22"/>
        <v>ISIC 25</v>
      </c>
      <c r="U157">
        <v>1</v>
      </c>
    </row>
    <row r="158" spans="5:24" x14ac:dyDescent="0.35">
      <c r="E158" t="str">
        <f t="shared" si="22"/>
        <v>ISIC 26</v>
      </c>
      <c r="V158">
        <v>1</v>
      </c>
    </row>
    <row r="159" spans="5:24" x14ac:dyDescent="0.35">
      <c r="E159" t="str">
        <f t="shared" si="22"/>
        <v>ISIC 27</v>
      </c>
      <c r="W159">
        <v>1</v>
      </c>
    </row>
    <row r="160" spans="5:24" x14ac:dyDescent="0.35">
      <c r="E160" t="str">
        <f t="shared" si="22"/>
        <v>ISIC 28</v>
      </c>
      <c r="X160">
        <v>1</v>
      </c>
    </row>
    <row r="161" spans="5:40" x14ac:dyDescent="0.35">
      <c r="E161" t="str">
        <f t="shared" si="22"/>
        <v>ISIC 29</v>
      </c>
      <c r="Y161">
        <v>1</v>
      </c>
    </row>
    <row r="162" spans="5:40" x14ac:dyDescent="0.35">
      <c r="E162" t="str">
        <f t="shared" si="22"/>
        <v>ISIC 30</v>
      </c>
      <c r="Z162">
        <v>1</v>
      </c>
    </row>
    <row r="163" spans="5:40" x14ac:dyDescent="0.35">
      <c r="E163" t="str">
        <f t="shared" si="22"/>
        <v>ISIC 31-32</v>
      </c>
      <c r="AA163">
        <v>1</v>
      </c>
    </row>
    <row r="164" spans="5:40" x14ac:dyDescent="0.35">
      <c r="E164" t="str">
        <f t="shared" si="22"/>
        <v>ISIC 33</v>
      </c>
      <c r="AB164">
        <v>1</v>
      </c>
    </row>
    <row r="165" spans="5:40" x14ac:dyDescent="0.35">
      <c r="E165" t="str">
        <f t="shared" si="22"/>
        <v>ISIC 35</v>
      </c>
      <c r="AC165">
        <v>1</v>
      </c>
    </row>
    <row r="166" spans="5:40" x14ac:dyDescent="0.35">
      <c r="E166" t="str">
        <f t="shared" si="22"/>
        <v>ISIC 36</v>
      </c>
      <c r="AD166">
        <v>1</v>
      </c>
    </row>
    <row r="167" spans="5:40" x14ac:dyDescent="0.35">
      <c r="E167" t="str">
        <f t="shared" si="22"/>
        <v>ISIC 37-39</v>
      </c>
      <c r="AE167">
        <v>1</v>
      </c>
    </row>
    <row r="168" spans="5:40" x14ac:dyDescent="0.35">
      <c r="E168" t="str">
        <f t="shared" si="22"/>
        <v>ISIC 41-43</v>
      </c>
      <c r="AF168">
        <v>1</v>
      </c>
    </row>
    <row r="169" spans="5:40" x14ac:dyDescent="0.35">
      <c r="E169" t="str">
        <f t="shared" si="22"/>
        <v>ISIC 45</v>
      </c>
      <c r="AG169">
        <v>1</v>
      </c>
    </row>
    <row r="170" spans="5:40" x14ac:dyDescent="0.35">
      <c r="E170" t="str">
        <f t="shared" si="22"/>
        <v>ISIC 46</v>
      </c>
      <c r="AH170">
        <v>1</v>
      </c>
    </row>
    <row r="171" spans="5:40" x14ac:dyDescent="0.35">
      <c r="E171" t="str">
        <f t="shared" si="22"/>
        <v>ISIC 47</v>
      </c>
      <c r="AI171">
        <v>1</v>
      </c>
    </row>
    <row r="172" spans="5:40" x14ac:dyDescent="0.35">
      <c r="E172" t="str">
        <f t="shared" si="22"/>
        <v>ISIC 49</v>
      </c>
      <c r="AJ172">
        <v>1</v>
      </c>
    </row>
    <row r="173" spans="5:40" x14ac:dyDescent="0.35">
      <c r="E173" t="str">
        <f t="shared" si="22"/>
        <v>ISIC 50</v>
      </c>
      <c r="AK173">
        <v>1</v>
      </c>
    </row>
    <row r="174" spans="5:40" x14ac:dyDescent="0.35">
      <c r="E174" t="str">
        <f t="shared" ref="E174:E205" si="23">E35</f>
        <v>ISIC 51</v>
      </c>
      <c r="AL174">
        <v>1</v>
      </c>
    </row>
    <row r="175" spans="5:40" x14ac:dyDescent="0.35">
      <c r="E175" t="str">
        <f t="shared" si="23"/>
        <v>ISIC 52</v>
      </c>
      <c r="AM175">
        <v>1</v>
      </c>
    </row>
    <row r="176" spans="5:40" x14ac:dyDescent="0.35">
      <c r="E176" t="str">
        <f t="shared" si="23"/>
        <v>ISIC 53</v>
      </c>
      <c r="AN176">
        <v>1</v>
      </c>
    </row>
    <row r="177" spans="5:56" x14ac:dyDescent="0.35">
      <c r="E177" t="str">
        <f t="shared" si="23"/>
        <v>ISIC 55-56</v>
      </c>
      <c r="AO177">
        <v>1</v>
      </c>
    </row>
    <row r="178" spans="5:56" x14ac:dyDescent="0.35">
      <c r="E178" t="str">
        <f t="shared" si="23"/>
        <v>ISIC 58</v>
      </c>
      <c r="AP178">
        <v>1</v>
      </c>
    </row>
    <row r="179" spans="5:56" x14ac:dyDescent="0.35">
      <c r="E179" t="str">
        <f t="shared" si="23"/>
        <v>ISIC 59-60</v>
      </c>
      <c r="AQ179">
        <v>1</v>
      </c>
    </row>
    <row r="180" spans="5:56" x14ac:dyDescent="0.35">
      <c r="E180" t="str">
        <f t="shared" si="23"/>
        <v>ISIC 61</v>
      </c>
      <c r="AR180">
        <v>1</v>
      </c>
    </row>
    <row r="181" spans="5:56" x14ac:dyDescent="0.35">
      <c r="E181" t="str">
        <f t="shared" si="23"/>
        <v>ISIC 62-63</v>
      </c>
      <c r="AS181">
        <v>1</v>
      </c>
    </row>
    <row r="182" spans="5:56" x14ac:dyDescent="0.35">
      <c r="E182" t="str">
        <f t="shared" si="23"/>
        <v>ISIC 64</v>
      </c>
      <c r="AT182">
        <v>1</v>
      </c>
    </row>
    <row r="183" spans="5:56" x14ac:dyDescent="0.35">
      <c r="E183" t="str">
        <f t="shared" si="23"/>
        <v>ISIC 65</v>
      </c>
      <c r="AU183">
        <v>1</v>
      </c>
    </row>
    <row r="184" spans="5:56" x14ac:dyDescent="0.35">
      <c r="E184" t="str">
        <f t="shared" si="23"/>
        <v>ISIC 66</v>
      </c>
      <c r="AV184">
        <v>1</v>
      </c>
    </row>
    <row r="185" spans="5:56" x14ac:dyDescent="0.35">
      <c r="E185" t="str">
        <f t="shared" si="23"/>
        <v>ISIC 68</v>
      </c>
      <c r="AW185">
        <v>1</v>
      </c>
    </row>
    <row r="186" spans="5:56" x14ac:dyDescent="0.35">
      <c r="E186" t="str">
        <f t="shared" si="23"/>
        <v>ISIC 69-70</v>
      </c>
      <c r="AX186">
        <v>1</v>
      </c>
    </row>
    <row r="187" spans="5:56" x14ac:dyDescent="0.35">
      <c r="E187" t="str">
        <f t="shared" si="23"/>
        <v>ISIC 71</v>
      </c>
      <c r="AY187">
        <v>1</v>
      </c>
    </row>
    <row r="188" spans="5:56" x14ac:dyDescent="0.35">
      <c r="E188" t="str">
        <f t="shared" si="23"/>
        <v>ISIC 72</v>
      </c>
      <c r="AZ188">
        <v>1</v>
      </c>
    </row>
    <row r="189" spans="5:56" x14ac:dyDescent="0.35">
      <c r="E189" t="str">
        <f t="shared" si="23"/>
        <v>ISIC 73</v>
      </c>
      <c r="BA189">
        <v>1</v>
      </c>
    </row>
    <row r="190" spans="5:56" x14ac:dyDescent="0.35">
      <c r="E190" t="str">
        <f t="shared" si="23"/>
        <v>ISIC 74-75</v>
      </c>
      <c r="BB190">
        <v>1</v>
      </c>
    </row>
    <row r="191" spans="5:56" x14ac:dyDescent="0.35">
      <c r="E191" t="str">
        <f t="shared" si="23"/>
        <v>ISIC 77</v>
      </c>
      <c r="BC191">
        <v>1</v>
      </c>
    </row>
    <row r="192" spans="5:56" x14ac:dyDescent="0.35">
      <c r="E192" t="str">
        <f t="shared" si="23"/>
        <v>ISIC 78</v>
      </c>
      <c r="BD192">
        <v>1</v>
      </c>
    </row>
    <row r="193" spans="5:69" x14ac:dyDescent="0.35">
      <c r="E193" t="str">
        <f t="shared" si="23"/>
        <v>ISIC 79</v>
      </c>
      <c r="BE193">
        <v>1</v>
      </c>
    </row>
    <row r="194" spans="5:69" x14ac:dyDescent="0.35">
      <c r="E194" t="str">
        <f t="shared" si="23"/>
        <v>ISIC 80-82</v>
      </c>
      <c r="BF194">
        <v>1</v>
      </c>
    </row>
    <row r="195" spans="5:69" x14ac:dyDescent="0.35">
      <c r="E195" t="str">
        <f t="shared" si="23"/>
        <v>ISIC 84</v>
      </c>
      <c r="BG195">
        <v>1</v>
      </c>
    </row>
    <row r="196" spans="5:69" x14ac:dyDescent="0.35">
      <c r="E196" t="str">
        <f t="shared" si="23"/>
        <v>ISIC 85</v>
      </c>
      <c r="BH196">
        <v>1</v>
      </c>
    </row>
    <row r="197" spans="5:69" x14ac:dyDescent="0.35">
      <c r="E197" t="str">
        <f t="shared" si="23"/>
        <v>ISIC 86</v>
      </c>
      <c r="BI197">
        <v>1</v>
      </c>
    </row>
    <row r="198" spans="5:69" x14ac:dyDescent="0.35">
      <c r="E198" t="str">
        <f t="shared" si="23"/>
        <v>ISIC 87-88</v>
      </c>
      <c r="BJ198">
        <v>1</v>
      </c>
    </row>
    <row r="199" spans="5:69" x14ac:dyDescent="0.35">
      <c r="E199" t="str">
        <f t="shared" si="23"/>
        <v>ISIC 90-92</v>
      </c>
      <c r="BK199">
        <v>1</v>
      </c>
    </row>
    <row r="200" spans="5:69" x14ac:dyDescent="0.35">
      <c r="E200" t="str">
        <f t="shared" si="23"/>
        <v>ISIC 93</v>
      </c>
      <c r="BL200">
        <v>1</v>
      </c>
    </row>
    <row r="201" spans="5:69" x14ac:dyDescent="0.35">
      <c r="E201" t="str">
        <f t="shared" si="23"/>
        <v>ISIC 94</v>
      </c>
      <c r="BM201">
        <v>1</v>
      </c>
    </row>
    <row r="202" spans="5:69" x14ac:dyDescent="0.35">
      <c r="E202" t="str">
        <f t="shared" si="23"/>
        <v>ISIC 95</v>
      </c>
      <c r="BN202">
        <v>1</v>
      </c>
    </row>
    <row r="203" spans="5:69" x14ac:dyDescent="0.35">
      <c r="E203" t="str">
        <f t="shared" si="23"/>
        <v>ISIC 96</v>
      </c>
      <c r="BO203">
        <v>1</v>
      </c>
    </row>
    <row r="204" spans="5:69" x14ac:dyDescent="0.35">
      <c r="E204" t="str">
        <f t="shared" si="23"/>
        <v>ISIC 97-98</v>
      </c>
      <c r="BP204">
        <v>1</v>
      </c>
    </row>
    <row r="205" spans="5:69" x14ac:dyDescent="0.35">
      <c r="E205" t="str">
        <f t="shared" si="23"/>
        <v>ISIC 99</v>
      </c>
      <c r="BQ205">
        <v>1</v>
      </c>
    </row>
    <row r="209" spans="1:69" x14ac:dyDescent="0.35">
      <c r="A209" s="8" t="s">
        <v>154</v>
      </c>
      <c r="F209" t="str">
        <f>F2</f>
        <v>ISIC 1</v>
      </c>
      <c r="G209" t="str">
        <f t="shared" ref="G209:AV209" si="24">G2</f>
        <v>ISIC 2</v>
      </c>
      <c r="H209" t="str">
        <f t="shared" si="24"/>
        <v>ISIC 3</v>
      </c>
      <c r="I209" t="str">
        <f t="shared" si="24"/>
        <v>ISIC 05-09</v>
      </c>
      <c r="J209" t="str">
        <f t="shared" si="24"/>
        <v>ISIC 10-12</v>
      </c>
      <c r="K209" t="str">
        <f t="shared" si="24"/>
        <v>ISIC 13-15</v>
      </c>
      <c r="L209" t="str">
        <f t="shared" si="24"/>
        <v>ISIC 16</v>
      </c>
      <c r="M209" t="str">
        <f t="shared" si="24"/>
        <v>ISIC 17</v>
      </c>
      <c r="N209" t="str">
        <f t="shared" si="24"/>
        <v>ISIC 18</v>
      </c>
      <c r="O209" t="str">
        <f t="shared" si="24"/>
        <v>ISIC 19</v>
      </c>
      <c r="P209" t="str">
        <f t="shared" si="24"/>
        <v>ISIC 20</v>
      </c>
      <c r="Q209" t="str">
        <f t="shared" si="24"/>
        <v>ISIC 21</v>
      </c>
      <c r="R209" t="str">
        <f t="shared" si="24"/>
        <v>ISIC 22</v>
      </c>
      <c r="S209" t="str">
        <f t="shared" si="24"/>
        <v>ISIC 23</v>
      </c>
      <c r="T209" t="str">
        <f t="shared" si="24"/>
        <v>ISIC 24</v>
      </c>
      <c r="U209" t="str">
        <f t="shared" si="24"/>
        <v>ISIC 25</v>
      </c>
      <c r="V209" t="str">
        <f t="shared" si="24"/>
        <v>ISIC 26</v>
      </c>
      <c r="W209" t="str">
        <f t="shared" si="24"/>
        <v>ISIC 27</v>
      </c>
      <c r="X209" t="str">
        <f t="shared" si="24"/>
        <v>ISIC 28</v>
      </c>
      <c r="Y209" t="str">
        <f t="shared" si="24"/>
        <v>ISIC 29</v>
      </c>
      <c r="Z209" t="str">
        <f t="shared" si="24"/>
        <v>ISIC 30</v>
      </c>
      <c r="AA209" t="str">
        <f t="shared" si="24"/>
        <v>ISIC 31-32</v>
      </c>
      <c r="AB209" t="str">
        <f t="shared" si="24"/>
        <v>ISIC 33</v>
      </c>
      <c r="AC209" t="str">
        <f t="shared" si="24"/>
        <v>ISIC 35</v>
      </c>
      <c r="AD209" t="str">
        <f t="shared" si="24"/>
        <v>ISIC 36</v>
      </c>
      <c r="AE209" t="str">
        <f t="shared" si="24"/>
        <v>ISIC 37-39</v>
      </c>
      <c r="AF209" t="str">
        <f t="shared" si="24"/>
        <v>ISIC 41-43</v>
      </c>
      <c r="AG209" t="str">
        <f t="shared" si="24"/>
        <v>ISIC 45</v>
      </c>
      <c r="AH209" t="str">
        <f t="shared" si="24"/>
        <v>ISIC 46</v>
      </c>
      <c r="AI209" t="str">
        <f t="shared" si="24"/>
        <v>ISIC 47</v>
      </c>
      <c r="AJ209" t="str">
        <f t="shared" si="24"/>
        <v>ISIC 49</v>
      </c>
      <c r="AK209" t="str">
        <f t="shared" si="24"/>
        <v>ISIC 50</v>
      </c>
      <c r="AL209" t="str">
        <f t="shared" si="24"/>
        <v>ISIC 51</v>
      </c>
      <c r="AM209" t="str">
        <f t="shared" si="24"/>
        <v>ISIC 52</v>
      </c>
      <c r="AN209" t="str">
        <f t="shared" si="24"/>
        <v>ISIC 53</v>
      </c>
      <c r="AO209" t="str">
        <f t="shared" si="24"/>
        <v>ISIC 55-56</v>
      </c>
      <c r="AP209" t="str">
        <f t="shared" si="24"/>
        <v>ISIC 58</v>
      </c>
      <c r="AQ209" t="str">
        <f t="shared" si="24"/>
        <v>ISIC 59-60</v>
      </c>
      <c r="AR209" t="str">
        <f t="shared" si="24"/>
        <v>ISIC 61</v>
      </c>
      <c r="AS209" t="str">
        <f t="shared" si="24"/>
        <v>ISIC 62-63</v>
      </c>
      <c r="AT209" t="str">
        <f t="shared" si="24"/>
        <v>ISIC 64</v>
      </c>
      <c r="AU209" t="str">
        <f t="shared" si="24"/>
        <v>ISIC 65</v>
      </c>
      <c r="AV209" t="str">
        <f t="shared" si="24"/>
        <v>ISIC 66</v>
      </c>
      <c r="AW209" t="str">
        <f>AW2</f>
        <v>ISIC 68</v>
      </c>
      <c r="AX209" t="str">
        <f t="shared" ref="AX209:BQ209" si="25">AX2</f>
        <v>ISIC 69-70</v>
      </c>
      <c r="AY209" t="str">
        <f t="shared" si="25"/>
        <v>ISIC 71</v>
      </c>
      <c r="AZ209" t="str">
        <f t="shared" si="25"/>
        <v>ISIC 72</v>
      </c>
      <c r="BA209" t="str">
        <f t="shared" si="25"/>
        <v>ISIC 73</v>
      </c>
      <c r="BB209" t="str">
        <f t="shared" si="25"/>
        <v>ISIC 74-75</v>
      </c>
      <c r="BC209" t="str">
        <f t="shared" si="25"/>
        <v>ISIC 77</v>
      </c>
      <c r="BD209" t="str">
        <f t="shared" si="25"/>
        <v>ISIC 78</v>
      </c>
      <c r="BE209" t="str">
        <f t="shared" si="25"/>
        <v>ISIC 79</v>
      </c>
      <c r="BF209" t="str">
        <f t="shared" si="25"/>
        <v>ISIC 80-82</v>
      </c>
      <c r="BG209" t="str">
        <f t="shared" si="25"/>
        <v>ISIC 84</v>
      </c>
      <c r="BH209" t="str">
        <f t="shared" si="25"/>
        <v>ISIC 85</v>
      </c>
      <c r="BI209" t="str">
        <f t="shared" si="25"/>
        <v>ISIC 86</v>
      </c>
      <c r="BJ209" t="str">
        <f t="shared" si="25"/>
        <v>ISIC 87-88</v>
      </c>
      <c r="BK209" t="str">
        <f t="shared" si="25"/>
        <v>ISIC 90-92</v>
      </c>
      <c r="BL209" t="str">
        <f t="shared" si="25"/>
        <v>ISIC 93</v>
      </c>
      <c r="BM209" t="str">
        <f t="shared" si="25"/>
        <v>ISIC 94</v>
      </c>
      <c r="BN209" t="str">
        <f t="shared" si="25"/>
        <v>ISIC 95</v>
      </c>
      <c r="BO209" t="str">
        <f t="shared" si="25"/>
        <v>ISIC 96</v>
      </c>
      <c r="BP209" t="str">
        <f t="shared" si="25"/>
        <v>ISIC 97-98</v>
      </c>
      <c r="BQ209" t="str">
        <f t="shared" si="25"/>
        <v>ISIC 99</v>
      </c>
    </row>
    <row r="210" spans="1:69" x14ac:dyDescent="0.35">
      <c r="E210" t="str">
        <f t="shared" ref="E210:E241" si="26">E3</f>
        <v>ISIC 1</v>
      </c>
      <c r="F210" s="22">
        <f>F142-F74</f>
        <v>0.86780053804827584</v>
      </c>
      <c r="G210" s="22">
        <f t="shared" ref="G210:AV216" si="27">G142-G74</f>
        <v>-1.1868567908207533E-2</v>
      </c>
      <c r="H210" s="22">
        <f t="shared" si="27"/>
        <v>-3.6890560208845931E-3</v>
      </c>
      <c r="I210" s="22">
        <f t="shared" si="27"/>
        <v>-8.1014163271952226E-5</v>
      </c>
      <c r="J210" s="22">
        <f t="shared" si="27"/>
        <v>-0.19566786827326271</v>
      </c>
      <c r="K210" s="22">
        <f t="shared" si="27"/>
        <v>-8.72850134569895E-3</v>
      </c>
      <c r="L210" s="22">
        <f t="shared" si="27"/>
        <v>-2.9528933865728609E-4</v>
      </c>
      <c r="M210" s="22">
        <f t="shared" si="27"/>
        <v>-2.3681682605497997E-4</v>
      </c>
      <c r="N210" s="22">
        <f t="shared" si="27"/>
        <v>-2.8799812389793572E-5</v>
      </c>
      <c r="O210" s="22">
        <f t="shared" si="27"/>
        <v>-3.1240574354193762E-5</v>
      </c>
      <c r="P210" s="22">
        <f t="shared" si="27"/>
        <v>-2.3071543085847273E-3</v>
      </c>
      <c r="Q210" s="22">
        <f t="shared" si="27"/>
        <v>-1.3689053991683897E-3</v>
      </c>
      <c r="R210" s="22">
        <f t="shared" si="27"/>
        <v>-4.8864857018385112E-3</v>
      </c>
      <c r="S210" s="22">
        <f t="shared" si="27"/>
        <v>-4.0263754978519491E-5</v>
      </c>
      <c r="T210" s="22">
        <f t="shared" si="27"/>
        <v>-6.6294490154432439E-6</v>
      </c>
      <c r="U210" s="22">
        <f t="shared" si="27"/>
        <v>-3.0404080155719602E-5</v>
      </c>
      <c r="V210" s="22">
        <f t="shared" si="27"/>
        <v>-4.3985251308124829E-4</v>
      </c>
      <c r="W210" s="22">
        <f t="shared" si="27"/>
        <v>-1.2169619947435857E-5</v>
      </c>
      <c r="X210" s="22">
        <f t="shared" si="27"/>
        <v>-2.3486223339653383E-5</v>
      </c>
      <c r="Y210" s="22">
        <f t="shared" si="27"/>
        <v>-1.5003909605183921E-5</v>
      </c>
      <c r="Z210" s="22">
        <f t="shared" si="27"/>
        <v>-2.2697343768401443E-6</v>
      </c>
      <c r="AA210" s="22">
        <f t="shared" si="27"/>
        <v>-4.7602793295816224E-4</v>
      </c>
      <c r="AB210" s="22">
        <f t="shared" si="27"/>
        <v>-1.4902281674799701E-5</v>
      </c>
      <c r="AC210" s="22">
        <f t="shared" si="27"/>
        <v>-6.3483156834505134E-4</v>
      </c>
      <c r="AD210" s="22">
        <f t="shared" si="27"/>
        <v>-2.2215899681581774E-4</v>
      </c>
      <c r="AE210" s="22">
        <f t="shared" si="27"/>
        <v>-1.5554328251369255E-4</v>
      </c>
      <c r="AF210" s="22">
        <f t="shared" si="27"/>
        <v>-1.4815943681231158E-4</v>
      </c>
      <c r="AG210" s="22">
        <f t="shared" si="27"/>
        <v>-2.6473362161401429E-5</v>
      </c>
      <c r="AH210" s="22">
        <f t="shared" si="27"/>
        <v>-2.5479549608301818E-3</v>
      </c>
      <c r="AI210" s="22">
        <f t="shared" si="27"/>
        <v>-1.8900824817020402E-3</v>
      </c>
      <c r="AJ210" s="22">
        <f t="shared" si="27"/>
        <v>-7.3546412257592379E-5</v>
      </c>
      <c r="AK210" s="22">
        <f t="shared" si="27"/>
        <v>-3.6524571916345604E-4</v>
      </c>
      <c r="AL210" s="22">
        <f t="shared" si="27"/>
        <v>-2.373302480401088E-5</v>
      </c>
      <c r="AM210" s="22">
        <f t="shared" si="27"/>
        <v>-6.1513438138897727E-5</v>
      </c>
      <c r="AN210" s="22">
        <f t="shared" si="27"/>
        <v>-1.3120139808209795E-6</v>
      </c>
      <c r="AO210" s="22">
        <f t="shared" si="27"/>
        <v>-1.1297396388947679E-2</v>
      </c>
      <c r="AP210" s="22">
        <f t="shared" si="27"/>
        <v>-1.0666775388762481E-6</v>
      </c>
      <c r="AQ210" s="22">
        <f t="shared" si="27"/>
        <v>-1.0680137454963096E-4</v>
      </c>
      <c r="AR210" s="22">
        <f t="shared" si="27"/>
        <v>-9.1434754674872344E-6</v>
      </c>
      <c r="AS210" s="22">
        <f t="shared" si="27"/>
        <v>-4.1797890639137453E-6</v>
      </c>
      <c r="AT210" s="22">
        <f t="shared" si="27"/>
        <v>-3.1226246880864818E-6</v>
      </c>
      <c r="AU210" s="22">
        <f t="shared" si="27"/>
        <v>-7.6168678811077599E-5</v>
      </c>
      <c r="AV210" s="22">
        <f t="shared" si="27"/>
        <v>-1.9501824204875649E-5</v>
      </c>
      <c r="AW210" s="22">
        <f>AW142-AW74</f>
        <v>-2.9003709283065081E-5</v>
      </c>
      <c r="AX210" s="22">
        <f t="shared" ref="AX210:BQ223" si="28">AX142-AX74</f>
        <v>-4.029399051078452E-5</v>
      </c>
      <c r="AY210" s="22">
        <f t="shared" si="28"/>
        <v>-4.442547154751663E-4</v>
      </c>
      <c r="AZ210" s="22">
        <f t="shared" si="28"/>
        <v>-2.8404081033747008E-4</v>
      </c>
      <c r="BA210" s="22">
        <f t="shared" si="28"/>
        <v>-2.5605678883237471E-5</v>
      </c>
      <c r="BB210" s="22">
        <f t="shared" si="28"/>
        <v>-1.8057623276261664E-4</v>
      </c>
      <c r="BC210" s="22">
        <f t="shared" si="28"/>
        <v>-2.0074182774625029E-5</v>
      </c>
      <c r="BD210" s="22">
        <f t="shared" si="28"/>
        <v>-1.7903629831586866E-5</v>
      </c>
      <c r="BE210" s="22">
        <f t="shared" si="28"/>
        <v>-2.5776368195134126E-5</v>
      </c>
      <c r="BF210" s="22">
        <f t="shared" si="28"/>
        <v>-3.433282859062462E-3</v>
      </c>
      <c r="BG210" s="22">
        <f t="shared" si="28"/>
        <v>-6.6728053342033776E-4</v>
      </c>
      <c r="BH210" s="22">
        <f t="shared" si="28"/>
        <v>-1.8581012877033029E-4</v>
      </c>
      <c r="BI210" s="22">
        <f t="shared" si="28"/>
        <v>-6.0297759166008538E-4</v>
      </c>
      <c r="BJ210" s="22">
        <f t="shared" si="28"/>
        <v>-1.4538481379455781E-3</v>
      </c>
      <c r="BK210" s="22">
        <f t="shared" si="28"/>
        <v>-8.0738195224376184E-4</v>
      </c>
      <c r="BL210" s="22">
        <f t="shared" si="28"/>
        <v>-1.5720267349091958E-3</v>
      </c>
      <c r="BM210" s="22">
        <f t="shared" si="28"/>
        <v>-4.6845855243642733E-4</v>
      </c>
      <c r="BN210" s="22">
        <f t="shared" si="28"/>
        <v>-1.1213200643792382E-4</v>
      </c>
      <c r="BO210" s="22">
        <f t="shared" si="28"/>
        <v>-6.1506761297672988E-4</v>
      </c>
      <c r="BP210" s="22">
        <f t="shared" si="28"/>
        <v>-5.9807813571868155E-7</v>
      </c>
      <c r="BQ210" s="22" t="e">
        <f t="shared" si="28"/>
        <v>#DIV/0!</v>
      </c>
    </row>
    <row r="211" spans="1:69" x14ac:dyDescent="0.35">
      <c r="E211" t="str">
        <f t="shared" si="26"/>
        <v>ISIC 2</v>
      </c>
      <c r="F211" s="22">
        <f t="shared" ref="F211:F241" si="29">F143-F75</f>
        <v>-1.4523706930835505E-3</v>
      </c>
      <c r="G211" s="22">
        <f t="shared" ref="G211:U211" si="30">G143-G75</f>
        <v>0.76536856310956769</v>
      </c>
      <c r="H211" s="22">
        <f t="shared" si="30"/>
        <v>-8.4175807753828413E-4</v>
      </c>
      <c r="I211" s="22">
        <f t="shared" si="30"/>
        <v>-4.2379441344689398E-4</v>
      </c>
      <c r="J211" s="22">
        <f t="shared" si="30"/>
        <v>-3.415390013583174E-4</v>
      </c>
      <c r="K211" s="22">
        <f t="shared" si="30"/>
        <v>-3.519479866781949E-5</v>
      </c>
      <c r="L211" s="22">
        <f t="shared" si="30"/>
        <v>-0.11588747992723483</v>
      </c>
      <c r="M211" s="22">
        <f t="shared" si="30"/>
        <v>-3.181079560114479E-2</v>
      </c>
      <c r="N211" s="22">
        <f t="shared" si="30"/>
        <v>-2.3405561815197318E-4</v>
      </c>
      <c r="O211" s="22">
        <f t="shared" si="30"/>
        <v>-6.9289605607179986E-6</v>
      </c>
      <c r="P211" s="22">
        <f t="shared" si="30"/>
        <v>-2.0405240134459217E-4</v>
      </c>
      <c r="Q211" s="22">
        <f t="shared" si="30"/>
        <v>-6.3373513891099248E-5</v>
      </c>
      <c r="R211" s="22">
        <f t="shared" si="30"/>
        <v>-3.590361177294884E-4</v>
      </c>
      <c r="S211" s="22">
        <f t="shared" si="30"/>
        <v>-9.6551875918263354E-5</v>
      </c>
      <c r="T211" s="22">
        <f t="shared" si="30"/>
        <v>-5.9098421565019691E-5</v>
      </c>
      <c r="U211" s="22">
        <f t="shared" si="30"/>
        <v>-3.2305655704027285E-5</v>
      </c>
      <c r="V211" s="22">
        <f t="shared" si="27"/>
        <v>-5.7704494992620315E-7</v>
      </c>
      <c r="W211" s="22">
        <f t="shared" si="27"/>
        <v>-1.2456808618761777E-5</v>
      </c>
      <c r="X211" s="22">
        <f t="shared" si="27"/>
        <v>-9.4581807889858376E-6</v>
      </c>
      <c r="Y211" s="22">
        <f t="shared" si="27"/>
        <v>-6.0179232450698759E-6</v>
      </c>
      <c r="Z211" s="22">
        <f t="shared" si="27"/>
        <v>-2.8393092298962558E-5</v>
      </c>
      <c r="AA211" s="22">
        <f t="shared" si="27"/>
        <v>-1.3202896315924299E-3</v>
      </c>
      <c r="AB211" s="22">
        <f t="shared" si="27"/>
        <v>-7.4762288536873918E-6</v>
      </c>
      <c r="AC211" s="22">
        <f t="shared" si="27"/>
        <v>-1.4753702209709904E-3</v>
      </c>
      <c r="AD211" s="22">
        <f t="shared" si="27"/>
        <v>-5.1044364803634364E-5</v>
      </c>
      <c r="AE211" s="22">
        <f t="shared" si="27"/>
        <v>-1.4798920659496451E-5</v>
      </c>
      <c r="AF211" s="22">
        <f t="shared" si="27"/>
        <v>-2.3000429025086362E-4</v>
      </c>
      <c r="AG211" s="22">
        <f t="shared" si="27"/>
        <v>-3.2251956267599801E-5</v>
      </c>
      <c r="AH211" s="22">
        <f t="shared" si="27"/>
        <v>-1.4713888844705274E-4</v>
      </c>
      <c r="AI211" s="22">
        <f t="shared" si="27"/>
        <v>-3.8768221598319859E-5</v>
      </c>
      <c r="AJ211" s="22">
        <f t="shared" si="27"/>
        <v>-5.4446110897106771E-5</v>
      </c>
      <c r="AK211" s="22">
        <f t="shared" si="27"/>
        <v>-1.6942205759418136E-6</v>
      </c>
      <c r="AL211" s="22">
        <f t="shared" si="27"/>
        <v>-9.999870001689977E-7</v>
      </c>
      <c r="AM211" s="22">
        <f t="shared" si="27"/>
        <v>-1.8038910079995775E-5</v>
      </c>
      <c r="AN211" s="22">
        <f t="shared" si="27"/>
        <v>-1.3994815795423782E-6</v>
      </c>
      <c r="AO211" s="22">
        <f t="shared" si="27"/>
        <v>-5.5453454889432822E-5</v>
      </c>
      <c r="AP211" s="22">
        <f t="shared" si="27"/>
        <v>-4.2074502922340899E-6</v>
      </c>
      <c r="AQ211" s="22">
        <f t="shared" si="27"/>
        <v>-3.0799330293896774E-5</v>
      </c>
      <c r="AR211" s="22">
        <f t="shared" si="27"/>
        <v>-2.4346532309877254E-7</v>
      </c>
      <c r="AS211" s="22">
        <f t="shared" si="27"/>
        <v>-2.2653818590677545E-6</v>
      </c>
      <c r="AT211" s="22">
        <f t="shared" si="27"/>
        <v>-1.6219993962852043E-6</v>
      </c>
      <c r="AU211" s="22">
        <f t="shared" si="27"/>
        <v>-5.2349607430293881E-8</v>
      </c>
      <c r="AV211" s="22">
        <f t="shared" si="27"/>
        <v>-1.3608881673402356E-5</v>
      </c>
      <c r="AW211" s="22">
        <f t="shared" ref="AW211:BL211" si="31">AW143-AW75</f>
        <v>-2.2868114696326687E-5</v>
      </c>
      <c r="AX211" s="22">
        <f t="shared" si="31"/>
        <v>-1.0764784569909558E-5</v>
      </c>
      <c r="AY211" s="22">
        <f t="shared" si="31"/>
        <v>-5.5300697542889466E-5</v>
      </c>
      <c r="AZ211" s="22">
        <f t="shared" si="31"/>
        <v>-2.1588497608587776E-5</v>
      </c>
      <c r="BA211" s="22">
        <f t="shared" si="31"/>
        <v>-2.2119757253093757E-5</v>
      </c>
      <c r="BB211" s="22">
        <f t="shared" si="31"/>
        <v>-2.5722900095572737E-5</v>
      </c>
      <c r="BC211" s="22">
        <f t="shared" si="31"/>
        <v>-4.7006723579736154E-6</v>
      </c>
      <c r="BD211" s="22">
        <f t="shared" si="31"/>
        <v>-5.6919054377877328E-6</v>
      </c>
      <c r="BE211" s="22">
        <f t="shared" si="31"/>
        <v>-3.0504577745720861E-7</v>
      </c>
      <c r="BF211" s="22">
        <f t="shared" si="31"/>
        <v>-5.2432571367383213E-4</v>
      </c>
      <c r="BG211" s="22">
        <f t="shared" si="31"/>
        <v>-1.2750471800918256E-4</v>
      </c>
      <c r="BH211" s="22">
        <f t="shared" si="31"/>
        <v>-1.6107764539343028E-5</v>
      </c>
      <c r="BI211" s="22">
        <f t="shared" si="31"/>
        <v>-1.2821074568625363E-5</v>
      </c>
      <c r="BJ211" s="22">
        <f t="shared" si="31"/>
        <v>-9.1587574364926188E-6</v>
      </c>
      <c r="BK211" s="22">
        <f t="shared" si="31"/>
        <v>-8.4181763432459271E-5</v>
      </c>
      <c r="BL211" s="22">
        <f t="shared" si="31"/>
        <v>-2.7131755278921726E-4</v>
      </c>
      <c r="BM211" s="22">
        <f t="shared" si="28"/>
        <v>-7.1511044207436174E-5</v>
      </c>
      <c r="BN211" s="22">
        <f t="shared" si="28"/>
        <v>-1.3662060554505662E-4</v>
      </c>
      <c r="BO211" s="22">
        <f t="shared" si="28"/>
        <v>-9.2668397408841743E-5</v>
      </c>
      <c r="BP211" s="22">
        <f t="shared" si="28"/>
        <v>0</v>
      </c>
      <c r="BQ211" s="22" t="e">
        <f t="shared" si="28"/>
        <v>#DIV/0!</v>
      </c>
    </row>
    <row r="212" spans="1:69" x14ac:dyDescent="0.35">
      <c r="E212" t="str">
        <f t="shared" si="26"/>
        <v>ISIC 3</v>
      </c>
      <c r="F212" s="22">
        <f t="shared" si="29"/>
        <v>-2.5705880006796497E-5</v>
      </c>
      <c r="G212" s="22">
        <f t="shared" si="27"/>
        <v>-9.8014772051332791E-5</v>
      </c>
      <c r="H212" s="22">
        <f t="shared" si="27"/>
        <v>0.94473358985023581</v>
      </c>
      <c r="I212" s="22">
        <f t="shared" si="27"/>
        <v>-4.968674402110739E-5</v>
      </c>
      <c r="J212" s="22">
        <f t="shared" si="27"/>
        <v>-4.5838370674104734E-3</v>
      </c>
      <c r="K212" s="22">
        <f t="shared" si="27"/>
        <v>-3.404714218952103E-5</v>
      </c>
      <c r="L212" s="22">
        <f t="shared" si="27"/>
        <v>-9.3693074137689927E-7</v>
      </c>
      <c r="M212" s="22">
        <f t="shared" si="27"/>
        <v>0</v>
      </c>
      <c r="N212" s="22">
        <f t="shared" si="27"/>
        <v>0</v>
      </c>
      <c r="O212" s="22">
        <f t="shared" si="27"/>
        <v>0</v>
      </c>
      <c r="P212" s="22">
        <f t="shared" si="27"/>
        <v>-6.5626660637404507E-5</v>
      </c>
      <c r="Q212" s="22">
        <f t="shared" si="27"/>
        <v>-1.7474590220859321E-5</v>
      </c>
      <c r="R212" s="22">
        <f t="shared" si="27"/>
        <v>0</v>
      </c>
      <c r="S212" s="22">
        <f t="shared" si="27"/>
        <v>-5.0710018864634122E-7</v>
      </c>
      <c r="T212" s="22">
        <f t="shared" si="27"/>
        <v>0</v>
      </c>
      <c r="U212" s="22">
        <f t="shared" si="27"/>
        <v>-9.7191639135726306E-7</v>
      </c>
      <c r="V212" s="22">
        <f t="shared" si="27"/>
        <v>-8.6556742488930475E-8</v>
      </c>
      <c r="W212" s="22">
        <f t="shared" si="27"/>
        <v>0</v>
      </c>
      <c r="X212" s="22">
        <f t="shared" si="27"/>
        <v>-4.7768589843362814E-8</v>
      </c>
      <c r="Y212" s="22">
        <f t="shared" si="27"/>
        <v>-3.5055863563513833E-8</v>
      </c>
      <c r="Z212" s="22">
        <f t="shared" si="27"/>
        <v>-4.2825176921512155E-8</v>
      </c>
      <c r="AA212" s="22">
        <f t="shared" si="27"/>
        <v>-1.004597187865764E-4</v>
      </c>
      <c r="AB212" s="22">
        <f t="shared" si="27"/>
        <v>-5.0176032575083169E-8</v>
      </c>
      <c r="AC212" s="22">
        <f t="shared" si="27"/>
        <v>-2.0856485539822346E-5</v>
      </c>
      <c r="AD212" s="22">
        <f t="shared" si="27"/>
        <v>-4.3503720003097464E-7</v>
      </c>
      <c r="AE212" s="22">
        <f t="shared" si="27"/>
        <v>-1.0292980637799024E-5</v>
      </c>
      <c r="AF212" s="22">
        <f t="shared" si="27"/>
        <v>-4.9997343564365599E-5</v>
      </c>
      <c r="AG212" s="22">
        <f t="shared" si="27"/>
        <v>-1.1101732519297373E-6</v>
      </c>
      <c r="AH212" s="22">
        <f t="shared" si="27"/>
        <v>-2.9727134099935958E-5</v>
      </c>
      <c r="AI212" s="22">
        <f t="shared" si="27"/>
        <v>-9.0734135655642233E-6</v>
      </c>
      <c r="AJ212" s="22">
        <f t="shared" si="27"/>
        <v>-1.9557699163503012E-6</v>
      </c>
      <c r="AK212" s="22">
        <f t="shared" si="27"/>
        <v>-6.1048414753103362E-4</v>
      </c>
      <c r="AL212" s="22">
        <f t="shared" si="27"/>
        <v>-2.4666346004168609E-6</v>
      </c>
      <c r="AM212" s="22">
        <f t="shared" si="27"/>
        <v>-1.2132865252549458E-5</v>
      </c>
      <c r="AN212" s="22">
        <f t="shared" si="27"/>
        <v>-6.122731910497905E-7</v>
      </c>
      <c r="AO212" s="22">
        <f t="shared" si="27"/>
        <v>-3.2956195281943399E-3</v>
      </c>
      <c r="AP212" s="22">
        <f t="shared" si="27"/>
        <v>-2.0148353512106912E-6</v>
      </c>
      <c r="AQ212" s="22">
        <f t="shared" si="27"/>
        <v>-2.6358761416033652E-5</v>
      </c>
      <c r="AR212" s="22">
        <f t="shared" si="27"/>
        <v>-4.0307036824130122E-6</v>
      </c>
      <c r="AS212" s="22">
        <f t="shared" si="27"/>
        <v>-3.6214202958336644E-6</v>
      </c>
      <c r="AT212" s="22">
        <f t="shared" si="27"/>
        <v>-7.061766079064835E-7</v>
      </c>
      <c r="AU212" s="22">
        <f t="shared" si="27"/>
        <v>-2.696004782660135E-6</v>
      </c>
      <c r="AV212" s="22">
        <f t="shared" si="27"/>
        <v>-1.9925776904981642E-6</v>
      </c>
      <c r="AW212" s="22">
        <f t="shared" ref="AW212:AW248" si="32">AW144-AW76</f>
        <v>-1.0182153258948379E-5</v>
      </c>
      <c r="AX212" s="22">
        <f t="shared" si="28"/>
        <v>-1.6590886613122258E-6</v>
      </c>
      <c r="AY212" s="22">
        <f t="shared" si="28"/>
        <v>-3.4960211090332417E-6</v>
      </c>
      <c r="AZ212" s="22">
        <f t="shared" si="28"/>
        <v>-3.4900573501181161E-6</v>
      </c>
      <c r="BA212" s="22">
        <f t="shared" si="28"/>
        <v>-7.6056471930408321E-6</v>
      </c>
      <c r="BB212" s="22">
        <f t="shared" si="28"/>
        <v>-3.5451905289313711E-5</v>
      </c>
      <c r="BC212" s="22">
        <f t="shared" si="28"/>
        <v>-7.474839651203946E-6</v>
      </c>
      <c r="BD212" s="22">
        <f t="shared" si="28"/>
        <v>-6.2093513866775265E-7</v>
      </c>
      <c r="BE212" s="22">
        <f t="shared" si="28"/>
        <v>-3.3555035520292947E-6</v>
      </c>
      <c r="BF212" s="22">
        <f t="shared" si="28"/>
        <v>-1.070141255818159E-5</v>
      </c>
      <c r="BG212" s="22">
        <f t="shared" si="28"/>
        <v>-1.5233005550709641E-5</v>
      </c>
      <c r="BH212" s="22">
        <f t="shared" si="28"/>
        <v>-2.0007539112026075E-5</v>
      </c>
      <c r="BI212" s="22">
        <f t="shared" si="28"/>
        <v>-3.429967887173486E-5</v>
      </c>
      <c r="BJ212" s="22">
        <f t="shared" si="28"/>
        <v>-7.3804707768690512E-5</v>
      </c>
      <c r="BK212" s="22">
        <f t="shared" si="28"/>
        <v>-2.0854696681153048E-5</v>
      </c>
      <c r="BL212" s="22">
        <f t="shared" si="28"/>
        <v>-5.1768802259542378E-5</v>
      </c>
      <c r="BM212" s="22">
        <f t="shared" si="28"/>
        <v>-1.4820717923353841E-4</v>
      </c>
      <c r="BN212" s="22">
        <f t="shared" si="28"/>
        <v>-3.2221840930437878E-7</v>
      </c>
      <c r="BO212" s="22">
        <f t="shared" si="28"/>
        <v>-1.2583216304761249E-5</v>
      </c>
      <c r="BP212" s="22">
        <f t="shared" si="28"/>
        <v>0</v>
      </c>
      <c r="BQ212" s="22" t="e">
        <f t="shared" si="28"/>
        <v>#DIV/0!</v>
      </c>
    </row>
    <row r="213" spans="1:69" x14ac:dyDescent="0.35">
      <c r="E213" t="str">
        <f t="shared" si="26"/>
        <v>ISIC 05-09</v>
      </c>
      <c r="F213" s="22">
        <f t="shared" si="29"/>
        <v>-3.1722669750450082E-3</v>
      </c>
      <c r="G213" s="22">
        <f t="shared" si="27"/>
        <v>-6.8692019412642396E-4</v>
      </c>
      <c r="H213" s="22">
        <f t="shared" si="27"/>
        <v>-4.2200314617826624E-3</v>
      </c>
      <c r="I213" s="22">
        <f t="shared" si="27"/>
        <v>0.88238943697706429</v>
      </c>
      <c r="J213" s="22">
        <f t="shared" si="27"/>
        <v>-2.6861432074042351E-3</v>
      </c>
      <c r="K213" s="22">
        <f t="shared" si="27"/>
        <v>-1.595816333074011E-3</v>
      </c>
      <c r="L213" s="22">
        <f t="shared" si="27"/>
        <v>-6.198577629826003E-4</v>
      </c>
      <c r="M213" s="22">
        <f t="shared" si="27"/>
        <v>-8.6855170164730367E-3</v>
      </c>
      <c r="N213" s="22">
        <f t="shared" si="27"/>
        <v>-8.3828025348863433E-4</v>
      </c>
      <c r="O213" s="22">
        <f t="shared" si="27"/>
        <v>-0.54167604084736731</v>
      </c>
      <c r="P213" s="22">
        <f t="shared" si="27"/>
        <v>-1.8642916095454466E-2</v>
      </c>
      <c r="Q213" s="22">
        <f t="shared" si="27"/>
        <v>-8.8839166721540379E-4</v>
      </c>
      <c r="R213" s="22">
        <f t="shared" si="27"/>
        <v>-1.9879796722360381E-3</v>
      </c>
      <c r="S213" s="22">
        <f t="shared" si="27"/>
        <v>-6.1964245481318958E-2</v>
      </c>
      <c r="T213" s="22">
        <f t="shared" si="27"/>
        <v>-6.4240210889006E-2</v>
      </c>
      <c r="U213" s="22">
        <f t="shared" si="27"/>
        <v>-2.7682502973747228E-3</v>
      </c>
      <c r="V213" s="22">
        <f t="shared" si="27"/>
        <v>-4.9115180912968773E-4</v>
      </c>
      <c r="W213" s="22">
        <f t="shared" si="27"/>
        <v>-2.6628492591178454E-3</v>
      </c>
      <c r="X213" s="22">
        <f t="shared" si="27"/>
        <v>-1.8908718603596736E-3</v>
      </c>
      <c r="Y213" s="22">
        <f t="shared" si="27"/>
        <v>-1.6331241452577101E-3</v>
      </c>
      <c r="Z213" s="22">
        <f t="shared" si="27"/>
        <v>-1.228996927293556E-3</v>
      </c>
      <c r="AA213" s="22">
        <f t="shared" si="27"/>
        <v>-3.2408927597391587E-3</v>
      </c>
      <c r="AB213" s="22">
        <f t="shared" si="27"/>
        <v>-1.435235235777679E-3</v>
      </c>
      <c r="AC213" s="22">
        <f t="shared" si="27"/>
        <v>-8.5427129156808335E-2</v>
      </c>
      <c r="AD213" s="22">
        <f t="shared" si="27"/>
        <v>-2.8673301854041538E-3</v>
      </c>
      <c r="AE213" s="22">
        <f t="shared" si="27"/>
        <v>-1.5829543999753323E-3</v>
      </c>
      <c r="AF213" s="22">
        <f t="shared" si="27"/>
        <v>-7.2261323000482958E-3</v>
      </c>
      <c r="AG213" s="22">
        <f t="shared" si="27"/>
        <v>-3.9189115793119721E-4</v>
      </c>
      <c r="AH213" s="22">
        <f t="shared" si="27"/>
        <v>-2.0102751034775327E-3</v>
      </c>
      <c r="AI213" s="22">
        <f t="shared" si="27"/>
        <v>-5.9755335254134238E-4</v>
      </c>
      <c r="AJ213" s="22">
        <f t="shared" si="27"/>
        <v>-1.3556797711294954E-3</v>
      </c>
      <c r="AK213" s="22">
        <f t="shared" si="27"/>
        <v>-8.2452068029168266E-5</v>
      </c>
      <c r="AL213" s="22">
        <f t="shared" si="27"/>
        <v>-1.2833166502168803E-4</v>
      </c>
      <c r="AM213" s="22">
        <f t="shared" si="27"/>
        <v>-1.2724224501406225E-3</v>
      </c>
      <c r="AN213" s="22">
        <f t="shared" si="27"/>
        <v>-2.7919657511870445E-4</v>
      </c>
      <c r="AO213" s="22">
        <f t="shared" si="27"/>
        <v>-1.1114332839330344E-3</v>
      </c>
      <c r="AP213" s="22">
        <f t="shared" si="27"/>
        <v>-6.7615503992099948E-5</v>
      </c>
      <c r="AQ213" s="22">
        <f t="shared" si="27"/>
        <v>-1.3242004115268741E-4</v>
      </c>
      <c r="AR213" s="22">
        <f t="shared" si="27"/>
        <v>-8.0343556622594926E-5</v>
      </c>
      <c r="AS213" s="22">
        <f t="shared" si="27"/>
        <v>-7.7996140204100381E-5</v>
      </c>
      <c r="AT213" s="22">
        <f t="shared" si="27"/>
        <v>-1.235809063836346E-4</v>
      </c>
      <c r="AU213" s="22">
        <f t="shared" si="27"/>
        <v>-8.2319757684137134E-5</v>
      </c>
      <c r="AV213" s="22">
        <f t="shared" si="27"/>
        <v>-1.0692087096673129E-4</v>
      </c>
      <c r="AW213" s="22">
        <f t="shared" si="32"/>
        <v>-2.9895975470287377E-4</v>
      </c>
      <c r="AX213" s="22">
        <f t="shared" si="28"/>
        <v>-2.1914117596975979E-4</v>
      </c>
      <c r="AY213" s="22">
        <f t="shared" si="28"/>
        <v>-9.2861254912668086E-4</v>
      </c>
      <c r="AZ213" s="22">
        <f t="shared" si="28"/>
        <v>-3.6057278222934589E-4</v>
      </c>
      <c r="BA213" s="22">
        <f t="shared" si="28"/>
        <v>-1.144016098619892E-4</v>
      </c>
      <c r="BB213" s="22">
        <f t="shared" si="28"/>
        <v>-2.9879838678352971E-4</v>
      </c>
      <c r="BC213" s="22">
        <f t="shared" si="28"/>
        <v>-1.6856919316503744E-4</v>
      </c>
      <c r="BD213" s="22">
        <f t="shared" si="28"/>
        <v>-1.2687774666777745E-4</v>
      </c>
      <c r="BE213" s="22">
        <f t="shared" si="28"/>
        <v>-6.1466724157627537E-5</v>
      </c>
      <c r="BF213" s="22">
        <f t="shared" si="28"/>
        <v>-1.5977078444333916E-3</v>
      </c>
      <c r="BG213" s="22">
        <f t="shared" si="28"/>
        <v>-1.0151698746218478E-3</v>
      </c>
      <c r="BH213" s="22">
        <f t="shared" si="28"/>
        <v>-4.040957715908589E-4</v>
      </c>
      <c r="BI213" s="22">
        <f t="shared" si="28"/>
        <v>-4.8812606579312845E-4</v>
      </c>
      <c r="BJ213" s="22">
        <f t="shared" si="28"/>
        <v>-7.0794405514817949E-4</v>
      </c>
      <c r="BK213" s="22">
        <f t="shared" si="28"/>
        <v>-4.926286276999202E-4</v>
      </c>
      <c r="BL213" s="22">
        <f t="shared" si="28"/>
        <v>-1.0482100936618762E-3</v>
      </c>
      <c r="BM213" s="22">
        <f t="shared" si="28"/>
        <v>-8.9205166626134139E-4</v>
      </c>
      <c r="BN213" s="22">
        <f t="shared" si="28"/>
        <v>-9.4377772085252548E-4</v>
      </c>
      <c r="BO213" s="22">
        <f t="shared" si="28"/>
        <v>-6.053365923677145E-4</v>
      </c>
      <c r="BP213" s="22">
        <f t="shared" si="28"/>
        <v>0</v>
      </c>
      <c r="BQ213" s="22" t="e">
        <f t="shared" si="28"/>
        <v>#DIV/0!</v>
      </c>
    </row>
    <row r="214" spans="1:69" x14ac:dyDescent="0.35">
      <c r="E214" t="str">
        <f t="shared" si="26"/>
        <v>ISIC 10-12</v>
      </c>
      <c r="F214" s="22">
        <f t="shared" si="29"/>
        <v>-0.1023807103076429</v>
      </c>
      <c r="G214" s="22">
        <f t="shared" si="27"/>
        <v>-1.0583553407126204E-3</v>
      </c>
      <c r="H214" s="22">
        <f t="shared" si="27"/>
        <v>-6.9153765330014785E-2</v>
      </c>
      <c r="I214" s="22">
        <f t="shared" si="27"/>
        <v>-1.3003064623001827E-3</v>
      </c>
      <c r="J214" s="22">
        <f t="shared" si="27"/>
        <v>0.78926609464222874</v>
      </c>
      <c r="K214" s="22">
        <f t="shared" si="27"/>
        <v>-1.0184399226460408E-2</v>
      </c>
      <c r="L214" s="22">
        <f t="shared" si="27"/>
        <v>-6.3305287092365833E-4</v>
      </c>
      <c r="M214" s="22">
        <f t="shared" si="27"/>
        <v>-4.2040185042891863E-3</v>
      </c>
      <c r="N214" s="22">
        <f t="shared" si="27"/>
        <v>-4.438828227061835E-4</v>
      </c>
      <c r="O214" s="22">
        <f t="shared" si="27"/>
        <v>-2.1365600518551361E-3</v>
      </c>
      <c r="P214" s="22">
        <f t="shared" si="27"/>
        <v>-1.5909090775840611E-2</v>
      </c>
      <c r="Q214" s="22">
        <f t="shared" si="27"/>
        <v>-8.7832315332205466E-3</v>
      </c>
      <c r="R214" s="22">
        <f t="shared" si="27"/>
        <v>-8.7896236354221419E-4</v>
      </c>
      <c r="S214" s="22">
        <f t="shared" si="27"/>
        <v>-5.443213424929826E-4</v>
      </c>
      <c r="T214" s="22">
        <f t="shared" si="27"/>
        <v>-7.7349238042577549E-4</v>
      </c>
      <c r="U214" s="22">
        <f t="shared" si="27"/>
        <v>-3.1314723557186952E-4</v>
      </c>
      <c r="V214" s="22">
        <f t="shared" si="27"/>
        <v>-9.7359023951548989E-4</v>
      </c>
      <c r="W214" s="22">
        <f t="shared" si="27"/>
        <v>-1.0422794854095948E-3</v>
      </c>
      <c r="X214" s="22">
        <f t="shared" si="27"/>
        <v>-1.1176576194284408E-3</v>
      </c>
      <c r="Y214" s="22">
        <f t="shared" si="27"/>
        <v>-3.2640514563987732E-4</v>
      </c>
      <c r="Z214" s="22">
        <f t="shared" si="27"/>
        <v>-2.4894275344475016E-4</v>
      </c>
      <c r="AA214" s="22">
        <f t="shared" si="27"/>
        <v>-1.9922584673874189E-3</v>
      </c>
      <c r="AB214" s="22">
        <f t="shared" si="27"/>
        <v>-6.2935797658926821E-4</v>
      </c>
      <c r="AC214" s="22">
        <f t="shared" si="27"/>
        <v>-1.0640347066601509E-3</v>
      </c>
      <c r="AD214" s="22">
        <f t="shared" si="27"/>
        <v>-6.3660443604532629E-4</v>
      </c>
      <c r="AE214" s="22">
        <f t="shared" si="27"/>
        <v>-3.1731536446914328E-3</v>
      </c>
      <c r="AF214" s="22">
        <f t="shared" si="27"/>
        <v>-4.8202722349578627E-4</v>
      </c>
      <c r="AG214" s="22">
        <f t="shared" si="27"/>
        <v>-2.502216645926353E-3</v>
      </c>
      <c r="AH214" s="22">
        <f t="shared" si="27"/>
        <v>-5.4338922451558028E-3</v>
      </c>
      <c r="AI214" s="22">
        <f t="shared" si="27"/>
        <v>-4.7799398572806705E-3</v>
      </c>
      <c r="AJ214" s="22">
        <f t="shared" si="27"/>
        <v>-3.2494328543258497E-3</v>
      </c>
      <c r="AK214" s="22">
        <f t="shared" si="27"/>
        <v>-7.6050737953068112E-3</v>
      </c>
      <c r="AL214" s="22">
        <f t="shared" si="27"/>
        <v>-2.7673640242676842E-3</v>
      </c>
      <c r="AM214" s="22">
        <f t="shared" si="27"/>
        <v>-2.9319644391946269E-3</v>
      </c>
      <c r="AN214" s="22">
        <f t="shared" si="27"/>
        <v>-1.321110611088005E-3</v>
      </c>
      <c r="AO214" s="22">
        <f t="shared" si="27"/>
        <v>-0.16212487622821045</v>
      </c>
      <c r="AP214" s="22">
        <f t="shared" si="27"/>
        <v>-1.9862720971141157E-3</v>
      </c>
      <c r="AQ214" s="22">
        <f t="shared" si="27"/>
        <v>-5.3939817880884243E-3</v>
      </c>
      <c r="AR214" s="22">
        <f t="shared" si="27"/>
        <v>-9.6149866432218578E-4</v>
      </c>
      <c r="AS214" s="22">
        <f t="shared" si="27"/>
        <v>-1.1266126866584915E-3</v>
      </c>
      <c r="AT214" s="22">
        <f t="shared" si="27"/>
        <v>-4.8044284158537667E-4</v>
      </c>
      <c r="AU214" s="22">
        <f t="shared" si="27"/>
        <v>-6.4520891157837212E-4</v>
      </c>
      <c r="AV214" s="22">
        <f t="shared" si="27"/>
        <v>-6.4724858725181858E-4</v>
      </c>
      <c r="AW214" s="22">
        <f t="shared" si="32"/>
        <v>-3.4010819820090913E-4</v>
      </c>
      <c r="AX214" s="22">
        <f t="shared" si="28"/>
        <v>-1.1589698885696893E-3</v>
      </c>
      <c r="AY214" s="22">
        <f t="shared" si="28"/>
        <v>-1.1107234668972308E-3</v>
      </c>
      <c r="AZ214" s="22">
        <f t="shared" si="28"/>
        <v>-3.7711066827269138E-3</v>
      </c>
      <c r="BA214" s="22">
        <f t="shared" si="28"/>
        <v>-2.1306586807371139E-3</v>
      </c>
      <c r="BB214" s="22">
        <f t="shared" si="28"/>
        <v>-2.1869624402172903E-3</v>
      </c>
      <c r="BC214" s="22">
        <f t="shared" si="28"/>
        <v>-1.7778559339476933E-3</v>
      </c>
      <c r="BD214" s="22">
        <f t="shared" si="28"/>
        <v>-9.8889095292328507E-4</v>
      </c>
      <c r="BE214" s="22">
        <f t="shared" si="28"/>
        <v>-9.1978928047784815E-4</v>
      </c>
      <c r="BF214" s="22">
        <f t="shared" si="28"/>
        <v>-3.1858670707508446E-3</v>
      </c>
      <c r="BG214" s="22">
        <f t="shared" si="28"/>
        <v>-3.7882301832062103E-3</v>
      </c>
      <c r="BH214" s="22">
        <f t="shared" si="28"/>
        <v>-7.2965234402676384E-3</v>
      </c>
      <c r="BI214" s="22">
        <f t="shared" si="28"/>
        <v>-1.0179593326277587E-2</v>
      </c>
      <c r="BJ214" s="22">
        <f t="shared" si="28"/>
        <v>-1.6356076310209067E-2</v>
      </c>
      <c r="BK214" s="22">
        <f t="shared" si="28"/>
        <v>-4.0823323078926386E-3</v>
      </c>
      <c r="BL214" s="22">
        <f t="shared" si="28"/>
        <v>-1.8083679005450649E-2</v>
      </c>
      <c r="BM214" s="22">
        <f t="shared" si="28"/>
        <v>-6.9350589699658646E-3</v>
      </c>
      <c r="BN214" s="22">
        <f t="shared" si="28"/>
        <v>-5.0797732226835323E-3</v>
      </c>
      <c r="BO214" s="22">
        <f t="shared" si="28"/>
        <v>-2.2470268795955657E-3</v>
      </c>
      <c r="BP214" s="22">
        <f t="shared" si="28"/>
        <v>0</v>
      </c>
      <c r="BQ214" s="22" t="e">
        <f t="shared" si="28"/>
        <v>#DIV/0!</v>
      </c>
    </row>
    <row r="215" spans="1:69" x14ac:dyDescent="0.35">
      <c r="E215" t="str">
        <f t="shared" si="26"/>
        <v>ISIC 13-15</v>
      </c>
      <c r="F215" s="22">
        <f t="shared" si="29"/>
        <v>-1.3703424230708313E-3</v>
      </c>
      <c r="G215" s="22">
        <f t="shared" si="27"/>
        <v>-1.3305505305968425E-3</v>
      </c>
      <c r="H215" s="22">
        <f t="shared" si="27"/>
        <v>-1.5102052421757163E-2</v>
      </c>
      <c r="I215" s="22">
        <f t="shared" si="27"/>
        <v>-7.0253559031603901E-4</v>
      </c>
      <c r="J215" s="22">
        <f t="shared" si="27"/>
        <v>-8.1690328193738913E-4</v>
      </c>
      <c r="K215" s="22">
        <f t="shared" si="27"/>
        <v>0.70709654817926459</v>
      </c>
      <c r="L215" s="22">
        <f t="shared" si="27"/>
        <v>-2.7627745236351322E-3</v>
      </c>
      <c r="M215" s="22">
        <f t="shared" si="27"/>
        <v>-8.5653180371997647E-3</v>
      </c>
      <c r="N215" s="22">
        <f t="shared" si="27"/>
        <v>-5.8361905528158268E-3</v>
      </c>
      <c r="O215" s="22">
        <f t="shared" si="27"/>
        <v>-3.1541833509007589E-4</v>
      </c>
      <c r="P215" s="22">
        <f t="shared" si="27"/>
        <v>-1.7012705286321324E-3</v>
      </c>
      <c r="Q215" s="22">
        <f t="shared" si="27"/>
        <v>-1.4919775131273173E-3</v>
      </c>
      <c r="R215" s="22">
        <f t="shared" si="27"/>
        <v>-9.250940891609348E-3</v>
      </c>
      <c r="S215" s="22">
        <f t="shared" si="27"/>
        <v>-1.6870209075886479E-3</v>
      </c>
      <c r="T215" s="22">
        <f t="shared" si="27"/>
        <v>-8.7486062220892055E-4</v>
      </c>
      <c r="U215" s="22">
        <f t="shared" si="27"/>
        <v>-1.7849244527276137E-3</v>
      </c>
      <c r="V215" s="22">
        <f t="shared" si="27"/>
        <v>-8.9190952685343585E-4</v>
      </c>
      <c r="W215" s="22">
        <f t="shared" si="27"/>
        <v>-1.0994659295873687E-3</v>
      </c>
      <c r="X215" s="22">
        <f t="shared" si="27"/>
        <v>-1.3741908697505803E-3</v>
      </c>
      <c r="Y215" s="22">
        <f t="shared" si="27"/>
        <v>-5.7078541318505947E-3</v>
      </c>
      <c r="Z215" s="22">
        <f t="shared" si="27"/>
        <v>-2.7847927796751711E-3</v>
      </c>
      <c r="AA215" s="22">
        <f t="shared" si="27"/>
        <v>-1.685149550960615E-2</v>
      </c>
      <c r="AB215" s="22">
        <f t="shared" si="27"/>
        <v>-2.2556133683802886E-3</v>
      </c>
      <c r="AC215" s="22">
        <f t="shared" si="27"/>
        <v>-2.630591422549434E-4</v>
      </c>
      <c r="AD215" s="22">
        <f t="shared" si="27"/>
        <v>-5.3683590483822284E-4</v>
      </c>
      <c r="AE215" s="22">
        <f t="shared" si="27"/>
        <v>-1.1627534050107644E-3</v>
      </c>
      <c r="AF215" s="22">
        <f t="shared" si="27"/>
        <v>-1.6580461927465889E-3</v>
      </c>
      <c r="AG215" s="22">
        <f t="shared" si="27"/>
        <v>-1.3677903783390736E-3</v>
      </c>
      <c r="AH215" s="22">
        <f t="shared" si="27"/>
        <v>-3.0031777651045267E-3</v>
      </c>
      <c r="AI215" s="22">
        <f t="shared" si="27"/>
        <v>-1.652941414340054E-3</v>
      </c>
      <c r="AJ215" s="22">
        <f t="shared" si="27"/>
        <v>-4.1004924423608974E-4</v>
      </c>
      <c r="AK215" s="22">
        <f t="shared" si="27"/>
        <v>-7.4517468331840775E-4</v>
      </c>
      <c r="AL215" s="22">
        <f t="shared" si="27"/>
        <v>-4.3779430867398723E-4</v>
      </c>
      <c r="AM215" s="22">
        <f t="shared" si="27"/>
        <v>-4.6684170950750566E-4</v>
      </c>
      <c r="AN215" s="22">
        <f t="shared" si="27"/>
        <v>-7.886078700721301E-4</v>
      </c>
      <c r="AO215" s="22">
        <f t="shared" si="27"/>
        <v>-2.1728969056902226E-3</v>
      </c>
      <c r="AP215" s="22">
        <f t="shared" si="27"/>
        <v>-3.1235873930092798E-4</v>
      </c>
      <c r="AQ215" s="22">
        <f t="shared" si="27"/>
        <v>-4.6523498551150544E-3</v>
      </c>
      <c r="AR215" s="22">
        <f t="shared" si="27"/>
        <v>-6.5851959557704665E-4</v>
      </c>
      <c r="AS215" s="22">
        <f t="shared" si="27"/>
        <v>-1.8418192649955796E-4</v>
      </c>
      <c r="AT215" s="22">
        <f t="shared" si="27"/>
        <v>-1.9263173782549048E-4</v>
      </c>
      <c r="AU215" s="22">
        <f t="shared" si="27"/>
        <v>-1.4011372428718159E-4</v>
      </c>
      <c r="AV215" s="22">
        <f t="shared" si="27"/>
        <v>-1.5474273553868723E-4</v>
      </c>
      <c r="AW215" s="22">
        <f t="shared" si="32"/>
        <v>-2.1960673914083598E-4</v>
      </c>
      <c r="AX215" s="22">
        <f t="shared" si="28"/>
        <v>-4.9999016121840382E-4</v>
      </c>
      <c r="AY215" s="22">
        <f t="shared" si="28"/>
        <v>-1.2597810941823752E-3</v>
      </c>
      <c r="AZ215" s="22">
        <f t="shared" si="28"/>
        <v>-5.5845903398104321E-4</v>
      </c>
      <c r="BA215" s="22">
        <f t="shared" si="28"/>
        <v>-5.3328262901871303E-4</v>
      </c>
      <c r="BB215" s="22">
        <f t="shared" si="28"/>
        <v>-3.179542083733273E-3</v>
      </c>
      <c r="BC215" s="22">
        <f t="shared" si="28"/>
        <v>-7.2363383241887277E-4</v>
      </c>
      <c r="BD215" s="22">
        <f t="shared" si="28"/>
        <v>-4.1343931316294532E-4</v>
      </c>
      <c r="BE215" s="22">
        <f t="shared" si="28"/>
        <v>-3.2655150476794181E-4</v>
      </c>
      <c r="BF215" s="22">
        <f t="shared" si="28"/>
        <v>-2.0370747827977574E-3</v>
      </c>
      <c r="BG215" s="22">
        <f t="shared" si="28"/>
        <v>-1.4244692612129341E-3</v>
      </c>
      <c r="BH215" s="22">
        <f t="shared" si="28"/>
        <v>-4.8617189672782012E-4</v>
      </c>
      <c r="BI215" s="22">
        <f t="shared" si="28"/>
        <v>-1.9446020250179195E-3</v>
      </c>
      <c r="BJ215" s="22">
        <f t="shared" si="28"/>
        <v>-1.3692109911783963E-3</v>
      </c>
      <c r="BK215" s="22">
        <f t="shared" si="28"/>
        <v>-1.6174088904080605E-3</v>
      </c>
      <c r="BL215" s="22">
        <f t="shared" si="28"/>
        <v>-3.2002925586240225E-3</v>
      </c>
      <c r="BM215" s="22">
        <f t="shared" si="28"/>
        <v>-1.6100427143460731E-3</v>
      </c>
      <c r="BN215" s="22">
        <f t="shared" si="28"/>
        <v>-9.4957765222000428E-3</v>
      </c>
      <c r="BO215" s="22">
        <f t="shared" si="28"/>
        <v>-4.1501684389334556E-3</v>
      </c>
      <c r="BP215" s="22">
        <f t="shared" si="28"/>
        <v>0</v>
      </c>
      <c r="BQ215" s="22" t="e">
        <f t="shared" si="28"/>
        <v>#DIV/0!</v>
      </c>
    </row>
    <row r="216" spans="1:69" x14ac:dyDescent="0.35">
      <c r="E216" t="str">
        <f t="shared" si="26"/>
        <v>ISIC 16</v>
      </c>
      <c r="F216" s="22">
        <f t="shared" si="29"/>
        <v>-2.3430160351665657E-3</v>
      </c>
      <c r="G216" s="22">
        <f t="shared" si="27"/>
        <v>-4.121521164758544E-3</v>
      </c>
      <c r="H216" s="22">
        <f t="shared" si="27"/>
        <v>-4.3992274075901052E-3</v>
      </c>
      <c r="I216" s="22">
        <f t="shared" si="27"/>
        <v>-1.8717768730062919E-3</v>
      </c>
      <c r="J216" s="22">
        <f t="shared" si="27"/>
        <v>-1.7167360150242648E-3</v>
      </c>
      <c r="K216" s="22">
        <f t="shared" si="27"/>
        <v>-7.5233664054457077E-4</v>
      </c>
      <c r="L216" s="22">
        <f t="shared" si="27"/>
        <v>0.77527317972509979</v>
      </c>
      <c r="M216" s="22">
        <f t="shared" si="27"/>
        <v>-2.0782582572973229E-2</v>
      </c>
      <c r="N216" s="22">
        <f t="shared" si="27"/>
        <v>-1.0362218211835649E-3</v>
      </c>
      <c r="O216" s="22">
        <f t="shared" si="27"/>
        <v>-1.6322221007813095E-4</v>
      </c>
      <c r="P216" s="22">
        <f t="shared" si="27"/>
        <v>-1.2745799742258032E-3</v>
      </c>
      <c r="Q216" s="22">
        <f t="shared" si="27"/>
        <v>-6.7018428417853606E-4</v>
      </c>
      <c r="R216" s="22">
        <f t="shared" si="27"/>
        <v>-1.6612319678611619E-3</v>
      </c>
      <c r="S216" s="22">
        <f t="shared" si="27"/>
        <v>-5.5463068932816275E-3</v>
      </c>
      <c r="T216" s="22">
        <f t="shared" si="27"/>
        <v>-1.748474681355108E-3</v>
      </c>
      <c r="U216" s="22">
        <f t="shared" si="27"/>
        <v>-3.0380627390623805E-3</v>
      </c>
      <c r="V216" s="22">
        <f t="shared" si="27"/>
        <v>-8.3841745999527683E-4</v>
      </c>
      <c r="W216" s="22">
        <f t="shared" si="27"/>
        <v>-1.6976081347914284E-3</v>
      </c>
      <c r="X216" s="22">
        <f t="shared" si="27"/>
        <v>-1.4760812718864732E-3</v>
      </c>
      <c r="Y216" s="22">
        <f t="shared" ref="G216:AV222" si="33">Y148-Y80</f>
        <v>-1.8979595091922026E-3</v>
      </c>
      <c r="Z216" s="22">
        <f t="shared" si="33"/>
        <v>-4.5025106259970228E-3</v>
      </c>
      <c r="AA216" s="22">
        <f t="shared" si="33"/>
        <v>-6.7342461269333437E-2</v>
      </c>
      <c r="AB216" s="22">
        <f t="shared" si="33"/>
        <v>-1.7264569288434615E-3</v>
      </c>
      <c r="AC216" s="22">
        <f t="shared" si="33"/>
        <v>-2.120584150439574E-3</v>
      </c>
      <c r="AD216" s="22">
        <f t="shared" si="33"/>
        <v>-3.2540782562316906E-4</v>
      </c>
      <c r="AE216" s="22">
        <f t="shared" si="33"/>
        <v>-1.23396492770661E-3</v>
      </c>
      <c r="AF216" s="22">
        <f t="shared" si="33"/>
        <v>-1.7585048067946901E-2</v>
      </c>
      <c r="AG216" s="22">
        <f t="shared" si="33"/>
        <v>-2.8941362698383689E-4</v>
      </c>
      <c r="AH216" s="22">
        <f t="shared" si="33"/>
        <v>-1.0457219407279074E-3</v>
      </c>
      <c r="AI216" s="22">
        <f t="shared" si="33"/>
        <v>-5.4747566255571468E-4</v>
      </c>
      <c r="AJ216" s="22">
        <f t="shared" si="33"/>
        <v>-4.1858207911306964E-4</v>
      </c>
      <c r="AK216" s="22">
        <f t="shared" si="33"/>
        <v>-1.5756251356258868E-4</v>
      </c>
      <c r="AL216" s="22">
        <f t="shared" si="33"/>
        <v>-6.6799131611289042E-5</v>
      </c>
      <c r="AM216" s="22">
        <f t="shared" si="33"/>
        <v>-7.008192042689572E-4</v>
      </c>
      <c r="AN216" s="22">
        <f t="shared" si="33"/>
        <v>-1.0513605366312117E-4</v>
      </c>
      <c r="AO216" s="22">
        <f t="shared" si="33"/>
        <v>-6.1026778912629095E-4</v>
      </c>
      <c r="AP216" s="22">
        <f t="shared" si="33"/>
        <v>-4.7301222862834507E-4</v>
      </c>
      <c r="AQ216" s="22">
        <f t="shared" si="33"/>
        <v>-1.5688871427711778E-3</v>
      </c>
      <c r="AR216" s="22">
        <f t="shared" si="33"/>
        <v>-4.2335914516619888E-4</v>
      </c>
      <c r="AS216" s="22">
        <f t="shared" si="33"/>
        <v>-8.4249870406597274E-5</v>
      </c>
      <c r="AT216" s="22">
        <f t="shared" si="33"/>
        <v>-3.0652478386940803E-5</v>
      </c>
      <c r="AU216" s="22">
        <f t="shared" si="33"/>
        <v>-4.1958210355380549E-5</v>
      </c>
      <c r="AV216" s="22">
        <f t="shared" si="33"/>
        <v>-1.1828280332957188E-4</v>
      </c>
      <c r="AW216" s="22">
        <f t="shared" si="32"/>
        <v>-9.4930243170710177E-4</v>
      </c>
      <c r="AX216" s="22">
        <f t="shared" si="28"/>
        <v>-1.7732956947420908E-4</v>
      </c>
      <c r="AY216" s="22">
        <f t="shared" si="28"/>
        <v>-6.4107203609280639E-4</v>
      </c>
      <c r="AZ216" s="22">
        <f t="shared" si="28"/>
        <v>-2.149376748051314E-4</v>
      </c>
      <c r="BA216" s="22">
        <f t="shared" si="28"/>
        <v>-6.4958565067896247E-4</v>
      </c>
      <c r="BB216" s="22">
        <f t="shared" si="28"/>
        <v>-9.0177559504106715E-4</v>
      </c>
      <c r="BC216" s="22">
        <f t="shared" si="28"/>
        <v>-3.2226576723025672E-4</v>
      </c>
      <c r="BD216" s="22">
        <f t="shared" si="28"/>
        <v>-7.5443619348131947E-5</v>
      </c>
      <c r="BE216" s="22">
        <f t="shared" si="28"/>
        <v>-6.0399063936527299E-5</v>
      </c>
      <c r="BF216" s="22">
        <f t="shared" si="28"/>
        <v>-2.7964835593350585E-3</v>
      </c>
      <c r="BG216" s="22">
        <f t="shared" si="28"/>
        <v>-2.0574914662503999E-4</v>
      </c>
      <c r="BH216" s="22">
        <f t="shared" si="28"/>
        <v>-3.7303321934235736E-4</v>
      </c>
      <c r="BI216" s="22">
        <f t="shared" si="28"/>
        <v>-5.6306987280767054E-5</v>
      </c>
      <c r="BJ216" s="22">
        <f t="shared" si="28"/>
        <v>-1.8512777721885079E-4</v>
      </c>
      <c r="BK216" s="22">
        <f t="shared" si="28"/>
        <v>-9.4583679216107559E-4</v>
      </c>
      <c r="BL216" s="22">
        <f t="shared" si="28"/>
        <v>-7.8186753719008018E-4</v>
      </c>
      <c r="BM216" s="22">
        <f t="shared" si="28"/>
        <v>-4.722753554001676E-4</v>
      </c>
      <c r="BN216" s="22">
        <f t="shared" si="28"/>
        <v>-4.5339352373219141E-3</v>
      </c>
      <c r="BO216" s="22">
        <f t="shared" si="28"/>
        <v>-7.0848541082327732E-3</v>
      </c>
      <c r="BP216" s="22">
        <f t="shared" si="28"/>
        <v>0</v>
      </c>
      <c r="BQ216" s="22" t="e">
        <f t="shared" si="28"/>
        <v>#DIV/0!</v>
      </c>
    </row>
    <row r="217" spans="1:69" x14ac:dyDescent="0.35">
      <c r="E217" t="str">
        <f t="shared" si="26"/>
        <v>ISIC 17</v>
      </c>
      <c r="F217" s="22">
        <f t="shared" si="29"/>
        <v>-1.4741572909368443E-3</v>
      </c>
      <c r="G217" s="22">
        <f t="shared" si="33"/>
        <v>-5.8135011672946757E-4</v>
      </c>
      <c r="H217" s="22">
        <f t="shared" si="33"/>
        <v>-2.6747143940631258E-3</v>
      </c>
      <c r="I217" s="22">
        <f t="shared" si="33"/>
        <v>-1.3342566422324938E-3</v>
      </c>
      <c r="J217" s="22">
        <f t="shared" si="33"/>
        <v>-1.2995306587748546E-2</v>
      </c>
      <c r="K217" s="22">
        <f t="shared" si="33"/>
        <v>-4.6790911000626862E-3</v>
      </c>
      <c r="L217" s="22">
        <f t="shared" si="33"/>
        <v>-8.3428997865905991E-3</v>
      </c>
      <c r="M217" s="22">
        <f t="shared" si="33"/>
        <v>0.75859972867722958</v>
      </c>
      <c r="N217" s="22">
        <f t="shared" si="33"/>
        <v>-0.14911182864294484</v>
      </c>
      <c r="O217" s="22">
        <f t="shared" si="33"/>
        <v>-4.867142905172174E-4</v>
      </c>
      <c r="P217" s="22">
        <f t="shared" si="33"/>
        <v>-7.8539947122266054E-3</v>
      </c>
      <c r="Q217" s="22">
        <f t="shared" si="33"/>
        <v>-6.6560564154770577E-3</v>
      </c>
      <c r="R217" s="22">
        <f t="shared" si="33"/>
        <v>-9.3266599806193611E-3</v>
      </c>
      <c r="S217" s="22">
        <f t="shared" si="33"/>
        <v>-6.9017349875144327E-3</v>
      </c>
      <c r="T217" s="22">
        <f t="shared" si="33"/>
        <v>-1.4603202970129149E-3</v>
      </c>
      <c r="U217" s="22">
        <f t="shared" si="33"/>
        <v>-2.3374166639798109E-3</v>
      </c>
      <c r="V217" s="22">
        <f t="shared" si="33"/>
        <v>-2.592662960018431E-3</v>
      </c>
      <c r="W217" s="22">
        <f t="shared" si="33"/>
        <v>-5.0292839108434257E-3</v>
      </c>
      <c r="X217" s="22">
        <f t="shared" si="33"/>
        <v>-2.1135371804828686E-3</v>
      </c>
      <c r="Y217" s="22">
        <f t="shared" si="33"/>
        <v>-1.1490377253091475E-3</v>
      </c>
      <c r="Z217" s="22">
        <f t="shared" si="33"/>
        <v>-1.0791088080682632E-3</v>
      </c>
      <c r="AA217" s="22">
        <f t="shared" si="33"/>
        <v>-8.5644577337736557E-3</v>
      </c>
      <c r="AB217" s="22">
        <f t="shared" si="33"/>
        <v>-1.5890247756203087E-3</v>
      </c>
      <c r="AC217" s="22">
        <f t="shared" si="33"/>
        <v>-5.8779632628541429E-4</v>
      </c>
      <c r="AD217" s="22">
        <f t="shared" si="33"/>
        <v>-9.5287648046784473E-4</v>
      </c>
      <c r="AE217" s="22">
        <f t="shared" si="33"/>
        <v>-5.1910196085256976E-3</v>
      </c>
      <c r="AF217" s="22">
        <f t="shared" si="33"/>
        <v>-9.518536643077862E-4</v>
      </c>
      <c r="AG217" s="22">
        <f t="shared" si="33"/>
        <v>-1.2012359245687945E-3</v>
      </c>
      <c r="AH217" s="22">
        <f t="shared" si="33"/>
        <v>-3.0308942964472028E-3</v>
      </c>
      <c r="AI217" s="22">
        <f t="shared" si="33"/>
        <v>-2.4292499583422988E-3</v>
      </c>
      <c r="AJ217" s="22">
        <f t="shared" si="33"/>
        <v>-1.0434347950489557E-3</v>
      </c>
      <c r="AK217" s="22">
        <f t="shared" si="33"/>
        <v>-4.8377056695538537E-4</v>
      </c>
      <c r="AL217" s="22">
        <f t="shared" si="33"/>
        <v>-2.4286350944104391E-4</v>
      </c>
      <c r="AM217" s="22">
        <f t="shared" si="33"/>
        <v>-2.2384853353661699E-3</v>
      </c>
      <c r="AN217" s="22">
        <f t="shared" si="33"/>
        <v>-1.9535013498437172E-3</v>
      </c>
      <c r="AO217" s="22">
        <f t="shared" si="33"/>
        <v>-2.2938620985330392E-3</v>
      </c>
      <c r="AP217" s="22">
        <f t="shared" si="33"/>
        <v>-2.9914260459425124E-2</v>
      </c>
      <c r="AQ217" s="22">
        <f t="shared" si="33"/>
        <v>-6.3862212108099156E-3</v>
      </c>
      <c r="AR217" s="22">
        <f t="shared" si="33"/>
        <v>-1.2403205626754135E-3</v>
      </c>
      <c r="AS217" s="22">
        <f t="shared" si="33"/>
        <v>-1.0980082523394175E-3</v>
      </c>
      <c r="AT217" s="22">
        <f t="shared" si="33"/>
        <v>-1.2108170323221557E-3</v>
      </c>
      <c r="AU217" s="22">
        <f t="shared" si="33"/>
        <v>-1.4144078683553953E-3</v>
      </c>
      <c r="AV217" s="22">
        <f t="shared" si="33"/>
        <v>-3.0172289713843378E-3</v>
      </c>
      <c r="AW217" s="22">
        <f t="shared" si="32"/>
        <v>-3.87260723128836E-4</v>
      </c>
      <c r="AX217" s="22">
        <f t="shared" si="28"/>
        <v>-2.8914828690092911E-3</v>
      </c>
      <c r="AY217" s="22">
        <f t="shared" si="28"/>
        <v>-4.2409047471488283E-3</v>
      </c>
      <c r="AZ217" s="22">
        <f t="shared" si="28"/>
        <v>-2.0123670680781058E-3</v>
      </c>
      <c r="BA217" s="22">
        <f t="shared" si="28"/>
        <v>-5.7328199521478034E-3</v>
      </c>
      <c r="BB217" s="22">
        <f t="shared" si="28"/>
        <v>-7.1248010989648416E-3</v>
      </c>
      <c r="BC217" s="22">
        <f t="shared" si="28"/>
        <v>-1.5466753261784991E-3</v>
      </c>
      <c r="BD217" s="22">
        <f t="shared" si="28"/>
        <v>-4.5757745260324473E-4</v>
      </c>
      <c r="BE217" s="22">
        <f t="shared" si="28"/>
        <v>-4.3352343277774843E-3</v>
      </c>
      <c r="BF217" s="22">
        <f t="shared" si="28"/>
        <v>-7.9771200319371915E-3</v>
      </c>
      <c r="BG217" s="22">
        <f t="shared" si="28"/>
        <v>-1.7826520350355305E-3</v>
      </c>
      <c r="BH217" s="22">
        <f t="shared" si="28"/>
        <v>-2.487004933791323E-3</v>
      </c>
      <c r="BI217" s="22">
        <f t="shared" si="28"/>
        <v>-1.886491779090166E-3</v>
      </c>
      <c r="BJ217" s="22">
        <f t="shared" si="28"/>
        <v>-2.152889137007015E-3</v>
      </c>
      <c r="BK217" s="22">
        <f t="shared" si="28"/>
        <v>-2.6617205429952631E-3</v>
      </c>
      <c r="BL217" s="22">
        <f t="shared" si="28"/>
        <v>-4.0810832109952899E-3</v>
      </c>
      <c r="BM217" s="22">
        <f t="shared" si="28"/>
        <v>-2.7135308617685754E-3</v>
      </c>
      <c r="BN217" s="22">
        <f t="shared" si="28"/>
        <v>-2.7362787318127848E-3</v>
      </c>
      <c r="BO217" s="22">
        <f t="shared" si="28"/>
        <v>-2.6357643753039898E-3</v>
      </c>
      <c r="BP217" s="22">
        <f t="shared" si="28"/>
        <v>0</v>
      </c>
      <c r="BQ217" s="22" t="e">
        <f t="shared" si="28"/>
        <v>#DIV/0!</v>
      </c>
    </row>
    <row r="218" spans="1:69" x14ac:dyDescent="0.35">
      <c r="E218" t="str">
        <f t="shared" si="26"/>
        <v>ISIC 18</v>
      </c>
      <c r="F218" s="22">
        <f t="shared" si="29"/>
        <v>-1.598375480601974E-4</v>
      </c>
      <c r="G218" s="22">
        <f t="shared" si="33"/>
        <v>-2.6831543849052349E-4</v>
      </c>
      <c r="H218" s="22">
        <f t="shared" si="33"/>
        <v>-6.4338618181048737E-4</v>
      </c>
      <c r="I218" s="22">
        <f t="shared" si="33"/>
        <v>-2.8216533664772567E-4</v>
      </c>
      <c r="J218" s="22">
        <f t="shared" si="33"/>
        <v>-9.4817688573815915E-4</v>
      </c>
      <c r="K218" s="22">
        <f t="shared" si="33"/>
        <v>-1.2016441517984184E-3</v>
      </c>
      <c r="L218" s="22">
        <f t="shared" si="33"/>
        <v>-7.5469771217909242E-4</v>
      </c>
      <c r="M218" s="22">
        <f t="shared" si="33"/>
        <v>-5.0964136171061233E-3</v>
      </c>
      <c r="N218" s="22">
        <f t="shared" si="33"/>
        <v>0.91870212959755582</v>
      </c>
      <c r="O218" s="22">
        <f t="shared" si="33"/>
        <v>-2.139241258332979E-4</v>
      </c>
      <c r="P218" s="22">
        <f t="shared" si="33"/>
        <v>-1.494579771365548E-3</v>
      </c>
      <c r="Q218" s="22">
        <f t="shared" si="33"/>
        <v>-2.1845862714519348E-3</v>
      </c>
      <c r="R218" s="22">
        <f t="shared" si="33"/>
        <v>-1.2353077801588183E-3</v>
      </c>
      <c r="S218" s="22">
        <f t="shared" si="33"/>
        <v>-8.8417988892376057E-4</v>
      </c>
      <c r="T218" s="22">
        <f t="shared" si="33"/>
        <v>-5.8194663344538324E-4</v>
      </c>
      <c r="U218" s="22">
        <f t="shared" si="33"/>
        <v>-7.826251098318345E-4</v>
      </c>
      <c r="V218" s="22">
        <f t="shared" si="33"/>
        <v>-7.9150370556627645E-4</v>
      </c>
      <c r="W218" s="22">
        <f t="shared" si="33"/>
        <v>-1.0107605287315751E-3</v>
      </c>
      <c r="X218" s="22">
        <f t="shared" si="33"/>
        <v>-8.497235989970188E-4</v>
      </c>
      <c r="Y218" s="22">
        <f t="shared" si="33"/>
        <v>-8.3743783938092752E-4</v>
      </c>
      <c r="Z218" s="22">
        <f t="shared" si="33"/>
        <v>-4.8987719880517761E-4</v>
      </c>
      <c r="AA218" s="22">
        <f t="shared" si="33"/>
        <v>-1.5040064536034569E-3</v>
      </c>
      <c r="AB218" s="22">
        <f t="shared" si="33"/>
        <v>-6.29257624524118E-4</v>
      </c>
      <c r="AC218" s="22">
        <f t="shared" si="33"/>
        <v>-3.7320131164877583E-4</v>
      </c>
      <c r="AD218" s="22">
        <f t="shared" si="33"/>
        <v>-7.9814824965682824E-4</v>
      </c>
      <c r="AE218" s="22">
        <f t="shared" si="33"/>
        <v>-8.7035323830865399E-4</v>
      </c>
      <c r="AF218" s="22">
        <f t="shared" si="33"/>
        <v>-2.8712288451113334E-4</v>
      </c>
      <c r="AG218" s="22">
        <f t="shared" si="33"/>
        <v>-1.7678797387460597E-3</v>
      </c>
      <c r="AH218" s="22">
        <f t="shared" si="33"/>
        <v>-2.4040851635328967E-3</v>
      </c>
      <c r="AI218" s="22">
        <f t="shared" si="33"/>
        <v>-3.8203344460240266E-3</v>
      </c>
      <c r="AJ218" s="22">
        <f t="shared" si="33"/>
        <v>-6.8280028587678135E-4</v>
      </c>
      <c r="AK218" s="22">
        <f t="shared" si="33"/>
        <v>-3.1477206450518949E-4</v>
      </c>
      <c r="AL218" s="22">
        <f t="shared" si="33"/>
        <v>-2.6606320784496463E-4</v>
      </c>
      <c r="AM218" s="22">
        <f t="shared" si="33"/>
        <v>-7.8786260615077775E-4</v>
      </c>
      <c r="AN218" s="22">
        <f t="shared" si="33"/>
        <v>-2.5549285586520545E-3</v>
      </c>
      <c r="AO218" s="22">
        <f t="shared" si="33"/>
        <v>-9.2533406334924912E-4</v>
      </c>
      <c r="AP218" s="22">
        <f t="shared" si="33"/>
        <v>-6.175031828472563E-2</v>
      </c>
      <c r="AQ218" s="22">
        <f t="shared" si="33"/>
        <v>-1.2232970233329692E-2</v>
      </c>
      <c r="AR218" s="22">
        <f t="shared" si="33"/>
        <v>-3.7624589997632975E-3</v>
      </c>
      <c r="AS218" s="22">
        <f t="shared" si="33"/>
        <v>-2.7880309793840838E-3</v>
      </c>
      <c r="AT218" s="22">
        <f t="shared" si="33"/>
        <v>-2.7898058595820555E-3</v>
      </c>
      <c r="AU218" s="22">
        <f t="shared" si="33"/>
        <v>-6.6793911112460573E-3</v>
      </c>
      <c r="AV218" s="22">
        <f t="shared" si="33"/>
        <v>-3.5794326469948939E-3</v>
      </c>
      <c r="AW218" s="22">
        <f t="shared" si="32"/>
        <v>-3.1361841349295449E-4</v>
      </c>
      <c r="AX218" s="22">
        <f t="shared" si="28"/>
        <v>-3.4260438079145726E-3</v>
      </c>
      <c r="AY218" s="22">
        <f t="shared" si="28"/>
        <v>-6.0318499080127506E-3</v>
      </c>
      <c r="AZ218" s="22">
        <f t="shared" si="28"/>
        <v>-3.692380960500678E-3</v>
      </c>
      <c r="BA218" s="22">
        <f t="shared" si="28"/>
        <v>-1.2444169796073585E-2</v>
      </c>
      <c r="BB218" s="22">
        <f t="shared" si="28"/>
        <v>-6.2898018577535421E-3</v>
      </c>
      <c r="BC218" s="22">
        <f t="shared" si="28"/>
        <v>-1.5802735745076219E-3</v>
      </c>
      <c r="BD218" s="22">
        <f t="shared" si="28"/>
        <v>-5.4756130311517978E-4</v>
      </c>
      <c r="BE218" s="22">
        <f t="shared" si="28"/>
        <v>-1.6885732749699418E-2</v>
      </c>
      <c r="BF218" s="22">
        <f t="shared" si="28"/>
        <v>-6.3810652512322989E-3</v>
      </c>
      <c r="BG218" s="22">
        <f t="shared" si="28"/>
        <v>-2.6205629449619081E-3</v>
      </c>
      <c r="BH218" s="22">
        <f t="shared" si="28"/>
        <v>-3.4811196426875069E-3</v>
      </c>
      <c r="BI218" s="22">
        <f t="shared" si="28"/>
        <v>-1.4559094905398737E-3</v>
      </c>
      <c r="BJ218" s="22">
        <f t="shared" si="28"/>
        <v>-1.3740228256691426E-3</v>
      </c>
      <c r="BK218" s="22">
        <f t="shared" si="28"/>
        <v>-5.6362615362078221E-3</v>
      </c>
      <c r="BL218" s="22">
        <f t="shared" si="28"/>
        <v>-6.9238249473281268E-3</v>
      </c>
      <c r="BM218" s="22">
        <f t="shared" si="28"/>
        <v>-5.3649126488634173E-3</v>
      </c>
      <c r="BN218" s="22">
        <f t="shared" si="28"/>
        <v>-1.9951763904127134E-3</v>
      </c>
      <c r="BO218" s="22">
        <f t="shared" si="28"/>
        <v>-1.4788914309471399E-3</v>
      </c>
      <c r="BP218" s="22">
        <f t="shared" si="28"/>
        <v>0</v>
      </c>
      <c r="BQ218" s="22" t="e">
        <f t="shared" si="28"/>
        <v>#DIV/0!</v>
      </c>
    </row>
    <row r="219" spans="1:69" x14ac:dyDescent="0.35">
      <c r="E219" t="str">
        <f t="shared" si="26"/>
        <v>ISIC 19</v>
      </c>
      <c r="F219" s="22">
        <f t="shared" si="29"/>
        <v>-2.0187853499077472E-2</v>
      </c>
      <c r="G219" s="22">
        <f t="shared" si="33"/>
        <v>-1.1591471979720743E-2</v>
      </c>
      <c r="H219" s="22">
        <f t="shared" si="33"/>
        <v>-4.0113442274770199E-2</v>
      </c>
      <c r="I219" s="22">
        <f t="shared" si="33"/>
        <v>-9.6563491389877378E-3</v>
      </c>
      <c r="J219" s="22">
        <f t="shared" si="33"/>
        <v>-2.0106100866848198E-3</v>
      </c>
      <c r="K219" s="22">
        <f t="shared" si="33"/>
        <v>-1.4420781840019461E-3</v>
      </c>
      <c r="L219" s="22">
        <f t="shared" si="33"/>
        <v>-3.0599377237751722E-3</v>
      </c>
      <c r="M219" s="22">
        <f t="shared" si="33"/>
        <v>-2.7060076789877457E-3</v>
      </c>
      <c r="N219" s="22">
        <f t="shared" si="33"/>
        <v>-1.3366770067897841E-3</v>
      </c>
      <c r="O219" s="22">
        <f t="shared" si="33"/>
        <v>0.89485067366969684</v>
      </c>
      <c r="P219" s="22">
        <f t="shared" si="33"/>
        <v>-3.7787569313763036E-2</v>
      </c>
      <c r="Q219" s="22">
        <f t="shared" si="33"/>
        <v>-1.2136215405748735E-3</v>
      </c>
      <c r="R219" s="22">
        <f t="shared" si="33"/>
        <v>-1.7768286272108465E-3</v>
      </c>
      <c r="S219" s="22">
        <f t="shared" si="33"/>
        <v>-1.2840233166695142E-2</v>
      </c>
      <c r="T219" s="22">
        <f t="shared" si="33"/>
        <v>-1.153478799121207E-2</v>
      </c>
      <c r="U219" s="22">
        <f t="shared" si="33"/>
        <v>-1.7113334790081062E-3</v>
      </c>
      <c r="V219" s="22">
        <f t="shared" si="33"/>
        <v>-4.3324534840459333E-4</v>
      </c>
      <c r="W219" s="22">
        <f t="shared" si="33"/>
        <v>-1.7694770997907399E-3</v>
      </c>
      <c r="X219" s="22">
        <f t="shared" si="33"/>
        <v>-1.3393675677547687E-3</v>
      </c>
      <c r="Y219" s="22">
        <f t="shared" si="33"/>
        <v>-8.8905175583427448E-4</v>
      </c>
      <c r="Z219" s="22">
        <f t="shared" si="33"/>
        <v>-7.5826258257229422E-4</v>
      </c>
      <c r="AA219" s="22">
        <f t="shared" si="33"/>
        <v>-2.7226806351312348E-3</v>
      </c>
      <c r="AB219" s="22">
        <f t="shared" si="33"/>
        <v>-2.8418199569549851E-3</v>
      </c>
      <c r="AC219" s="22">
        <f t="shared" si="33"/>
        <v>-1.2270456417246957E-2</v>
      </c>
      <c r="AD219" s="22">
        <f t="shared" si="33"/>
        <v>-3.1602552334250105E-3</v>
      </c>
      <c r="AE219" s="22">
        <f t="shared" si="33"/>
        <v>-6.5029107930781342E-3</v>
      </c>
      <c r="AF219" s="22">
        <f t="shared" si="33"/>
        <v>-6.0872715106265072E-3</v>
      </c>
      <c r="AG219" s="22">
        <f t="shared" si="33"/>
        <v>-4.401637682035677E-3</v>
      </c>
      <c r="AH219" s="22">
        <f t="shared" si="33"/>
        <v>-7.3865747496531502E-3</v>
      </c>
      <c r="AI219" s="22">
        <f t="shared" si="33"/>
        <v>-3.323453250568298E-3</v>
      </c>
      <c r="AJ219" s="22">
        <f t="shared" si="33"/>
        <v>-4.2862117227240003E-2</v>
      </c>
      <c r="AK219" s="22">
        <f t="shared" si="33"/>
        <v>-6.024613071787091E-2</v>
      </c>
      <c r="AL219" s="22">
        <f t="shared" si="33"/>
        <v>-0.14693602316503218</v>
      </c>
      <c r="AM219" s="22">
        <f t="shared" si="33"/>
        <v>-8.8581237835293047E-3</v>
      </c>
      <c r="AN219" s="22">
        <f t="shared" si="33"/>
        <v>-8.499226567758306E-3</v>
      </c>
      <c r="AO219" s="22">
        <f t="shared" si="33"/>
        <v>-1.5840746630688509E-3</v>
      </c>
      <c r="AP219" s="22">
        <f t="shared" si="33"/>
        <v>-7.5894106891045044E-4</v>
      </c>
      <c r="AQ219" s="22">
        <f t="shared" si="33"/>
        <v>-1.9331845818666407E-3</v>
      </c>
      <c r="AR219" s="22">
        <f t="shared" si="33"/>
        <v>-1.1758834071619382E-3</v>
      </c>
      <c r="AS219" s="22">
        <f t="shared" si="33"/>
        <v>-7.5695660879610449E-4</v>
      </c>
      <c r="AT219" s="22">
        <f t="shared" si="33"/>
        <v>-9.3005666063183587E-4</v>
      </c>
      <c r="AU219" s="22">
        <f t="shared" si="33"/>
        <v>-1.5338173229038957E-3</v>
      </c>
      <c r="AV219" s="22">
        <f t="shared" si="33"/>
        <v>-1.5759593721040056E-3</v>
      </c>
      <c r="AW219" s="22">
        <f t="shared" si="32"/>
        <v>-4.7512162829919528E-4</v>
      </c>
      <c r="AX219" s="22">
        <f t="shared" si="28"/>
        <v>-1.3978272111889966E-3</v>
      </c>
      <c r="AY219" s="22">
        <f t="shared" si="28"/>
        <v>-1.8229583128375486E-3</v>
      </c>
      <c r="AZ219" s="22">
        <f t="shared" si="28"/>
        <v>-1.526650800865953E-3</v>
      </c>
      <c r="BA219" s="22">
        <f t="shared" si="28"/>
        <v>-1.8459539541442855E-3</v>
      </c>
      <c r="BB219" s="22">
        <f t="shared" si="28"/>
        <v>-2.6561658270608892E-3</v>
      </c>
      <c r="BC219" s="22">
        <f t="shared" si="28"/>
        <v>-4.8214256954317242E-3</v>
      </c>
      <c r="BD219" s="22">
        <f t="shared" si="28"/>
        <v>-5.7074288162544263E-4</v>
      </c>
      <c r="BE219" s="22">
        <f t="shared" si="28"/>
        <v>-2.9420902621304129E-3</v>
      </c>
      <c r="BF219" s="22">
        <f t="shared" si="28"/>
        <v>-3.1658998009776521E-3</v>
      </c>
      <c r="BG219" s="22">
        <f t="shared" si="28"/>
        <v>-3.2605085191539586E-3</v>
      </c>
      <c r="BH219" s="22">
        <f t="shared" si="28"/>
        <v>-1.5438020645338764E-3</v>
      </c>
      <c r="BI219" s="22">
        <f t="shared" si="28"/>
        <v>-1.1351560388502726E-3</v>
      </c>
      <c r="BJ219" s="22">
        <f t="shared" si="28"/>
        <v>-1.9933314947631433E-3</v>
      </c>
      <c r="BK219" s="22">
        <f t="shared" si="28"/>
        <v>-1.8347046568029039E-3</v>
      </c>
      <c r="BL219" s="22">
        <f t="shared" si="28"/>
        <v>-3.2338197077196873E-3</v>
      </c>
      <c r="BM219" s="22">
        <f t="shared" si="28"/>
        <v>-2.7321107705354621E-3</v>
      </c>
      <c r="BN219" s="22">
        <f t="shared" si="28"/>
        <v>-3.3468826174445827E-3</v>
      </c>
      <c r="BO219" s="22">
        <f t="shared" si="28"/>
        <v>-2.9731623484889882E-3</v>
      </c>
      <c r="BP219" s="22">
        <f t="shared" si="28"/>
        <v>0</v>
      </c>
      <c r="BQ219" s="22" t="e">
        <f t="shared" si="28"/>
        <v>#DIV/0!</v>
      </c>
    </row>
    <row r="220" spans="1:69" x14ac:dyDescent="0.35">
      <c r="E220" t="str">
        <f t="shared" si="26"/>
        <v>ISIC 20</v>
      </c>
      <c r="F220" s="22">
        <f t="shared" si="29"/>
        <v>-5.0279202744235252E-2</v>
      </c>
      <c r="G220" s="22">
        <f t="shared" si="33"/>
        <v>-4.7138979433437858E-3</v>
      </c>
      <c r="H220" s="22">
        <f t="shared" si="33"/>
        <v>-1.987752519157766E-2</v>
      </c>
      <c r="I220" s="22">
        <f t="shared" si="33"/>
        <v>-1.087156158806702E-2</v>
      </c>
      <c r="J220" s="22">
        <f t="shared" si="33"/>
        <v>-8.7836010906705182E-3</v>
      </c>
      <c r="K220" s="22">
        <f t="shared" si="33"/>
        <v>-4.4219108470799864E-2</v>
      </c>
      <c r="L220" s="22">
        <f t="shared" si="33"/>
        <v>-2.9838355243068333E-2</v>
      </c>
      <c r="M220" s="22">
        <f t="shared" si="33"/>
        <v>-4.9488651824335754E-2</v>
      </c>
      <c r="N220" s="22">
        <f t="shared" si="33"/>
        <v>-3.4894401259328939E-2</v>
      </c>
      <c r="O220" s="22">
        <f t="shared" si="33"/>
        <v>-4.3513179425252964E-2</v>
      </c>
      <c r="P220" s="22">
        <f t="shared" si="33"/>
        <v>0.71507782690700505</v>
      </c>
      <c r="Q220" s="22">
        <f t="shared" si="33"/>
        <v>-5.2166039206380618E-2</v>
      </c>
      <c r="R220" s="22">
        <f t="shared" si="33"/>
        <v>-0.20184463429525554</v>
      </c>
      <c r="S220" s="22">
        <f t="shared" si="33"/>
        <v>-2.640957498462599E-2</v>
      </c>
      <c r="T220" s="22">
        <f t="shared" si="33"/>
        <v>-2.0762981020709066E-2</v>
      </c>
      <c r="U220" s="22">
        <f t="shared" si="33"/>
        <v>-1.3997793411733744E-2</v>
      </c>
      <c r="V220" s="22">
        <f t="shared" si="33"/>
        <v>-9.7993196351517896E-3</v>
      </c>
      <c r="W220" s="22">
        <f t="shared" si="33"/>
        <v>-1.7246002800376733E-2</v>
      </c>
      <c r="X220" s="22">
        <f t="shared" si="33"/>
        <v>-7.4518522469747559E-3</v>
      </c>
      <c r="Y220" s="22">
        <f t="shared" si="33"/>
        <v>-1.2305589674973135E-2</v>
      </c>
      <c r="Z220" s="22">
        <f t="shared" si="33"/>
        <v>-1.0293159748616212E-2</v>
      </c>
      <c r="AA220" s="22">
        <f t="shared" si="33"/>
        <v>-2.3740454048591122E-2</v>
      </c>
      <c r="AB220" s="22">
        <f t="shared" si="33"/>
        <v>-8.6253101756893717E-3</v>
      </c>
      <c r="AC220" s="22">
        <f t="shared" si="33"/>
        <v>-8.9529118760656497E-3</v>
      </c>
      <c r="AD220" s="22">
        <f t="shared" si="33"/>
        <v>-1.8641344021327264E-2</v>
      </c>
      <c r="AE220" s="22">
        <f t="shared" si="33"/>
        <v>-5.7098653492593868E-3</v>
      </c>
      <c r="AF220" s="22">
        <f t="shared" si="33"/>
        <v>-7.8041203028211149E-3</v>
      </c>
      <c r="AG220" s="22">
        <f t="shared" si="33"/>
        <v>-5.3295717247640257E-3</v>
      </c>
      <c r="AH220" s="22">
        <f t="shared" si="33"/>
        <v>-2.3513924779389218E-3</v>
      </c>
      <c r="AI220" s="22">
        <f t="shared" si="33"/>
        <v>-1.0427965886469375E-3</v>
      </c>
      <c r="AJ220" s="22">
        <f t="shared" si="33"/>
        <v>-1.451133960917818E-3</v>
      </c>
      <c r="AK220" s="22">
        <f t="shared" si="33"/>
        <v>-6.668169816810988E-4</v>
      </c>
      <c r="AL220" s="22">
        <f t="shared" si="33"/>
        <v>-8.9678834175155721E-4</v>
      </c>
      <c r="AM220" s="22">
        <f t="shared" si="33"/>
        <v>-1.057597145474564E-3</v>
      </c>
      <c r="AN220" s="22">
        <f t="shared" si="33"/>
        <v>-3.287907035937375E-4</v>
      </c>
      <c r="AO220" s="22">
        <f t="shared" si="33"/>
        <v>-3.4801099830585776E-3</v>
      </c>
      <c r="AP220" s="22">
        <f t="shared" si="33"/>
        <v>-4.1794796367702232E-3</v>
      </c>
      <c r="AQ220" s="22">
        <f t="shared" si="33"/>
        <v>-3.5962345569966088E-3</v>
      </c>
      <c r="AR220" s="22">
        <f t="shared" si="33"/>
        <v>-3.2702803232678457E-4</v>
      </c>
      <c r="AS220" s="22">
        <f t="shared" si="33"/>
        <v>-5.1787905569758777E-4</v>
      </c>
      <c r="AT220" s="22">
        <f t="shared" si="33"/>
        <v>-1.506693997025474E-4</v>
      </c>
      <c r="AU220" s="22">
        <f t="shared" si="33"/>
        <v>-1.8379947168776183E-4</v>
      </c>
      <c r="AV220" s="22">
        <f t="shared" si="33"/>
        <v>-2.9138269078284859E-4</v>
      </c>
      <c r="AW220" s="22">
        <f t="shared" si="32"/>
        <v>-1.0474719450949161E-3</v>
      </c>
      <c r="AX220" s="22">
        <f t="shared" si="28"/>
        <v>-4.7182423743333582E-4</v>
      </c>
      <c r="AY220" s="22">
        <f t="shared" si="28"/>
        <v>-5.6982543730962395E-3</v>
      </c>
      <c r="AZ220" s="22">
        <f t="shared" si="28"/>
        <v>-6.8786038893099404E-3</v>
      </c>
      <c r="BA220" s="22">
        <f t="shared" si="28"/>
        <v>-1.579312639634929E-3</v>
      </c>
      <c r="BB220" s="22">
        <f t="shared" si="28"/>
        <v>-4.4582429254470023E-3</v>
      </c>
      <c r="BC220" s="22">
        <f t="shared" si="28"/>
        <v>-1.0617354712813194E-3</v>
      </c>
      <c r="BD220" s="22">
        <f t="shared" si="28"/>
        <v>-2.8821739353161518E-4</v>
      </c>
      <c r="BE220" s="22">
        <f t="shared" si="28"/>
        <v>-4.6237313718076395E-4</v>
      </c>
      <c r="BF220" s="22">
        <f t="shared" si="28"/>
        <v>-6.724402237473958E-3</v>
      </c>
      <c r="BG220" s="22">
        <f t="shared" si="28"/>
        <v>-1.2445732019372943E-3</v>
      </c>
      <c r="BH220" s="22">
        <f t="shared" si="28"/>
        <v>-1.1422496241860719E-3</v>
      </c>
      <c r="BI220" s="22">
        <f t="shared" si="28"/>
        <v>-7.7393689665361358E-3</v>
      </c>
      <c r="BJ220" s="22">
        <f t="shared" si="28"/>
        <v>-2.1358733744600285E-3</v>
      </c>
      <c r="BK220" s="22">
        <f t="shared" si="28"/>
        <v>-1.8916735843221512E-3</v>
      </c>
      <c r="BL220" s="22">
        <f t="shared" si="28"/>
        <v>-2.8988366223466596E-3</v>
      </c>
      <c r="BM220" s="22">
        <f t="shared" si="28"/>
        <v>-2.0714437820570936E-3</v>
      </c>
      <c r="BN220" s="22">
        <f t="shared" si="28"/>
        <v>-3.8176437134382801E-3</v>
      </c>
      <c r="BO220" s="22">
        <f t="shared" si="28"/>
        <v>-1.3208182714564391E-2</v>
      </c>
      <c r="BP220" s="22">
        <f t="shared" si="28"/>
        <v>-7.9743751429157554E-7</v>
      </c>
      <c r="BQ220" s="22" t="e">
        <f t="shared" si="28"/>
        <v>#DIV/0!</v>
      </c>
    </row>
    <row r="221" spans="1:69" x14ac:dyDescent="0.35">
      <c r="E221" t="str">
        <f t="shared" si="26"/>
        <v>ISIC 21</v>
      </c>
      <c r="F221" s="22">
        <f t="shared" si="29"/>
        <v>-3.1230223475162927E-3</v>
      </c>
      <c r="G221" s="22">
        <f t="shared" si="33"/>
        <v>-5.5133309278874697E-6</v>
      </c>
      <c r="H221" s="22">
        <f t="shared" si="33"/>
        <v>-2.5008083654750905E-3</v>
      </c>
      <c r="I221" s="22">
        <f t="shared" si="33"/>
        <v>-5.9740659966727356E-6</v>
      </c>
      <c r="J221" s="22">
        <f t="shared" si="33"/>
        <v>-1.1867768948838045E-3</v>
      </c>
      <c r="K221" s="22">
        <f t="shared" si="33"/>
        <v>-6.3981848665139231E-5</v>
      </c>
      <c r="L221" s="22">
        <f t="shared" si="33"/>
        <v>-9.7596952226760345E-6</v>
      </c>
      <c r="M221" s="22">
        <f t="shared" si="33"/>
        <v>-3.240347302849848E-5</v>
      </c>
      <c r="N221" s="22">
        <f t="shared" si="33"/>
        <v>-2.5142693356168992E-6</v>
      </c>
      <c r="O221" s="22">
        <f t="shared" si="33"/>
        <v>-1.2321499431885486E-5</v>
      </c>
      <c r="P221" s="22">
        <f t="shared" si="33"/>
        <v>-2.1108997147429118E-3</v>
      </c>
      <c r="Q221" s="22">
        <f t="shared" si="33"/>
        <v>0.91465485134373603</v>
      </c>
      <c r="R221" s="22">
        <f t="shared" si="33"/>
        <v>-6.3362561591614563E-4</v>
      </c>
      <c r="S221" s="22">
        <f t="shared" si="33"/>
        <v>-2.4979755292718766E-4</v>
      </c>
      <c r="T221" s="22">
        <f t="shared" si="33"/>
        <v>-5.9778365053783098E-6</v>
      </c>
      <c r="U221" s="22">
        <f t="shared" si="33"/>
        <v>-5.2398970664478532E-6</v>
      </c>
      <c r="V221" s="22">
        <f t="shared" si="33"/>
        <v>-1.7686427715238125E-5</v>
      </c>
      <c r="W221" s="22">
        <f t="shared" si="33"/>
        <v>-1.7554407534796855E-5</v>
      </c>
      <c r="X221" s="22">
        <f t="shared" si="33"/>
        <v>-1.3416604600672503E-4</v>
      </c>
      <c r="Y221" s="22">
        <f t="shared" si="33"/>
        <v>-4.8388777005503597E-5</v>
      </c>
      <c r="Z221" s="22">
        <f t="shared" si="33"/>
        <v>-5.4816226459535559E-6</v>
      </c>
      <c r="AA221" s="22">
        <f t="shared" si="33"/>
        <v>-6.4680945489534202E-4</v>
      </c>
      <c r="AB221" s="22">
        <f t="shared" si="33"/>
        <v>-8.1786933097385555E-6</v>
      </c>
      <c r="AC221" s="22">
        <f t="shared" si="33"/>
        <v>-6.0576882262425556E-5</v>
      </c>
      <c r="AD221" s="22">
        <f t="shared" si="33"/>
        <v>-6.9460939604945623E-5</v>
      </c>
      <c r="AE221" s="22">
        <f t="shared" si="33"/>
        <v>-6.811921091624934E-5</v>
      </c>
      <c r="AF221" s="22">
        <f t="shared" si="33"/>
        <v>-3.4890826438973903E-6</v>
      </c>
      <c r="AG221" s="22">
        <f t="shared" si="33"/>
        <v>-7.7427467826894502E-6</v>
      </c>
      <c r="AH221" s="22">
        <f t="shared" si="33"/>
        <v>-2.2747363861491576E-4</v>
      </c>
      <c r="AI221" s="22">
        <f t="shared" si="33"/>
        <v>-4.0139668555655969E-5</v>
      </c>
      <c r="AJ221" s="22">
        <f t="shared" si="33"/>
        <v>-8.4697455248396112E-6</v>
      </c>
      <c r="AK221" s="22">
        <f t="shared" si="33"/>
        <v>-1.7295168379406016E-5</v>
      </c>
      <c r="AL221" s="22">
        <f t="shared" si="33"/>
        <v>-1.4133149602388501E-5</v>
      </c>
      <c r="AM221" s="22">
        <f t="shared" si="33"/>
        <v>-2.0303208416396915E-5</v>
      </c>
      <c r="AN221" s="22">
        <f t="shared" si="33"/>
        <v>-6.9099402989904932E-6</v>
      </c>
      <c r="AO221" s="22">
        <f t="shared" si="33"/>
        <v>-1.1569123913612749E-5</v>
      </c>
      <c r="AP221" s="22">
        <f t="shared" si="33"/>
        <v>-2.9629931635451336E-6</v>
      </c>
      <c r="AQ221" s="22">
        <f t="shared" si="33"/>
        <v>-7.2301570190848243E-6</v>
      </c>
      <c r="AR221" s="22">
        <f t="shared" si="33"/>
        <v>-2.8404287694856798E-6</v>
      </c>
      <c r="AS221" s="22">
        <f t="shared" si="33"/>
        <v>-1.2012905210408588E-5</v>
      </c>
      <c r="AT221" s="22">
        <f t="shared" si="33"/>
        <v>-8.5954933993617284E-6</v>
      </c>
      <c r="AU221" s="22">
        <f t="shared" si="33"/>
        <v>-1.0731669523210245E-5</v>
      </c>
      <c r="AV221" s="22">
        <f t="shared" si="33"/>
        <v>-7.0800100917700735E-6</v>
      </c>
      <c r="AW221" s="22">
        <f t="shared" si="32"/>
        <v>-1.3136141089661668E-5</v>
      </c>
      <c r="AX221" s="22">
        <f t="shared" si="28"/>
        <v>-9.4375136408597773E-5</v>
      </c>
      <c r="AY221" s="22">
        <f t="shared" si="28"/>
        <v>-8.8122846136788328E-5</v>
      </c>
      <c r="AZ221" s="22">
        <f t="shared" si="28"/>
        <v>-4.8367209076422635E-3</v>
      </c>
      <c r="BA221" s="22">
        <f t="shared" si="28"/>
        <v>-1.1357766474940977E-4</v>
      </c>
      <c r="BB221" s="22">
        <f t="shared" si="28"/>
        <v>-7.5923829849428165E-3</v>
      </c>
      <c r="BC221" s="22">
        <f t="shared" si="28"/>
        <v>-7.2860421548591041E-5</v>
      </c>
      <c r="BD221" s="22">
        <f t="shared" si="28"/>
        <v>-1.2211724393799135E-5</v>
      </c>
      <c r="BE221" s="22">
        <f t="shared" si="28"/>
        <v>-3.0504577745720862E-6</v>
      </c>
      <c r="BF221" s="22">
        <f t="shared" si="28"/>
        <v>-8.1456890305670848E-5</v>
      </c>
      <c r="BG221" s="22">
        <f t="shared" si="28"/>
        <v>-5.2054334919807307E-4</v>
      </c>
      <c r="BH221" s="22">
        <f t="shared" si="28"/>
        <v>-3.2606636905395717E-4</v>
      </c>
      <c r="BI221" s="22">
        <f t="shared" si="28"/>
        <v>-3.8520399278473727E-2</v>
      </c>
      <c r="BJ221" s="22">
        <f t="shared" si="28"/>
        <v>-3.9773415130490448E-3</v>
      </c>
      <c r="BK221" s="22">
        <f t="shared" si="28"/>
        <v>-3.7996240050783728E-5</v>
      </c>
      <c r="BL221" s="22">
        <f t="shared" si="28"/>
        <v>-1.0743107989793615E-4</v>
      </c>
      <c r="BM221" s="22">
        <f t="shared" si="28"/>
        <v>-5.4609088441589983E-4</v>
      </c>
      <c r="BN221" s="22">
        <f t="shared" si="28"/>
        <v>-1.3210954781479529E-5</v>
      </c>
      <c r="BO221" s="22">
        <f t="shared" si="28"/>
        <v>-5.6540585262727209E-5</v>
      </c>
      <c r="BP221" s="22">
        <f t="shared" si="28"/>
        <v>0</v>
      </c>
      <c r="BQ221" s="22" t="e">
        <f t="shared" si="28"/>
        <v>#DIV/0!</v>
      </c>
    </row>
    <row r="222" spans="1:69" x14ac:dyDescent="0.35">
      <c r="E222" t="str">
        <f t="shared" si="26"/>
        <v>ISIC 22</v>
      </c>
      <c r="F222" s="22">
        <f t="shared" si="29"/>
        <v>-6.2260333014488196E-3</v>
      </c>
      <c r="G222" s="22">
        <f t="shared" si="33"/>
        <v>-1.5337269851615845E-3</v>
      </c>
      <c r="H222" s="22">
        <f t="shared" si="33"/>
        <v>-8.0089346701835793E-3</v>
      </c>
      <c r="I222" s="22">
        <f t="shared" si="33"/>
        <v>-3.2375794978797526E-3</v>
      </c>
      <c r="J222" s="22">
        <f t="shared" si="33"/>
        <v>-1.4789281267014419E-2</v>
      </c>
      <c r="K222" s="22">
        <f t="shared" si="33"/>
        <v>-1.3075776266473592E-2</v>
      </c>
      <c r="L222" s="22">
        <f t="shared" si="33"/>
        <v>-8.7340683711154572E-3</v>
      </c>
      <c r="M222" s="22">
        <f t="shared" si="33"/>
        <v>-2.02577733823548E-2</v>
      </c>
      <c r="N222" s="22">
        <f t="shared" si="33"/>
        <v>-1.6042181210933825E-2</v>
      </c>
      <c r="O222" s="22">
        <f t="shared" si="33"/>
        <v>-4.4746624782807214E-3</v>
      </c>
      <c r="P222" s="22">
        <f t="shared" si="33"/>
        <v>-1.531186471198759E-2</v>
      </c>
      <c r="Q222" s="22">
        <f t="shared" si="33"/>
        <v>-1.3035594315313306E-2</v>
      </c>
      <c r="R222" s="22">
        <f t="shared" si="33"/>
        <v>0.86192898363560433</v>
      </c>
      <c r="S222" s="22">
        <f t="shared" si="33"/>
        <v>-1.2144998808061006E-2</v>
      </c>
      <c r="T222" s="22">
        <f t="shared" si="33"/>
        <v>-4.0845905228739932E-3</v>
      </c>
      <c r="U222" s="22">
        <f t="shared" si="33"/>
        <v>-1.2794413018913028E-2</v>
      </c>
      <c r="V222" s="22">
        <f t="shared" si="33"/>
        <v>-1.126755280574402E-2</v>
      </c>
      <c r="W222" s="22">
        <f t="shared" si="33"/>
        <v>-2.6577085819011113E-2</v>
      </c>
      <c r="X222" s="22">
        <f t="shared" si="33"/>
        <v>-1.9578880073372554E-2</v>
      </c>
      <c r="Y222" s="22">
        <f t="shared" si="33"/>
        <v>-4.2076653268120864E-2</v>
      </c>
      <c r="Z222" s="22">
        <f t="shared" si="33"/>
        <v>-1.6526021648126932E-2</v>
      </c>
      <c r="AA222" s="22">
        <f t="shared" si="33"/>
        <v>-2.270349638493924E-2</v>
      </c>
      <c r="AB222" s="22">
        <f t="shared" ref="G222:AV228" si="34">AB154-AB86</f>
        <v>-1.4752606569628228E-2</v>
      </c>
      <c r="AC222" s="22">
        <f t="shared" si="34"/>
        <v>-1.3767640083810824E-3</v>
      </c>
      <c r="AD222" s="22">
        <f t="shared" si="34"/>
        <v>-2.1766361241549767E-3</v>
      </c>
      <c r="AE222" s="22">
        <f t="shared" si="34"/>
        <v>-5.8385055192905922E-3</v>
      </c>
      <c r="AF222" s="22">
        <f t="shared" si="34"/>
        <v>-2.0143332615668287E-2</v>
      </c>
      <c r="AG222" s="22">
        <f t="shared" si="34"/>
        <v>-1.2493775913293989E-2</v>
      </c>
      <c r="AH222" s="22">
        <f t="shared" si="34"/>
        <v>-4.4376907056715266E-3</v>
      </c>
      <c r="AI222" s="22">
        <f t="shared" si="34"/>
        <v>-4.5073200534136854E-3</v>
      </c>
      <c r="AJ222" s="22">
        <f t="shared" si="34"/>
        <v>-6.9862151815977313E-3</v>
      </c>
      <c r="AK222" s="22">
        <f t="shared" si="34"/>
        <v>-9.0167830902103277E-4</v>
      </c>
      <c r="AL222" s="22">
        <f t="shared" si="34"/>
        <v>-1.3067830118208463E-3</v>
      </c>
      <c r="AM222" s="22">
        <f t="shared" si="34"/>
        <v>-2.9337570087109442E-3</v>
      </c>
      <c r="AN222" s="22">
        <f t="shared" si="34"/>
        <v>-1.4671815009527408E-3</v>
      </c>
      <c r="AO222" s="22">
        <f t="shared" si="34"/>
        <v>-1.1444479543515666E-3</v>
      </c>
      <c r="AP222" s="22">
        <f t="shared" si="34"/>
        <v>-1.8537077829771066E-3</v>
      </c>
      <c r="AQ222" s="22">
        <f t="shared" si="34"/>
        <v>-1.8946427212215981E-3</v>
      </c>
      <c r="AR222" s="22">
        <f t="shared" si="34"/>
        <v>-2.6139789673012546E-3</v>
      </c>
      <c r="AS222" s="22">
        <f t="shared" si="34"/>
        <v>-9.2370147633819011E-4</v>
      </c>
      <c r="AT222" s="22">
        <f t="shared" si="34"/>
        <v>-5.2968762597735539E-4</v>
      </c>
      <c r="AU222" s="22">
        <f t="shared" si="34"/>
        <v>-5.5508906238712111E-4</v>
      </c>
      <c r="AV222" s="22">
        <f t="shared" si="34"/>
        <v>-8.2030607943508473E-4</v>
      </c>
      <c r="AW222" s="22">
        <f t="shared" si="32"/>
        <v>-6.3943720138262214E-4</v>
      </c>
      <c r="AX222" s="22">
        <f t="shared" si="28"/>
        <v>-1.023876343620669E-3</v>
      </c>
      <c r="AY222" s="22">
        <f t="shared" si="28"/>
        <v>-3.484203979829981E-3</v>
      </c>
      <c r="AZ222" s="22">
        <f t="shared" si="28"/>
        <v>-1.545696542405169E-3</v>
      </c>
      <c r="BA222" s="22">
        <f t="shared" si="28"/>
        <v>-2.0203767964380218E-3</v>
      </c>
      <c r="BB222" s="22">
        <f t="shared" si="28"/>
        <v>-2.9986710326314523E-3</v>
      </c>
      <c r="BC222" s="22">
        <f t="shared" si="28"/>
        <v>-1.7102741362764989E-3</v>
      </c>
      <c r="BD222" s="22">
        <f t="shared" si="28"/>
        <v>-2.3538616214996723E-4</v>
      </c>
      <c r="BE222" s="22">
        <f t="shared" si="28"/>
        <v>-1.1347702921408161E-3</v>
      </c>
      <c r="BF222" s="22">
        <f t="shared" si="28"/>
        <v>-7.4502059684779451E-3</v>
      </c>
      <c r="BG222" s="22">
        <f t="shared" si="28"/>
        <v>-7.3200487290462919E-4</v>
      </c>
      <c r="BH222" s="22">
        <f t="shared" si="28"/>
        <v>-4.5307467948487525E-4</v>
      </c>
      <c r="BI222" s="22">
        <f t="shared" si="28"/>
        <v>-2.308048333260778E-3</v>
      </c>
      <c r="BJ222" s="22">
        <f t="shared" si="28"/>
        <v>-1.3959898961703747E-3</v>
      </c>
      <c r="BK222" s="22">
        <f t="shared" si="28"/>
        <v>-2.7623826033172194E-3</v>
      </c>
      <c r="BL222" s="22">
        <f t="shared" si="28"/>
        <v>-1.449454361871282E-3</v>
      </c>
      <c r="BM222" s="22">
        <f t="shared" si="28"/>
        <v>-1.3968058544284311E-3</v>
      </c>
      <c r="BN222" s="22">
        <f t="shared" si="28"/>
        <v>-1.0083180682361926E-2</v>
      </c>
      <c r="BO222" s="22">
        <f t="shared" si="28"/>
        <v>-2.6202730378976835E-3</v>
      </c>
      <c r="BP222" s="22">
        <f t="shared" si="28"/>
        <v>-9.9679689286446942E-7</v>
      </c>
      <c r="BQ222" s="22" t="e">
        <f t="shared" si="28"/>
        <v>#DIV/0!</v>
      </c>
    </row>
    <row r="223" spans="1:69" x14ac:dyDescent="0.35">
      <c r="E223" t="str">
        <f t="shared" si="26"/>
        <v>ISIC 23</v>
      </c>
      <c r="F223" s="22">
        <f t="shared" si="29"/>
        <v>-3.1867222098111618E-3</v>
      </c>
      <c r="G223" s="22">
        <f t="shared" si="34"/>
        <v>-9.540104479663058E-4</v>
      </c>
      <c r="H223" s="22">
        <f t="shared" si="34"/>
        <v>-4.0256270039694215E-3</v>
      </c>
      <c r="I223" s="22">
        <f t="shared" si="34"/>
        <v>-8.6307040036077524E-3</v>
      </c>
      <c r="J223" s="22">
        <f t="shared" si="34"/>
        <v>-4.6684370398780792E-3</v>
      </c>
      <c r="K223" s="22">
        <f t="shared" si="34"/>
        <v>-1.7452507703524564E-3</v>
      </c>
      <c r="L223" s="22">
        <f t="shared" si="34"/>
        <v>-1.2681201429412771E-2</v>
      </c>
      <c r="M223" s="22">
        <f t="shared" si="34"/>
        <v>-7.9206564285169278E-4</v>
      </c>
      <c r="N223" s="22">
        <f t="shared" si="34"/>
        <v>-3.2639787375099378E-4</v>
      </c>
      <c r="O223" s="22">
        <f t="shared" si="34"/>
        <v>-4.3742829278967539E-4</v>
      </c>
      <c r="P223" s="22">
        <f t="shared" si="34"/>
        <v>-4.4131290922732542E-3</v>
      </c>
      <c r="Q223" s="22">
        <f t="shared" si="34"/>
        <v>-3.0576782974439248E-3</v>
      </c>
      <c r="R223" s="22">
        <f t="shared" si="34"/>
        <v>-5.9006730443872191E-3</v>
      </c>
      <c r="S223" s="22">
        <f t="shared" si="34"/>
        <v>0.8739531994193297</v>
      </c>
      <c r="T223" s="22">
        <f t="shared" si="34"/>
        <v>-6.7084357840545943E-3</v>
      </c>
      <c r="U223" s="22">
        <f t="shared" si="34"/>
        <v>-5.9349440579715166E-3</v>
      </c>
      <c r="V223" s="22">
        <f t="shared" si="34"/>
        <v>-3.9773688741088437E-3</v>
      </c>
      <c r="W223" s="22">
        <f t="shared" si="34"/>
        <v>-7.4692747610123561E-3</v>
      </c>
      <c r="X223" s="22">
        <f t="shared" si="34"/>
        <v>-2.9132311430506057E-3</v>
      </c>
      <c r="Y223" s="22">
        <f t="shared" si="34"/>
        <v>-6.4245128359673633E-3</v>
      </c>
      <c r="Z223" s="22">
        <f t="shared" si="34"/>
        <v>-3.9329785981178332E-3</v>
      </c>
      <c r="AA223" s="22">
        <f t="shared" si="34"/>
        <v>-6.4185314576051759E-3</v>
      </c>
      <c r="AB223" s="22">
        <f t="shared" si="34"/>
        <v>-3.6907984281253927E-3</v>
      </c>
      <c r="AC223" s="22">
        <f t="shared" si="34"/>
        <v>-2.3787798381783173E-3</v>
      </c>
      <c r="AD223" s="22">
        <f t="shared" si="34"/>
        <v>-3.719133023064803E-3</v>
      </c>
      <c r="AE223" s="22">
        <f t="shared" si="34"/>
        <v>-2.7919599540323437E-3</v>
      </c>
      <c r="AF223" s="22">
        <f t="shared" si="34"/>
        <v>-4.8382123934923131E-2</v>
      </c>
      <c r="AG223" s="22">
        <f t="shared" si="34"/>
        <v>-2.6052919624709064E-3</v>
      </c>
      <c r="AH223" s="22">
        <f t="shared" si="34"/>
        <v>-1.4132601247550715E-3</v>
      </c>
      <c r="AI223" s="22">
        <f t="shared" si="34"/>
        <v>-7.2408424138774297E-4</v>
      </c>
      <c r="AJ223" s="22">
        <f t="shared" si="34"/>
        <v>-7.0691619073242327E-4</v>
      </c>
      <c r="AK223" s="22">
        <f t="shared" si="34"/>
        <v>-3.835997754028257E-4</v>
      </c>
      <c r="AL223" s="22">
        <f t="shared" si="34"/>
        <v>-1.23065066820798E-4</v>
      </c>
      <c r="AM223" s="22">
        <f t="shared" si="34"/>
        <v>-5.3390267857058617E-4</v>
      </c>
      <c r="AN223" s="22">
        <f t="shared" si="34"/>
        <v>-6.5600699041048986E-5</v>
      </c>
      <c r="AO223" s="22">
        <f t="shared" si="34"/>
        <v>-1.5038602053655192E-3</v>
      </c>
      <c r="AP223" s="22">
        <f t="shared" si="34"/>
        <v>-1.3167541618794572E-4</v>
      </c>
      <c r="AQ223" s="22">
        <f t="shared" si="34"/>
        <v>-1.3862545150764997E-4</v>
      </c>
      <c r="AR223" s="22">
        <f t="shared" si="34"/>
        <v>-6.8919622628749199E-4</v>
      </c>
      <c r="AS223" s="22">
        <f t="shared" si="34"/>
        <v>-1.2148509054085179E-4</v>
      </c>
      <c r="AT223" s="22">
        <f t="shared" si="34"/>
        <v>-6.2132507486272007E-5</v>
      </c>
      <c r="AU223" s="22">
        <f t="shared" si="34"/>
        <v>-6.5437009287867349E-6</v>
      </c>
      <c r="AV223" s="22">
        <f t="shared" si="34"/>
        <v>-7.3428607658357893E-5</v>
      </c>
      <c r="AW223" s="22">
        <f t="shared" si="32"/>
        <v>-1.3674738048932819E-3</v>
      </c>
      <c r="AX223" s="22">
        <f t="shared" si="28"/>
        <v>-2.7387824064065001E-4</v>
      </c>
      <c r="AY223" s="22">
        <f t="shared" si="28"/>
        <v>-9.078097788911112E-4</v>
      </c>
      <c r="AZ223" s="22">
        <f t="shared" si="28"/>
        <v>-1.6695935783343622E-3</v>
      </c>
      <c r="BA223" s="22">
        <f t="shared" si="28"/>
        <v>-4.68824769057692E-4</v>
      </c>
      <c r="BB223" s="22">
        <f t="shared" si="28"/>
        <v>-7.6026279222301662E-4</v>
      </c>
      <c r="BC223" s="22">
        <f t="shared" si="28"/>
        <v>-5.2524234085160918E-4</v>
      </c>
      <c r="BD223" s="22">
        <f t="shared" si="28"/>
        <v>-1.1735674120820525E-4</v>
      </c>
      <c r="BE223" s="22">
        <f t="shared" si="28"/>
        <v>-4.5299297952395477E-5</v>
      </c>
      <c r="BF223" s="22">
        <f t="shared" si="28"/>
        <v>-2.5185730954003305E-3</v>
      </c>
      <c r="BG223" s="22">
        <f t="shared" si="28"/>
        <v>-6.161081512800617E-4</v>
      </c>
      <c r="BH223" s="22">
        <f t="shared" ref="AX223:BQ236" si="35">BH155-BH87</f>
        <v>-7.1742287704071805E-4</v>
      </c>
      <c r="BI223" s="22">
        <f t="shared" si="35"/>
        <v>-8.4545451223888156E-4</v>
      </c>
      <c r="BJ223" s="22">
        <f t="shared" si="35"/>
        <v>-3.0509820140600408E-4</v>
      </c>
      <c r="BK223" s="22">
        <f t="shared" si="35"/>
        <v>-1.336633461920341E-3</v>
      </c>
      <c r="BL223" s="22">
        <f t="shared" si="35"/>
        <v>-1.2955178816148433E-3</v>
      </c>
      <c r="BM223" s="22">
        <f t="shared" si="35"/>
        <v>-1.2728677808322602E-3</v>
      </c>
      <c r="BN223" s="22">
        <f t="shared" si="35"/>
        <v>-2.7820337459340066E-3</v>
      </c>
      <c r="BO223" s="22">
        <f t="shared" si="35"/>
        <v>-2.7217217240169591E-3</v>
      </c>
      <c r="BP223" s="22">
        <f t="shared" si="35"/>
        <v>0</v>
      </c>
      <c r="BQ223" s="22" t="e">
        <f t="shared" si="35"/>
        <v>#DIV/0!</v>
      </c>
    </row>
    <row r="224" spans="1:69" x14ac:dyDescent="0.35">
      <c r="E224" t="str">
        <f t="shared" si="26"/>
        <v>ISIC 24</v>
      </c>
      <c r="F224" s="22">
        <f t="shared" si="29"/>
        <v>-3.7327704321976862E-4</v>
      </c>
      <c r="G224" s="22">
        <f t="shared" si="34"/>
        <v>-4.7965979072620978E-4</v>
      </c>
      <c r="H224" s="22">
        <f t="shared" si="34"/>
        <v>-4.2980577407689287E-4</v>
      </c>
      <c r="I224" s="22">
        <f t="shared" si="34"/>
        <v>-6.8356428805343428E-3</v>
      </c>
      <c r="J224" s="22">
        <f t="shared" si="34"/>
        <v>-9.8785635638776962E-4</v>
      </c>
      <c r="K224" s="22">
        <f t="shared" si="34"/>
        <v>-1.0736326354482109E-3</v>
      </c>
      <c r="L224" s="22">
        <f t="shared" si="34"/>
        <v>-3.2215582766626869E-3</v>
      </c>
      <c r="M224" s="22">
        <f t="shared" si="34"/>
        <v>-2.3228265023904925E-3</v>
      </c>
      <c r="N224" s="22">
        <f t="shared" si="34"/>
        <v>-1.9955298576912125E-3</v>
      </c>
      <c r="O224" s="22">
        <f t="shared" si="34"/>
        <v>-1.3141225592133907E-3</v>
      </c>
      <c r="P224" s="22">
        <f t="shared" si="34"/>
        <v>-8.994546205615208E-3</v>
      </c>
      <c r="Q224" s="22">
        <f t="shared" si="34"/>
        <v>-2.5233158282438276E-3</v>
      </c>
      <c r="R224" s="22">
        <f t="shared" si="34"/>
        <v>-8.0099757398798491E-3</v>
      </c>
      <c r="S224" s="22">
        <f t="shared" si="34"/>
        <v>-1.2896318447559426E-2</v>
      </c>
      <c r="T224" s="22">
        <f t="shared" si="34"/>
        <v>0.69738265103223496</v>
      </c>
      <c r="U224" s="22">
        <f t="shared" si="34"/>
        <v>-0.13474953101864823</v>
      </c>
      <c r="V224" s="22">
        <f t="shared" si="34"/>
        <v>-1.258223431516089E-2</v>
      </c>
      <c r="W224" s="22">
        <f t="shared" si="34"/>
        <v>-7.745079991378595E-2</v>
      </c>
      <c r="X224" s="22">
        <f t="shared" si="34"/>
        <v>-5.5095367999264358E-2</v>
      </c>
      <c r="Y224" s="22">
        <f t="shared" si="34"/>
        <v>-4.249378298866311E-2</v>
      </c>
      <c r="Z224" s="22">
        <f t="shared" si="34"/>
        <v>-3.4703339293170453E-2</v>
      </c>
      <c r="AA224" s="22">
        <f t="shared" si="34"/>
        <v>-3.0701868048470835E-2</v>
      </c>
      <c r="AB224" s="22">
        <f t="shared" si="34"/>
        <v>-3.3360488602162966E-2</v>
      </c>
      <c r="AC224" s="22">
        <f t="shared" si="34"/>
        <v>-1.4127090010587649E-3</v>
      </c>
      <c r="AD224" s="22">
        <f t="shared" si="34"/>
        <v>-4.219860840300454E-3</v>
      </c>
      <c r="AE224" s="22">
        <f t="shared" si="34"/>
        <v>-1.2760822141447112E-2</v>
      </c>
      <c r="AF224" s="22">
        <f t="shared" si="34"/>
        <v>-1.1978169305192778E-2</v>
      </c>
      <c r="AG224" s="22">
        <f t="shared" si="34"/>
        <v>-1.943514840397508E-3</v>
      </c>
      <c r="AH224" s="22">
        <f t="shared" si="34"/>
        <v>-1.2195795058158846E-3</v>
      </c>
      <c r="AI224" s="22">
        <f t="shared" si="34"/>
        <v>-2.7512418526733838E-4</v>
      </c>
      <c r="AJ224" s="22">
        <f t="shared" si="34"/>
        <v>-8.492615414990481E-4</v>
      </c>
      <c r="AK224" s="22">
        <f t="shared" si="34"/>
        <v>-7.7934146493323429E-5</v>
      </c>
      <c r="AL224" s="22">
        <f t="shared" si="34"/>
        <v>-2.3599693203988347E-5</v>
      </c>
      <c r="AM224" s="22">
        <f t="shared" si="34"/>
        <v>-5.5309260697158588E-4</v>
      </c>
      <c r="AN224" s="22">
        <f t="shared" si="34"/>
        <v>-4.8806920086540445E-5</v>
      </c>
      <c r="AO224" s="22">
        <f t="shared" si="34"/>
        <v>-6.3315423014523948E-5</v>
      </c>
      <c r="AP224" s="22">
        <f t="shared" si="34"/>
        <v>-3.6024070882381736E-4</v>
      </c>
      <c r="AQ224" s="22">
        <f t="shared" si="34"/>
        <v>-1.4329374186642917E-4</v>
      </c>
      <c r="AR224" s="22">
        <f t="shared" si="34"/>
        <v>-5.6851858113820034E-4</v>
      </c>
      <c r="AS224" s="22">
        <f t="shared" si="34"/>
        <v>-9.0184532741619851E-5</v>
      </c>
      <c r="AT224" s="22">
        <f t="shared" si="34"/>
        <v>-2.1494250503153592E-5</v>
      </c>
      <c r="AU224" s="22">
        <f t="shared" si="34"/>
        <v>-9.2449406721898994E-5</v>
      </c>
      <c r="AV224" s="22">
        <f t="shared" si="34"/>
        <v>-3.5315259918829166E-5</v>
      </c>
      <c r="AW224" s="22">
        <f t="shared" si="32"/>
        <v>-3.7835323585163374E-4</v>
      </c>
      <c r="AX224" s="22">
        <f t="shared" si="35"/>
        <v>-2.5285025644494855E-4</v>
      </c>
      <c r="AY224" s="22">
        <f t="shared" si="35"/>
        <v>-2.6958078806383272E-3</v>
      </c>
      <c r="AZ224" s="22">
        <f t="shared" si="35"/>
        <v>-9.3304190357300604E-4</v>
      </c>
      <c r="BA224" s="22">
        <f t="shared" si="35"/>
        <v>-4.7021913770974949E-4</v>
      </c>
      <c r="BB224" s="22">
        <f t="shared" si="35"/>
        <v>-1.1651957811200844E-3</v>
      </c>
      <c r="BC224" s="22">
        <f t="shared" si="35"/>
        <v>-6.1266714068965947E-4</v>
      </c>
      <c r="BD224" s="22">
        <f t="shared" si="35"/>
        <v>-5.8057435465434874E-5</v>
      </c>
      <c r="BE224" s="22">
        <f t="shared" si="35"/>
        <v>-6.0246541047798696E-6</v>
      </c>
      <c r="BF224" s="22">
        <f t="shared" si="35"/>
        <v>-8.0897893755375579E-4</v>
      </c>
      <c r="BG224" s="22">
        <f t="shared" si="35"/>
        <v>-1.408814001847273E-4</v>
      </c>
      <c r="BH224" s="22">
        <f t="shared" si="35"/>
        <v>-5.2392623606915742E-5</v>
      </c>
      <c r="BI224" s="22">
        <f t="shared" si="35"/>
        <v>-9.5973012827617267E-4</v>
      </c>
      <c r="BJ224" s="22">
        <f t="shared" si="35"/>
        <v>-6.8109541342445108E-6</v>
      </c>
      <c r="BK224" s="22">
        <f t="shared" si="35"/>
        <v>-4.7741995865683548E-4</v>
      </c>
      <c r="BL224" s="22">
        <f t="shared" si="35"/>
        <v>-7.5706465699887883E-5</v>
      </c>
      <c r="BM224" s="22">
        <f t="shared" si="35"/>
        <v>-8.1305104642694298E-5</v>
      </c>
      <c r="BN224" s="22">
        <f t="shared" si="35"/>
        <v>-6.2152708970721624E-3</v>
      </c>
      <c r="BO224" s="22">
        <f t="shared" si="35"/>
        <v>-4.7340856008801772E-4</v>
      </c>
      <c r="BP224" s="22">
        <f t="shared" si="35"/>
        <v>0</v>
      </c>
      <c r="BQ224" s="22" t="e">
        <f t="shared" si="35"/>
        <v>#DIV/0!</v>
      </c>
    </row>
    <row r="225" spans="5:69" x14ac:dyDescent="0.35">
      <c r="E225" t="str">
        <f t="shared" si="26"/>
        <v>ISIC 25</v>
      </c>
      <c r="F225" s="22">
        <f t="shared" si="29"/>
        <v>-4.6122112382418652E-3</v>
      </c>
      <c r="G225" s="22">
        <f t="shared" si="34"/>
        <v>-2.5928991156412996E-3</v>
      </c>
      <c r="H225" s="22">
        <f t="shared" si="34"/>
        <v>-6.4946958661280642E-3</v>
      </c>
      <c r="I225" s="22">
        <f t="shared" si="34"/>
        <v>-1.0843512619668009E-2</v>
      </c>
      <c r="J225" s="22">
        <f t="shared" si="34"/>
        <v>-6.4682677224459301E-3</v>
      </c>
      <c r="K225" s="22">
        <f t="shared" si="34"/>
        <v>-4.8862909134154879E-3</v>
      </c>
      <c r="L225" s="22">
        <f t="shared" si="34"/>
        <v>-1.3174495464747707E-2</v>
      </c>
      <c r="M225" s="22">
        <f t="shared" si="34"/>
        <v>-5.6834883049165655E-3</v>
      </c>
      <c r="N225" s="22">
        <f t="shared" si="34"/>
        <v>-4.7137978644024824E-3</v>
      </c>
      <c r="O225" s="22">
        <f t="shared" si="34"/>
        <v>-4.7141936322731941E-3</v>
      </c>
      <c r="P225" s="22">
        <f t="shared" si="34"/>
        <v>-6.7936101521121634E-3</v>
      </c>
      <c r="Q225" s="22">
        <f t="shared" si="34"/>
        <v>-3.1160644282891567E-3</v>
      </c>
      <c r="R225" s="22">
        <f t="shared" si="34"/>
        <v>-1.4467382441457328E-2</v>
      </c>
      <c r="S225" s="22">
        <f t="shared" si="34"/>
        <v>-1.0670199329420852E-2</v>
      </c>
      <c r="T225" s="22">
        <f t="shared" si="34"/>
        <v>-2.8684039355015806E-2</v>
      </c>
      <c r="U225" s="22">
        <f t="shared" si="34"/>
        <v>0.82710818067520042</v>
      </c>
      <c r="V225" s="22">
        <f t="shared" si="34"/>
        <v>-1.6350597508406464E-2</v>
      </c>
      <c r="W225" s="22">
        <f t="shared" si="34"/>
        <v>-4.2330999877514028E-2</v>
      </c>
      <c r="X225" s="22">
        <f t="shared" si="34"/>
        <v>-9.5376629456262088E-2</v>
      </c>
      <c r="Y225" s="22">
        <f t="shared" si="34"/>
        <v>-5.4058186540312872E-2</v>
      </c>
      <c r="Z225" s="22">
        <f t="shared" si="34"/>
        <v>-5.1182938449514472E-2</v>
      </c>
      <c r="AA225" s="22">
        <f t="shared" si="34"/>
        <v>-2.827536577894799E-2</v>
      </c>
      <c r="AB225" s="22">
        <f t="shared" si="34"/>
        <v>-5.3771697245446205E-2</v>
      </c>
      <c r="AC225" s="22">
        <f t="shared" si="34"/>
        <v>-4.7322461165971138E-3</v>
      </c>
      <c r="AD225" s="22">
        <f t="shared" si="34"/>
        <v>-9.467424559474082E-3</v>
      </c>
      <c r="AE225" s="22">
        <f t="shared" si="34"/>
        <v>-1.5797869891953746E-2</v>
      </c>
      <c r="AF225" s="22">
        <f t="shared" si="34"/>
        <v>-3.315840335043508E-2</v>
      </c>
      <c r="AG225" s="22">
        <f t="shared" si="34"/>
        <v>-6.1226908823349578E-3</v>
      </c>
      <c r="AH225" s="22">
        <f t="shared" si="34"/>
        <v>-2.1506524093186882E-3</v>
      </c>
      <c r="AI225" s="22">
        <f t="shared" si="34"/>
        <v>-9.3688709426772835E-4</v>
      </c>
      <c r="AJ225" s="22">
        <f t="shared" si="34"/>
        <v>-2.3709924874618978E-3</v>
      </c>
      <c r="AK225" s="22">
        <f t="shared" si="34"/>
        <v>-2.5165528879895717E-3</v>
      </c>
      <c r="AL225" s="22">
        <f t="shared" si="34"/>
        <v>-4.7339384588000353E-4</v>
      </c>
      <c r="AM225" s="22">
        <f t="shared" si="34"/>
        <v>-2.255882694250852E-3</v>
      </c>
      <c r="AN225" s="22">
        <f t="shared" si="34"/>
        <v>-4.900809556359966E-4</v>
      </c>
      <c r="AO225" s="22">
        <f t="shared" si="34"/>
        <v>-1.180820048880458E-3</v>
      </c>
      <c r="AP225" s="22">
        <f t="shared" si="34"/>
        <v>-6.1351736444365543E-4</v>
      </c>
      <c r="AQ225" s="22">
        <f t="shared" si="34"/>
        <v>-5.3320984756494855E-4</v>
      </c>
      <c r="AR225" s="22">
        <f t="shared" si="34"/>
        <v>-1.739830250566395E-3</v>
      </c>
      <c r="AS225" s="22">
        <f t="shared" si="34"/>
        <v>-7.6011538068410025E-4</v>
      </c>
      <c r="AT225" s="22">
        <f t="shared" si="34"/>
        <v>-1.7644484589113401E-4</v>
      </c>
      <c r="AU225" s="22">
        <f t="shared" si="34"/>
        <v>-2.2727582065862087E-4</v>
      </c>
      <c r="AV225" s="22">
        <f t="shared" si="34"/>
        <v>-3.6548962276137603E-4</v>
      </c>
      <c r="AW225" s="22">
        <f t="shared" si="32"/>
        <v>-9.1850812021158391E-4</v>
      </c>
      <c r="AX225" s="22">
        <f t="shared" si="35"/>
        <v>-6.910297191651619E-4</v>
      </c>
      <c r="AY225" s="22">
        <f t="shared" si="35"/>
        <v>-4.2560445410424934E-3</v>
      </c>
      <c r="AZ225" s="22">
        <f t="shared" si="35"/>
        <v>-1.1766479066112505E-3</v>
      </c>
      <c r="BA225" s="22">
        <f t="shared" si="35"/>
        <v>-1.6331225935256929E-3</v>
      </c>
      <c r="BB225" s="22">
        <f t="shared" si="35"/>
        <v>-1.6185526822314535E-3</v>
      </c>
      <c r="BC225" s="22">
        <f t="shared" si="35"/>
        <v>-1.8227049718549169E-3</v>
      </c>
      <c r="BD225" s="22">
        <f t="shared" si="35"/>
        <v>-3.1036408014409832E-4</v>
      </c>
      <c r="BE225" s="22">
        <f t="shared" si="35"/>
        <v>-5.0492702313604447E-4</v>
      </c>
      <c r="BF225" s="22">
        <f t="shared" si="35"/>
        <v>-6.3704290911897167E-3</v>
      </c>
      <c r="BG225" s="22">
        <f t="shared" si="35"/>
        <v>-3.4176267735815447E-3</v>
      </c>
      <c r="BH225" s="22">
        <f t="shared" si="35"/>
        <v>-5.6036934685852022E-4</v>
      </c>
      <c r="BI225" s="22">
        <f t="shared" si="35"/>
        <v>-5.4245041267668534E-4</v>
      </c>
      <c r="BJ225" s="22">
        <f t="shared" si="35"/>
        <v>-5.6063683211504819E-4</v>
      </c>
      <c r="BK225" s="22">
        <f t="shared" si="35"/>
        <v>-1.0596729169718574E-3</v>
      </c>
      <c r="BL225" s="22">
        <f t="shared" si="35"/>
        <v>-1.2156295349524855E-3</v>
      </c>
      <c r="BM225" s="22">
        <f t="shared" si="35"/>
        <v>-8.6691837882086275E-4</v>
      </c>
      <c r="BN225" s="22">
        <f t="shared" si="35"/>
        <v>-9.5917976081727491E-3</v>
      </c>
      <c r="BO225" s="22">
        <f t="shared" si="35"/>
        <v>-1.5002549359623345E-3</v>
      </c>
      <c r="BP225" s="22">
        <f t="shared" si="35"/>
        <v>0</v>
      </c>
      <c r="BQ225" s="22" t="e">
        <f t="shared" si="35"/>
        <v>#DIV/0!</v>
      </c>
    </row>
    <row r="226" spans="5:69" x14ac:dyDescent="0.35">
      <c r="E226" t="str">
        <f t="shared" si="26"/>
        <v>ISIC 26</v>
      </c>
      <c r="F226" s="22">
        <f t="shared" si="29"/>
        <v>-2.6374463432982234E-4</v>
      </c>
      <c r="G226" s="22">
        <f t="shared" si="34"/>
        <v>-3.9614303704080332E-4</v>
      </c>
      <c r="H226" s="22">
        <f t="shared" si="34"/>
        <v>-2.5887532392477471E-3</v>
      </c>
      <c r="I226" s="22">
        <f t="shared" si="34"/>
        <v>-1.5254996085893953E-3</v>
      </c>
      <c r="J226" s="22">
        <f t="shared" si="34"/>
        <v>-4.7811788714739999E-4</v>
      </c>
      <c r="K226" s="22">
        <f t="shared" si="34"/>
        <v>-4.0249269074325628E-4</v>
      </c>
      <c r="L226" s="22">
        <f t="shared" si="34"/>
        <v>-7.4509417207997925E-4</v>
      </c>
      <c r="M226" s="22">
        <f t="shared" si="34"/>
        <v>-9.3525318231274036E-4</v>
      </c>
      <c r="N226" s="22">
        <f t="shared" si="34"/>
        <v>-5.0016817033306177E-3</v>
      </c>
      <c r="O226" s="22">
        <f t="shared" si="34"/>
        <v>-6.722598039670529E-4</v>
      </c>
      <c r="P226" s="22">
        <f t="shared" si="34"/>
        <v>-1.1526879306297663E-3</v>
      </c>
      <c r="Q226" s="22">
        <f t="shared" si="34"/>
        <v>-2.1433747378623975E-3</v>
      </c>
      <c r="R226" s="22">
        <f t="shared" si="34"/>
        <v>-1.48509453347158E-3</v>
      </c>
      <c r="S226" s="22">
        <f t="shared" si="34"/>
        <v>-1.5247488472218188E-3</v>
      </c>
      <c r="T226" s="22">
        <f t="shared" si="34"/>
        <v>-1.1440332508231353E-3</v>
      </c>
      <c r="U226" s="22">
        <f t="shared" si="34"/>
        <v>-2.9163830325878918E-3</v>
      </c>
      <c r="V226" s="22">
        <f t="shared" si="34"/>
        <v>0.8292621225242427</v>
      </c>
      <c r="W226" s="22">
        <f t="shared" si="34"/>
        <v>-3.226238045233077E-2</v>
      </c>
      <c r="X226" s="22">
        <f t="shared" si="34"/>
        <v>-1.2942023660578693E-2</v>
      </c>
      <c r="Y226" s="22">
        <f t="shared" si="34"/>
        <v>-1.0210359136221186E-2</v>
      </c>
      <c r="Z226" s="22">
        <f t="shared" si="34"/>
        <v>-2.9223129878055306E-2</v>
      </c>
      <c r="AA226" s="22">
        <f t="shared" si="34"/>
        <v>-1.0759902650087376E-2</v>
      </c>
      <c r="AB226" s="22">
        <f t="shared" si="34"/>
        <v>-2.1239113180772103E-2</v>
      </c>
      <c r="AC226" s="22">
        <f t="shared" si="34"/>
        <v>-2.8813411745329176E-3</v>
      </c>
      <c r="AD226" s="22">
        <f t="shared" si="34"/>
        <v>-3.4852280218481487E-3</v>
      </c>
      <c r="AE226" s="22">
        <f t="shared" si="34"/>
        <v>-1.275666960848594E-3</v>
      </c>
      <c r="AF226" s="22">
        <f t="shared" si="34"/>
        <v>-3.4956975923799843E-3</v>
      </c>
      <c r="AG226" s="22">
        <f t="shared" si="34"/>
        <v>-1.822961411630266E-3</v>
      </c>
      <c r="AH226" s="22">
        <f t="shared" si="34"/>
        <v>-2.4749775274185153E-3</v>
      </c>
      <c r="AI226" s="22">
        <f t="shared" si="34"/>
        <v>-9.5680288921339181E-4</v>
      </c>
      <c r="AJ226" s="22">
        <f t="shared" si="34"/>
        <v>-8.8717824213538777E-4</v>
      </c>
      <c r="AK226" s="22">
        <f t="shared" si="34"/>
        <v>-5.9657742030351122E-4</v>
      </c>
      <c r="AL226" s="22">
        <f t="shared" si="34"/>
        <v>-8.9665501015153467E-4</v>
      </c>
      <c r="AM226" s="22">
        <f t="shared" si="34"/>
        <v>-1.3010092166376868E-3</v>
      </c>
      <c r="AN226" s="22">
        <f t="shared" si="34"/>
        <v>-2.8805704286918215E-3</v>
      </c>
      <c r="AO226" s="22">
        <f t="shared" si="34"/>
        <v>-7.3330339350382928E-4</v>
      </c>
      <c r="AP226" s="22">
        <f t="shared" si="34"/>
        <v>-4.1608127798398896E-3</v>
      </c>
      <c r="AQ226" s="22">
        <f t="shared" si="34"/>
        <v>-1.3500240274627552E-2</v>
      </c>
      <c r="AR226" s="22">
        <f t="shared" si="34"/>
        <v>-2.6660832516146486E-2</v>
      </c>
      <c r="AS226" s="22">
        <f t="shared" si="34"/>
        <v>-9.9993795725316966E-3</v>
      </c>
      <c r="AT226" s="22">
        <f t="shared" si="34"/>
        <v>-7.8207955924693194E-4</v>
      </c>
      <c r="AU226" s="22">
        <f t="shared" si="34"/>
        <v>-6.4146591464710602E-4</v>
      </c>
      <c r="AV226" s="22">
        <f t="shared" si="34"/>
        <v>-9.9696716956925173E-4</v>
      </c>
      <c r="AW226" s="22">
        <f t="shared" si="32"/>
        <v>-1.9406283752251044E-4</v>
      </c>
      <c r="AX226" s="22">
        <f t="shared" si="35"/>
        <v>-1.4867234966695403E-3</v>
      </c>
      <c r="AY226" s="22">
        <f t="shared" si="35"/>
        <v>-7.3070886161896113E-3</v>
      </c>
      <c r="AZ226" s="22">
        <f t="shared" si="35"/>
        <v>-1.1803124668288745E-2</v>
      </c>
      <c r="BA226" s="22">
        <f t="shared" si="35"/>
        <v>-1.9465386382722504E-3</v>
      </c>
      <c r="BB226" s="22">
        <f t="shared" si="35"/>
        <v>-6.3894504564045856E-3</v>
      </c>
      <c r="BC226" s="22">
        <f t="shared" si="35"/>
        <v>-2.1431212942230201E-3</v>
      </c>
      <c r="BD226" s="22">
        <f t="shared" si="35"/>
        <v>-1.1474363916631179E-3</v>
      </c>
      <c r="BE226" s="22">
        <f t="shared" si="35"/>
        <v>-9.5349683888686977E-4</v>
      </c>
      <c r="BF226" s="22">
        <f t="shared" si="35"/>
        <v>-3.900121106493867E-3</v>
      </c>
      <c r="BG226" s="22">
        <f t="shared" si="35"/>
        <v>-7.4172547440694136E-3</v>
      </c>
      <c r="BH226" s="22">
        <f t="shared" si="35"/>
        <v>-2.5549740483001436E-3</v>
      </c>
      <c r="BI226" s="22">
        <f t="shared" si="35"/>
        <v>-9.8960285437527992E-3</v>
      </c>
      <c r="BJ226" s="22">
        <f t="shared" si="35"/>
        <v>-2.387204555686826E-3</v>
      </c>
      <c r="BK226" s="22">
        <f t="shared" si="35"/>
        <v>-4.4474420951543863E-3</v>
      </c>
      <c r="BL226" s="22">
        <f t="shared" si="35"/>
        <v>-2.3497844925327105E-3</v>
      </c>
      <c r="BM226" s="22">
        <f t="shared" si="35"/>
        <v>-1.9722069049998461E-3</v>
      </c>
      <c r="BN226" s="22">
        <f t="shared" si="35"/>
        <v>-4.2161312202250056E-2</v>
      </c>
      <c r="BO226" s="22">
        <f t="shared" si="35"/>
        <v>-2.0548112598646126E-3</v>
      </c>
      <c r="BP226" s="22">
        <f t="shared" si="35"/>
        <v>0</v>
      </c>
      <c r="BQ226" s="22" t="e">
        <f t="shared" si="35"/>
        <v>#DIV/0!</v>
      </c>
    </row>
    <row r="227" spans="5:69" x14ac:dyDescent="0.35">
      <c r="E227" t="str">
        <f t="shared" si="26"/>
        <v>ISIC 27</v>
      </c>
      <c r="F227" s="22">
        <f t="shared" si="29"/>
        <v>-6.7623755368551996E-4</v>
      </c>
      <c r="G227" s="22">
        <f t="shared" si="34"/>
        <v>-4.9497459885923056E-4</v>
      </c>
      <c r="H227" s="22">
        <f t="shared" si="34"/>
        <v>-2.3083876266191275E-3</v>
      </c>
      <c r="I227" s="22">
        <f t="shared" si="34"/>
        <v>-1.6629031265128684E-3</v>
      </c>
      <c r="J227" s="22">
        <f t="shared" si="34"/>
        <v>-7.3109172257971883E-4</v>
      </c>
      <c r="K227" s="22">
        <f t="shared" si="34"/>
        <v>-6.6956191704729416E-4</v>
      </c>
      <c r="L227" s="22">
        <f t="shared" si="34"/>
        <v>-1.0446777766352428E-3</v>
      </c>
      <c r="M227" s="22">
        <f t="shared" si="34"/>
        <v>-1.2792729423087065E-3</v>
      </c>
      <c r="N227" s="22">
        <f t="shared" si="34"/>
        <v>-8.799942674659147E-4</v>
      </c>
      <c r="O227" s="22">
        <f t="shared" si="34"/>
        <v>-1.0346745672080856E-3</v>
      </c>
      <c r="P227" s="22">
        <f t="shared" si="34"/>
        <v>-1.3733912893487091E-3</v>
      </c>
      <c r="Q227" s="22">
        <f t="shared" si="34"/>
        <v>-3.6715389024127387E-4</v>
      </c>
      <c r="R227" s="22">
        <f t="shared" si="34"/>
        <v>-2.1242050401178358E-3</v>
      </c>
      <c r="S227" s="22">
        <f t="shared" si="34"/>
        <v>-1.959790099061515E-3</v>
      </c>
      <c r="T227" s="22">
        <f t="shared" si="34"/>
        <v>-3.5152511749494313E-3</v>
      </c>
      <c r="U227" s="22">
        <f t="shared" si="34"/>
        <v>-6.8836189704050196E-3</v>
      </c>
      <c r="V227" s="22">
        <f t="shared" si="34"/>
        <v>-2.1034182844482493E-2</v>
      </c>
      <c r="W227" s="22">
        <f t="shared" si="34"/>
        <v>0.84694014112164129</v>
      </c>
      <c r="X227" s="22">
        <f t="shared" si="34"/>
        <v>-2.3101304042695565E-2</v>
      </c>
      <c r="Y227" s="22">
        <f t="shared" si="34"/>
        <v>-1.979175765367366E-2</v>
      </c>
      <c r="Z227" s="22">
        <f t="shared" si="34"/>
        <v>-2.5776773765296617E-2</v>
      </c>
      <c r="AA227" s="22">
        <f t="shared" si="34"/>
        <v>-6.6539005775055841E-3</v>
      </c>
      <c r="AB227" s="22">
        <f t="shared" si="34"/>
        <v>-2.3277715208265156E-2</v>
      </c>
      <c r="AC227" s="22">
        <f t="shared" si="34"/>
        <v>-8.4856400802975993E-3</v>
      </c>
      <c r="AD227" s="22">
        <f t="shared" si="34"/>
        <v>-4.607623997928063E-3</v>
      </c>
      <c r="AE227" s="22">
        <f t="shared" si="34"/>
        <v>-1.4817916288999684E-3</v>
      </c>
      <c r="AF227" s="22">
        <f t="shared" si="34"/>
        <v>-1.8693090461775905E-2</v>
      </c>
      <c r="AG227" s="22">
        <f t="shared" si="34"/>
        <v>-3.3667569493714311E-3</v>
      </c>
      <c r="AH227" s="22">
        <f t="shared" si="34"/>
        <v>-1.5767519156278404E-3</v>
      </c>
      <c r="AI227" s="22">
        <f t="shared" si="34"/>
        <v>-9.3827841726792439E-4</v>
      </c>
      <c r="AJ227" s="22">
        <f t="shared" si="34"/>
        <v>-1.5759246994513953E-3</v>
      </c>
      <c r="AK227" s="22">
        <f t="shared" si="34"/>
        <v>-4.0993078685392135E-4</v>
      </c>
      <c r="AL227" s="22">
        <f t="shared" si="34"/>
        <v>-5.366596900906954E-4</v>
      </c>
      <c r="AM227" s="22">
        <f t="shared" si="34"/>
        <v>-1.401128941412224E-3</v>
      </c>
      <c r="AN227" s="22">
        <f t="shared" si="34"/>
        <v>-1.1911337593880067E-3</v>
      </c>
      <c r="AO227" s="22">
        <f t="shared" si="34"/>
        <v>-1.6905329859014909E-3</v>
      </c>
      <c r="AP227" s="22">
        <f t="shared" si="34"/>
        <v>-4.7378260685086688E-4</v>
      </c>
      <c r="AQ227" s="22">
        <f t="shared" si="34"/>
        <v>-8.4023533421002299E-4</v>
      </c>
      <c r="AR227" s="22">
        <f t="shared" si="34"/>
        <v>-7.2928955466134643E-3</v>
      </c>
      <c r="AS227" s="22">
        <f t="shared" si="34"/>
        <v>-1.7648760487541445E-3</v>
      </c>
      <c r="AT227" s="22">
        <f t="shared" si="34"/>
        <v>-1.6275164010344737E-4</v>
      </c>
      <c r="AU227" s="22">
        <f t="shared" si="34"/>
        <v>-1.8754246861902785E-4</v>
      </c>
      <c r="AV227" s="22">
        <f t="shared" si="34"/>
        <v>-2.735766773783969E-4</v>
      </c>
      <c r="AW227" s="22">
        <f t="shared" si="32"/>
        <v>-5.4631576993838975E-4</v>
      </c>
      <c r="AX227" s="22">
        <f t="shared" si="35"/>
        <v>-1.2456926392923897E-3</v>
      </c>
      <c r="AY227" s="22">
        <f t="shared" si="35"/>
        <v>-3.7023441399390801E-3</v>
      </c>
      <c r="AZ227" s="22">
        <f t="shared" si="35"/>
        <v>-2.4539590387923364E-3</v>
      </c>
      <c r="BA227" s="22">
        <f t="shared" si="35"/>
        <v>-7.8978308060401517E-4</v>
      </c>
      <c r="BB227" s="22">
        <f t="shared" si="35"/>
        <v>-1.0702642758963086E-3</v>
      </c>
      <c r="BC227" s="22">
        <f t="shared" si="35"/>
        <v>-2.5142817599964613E-3</v>
      </c>
      <c r="BD227" s="22">
        <f t="shared" si="35"/>
        <v>-2.2539945533639423E-4</v>
      </c>
      <c r="BE227" s="22">
        <f t="shared" si="35"/>
        <v>-2.9993626068480035E-4</v>
      </c>
      <c r="BF227" s="22">
        <f t="shared" si="35"/>
        <v>-2.3448056463610768E-3</v>
      </c>
      <c r="BG227" s="22">
        <f t="shared" si="35"/>
        <v>-9.1749380346510079E-4</v>
      </c>
      <c r="BH227" s="22">
        <f t="shared" si="35"/>
        <v>-3.6932560757470511E-4</v>
      </c>
      <c r="BI227" s="22">
        <f t="shared" si="35"/>
        <v>-3.1469223676098716E-4</v>
      </c>
      <c r="BJ227" s="22">
        <f t="shared" si="35"/>
        <v>-5.1681891899883346E-4</v>
      </c>
      <c r="BK227" s="22">
        <f t="shared" si="35"/>
        <v>-1.0605376239074173E-3</v>
      </c>
      <c r="BL227" s="22">
        <f t="shared" si="35"/>
        <v>-1.5907009964485014E-3</v>
      </c>
      <c r="BM227" s="22">
        <f t="shared" si="35"/>
        <v>-4.8689443090279557E-4</v>
      </c>
      <c r="BN227" s="22">
        <f t="shared" si="35"/>
        <v>-1.4965111801732569E-2</v>
      </c>
      <c r="BO227" s="22">
        <f t="shared" si="35"/>
        <v>-2.5564621498810943E-3</v>
      </c>
      <c r="BP227" s="22">
        <f t="shared" si="35"/>
        <v>0</v>
      </c>
      <c r="BQ227" s="22" t="e">
        <f t="shared" si="35"/>
        <v>#DIV/0!</v>
      </c>
    </row>
    <row r="228" spans="5:69" x14ac:dyDescent="0.35">
      <c r="E228" t="str">
        <f t="shared" si="26"/>
        <v>ISIC 28</v>
      </c>
      <c r="F228" s="22">
        <f t="shared" si="29"/>
        <v>-4.8013281294488177E-3</v>
      </c>
      <c r="G228" s="22">
        <f t="shared" si="34"/>
        <v>-9.7622712963127446E-3</v>
      </c>
      <c r="H228" s="22">
        <f t="shared" si="34"/>
        <v>-7.1731277495171294E-3</v>
      </c>
      <c r="I228" s="22">
        <f t="shared" si="34"/>
        <v>-3.4777806636240215E-2</v>
      </c>
      <c r="J228" s="22">
        <f t="shared" si="34"/>
        <v>-3.3119370148110808E-3</v>
      </c>
      <c r="K228" s="22">
        <f t="shared" si="34"/>
        <v>-5.1003766656380796E-3</v>
      </c>
      <c r="L228" s="22">
        <f t="shared" si="34"/>
        <v>-3.9929645870630005E-3</v>
      </c>
      <c r="M228" s="22">
        <f t="shared" si="34"/>
        <v>-5.5367773931654322E-3</v>
      </c>
      <c r="N228" s="22">
        <f t="shared" si="34"/>
        <v>-6.9432690552758674E-3</v>
      </c>
      <c r="O228" s="22">
        <f t="shared" si="34"/>
        <v>-3.0853155081103185E-3</v>
      </c>
      <c r="P228" s="22">
        <f t="shared" si="34"/>
        <v>-3.8212774571502171E-3</v>
      </c>
      <c r="Q228" s="22">
        <f t="shared" si="34"/>
        <v>-5.1148050578213944E-3</v>
      </c>
      <c r="R228" s="22">
        <f t="shared" si="34"/>
        <v>-6.7293744909874787E-3</v>
      </c>
      <c r="S228" s="22">
        <f t="shared" si="34"/>
        <v>-7.2838856896783157E-3</v>
      </c>
      <c r="T228" s="22">
        <f t="shared" si="34"/>
        <v>-8.0097626286116646E-3</v>
      </c>
      <c r="U228" s="22">
        <f t="shared" si="34"/>
        <v>-1.285746081264803E-2</v>
      </c>
      <c r="V228" s="22">
        <f t="shared" si="34"/>
        <v>-7.0180495332499782E-3</v>
      </c>
      <c r="W228" s="22">
        <f t="shared" si="34"/>
        <v>-2.0357907445696568E-2</v>
      </c>
      <c r="X228" s="22">
        <f t="shared" si="34"/>
        <v>0.84897159400997801</v>
      </c>
      <c r="Y228" s="22">
        <f t="shared" si="34"/>
        <v>-4.2958997668726649E-2</v>
      </c>
      <c r="Z228" s="22">
        <f t="shared" si="34"/>
        <v>-3.3074612164491507E-2</v>
      </c>
      <c r="AA228" s="22">
        <f t="shared" si="34"/>
        <v>-5.7388281124876803E-3</v>
      </c>
      <c r="AB228" s="22">
        <f t="shared" si="34"/>
        <v>-4.9626605018386005E-2</v>
      </c>
      <c r="AC228" s="22">
        <f t="shared" si="34"/>
        <v>-4.3664383045363079E-3</v>
      </c>
      <c r="AD228" s="22">
        <f t="shared" si="34"/>
        <v>-1.8114513972089755E-2</v>
      </c>
      <c r="AE228" s="22">
        <f t="shared" ref="G228:AV234" si="36">AE160-AE92</f>
        <v>-5.1966299456115365E-3</v>
      </c>
      <c r="AF228" s="22">
        <f t="shared" si="36"/>
        <v>-1.0639726384598145E-2</v>
      </c>
      <c r="AG228" s="22">
        <f t="shared" si="36"/>
        <v>-7.8155627616237119E-3</v>
      </c>
      <c r="AH228" s="22">
        <f t="shared" si="36"/>
        <v>-2.2950211339668493E-3</v>
      </c>
      <c r="AI228" s="22">
        <f t="shared" si="36"/>
        <v>-1.2753661661511367E-3</v>
      </c>
      <c r="AJ228" s="22">
        <f t="shared" si="36"/>
        <v>-1.3282516752864859E-3</v>
      </c>
      <c r="AK228" s="22">
        <f t="shared" si="36"/>
        <v>-1.1239741670893983E-3</v>
      </c>
      <c r="AL228" s="22">
        <f t="shared" si="36"/>
        <v>-9.9285375956779227E-4</v>
      </c>
      <c r="AM228" s="22">
        <f t="shared" si="36"/>
        <v>-1.6953556410747492E-3</v>
      </c>
      <c r="AN228" s="22">
        <f t="shared" si="36"/>
        <v>-6.0343896357892919E-4</v>
      </c>
      <c r="AO228" s="22">
        <f t="shared" si="36"/>
        <v>-9.7601717814854662E-4</v>
      </c>
      <c r="AP228" s="22">
        <f t="shared" si="36"/>
        <v>-7.1011094157522677E-4</v>
      </c>
      <c r="AQ228" s="22">
        <f t="shared" si="36"/>
        <v>-9.3098234435507192E-4</v>
      </c>
      <c r="AR228" s="22">
        <f t="shared" si="36"/>
        <v>-1.7020660737835189E-3</v>
      </c>
      <c r="AS228" s="22">
        <f t="shared" si="36"/>
        <v>-5.7979417538098178E-4</v>
      </c>
      <c r="AT228" s="22">
        <f t="shared" si="36"/>
        <v>-2.5085820594927973E-4</v>
      </c>
      <c r="AU228" s="22">
        <f t="shared" si="36"/>
        <v>-1.9680834913418985E-4</v>
      </c>
      <c r="AV228" s="22">
        <f t="shared" si="36"/>
        <v>-1.8908290424727263E-4</v>
      </c>
      <c r="AW228" s="22">
        <f t="shared" si="32"/>
        <v>-1.8048157497890566E-4</v>
      </c>
      <c r="AX228" s="22">
        <f t="shared" si="35"/>
        <v>-6.2934763219110431E-4</v>
      </c>
      <c r="AY228" s="22">
        <f t="shared" si="35"/>
        <v>-4.3665592579189569E-3</v>
      </c>
      <c r="AZ228" s="22">
        <f t="shared" si="35"/>
        <v>-1.6516945699244707E-3</v>
      </c>
      <c r="BA228" s="22">
        <f t="shared" si="35"/>
        <v>-1.0787976739395667E-3</v>
      </c>
      <c r="BB228" s="22">
        <f t="shared" si="35"/>
        <v>-1.365303728854984E-3</v>
      </c>
      <c r="BC228" s="22">
        <f t="shared" si="35"/>
        <v>-6.4982171736829852E-3</v>
      </c>
      <c r="BD228" s="22">
        <f t="shared" si="35"/>
        <v>-2.6369045555423894E-4</v>
      </c>
      <c r="BE228" s="22">
        <f t="shared" si="35"/>
        <v>-9.0202036394096581E-4</v>
      </c>
      <c r="BF228" s="22">
        <f t="shared" si="35"/>
        <v>-3.0727192087027541E-3</v>
      </c>
      <c r="BG228" s="22">
        <f t="shared" si="35"/>
        <v>-6.1998013909263737E-4</v>
      </c>
      <c r="BH228" s="22">
        <f t="shared" si="35"/>
        <v>-1.8123213253283283E-4</v>
      </c>
      <c r="BI228" s="22">
        <f t="shared" si="35"/>
        <v>-4.8673821751508137E-4</v>
      </c>
      <c r="BJ228" s="22">
        <f t="shared" si="35"/>
        <v>-7.6759220637163126E-4</v>
      </c>
      <c r="BK228" s="22">
        <f t="shared" si="35"/>
        <v>-8.6282492634731514E-4</v>
      </c>
      <c r="BL228" s="22">
        <f t="shared" si="35"/>
        <v>-1.3660330468095961E-3</v>
      </c>
      <c r="BM228" s="22">
        <f t="shared" si="35"/>
        <v>-7.7416286528694757E-4</v>
      </c>
      <c r="BN228" s="22">
        <f t="shared" si="35"/>
        <v>-8.2168916556709642E-3</v>
      </c>
      <c r="BO228" s="22">
        <f t="shared" si="35"/>
        <v>-1.4926490807736787E-3</v>
      </c>
      <c r="BP228" s="22">
        <f t="shared" si="35"/>
        <v>0</v>
      </c>
      <c r="BQ228" s="22" t="e">
        <f t="shared" si="35"/>
        <v>#DIV/0!</v>
      </c>
    </row>
    <row r="229" spans="5:69" x14ac:dyDescent="0.35">
      <c r="E229" t="str">
        <f t="shared" si="26"/>
        <v>ISIC 29</v>
      </c>
      <c r="F229" s="22">
        <f t="shared" si="29"/>
        <v>-1.2343202777433879E-3</v>
      </c>
      <c r="G229" s="22">
        <f t="shared" si="36"/>
        <v>-3.5121959985060917E-3</v>
      </c>
      <c r="H229" s="22">
        <f t="shared" si="36"/>
        <v>-1.8117966476472101E-4</v>
      </c>
      <c r="I229" s="22">
        <f t="shared" si="36"/>
        <v>-8.1028734164627033E-4</v>
      </c>
      <c r="J229" s="22">
        <f t="shared" si="36"/>
        <v>-3.1370003895251849E-4</v>
      </c>
      <c r="K229" s="22">
        <f t="shared" si="36"/>
        <v>-1.7779111609640333E-4</v>
      </c>
      <c r="L229" s="22">
        <f t="shared" si="36"/>
        <v>-8.8797611013995636E-4</v>
      </c>
      <c r="M229" s="22">
        <f t="shared" si="36"/>
        <v>-1.2320250975006639E-4</v>
      </c>
      <c r="N229" s="22">
        <f t="shared" si="36"/>
        <v>-6.914240672946472E-5</v>
      </c>
      <c r="O229" s="22">
        <f t="shared" si="36"/>
        <v>-6.7346484058630816E-4</v>
      </c>
      <c r="P229" s="22">
        <f t="shared" si="36"/>
        <v>-1.4314546630097361E-3</v>
      </c>
      <c r="Q229" s="22">
        <f t="shared" si="36"/>
        <v>-3.3299219133311331E-5</v>
      </c>
      <c r="R229" s="22">
        <f t="shared" si="36"/>
        <v>-1.7213242927155785E-3</v>
      </c>
      <c r="S229" s="22">
        <f t="shared" si="36"/>
        <v>-3.0366680596708852E-3</v>
      </c>
      <c r="T229" s="22">
        <f t="shared" si="36"/>
        <v>-5.159071220992371E-4</v>
      </c>
      <c r="U229" s="22">
        <f t="shared" si="36"/>
        <v>-2.6783057739397688E-3</v>
      </c>
      <c r="V229" s="22">
        <f t="shared" si="36"/>
        <v>-9.3161021940835859E-4</v>
      </c>
      <c r="W229" s="22">
        <f t="shared" si="36"/>
        <v>-7.068108085753963E-3</v>
      </c>
      <c r="X229" s="22">
        <f t="shared" si="36"/>
        <v>-2.0232911682644596E-2</v>
      </c>
      <c r="Y229" s="22">
        <f t="shared" si="36"/>
        <v>0.73069402021169183</v>
      </c>
      <c r="Z229" s="22">
        <f t="shared" si="36"/>
        <v>-5.0325578407545797E-3</v>
      </c>
      <c r="AA229" s="22">
        <f t="shared" si="36"/>
        <v>-1.4155041084246631E-3</v>
      </c>
      <c r="AB229" s="22">
        <f t="shared" si="36"/>
        <v>-1.1110880301361266E-2</v>
      </c>
      <c r="AC229" s="22">
        <f t="shared" si="36"/>
        <v>-3.0867860779773527E-4</v>
      </c>
      <c r="AD229" s="22">
        <f t="shared" si="36"/>
        <v>-8.7993524326265143E-4</v>
      </c>
      <c r="AE229" s="22">
        <f t="shared" si="36"/>
        <v>-4.449925002604169E-3</v>
      </c>
      <c r="AF229" s="22">
        <f t="shared" si="36"/>
        <v>-1.3085435735847035E-3</v>
      </c>
      <c r="AG229" s="22">
        <f t="shared" si="36"/>
        <v>-6.337984788463033E-2</v>
      </c>
      <c r="AH229" s="22">
        <f t="shared" si="36"/>
        <v>-1.0538834985870081E-3</v>
      </c>
      <c r="AI229" s="22">
        <f t="shared" si="36"/>
        <v>-5.4654148854129737E-4</v>
      </c>
      <c r="AJ229" s="22">
        <f t="shared" si="36"/>
        <v>-1.1052528967436604E-2</v>
      </c>
      <c r="AK229" s="22">
        <f t="shared" si="36"/>
        <v>-2.7573439873453018E-4</v>
      </c>
      <c r="AL229" s="22">
        <f t="shared" si="36"/>
        <v>-4.8759366128240327E-4</v>
      </c>
      <c r="AM229" s="22">
        <f t="shared" si="36"/>
        <v>-2.4857844520067818E-3</v>
      </c>
      <c r="AN229" s="22">
        <f t="shared" si="36"/>
        <v>-9.4465006619110533E-4</v>
      </c>
      <c r="AO229" s="22">
        <f t="shared" si="36"/>
        <v>-6.0965226137272506E-5</v>
      </c>
      <c r="AP229" s="22">
        <f t="shared" si="36"/>
        <v>-7.1941474010875847E-5</v>
      </c>
      <c r="AQ229" s="22">
        <f t="shared" si="36"/>
        <v>-4.355173322519599E-4</v>
      </c>
      <c r="AR229" s="22">
        <f t="shared" si="36"/>
        <v>-4.8403611402292633E-4</v>
      </c>
      <c r="AS229" s="22">
        <f t="shared" si="36"/>
        <v>-1.6165573505587014E-4</v>
      </c>
      <c r="AT229" s="22">
        <f t="shared" si="36"/>
        <v>-2.538925585613779E-4</v>
      </c>
      <c r="AU229" s="22">
        <f t="shared" si="36"/>
        <v>-3.6770364259038421E-4</v>
      </c>
      <c r="AV229" s="22">
        <f t="shared" si="36"/>
        <v>-3.7240005177310376E-4</v>
      </c>
      <c r="AW229" s="22">
        <f t="shared" si="32"/>
        <v>-5.491685938022978E-5</v>
      </c>
      <c r="AX229" s="22">
        <f t="shared" si="35"/>
        <v>-4.5248106420377307E-4</v>
      </c>
      <c r="AY229" s="22">
        <f t="shared" si="35"/>
        <v>-3.2536110503159782E-4</v>
      </c>
      <c r="AZ229" s="22">
        <f t="shared" si="35"/>
        <v>-7.8202213623718077E-4</v>
      </c>
      <c r="BA229" s="22">
        <f t="shared" si="35"/>
        <v>-3.6386683779372851E-4</v>
      </c>
      <c r="BB229" s="22">
        <f t="shared" si="35"/>
        <v>-6.4432548033093655E-4</v>
      </c>
      <c r="BC229" s="22">
        <f t="shared" si="35"/>
        <v>-6.0751951915666551E-3</v>
      </c>
      <c r="BD229" s="22">
        <f t="shared" si="35"/>
        <v>-1.4742035083870227E-4</v>
      </c>
      <c r="BE229" s="22">
        <f t="shared" si="35"/>
        <v>-4.3339378832232909E-4</v>
      </c>
      <c r="BF229" s="22">
        <f t="shared" si="35"/>
        <v>-6.7292744253053254E-4</v>
      </c>
      <c r="BG229" s="22">
        <f t="shared" si="35"/>
        <v>-5.5318436579914919E-4</v>
      </c>
      <c r="BH229" s="22">
        <f t="shared" si="35"/>
        <v>-3.3903170654632665E-4</v>
      </c>
      <c r="BI229" s="22">
        <f t="shared" si="35"/>
        <v>-2.7987329492807825E-4</v>
      </c>
      <c r="BJ229" s="22">
        <f t="shared" si="35"/>
        <v>-8.5016049676356483E-4</v>
      </c>
      <c r="BK229" s="22">
        <f t="shared" si="35"/>
        <v>-2.9491593013981801E-4</v>
      </c>
      <c r="BL229" s="22">
        <f t="shared" si="35"/>
        <v>-1.4332315477927347E-3</v>
      </c>
      <c r="BM229" s="22">
        <f t="shared" si="35"/>
        <v>-8.4329740953582844E-4</v>
      </c>
      <c r="BN229" s="22">
        <f t="shared" si="35"/>
        <v>-3.9858417230951654E-4</v>
      </c>
      <c r="BO229" s="22">
        <f t="shared" si="35"/>
        <v>-2.9774686047355064E-4</v>
      </c>
      <c r="BP229" s="22">
        <f t="shared" si="35"/>
        <v>0</v>
      </c>
      <c r="BQ229" s="22" t="e">
        <f t="shared" si="35"/>
        <v>#DIV/0!</v>
      </c>
    </row>
    <row r="230" spans="5:69" x14ac:dyDescent="0.35">
      <c r="E230" t="str">
        <f t="shared" si="26"/>
        <v>ISIC 30</v>
      </c>
      <c r="F230" s="22">
        <f t="shared" si="29"/>
        <v>-5.6460717611340459E-5</v>
      </c>
      <c r="G230" s="22">
        <f t="shared" si="36"/>
        <v>-1.1577994948563686E-4</v>
      </c>
      <c r="H230" s="22">
        <f t="shared" si="36"/>
        <v>-1.2306331171300084E-2</v>
      </c>
      <c r="I230" s="22">
        <f t="shared" si="36"/>
        <v>-2.4311534427923073E-3</v>
      </c>
      <c r="J230" s="22">
        <f t="shared" si="36"/>
        <v>-3.1905121438363645E-5</v>
      </c>
      <c r="K230" s="22">
        <f t="shared" si="36"/>
        <v>-3.9307234381722311E-5</v>
      </c>
      <c r="L230" s="22">
        <f t="shared" si="36"/>
        <v>-1.2000521245802452E-4</v>
      </c>
      <c r="M230" s="22">
        <f t="shared" si="36"/>
        <v>-2.6049850866047796E-5</v>
      </c>
      <c r="N230" s="22">
        <f t="shared" si="36"/>
        <v>-3.0628371906605866E-5</v>
      </c>
      <c r="O230" s="22">
        <f t="shared" si="36"/>
        <v>-1.4611069008470563E-5</v>
      </c>
      <c r="P230" s="22">
        <f t="shared" si="36"/>
        <v>-1.8820272243543941E-5</v>
      </c>
      <c r="Q230" s="22">
        <f t="shared" si="36"/>
        <v>-1.4174667604044685E-5</v>
      </c>
      <c r="R230" s="22">
        <f t="shared" si="36"/>
        <v>-5.1733903320418312E-4</v>
      </c>
      <c r="S230" s="22">
        <f t="shared" si="36"/>
        <v>-6.3793203731709716E-5</v>
      </c>
      <c r="T230" s="22">
        <f t="shared" si="36"/>
        <v>-1.0119825591095415E-4</v>
      </c>
      <c r="U230" s="22">
        <f t="shared" si="36"/>
        <v>-3.1433043813526096E-4</v>
      </c>
      <c r="V230" s="22">
        <f t="shared" si="36"/>
        <v>-7.9799546125294623E-4</v>
      </c>
      <c r="W230" s="22">
        <f t="shared" si="36"/>
        <v>-1.3874802683433505E-3</v>
      </c>
      <c r="X230" s="22">
        <f t="shared" si="36"/>
        <v>-4.3912072356675315E-4</v>
      </c>
      <c r="Y230" s="22">
        <f t="shared" si="36"/>
        <v>-9.9598382499084624E-4</v>
      </c>
      <c r="Z230" s="22">
        <f t="shared" si="36"/>
        <v>0.76793640461227153</v>
      </c>
      <c r="AA230" s="22">
        <f t="shared" si="36"/>
        <v>-1.9533192135568699E-3</v>
      </c>
      <c r="AB230" s="22">
        <f t="shared" si="36"/>
        <v>-3.8567355854544495E-2</v>
      </c>
      <c r="AC230" s="22">
        <f t="shared" si="36"/>
        <v>-1.1905631783322849E-4</v>
      </c>
      <c r="AD230" s="22">
        <f t="shared" si="36"/>
        <v>-1.7981537601280285E-5</v>
      </c>
      <c r="AE230" s="22">
        <f t="shared" si="36"/>
        <v>-8.6142971003039045E-5</v>
      </c>
      <c r="AF230" s="22">
        <f t="shared" si="36"/>
        <v>-1.2726346394341821E-4</v>
      </c>
      <c r="AG230" s="22">
        <f t="shared" si="36"/>
        <v>-9.8759873852436678E-4</v>
      </c>
      <c r="AH230" s="22">
        <f t="shared" si="36"/>
        <v>-2.9412884335653066E-4</v>
      </c>
      <c r="AI230" s="22">
        <f t="shared" si="36"/>
        <v>-6.642573523793129E-5</v>
      </c>
      <c r="AJ230" s="22">
        <f t="shared" si="36"/>
        <v>-3.7893357576047784E-3</v>
      </c>
      <c r="AK230" s="22">
        <f t="shared" si="36"/>
        <v>-5.2258939590165221E-3</v>
      </c>
      <c r="AL230" s="22">
        <f t="shared" si="36"/>
        <v>-2.0931127895337361E-2</v>
      </c>
      <c r="AM230" s="22">
        <f t="shared" si="36"/>
        <v>-5.015986889712632E-4</v>
      </c>
      <c r="AN230" s="22">
        <f t="shared" si="36"/>
        <v>-2.9826451163996938E-5</v>
      </c>
      <c r="AO230" s="22">
        <f t="shared" si="36"/>
        <v>-7.1401219413639035E-5</v>
      </c>
      <c r="AP230" s="22">
        <f t="shared" si="36"/>
        <v>-1.2444571286889561E-6</v>
      </c>
      <c r="AQ230" s="22">
        <f t="shared" si="36"/>
        <v>-1.5428130332062893E-5</v>
      </c>
      <c r="AR230" s="22">
        <f t="shared" si="36"/>
        <v>-2.4103066986778479E-5</v>
      </c>
      <c r="AS230" s="22">
        <f t="shared" si="36"/>
        <v>-2.0745792743181044E-4</v>
      </c>
      <c r="AT230" s="22">
        <f t="shared" si="36"/>
        <v>-1.4564892538071222E-5</v>
      </c>
      <c r="AU230" s="22">
        <f t="shared" si="36"/>
        <v>-1.0540593456089674E-4</v>
      </c>
      <c r="AV230" s="22">
        <f t="shared" si="36"/>
        <v>-1.2464209383116176E-5</v>
      </c>
      <c r="AW230" s="22">
        <f t="shared" si="32"/>
        <v>-3.8872254244917183E-5</v>
      </c>
      <c r="AX230" s="22">
        <f t="shared" si="35"/>
        <v>-7.4337460948718343E-6</v>
      </c>
      <c r="AY230" s="22">
        <f t="shared" si="35"/>
        <v>-4.1105696130756971E-4</v>
      </c>
      <c r="AZ230" s="22">
        <f t="shared" si="35"/>
        <v>-3.7597889253201017E-4</v>
      </c>
      <c r="BA230" s="22">
        <f t="shared" si="35"/>
        <v>-1.1028188429909207E-5</v>
      </c>
      <c r="BB230" s="22">
        <f t="shared" si="35"/>
        <v>-6.976138951421088E-4</v>
      </c>
      <c r="BC230" s="22">
        <f t="shared" si="35"/>
        <v>-5.6838064226134091E-3</v>
      </c>
      <c r="BD230" s="22">
        <f t="shared" si="35"/>
        <v>-3.8808446166734541E-6</v>
      </c>
      <c r="BE230" s="22">
        <f t="shared" si="35"/>
        <v>-2.3259740531112155E-5</v>
      </c>
      <c r="BF230" s="22">
        <f t="shared" si="35"/>
        <v>-3.8601213144318834E-4</v>
      </c>
      <c r="BG230" s="22">
        <f t="shared" si="35"/>
        <v>-8.4591142466174524E-3</v>
      </c>
      <c r="BH230" s="22">
        <f t="shared" si="35"/>
        <v>-2.743406634174423E-5</v>
      </c>
      <c r="BI230" s="22">
        <f t="shared" si="35"/>
        <v>-3.4564030924696211E-4</v>
      </c>
      <c r="BJ230" s="22">
        <f t="shared" si="35"/>
        <v>-1.0674369073191397E-4</v>
      </c>
      <c r="BK230" s="22">
        <f t="shared" si="35"/>
        <v>-2.4481379299119428E-4</v>
      </c>
      <c r="BL230" s="22">
        <f t="shared" si="35"/>
        <v>-7.5922769887601849E-4</v>
      </c>
      <c r="BM230" s="22">
        <f t="shared" si="35"/>
        <v>-1.8198228470512712E-4</v>
      </c>
      <c r="BN230" s="22">
        <f t="shared" si="35"/>
        <v>-7.543132961815508E-4</v>
      </c>
      <c r="BO230" s="22">
        <f t="shared" si="35"/>
        <v>-5.5287856172830984E-4</v>
      </c>
      <c r="BP230" s="22">
        <f t="shared" si="35"/>
        <v>0</v>
      </c>
      <c r="BQ230" s="22" t="e">
        <f t="shared" si="35"/>
        <v>#DIV/0!</v>
      </c>
    </row>
    <row r="231" spans="5:69" x14ac:dyDescent="0.35">
      <c r="E231" t="str">
        <f t="shared" si="26"/>
        <v>ISIC 31-32</v>
      </c>
      <c r="F231" s="22">
        <f t="shared" si="29"/>
        <v>-3.548103078965005E-4</v>
      </c>
      <c r="G231" s="22">
        <f t="shared" si="36"/>
        <v>-5.4724914395327473E-4</v>
      </c>
      <c r="H231" s="22">
        <f t="shared" si="36"/>
        <v>-1.5459783073719625E-3</v>
      </c>
      <c r="I231" s="22">
        <f t="shared" si="36"/>
        <v>-5.9172395152409709E-4</v>
      </c>
      <c r="J231" s="22">
        <f t="shared" si="36"/>
        <v>-5.9567853023789524E-4</v>
      </c>
      <c r="K231" s="22">
        <f t="shared" si="36"/>
        <v>-2.1830338978033902E-3</v>
      </c>
      <c r="L231" s="22">
        <f t="shared" si="36"/>
        <v>-4.086189195830002E-3</v>
      </c>
      <c r="M231" s="22">
        <f t="shared" si="36"/>
        <v>-5.0673024755618036E-4</v>
      </c>
      <c r="N231" s="22">
        <f t="shared" si="36"/>
        <v>-9.588508966284448E-4</v>
      </c>
      <c r="O231" s="22">
        <f t="shared" si="36"/>
        <v>-2.2353429287185896E-4</v>
      </c>
      <c r="P231" s="22">
        <f t="shared" si="36"/>
        <v>-9.2244740383725223E-4</v>
      </c>
      <c r="Q231" s="22">
        <f t="shared" si="36"/>
        <v>-3.2218869467510992E-3</v>
      </c>
      <c r="R231" s="22">
        <f t="shared" si="36"/>
        <v>-9.4595392201941126E-4</v>
      </c>
      <c r="S231" s="22">
        <f t="shared" si="36"/>
        <v>-1.0557825927616823E-3</v>
      </c>
      <c r="T231" s="22">
        <f t="shared" si="36"/>
        <v>-6.9252244330553279E-4</v>
      </c>
      <c r="U231" s="22">
        <f t="shared" si="36"/>
        <v>-9.1009405742005977E-4</v>
      </c>
      <c r="V231" s="22">
        <f t="shared" si="36"/>
        <v>-5.7051857154253784E-3</v>
      </c>
      <c r="W231" s="22">
        <f t="shared" si="36"/>
        <v>-1.2124387731702025E-3</v>
      </c>
      <c r="X231" s="22">
        <f t="shared" si="36"/>
        <v>-8.8510420120766961E-4</v>
      </c>
      <c r="Y231" s="22">
        <f t="shared" si="36"/>
        <v>-1.8102847944198544E-3</v>
      </c>
      <c r="Z231" s="22">
        <f t="shared" si="36"/>
        <v>-1.7486376240591845E-3</v>
      </c>
      <c r="AA231" s="22">
        <f t="shared" si="36"/>
        <v>0.92328122422524772</v>
      </c>
      <c r="AB231" s="22">
        <f t="shared" si="36"/>
        <v>-4.6407812528694416E-3</v>
      </c>
      <c r="AC231" s="22">
        <f t="shared" si="36"/>
        <v>-2.9252826827224113E-4</v>
      </c>
      <c r="AD231" s="22">
        <f t="shared" si="36"/>
        <v>-5.8947540604197067E-4</v>
      </c>
      <c r="AE231" s="22">
        <f t="shared" si="36"/>
        <v>-8.0687249506179899E-4</v>
      </c>
      <c r="AF231" s="22">
        <f t="shared" si="36"/>
        <v>-2.558097436033861E-3</v>
      </c>
      <c r="AG231" s="22">
        <f t="shared" si="36"/>
        <v>-5.891034730432285E-4</v>
      </c>
      <c r="AH231" s="22">
        <f t="shared" si="36"/>
        <v>-9.8497939742801322E-4</v>
      </c>
      <c r="AI231" s="22">
        <f t="shared" si="36"/>
        <v>-8.8062795495265822E-4</v>
      </c>
      <c r="AJ231" s="22">
        <f t="shared" si="36"/>
        <v>-6.110361478171534E-4</v>
      </c>
      <c r="AK231" s="22">
        <f t="shared" si="36"/>
        <v>-9.9507221826982523E-4</v>
      </c>
      <c r="AL231" s="22">
        <f t="shared" si="36"/>
        <v>-5.2939311788946736E-4</v>
      </c>
      <c r="AM231" s="22">
        <f t="shared" si="36"/>
        <v>-6.8900711461406449E-4</v>
      </c>
      <c r="AN231" s="22">
        <f t="shared" si="36"/>
        <v>-6.5775634238491784E-4</v>
      </c>
      <c r="AO231" s="22">
        <f t="shared" si="36"/>
        <v>-1.5694279003874091E-3</v>
      </c>
      <c r="AP231" s="22">
        <f t="shared" si="36"/>
        <v>-9.5835050881703805E-4</v>
      </c>
      <c r="AQ231" s="22">
        <f t="shared" si="36"/>
        <v>-2.8486249351491917E-3</v>
      </c>
      <c r="AR231" s="22">
        <f t="shared" si="36"/>
        <v>-8.1211916274980553E-4</v>
      </c>
      <c r="AS231" s="22">
        <f t="shared" si="36"/>
        <v>-4.7673525418677265E-4</v>
      </c>
      <c r="AT231" s="22">
        <f t="shared" si="36"/>
        <v>-4.2410318908583754E-4</v>
      </c>
      <c r="AU231" s="22">
        <f t="shared" si="36"/>
        <v>-5.3043239728745278E-4</v>
      </c>
      <c r="AV231" s="22">
        <f t="shared" si="36"/>
        <v>-8.8457730877115317E-4</v>
      </c>
      <c r="AW231" s="22">
        <f t="shared" si="32"/>
        <v>-3.6427626987068322E-4</v>
      </c>
      <c r="AX231" s="22">
        <f t="shared" si="35"/>
        <v>-6.1577911639510124E-4</v>
      </c>
      <c r="AY231" s="22">
        <f t="shared" si="35"/>
        <v>-1.1499886957168685E-3</v>
      </c>
      <c r="AZ231" s="22">
        <f t="shared" si="35"/>
        <v>-1.4161655567536426E-3</v>
      </c>
      <c r="BA231" s="22">
        <f t="shared" si="35"/>
        <v>-1.7426439131054806E-3</v>
      </c>
      <c r="BB231" s="22">
        <f t="shared" si="35"/>
        <v>-3.2570793069439967E-3</v>
      </c>
      <c r="BC231" s="22">
        <f t="shared" si="35"/>
        <v>-1.0061750652141229E-3</v>
      </c>
      <c r="BD231" s="22">
        <f t="shared" si="35"/>
        <v>-2.3968096352575252E-4</v>
      </c>
      <c r="BE231" s="22">
        <f t="shared" si="35"/>
        <v>-7.2852557801217843E-4</v>
      </c>
      <c r="BF231" s="22">
        <f t="shared" si="35"/>
        <v>-1.5303237466585003E-3</v>
      </c>
      <c r="BG231" s="22">
        <f t="shared" si="35"/>
        <v>-1.1453515224767617E-3</v>
      </c>
      <c r="BH231" s="22">
        <f t="shared" si="35"/>
        <v>-1.4103393445928077E-3</v>
      </c>
      <c r="BI231" s="22">
        <f t="shared" si="35"/>
        <v>-1.6856805185159775E-2</v>
      </c>
      <c r="BJ231" s="22">
        <f t="shared" si="35"/>
        <v>-2.5237723220304662E-3</v>
      </c>
      <c r="BK231" s="22">
        <f t="shared" si="35"/>
        <v>-5.2300527369500468E-3</v>
      </c>
      <c r="BL231" s="22">
        <f t="shared" si="35"/>
        <v>-6.495975264029904E-3</v>
      </c>
      <c r="BM231" s="22">
        <f t="shared" si="35"/>
        <v>-2.6912781803384665E-3</v>
      </c>
      <c r="BN231" s="22">
        <f t="shared" si="35"/>
        <v>-6.5871109414094159E-3</v>
      </c>
      <c r="BO231" s="22">
        <f t="shared" si="35"/>
        <v>-1.4257063700323491E-3</v>
      </c>
      <c r="BP231" s="22">
        <f t="shared" si="35"/>
        <v>0</v>
      </c>
      <c r="BQ231" s="22" t="e">
        <f t="shared" si="35"/>
        <v>#DIV/0!</v>
      </c>
    </row>
    <row r="232" spans="5:69" x14ac:dyDescent="0.35">
      <c r="E232" t="str">
        <f t="shared" si="26"/>
        <v>ISIC 33</v>
      </c>
      <c r="F232" s="22">
        <f t="shared" si="29"/>
        <v>-1.6939575504855413E-2</v>
      </c>
      <c r="G232" s="22">
        <f t="shared" si="36"/>
        <v>-7.9212271612818779E-3</v>
      </c>
      <c r="H232" s="22">
        <f t="shared" si="36"/>
        <v>-2.4396436976256868E-2</v>
      </c>
      <c r="I232" s="22">
        <f t="shared" si="36"/>
        <v>-3.3858529017386348E-2</v>
      </c>
      <c r="J232" s="22">
        <f t="shared" si="36"/>
        <v>-5.0169426658542666E-3</v>
      </c>
      <c r="K232" s="22">
        <f t="shared" si="36"/>
        <v>-5.5820576533839291E-3</v>
      </c>
      <c r="L232" s="22">
        <f t="shared" si="36"/>
        <v>-1.0363859395740574E-2</v>
      </c>
      <c r="M232" s="22">
        <f t="shared" si="36"/>
        <v>-1.3267576039428039E-2</v>
      </c>
      <c r="N232" s="22">
        <f t="shared" si="36"/>
        <v>-8.933084664477042E-3</v>
      </c>
      <c r="O232" s="22">
        <f t="shared" si="36"/>
        <v>-4.9452895299308798E-3</v>
      </c>
      <c r="P232" s="22">
        <f t="shared" si="36"/>
        <v>-8.6834351839693343E-3</v>
      </c>
      <c r="Q232" s="22">
        <f t="shared" si="36"/>
        <v>-2.8026092788124121E-3</v>
      </c>
      <c r="R232" s="22">
        <f t="shared" si="36"/>
        <v>-6.1084434649372491E-3</v>
      </c>
      <c r="S232" s="22">
        <f t="shared" si="36"/>
        <v>-1.3558692713969277E-2</v>
      </c>
      <c r="T232" s="22">
        <f t="shared" si="36"/>
        <v>-1.5969804389607507E-2</v>
      </c>
      <c r="U232" s="22">
        <f t="shared" si="36"/>
        <v>-1.1927125539947096E-2</v>
      </c>
      <c r="V232" s="22">
        <f t="shared" si="36"/>
        <v>-5.1383833133603653E-3</v>
      </c>
      <c r="W232" s="22">
        <f t="shared" si="36"/>
        <v>-1.0755072146820038E-2</v>
      </c>
      <c r="X232" s="22">
        <f t="shared" si="36"/>
        <v>-1.2893474850434555E-2</v>
      </c>
      <c r="Y232" s="22">
        <f t="shared" si="36"/>
        <v>-1.0623410691302215E-2</v>
      </c>
      <c r="Z232" s="22">
        <f t="shared" si="36"/>
        <v>-4.332661691808614E-2</v>
      </c>
      <c r="AA232" s="22">
        <f t="shared" si="36"/>
        <v>-5.751674510155522E-3</v>
      </c>
      <c r="AB232" s="22">
        <f t="shared" si="36"/>
        <v>0.92839769764263969</v>
      </c>
      <c r="AC232" s="22">
        <f t="shared" si="36"/>
        <v>-1.3743755409609971E-2</v>
      </c>
      <c r="AD232" s="22">
        <f t="shared" si="36"/>
        <v>-1.2614773689298172E-2</v>
      </c>
      <c r="AE232" s="22">
        <f t="shared" si="36"/>
        <v>-8.9984947509774583E-3</v>
      </c>
      <c r="AF232" s="22">
        <f t="shared" si="36"/>
        <v>-5.374838257080166E-3</v>
      </c>
      <c r="AG232" s="22">
        <f t="shared" si="36"/>
        <v>-5.2285744248192377E-3</v>
      </c>
      <c r="AH232" s="22">
        <f t="shared" si="36"/>
        <v>-4.0114205811017283E-3</v>
      </c>
      <c r="AI232" s="22">
        <f t="shared" si="36"/>
        <v>-3.336233546127242E-3</v>
      </c>
      <c r="AJ232" s="22">
        <f t="shared" si="36"/>
        <v>-1.1468619017140131E-2</v>
      </c>
      <c r="AK232" s="22">
        <f t="shared" si="36"/>
        <v>-1.8389211316320441E-2</v>
      </c>
      <c r="AL232" s="22">
        <f t="shared" si="36"/>
        <v>-6.5775144923115994E-2</v>
      </c>
      <c r="AM232" s="22">
        <f t="shared" si="36"/>
        <v>-6.554898384894866E-3</v>
      </c>
      <c r="AN232" s="22">
        <f t="shared" si="36"/>
        <v>-2.8745351643800448E-3</v>
      </c>
      <c r="AO232" s="22">
        <f t="shared" si="36"/>
        <v>-3.276468221498166E-3</v>
      </c>
      <c r="AP232" s="22">
        <f t="shared" si="36"/>
        <v>-2.3345423135572108E-3</v>
      </c>
      <c r="AQ232" s="22">
        <f t="shared" si="36"/>
        <v>-1.7480470178818863E-3</v>
      </c>
      <c r="AR232" s="22">
        <f t="shared" si="36"/>
        <v>-9.8464139586785238E-3</v>
      </c>
      <c r="AS232" s="22">
        <f t="shared" si="36"/>
        <v>-1.9938551038470986E-3</v>
      </c>
      <c r="AT232" s="22">
        <f t="shared" si="36"/>
        <v>-4.5310056604799749E-4</v>
      </c>
      <c r="AU232" s="22">
        <f t="shared" si="36"/>
        <v>-3.8963812810367739E-4</v>
      </c>
      <c r="AV232" s="22">
        <f t="shared" si="36"/>
        <v>-8.479054002119849E-4</v>
      </c>
      <c r="AW232" s="22">
        <f t="shared" si="32"/>
        <v>-2.6497574333398631E-3</v>
      </c>
      <c r="AX232" s="22">
        <f t="shared" si="35"/>
        <v>-1.8730467928594365E-3</v>
      </c>
      <c r="AY232" s="22">
        <f t="shared" si="35"/>
        <v>-2.5111255093247693E-3</v>
      </c>
      <c r="AZ232" s="22">
        <f t="shared" si="35"/>
        <v>-3.9270623883150488E-3</v>
      </c>
      <c r="BA232" s="22">
        <f t="shared" si="35"/>
        <v>-1.5753196748585826E-3</v>
      </c>
      <c r="BB232" s="22">
        <f t="shared" si="35"/>
        <v>-3.5972259658009257E-3</v>
      </c>
      <c r="BC232" s="22">
        <f t="shared" si="35"/>
        <v>-7.8049655590983558E-3</v>
      </c>
      <c r="BD232" s="22">
        <f t="shared" si="35"/>
        <v>-7.4527740018597011E-4</v>
      </c>
      <c r="BE232" s="22">
        <f t="shared" si="35"/>
        <v>-1.9547333419457926E-3</v>
      </c>
      <c r="BF232" s="22">
        <f t="shared" si="35"/>
        <v>-4.9449008845826765E-3</v>
      </c>
      <c r="BG232" s="22">
        <f t="shared" si="35"/>
        <v>-4.120743111900989E-3</v>
      </c>
      <c r="BH232" s="22">
        <f t="shared" si="35"/>
        <v>-7.9700088571227953E-4</v>
      </c>
      <c r="BI232" s="22">
        <f t="shared" si="35"/>
        <v>-3.6976243407968504E-3</v>
      </c>
      <c r="BJ232" s="22">
        <f t="shared" si="35"/>
        <v>-3.0338500236268052E-3</v>
      </c>
      <c r="BK232" s="22">
        <f t="shared" si="35"/>
        <v>-4.1952019955401468E-3</v>
      </c>
      <c r="BL232" s="22">
        <f t="shared" si="35"/>
        <v>-7.0730748368507635E-3</v>
      </c>
      <c r="BM232" s="22">
        <f t="shared" si="35"/>
        <v>-1.7439188786780207E-3</v>
      </c>
      <c r="BN232" s="22">
        <f t="shared" si="35"/>
        <v>-3.3484937094911045E-3</v>
      </c>
      <c r="BO232" s="22">
        <f t="shared" si="35"/>
        <v>-2.6351491958402015E-3</v>
      </c>
      <c r="BP232" s="22">
        <f t="shared" si="35"/>
        <v>0</v>
      </c>
      <c r="BQ232" s="22" t="e">
        <f t="shared" si="35"/>
        <v>#DIV/0!</v>
      </c>
    </row>
    <row r="233" spans="5:69" x14ac:dyDescent="0.35">
      <c r="E233" t="str">
        <f t="shared" si="26"/>
        <v>ISIC 35</v>
      </c>
      <c r="F233" s="22">
        <f t="shared" si="29"/>
        <v>-1.5526305414903277E-2</v>
      </c>
      <c r="G233" s="22">
        <f t="shared" si="36"/>
        <v>-3.1801709581822019E-3</v>
      </c>
      <c r="H233" s="22">
        <f t="shared" si="36"/>
        <v>-1.7577072440787642E-2</v>
      </c>
      <c r="I233" s="22">
        <f t="shared" si="36"/>
        <v>-3.3124301735502598E-2</v>
      </c>
      <c r="J233" s="22">
        <f t="shared" si="36"/>
        <v>-1.4969275349697478E-2</v>
      </c>
      <c r="K233" s="22">
        <f t="shared" si="36"/>
        <v>-1.3487354571003378E-2</v>
      </c>
      <c r="L233" s="22">
        <f t="shared" si="36"/>
        <v>-2.145501127947496E-2</v>
      </c>
      <c r="M233" s="22">
        <f t="shared" si="36"/>
        <v>-4.4335575449580861E-2</v>
      </c>
      <c r="N233" s="22">
        <f t="shared" si="36"/>
        <v>-1.4830189106196679E-2</v>
      </c>
      <c r="O233" s="22">
        <f t="shared" si="36"/>
        <v>-1.4072056128677667E-2</v>
      </c>
      <c r="P233" s="22">
        <f t="shared" si="36"/>
        <v>-3.3313601688266366E-2</v>
      </c>
      <c r="Q233" s="22">
        <f t="shared" si="36"/>
        <v>-6.8900509283057318E-3</v>
      </c>
      <c r="R233" s="22">
        <f t="shared" si="36"/>
        <v>-2.0808261087146049E-2</v>
      </c>
      <c r="S233" s="22">
        <f t="shared" si="36"/>
        <v>-4.8092519820898301E-2</v>
      </c>
      <c r="T233" s="22">
        <f t="shared" si="36"/>
        <v>-5.2008792462577114E-2</v>
      </c>
      <c r="U233" s="22">
        <f t="shared" si="36"/>
        <v>-1.3726185037583796E-2</v>
      </c>
      <c r="V233" s="22">
        <f t="shared" si="36"/>
        <v>-6.146740511108909E-3</v>
      </c>
      <c r="W233" s="22">
        <f t="shared" si="36"/>
        <v>-8.1239931344676223E-3</v>
      </c>
      <c r="X233" s="22">
        <f t="shared" si="36"/>
        <v>-8.2837422390969195E-3</v>
      </c>
      <c r="Y233" s="22">
        <f t="shared" si="36"/>
        <v>-6.8366412533078869E-3</v>
      </c>
      <c r="Z233" s="22">
        <f t="shared" si="36"/>
        <v>-5.0778240527606178E-3</v>
      </c>
      <c r="AA233" s="22">
        <f t="shared" si="36"/>
        <v>-8.8914407830630593E-3</v>
      </c>
      <c r="AB233" s="22">
        <f t="shared" si="36"/>
        <v>-8.2089494573813308E-3</v>
      </c>
      <c r="AC233" s="22">
        <f t="shared" si="36"/>
        <v>0.66717874516738451</v>
      </c>
      <c r="AD233" s="22">
        <f t="shared" si="36"/>
        <v>-5.304321572537668E-2</v>
      </c>
      <c r="AE233" s="22">
        <f t="shared" si="36"/>
        <v>-1.2032891948530151E-2</v>
      </c>
      <c r="AF233" s="22">
        <f t="shared" si="36"/>
        <v>-4.0498013385683951E-3</v>
      </c>
      <c r="AG233" s="22">
        <f t="shared" si="36"/>
        <v>-7.9740044108606595E-3</v>
      </c>
      <c r="AH233" s="22">
        <f t="shared" si="36"/>
        <v>-7.2035875587118346E-3</v>
      </c>
      <c r="AI233" s="22">
        <f t="shared" si="36"/>
        <v>-1.7945085296100019E-2</v>
      </c>
      <c r="AJ233" s="22">
        <f t="shared" si="36"/>
        <v>-1.5000565990350389E-2</v>
      </c>
      <c r="AK233" s="22">
        <f t="shared" si="36"/>
        <v>-1.9158811012942008E-3</v>
      </c>
      <c r="AL233" s="22">
        <f t="shared" si="36"/>
        <v>-3.0344938849128293E-3</v>
      </c>
      <c r="AM233" s="22">
        <f t="shared" si="36"/>
        <v>-1.0138056156485657E-2</v>
      </c>
      <c r="AN233" s="22">
        <f t="shared" si="36"/>
        <v>-8.4456963973408104E-3</v>
      </c>
      <c r="AO233" s="22">
        <f t="shared" si="36"/>
        <v>-1.8075434129276469E-2</v>
      </c>
      <c r="AP233" s="22">
        <f t="shared" si="36"/>
        <v>-3.1933362520791325E-3</v>
      </c>
      <c r="AQ233" s="22">
        <f t="shared" si="36"/>
        <v>-1.3465114236196249E-2</v>
      </c>
      <c r="AR233" s="22">
        <f t="shared" si="36"/>
        <v>-1.2910830825415073E-2</v>
      </c>
      <c r="AS233" s="22">
        <f t="shared" si="36"/>
        <v>-3.7668992900085859E-3</v>
      </c>
      <c r="AT233" s="22">
        <f t="shared" si="36"/>
        <v>-3.2555845025438743E-3</v>
      </c>
      <c r="AU233" s="22">
        <f t="shared" si="36"/>
        <v>-2.4562959302368193E-3</v>
      </c>
      <c r="AV233" s="22">
        <f t="shared" si="36"/>
        <v>-3.7364223318441434E-3</v>
      </c>
      <c r="AW233" s="22">
        <f t="shared" si="32"/>
        <v>-5.3165609950864105E-3</v>
      </c>
      <c r="AX233" s="22">
        <f t="shared" si="35"/>
        <v>-4.7580862245096781E-3</v>
      </c>
      <c r="AY233" s="22">
        <f t="shared" si="35"/>
        <v>-3.969341917365329E-3</v>
      </c>
      <c r="AZ233" s="22">
        <f t="shared" si="35"/>
        <v>-7.9829078928494567E-3</v>
      </c>
      <c r="BA233" s="22">
        <f t="shared" si="35"/>
        <v>-4.6567476351190764E-3</v>
      </c>
      <c r="BB233" s="22">
        <f t="shared" si="35"/>
        <v>-1.2552480428300291E-2</v>
      </c>
      <c r="BC233" s="22">
        <f t="shared" si="35"/>
        <v>-2.5366292187474835E-3</v>
      </c>
      <c r="BD233" s="22">
        <f t="shared" si="35"/>
        <v>-2.4660956478138683E-3</v>
      </c>
      <c r="BE233" s="22">
        <f t="shared" si="35"/>
        <v>-4.475936692629621E-3</v>
      </c>
      <c r="BF233" s="22">
        <f t="shared" si="35"/>
        <v>-6.6047291238660009E-3</v>
      </c>
      <c r="BG233" s="22">
        <f t="shared" si="35"/>
        <v>-8.8208821943405822E-3</v>
      </c>
      <c r="BH233" s="22">
        <f t="shared" si="35"/>
        <v>-8.315732350761957E-3</v>
      </c>
      <c r="BI233" s="22">
        <f t="shared" si="35"/>
        <v>-9.1506218424150399E-3</v>
      </c>
      <c r="BJ233" s="22">
        <f t="shared" si="35"/>
        <v>-9.2622235008322854E-3</v>
      </c>
      <c r="BK233" s="22">
        <f t="shared" si="35"/>
        <v>-1.1455688347412797E-2</v>
      </c>
      <c r="BL233" s="22">
        <f t="shared" si="35"/>
        <v>-1.8821708893930696E-2</v>
      </c>
      <c r="BM233" s="22">
        <f t="shared" si="35"/>
        <v>-9.7902436322943875E-3</v>
      </c>
      <c r="BN233" s="22">
        <f t="shared" si="35"/>
        <v>-6.121827558373893E-3</v>
      </c>
      <c r="BO233" s="22">
        <f t="shared" si="35"/>
        <v>-2.2341864064241292E-2</v>
      </c>
      <c r="BP233" s="22">
        <f t="shared" si="35"/>
        <v>-3.9871875714578777E-7</v>
      </c>
      <c r="BQ233" s="22" t="e">
        <f t="shared" si="35"/>
        <v>#DIV/0!</v>
      </c>
    </row>
    <row r="234" spans="5:69" x14ac:dyDescent="0.35">
      <c r="E234" t="str">
        <f t="shared" si="26"/>
        <v>ISIC 36</v>
      </c>
      <c r="F234" s="22">
        <f t="shared" si="29"/>
        <v>-4.0568028478887401E-3</v>
      </c>
      <c r="G234" s="22">
        <f t="shared" si="36"/>
        <v>-4.4147486911454479E-4</v>
      </c>
      <c r="H234" s="22">
        <f t="shared" si="36"/>
        <v>-3.1600642989438018E-3</v>
      </c>
      <c r="I234" s="22">
        <f t="shared" si="36"/>
        <v>-1.0601052965559144E-3</v>
      </c>
      <c r="J234" s="22">
        <f t="shared" si="36"/>
        <v>-1.5204956535880695E-3</v>
      </c>
      <c r="K234" s="22">
        <f t="shared" si="36"/>
        <v>-7.6519995690549933E-4</v>
      </c>
      <c r="L234" s="22">
        <f t="shared" si="36"/>
        <v>-7.1886011132142591E-4</v>
      </c>
      <c r="M234" s="22">
        <f t="shared" si="36"/>
        <v>-1.4487413734417091E-3</v>
      </c>
      <c r="N234" s="22">
        <f t="shared" si="36"/>
        <v>-8.1690896413589079E-4</v>
      </c>
      <c r="O234" s="22">
        <f t="shared" si="36"/>
        <v>-7.1633401831631559E-4</v>
      </c>
      <c r="P234" s="22">
        <f t="shared" si="36"/>
        <v>-1.4180479062505761E-3</v>
      </c>
      <c r="Q234" s="22">
        <f t="shared" si="36"/>
        <v>-4.6461410479924249E-4</v>
      </c>
      <c r="R234" s="22">
        <f t="shared" si="36"/>
        <v>-7.7240370023837191E-4</v>
      </c>
      <c r="S234" s="22">
        <f t="shared" si="36"/>
        <v>-1.2872231188598723E-3</v>
      </c>
      <c r="T234" s="22">
        <f t="shared" si="36"/>
        <v>-1.3690378836464271E-3</v>
      </c>
      <c r="U234" s="22">
        <f t="shared" si="36"/>
        <v>-8.4780689390438128E-4</v>
      </c>
      <c r="V234" s="22">
        <f t="shared" si="36"/>
        <v>-4.5018161768492737E-4</v>
      </c>
      <c r="W234" s="22">
        <f t="shared" si="36"/>
        <v>-4.5688127749562285E-4</v>
      </c>
      <c r="X234" s="22">
        <f t="shared" si="36"/>
        <v>-4.5083995094165823E-4</v>
      </c>
      <c r="Y234" s="22">
        <f t="shared" si="36"/>
        <v>-3.4265938104549327E-4</v>
      </c>
      <c r="Z234" s="22">
        <f t="shared" si="36"/>
        <v>-4.3420446880721174E-4</v>
      </c>
      <c r="AA234" s="22">
        <f t="shared" si="36"/>
        <v>-5.7564307888768331E-4</v>
      </c>
      <c r="AB234" s="22">
        <f t="shared" si="36"/>
        <v>-5.4832368398050882E-4</v>
      </c>
      <c r="AC234" s="22">
        <f t="shared" si="36"/>
        <v>-1.1578036828175044E-3</v>
      </c>
      <c r="AD234" s="22">
        <f t="shared" si="36"/>
        <v>0.95285603371944338</v>
      </c>
      <c r="AE234" s="22">
        <f t="shared" si="36"/>
        <v>-3.0336903834316409E-3</v>
      </c>
      <c r="AF234" s="22">
        <f t="shared" si="36"/>
        <v>-4.8830647159781612E-4</v>
      </c>
      <c r="AG234" s="22">
        <f t="shared" si="36"/>
        <v>-7.5187195136461923E-4</v>
      </c>
      <c r="AH234" s="22">
        <f t="shared" ref="G234:AV240" si="37">AH166-AH98</f>
        <v>-6.3674299987054707E-4</v>
      </c>
      <c r="AI234" s="22">
        <f t="shared" si="37"/>
        <v>-1.1755784929727902E-3</v>
      </c>
      <c r="AJ234" s="22">
        <f t="shared" si="37"/>
        <v>-4.8272817790175255E-4</v>
      </c>
      <c r="AK234" s="22">
        <f t="shared" si="37"/>
        <v>-2.8272305861029015E-4</v>
      </c>
      <c r="AL234" s="22">
        <f t="shared" si="37"/>
        <v>-1.4346480162424555E-4</v>
      </c>
      <c r="AM234" s="22">
        <f t="shared" si="37"/>
        <v>-6.7325137202327323E-4</v>
      </c>
      <c r="AN234" s="22">
        <f t="shared" si="37"/>
        <v>-5.5909289102718017E-4</v>
      </c>
      <c r="AO234" s="22">
        <f t="shared" si="37"/>
        <v>-3.1182775888317416E-3</v>
      </c>
      <c r="AP234" s="22">
        <f t="shared" si="37"/>
        <v>-3.1970696234651991E-4</v>
      </c>
      <c r="AQ234" s="22">
        <f t="shared" si="37"/>
        <v>-1.996889666152908E-3</v>
      </c>
      <c r="AR234" s="22">
        <f t="shared" si="37"/>
        <v>-1.546085956784905E-3</v>
      </c>
      <c r="AS234" s="22">
        <f t="shared" si="37"/>
        <v>-2.5160096689688427E-4</v>
      </c>
      <c r="AT234" s="22">
        <f t="shared" si="37"/>
        <v>-2.1863889821354643E-4</v>
      </c>
      <c r="AU234" s="22">
        <f t="shared" si="37"/>
        <v>-1.3335800744830215E-3</v>
      </c>
      <c r="AV234" s="22">
        <f t="shared" si="37"/>
        <v>-5.4956988514739795E-4</v>
      </c>
      <c r="AW234" s="22">
        <f t="shared" si="32"/>
        <v>-1.1318831589972164E-3</v>
      </c>
      <c r="AX234" s="22">
        <f t="shared" si="35"/>
        <v>-4.2700312127307916E-4</v>
      </c>
      <c r="AY234" s="22">
        <f t="shared" si="35"/>
        <v>-4.2648568256561725E-4</v>
      </c>
      <c r="AZ234" s="22">
        <f t="shared" si="35"/>
        <v>-1.1494753172424739E-3</v>
      </c>
      <c r="BA234" s="22">
        <f t="shared" si="35"/>
        <v>-2.4959198871829004E-4</v>
      </c>
      <c r="BB234" s="22">
        <f t="shared" si="35"/>
        <v>-5.8322437953085122E-4</v>
      </c>
      <c r="BC234" s="22">
        <f t="shared" si="35"/>
        <v>-3.9940303002257785E-4</v>
      </c>
      <c r="BD234" s="22">
        <f t="shared" si="35"/>
        <v>-1.3541560482445907E-4</v>
      </c>
      <c r="BE234" s="22">
        <f t="shared" si="35"/>
        <v>-4.2424241499861286E-4</v>
      </c>
      <c r="BF234" s="22">
        <f t="shared" si="35"/>
        <v>-7.1312299213931217E-4</v>
      </c>
      <c r="BG234" s="22">
        <f t="shared" si="35"/>
        <v>-1.7804929636420982E-3</v>
      </c>
      <c r="BH234" s="22">
        <f t="shared" si="35"/>
        <v>-1.7186589134174537E-3</v>
      </c>
      <c r="BI234" s="22">
        <f t="shared" si="35"/>
        <v>-1.4664646903688305E-3</v>
      </c>
      <c r="BJ234" s="22">
        <f t="shared" si="35"/>
        <v>-2.0899401138140656E-3</v>
      </c>
      <c r="BK234" s="22">
        <f t="shared" si="35"/>
        <v>-1.740400735713007E-3</v>
      </c>
      <c r="BL234" s="22">
        <f t="shared" si="35"/>
        <v>-4.3847021891497921E-3</v>
      </c>
      <c r="BM234" s="22">
        <f t="shared" si="35"/>
        <v>-1.8403471648751578E-3</v>
      </c>
      <c r="BN234" s="22">
        <f t="shared" si="35"/>
        <v>-9.5247761790374366E-4</v>
      </c>
      <c r="BO234" s="22">
        <f t="shared" si="35"/>
        <v>-2.6154634529989749E-3</v>
      </c>
      <c r="BP234" s="22">
        <f t="shared" si="35"/>
        <v>0</v>
      </c>
      <c r="BQ234" s="22" t="e">
        <f t="shared" si="35"/>
        <v>#DIV/0!</v>
      </c>
    </row>
    <row r="235" spans="5:69" x14ac:dyDescent="0.35">
      <c r="E235" t="str">
        <f t="shared" si="26"/>
        <v>ISIC 37-39</v>
      </c>
      <c r="F235" s="22">
        <f t="shared" si="29"/>
        <v>-4.2837753937783468E-3</v>
      </c>
      <c r="G235" s="22">
        <f t="shared" si="37"/>
        <v>-1.0859219953520578E-3</v>
      </c>
      <c r="H235" s="22">
        <f t="shared" si="37"/>
        <v>-2.2177977942367672E-3</v>
      </c>
      <c r="I235" s="22">
        <f t="shared" si="37"/>
        <v>-5.4113381215715141E-3</v>
      </c>
      <c r="J235" s="22">
        <f t="shared" si="37"/>
        <v>-5.2534223979422996E-3</v>
      </c>
      <c r="K235" s="22">
        <f t="shared" si="37"/>
        <v>-6.4767993352773685E-3</v>
      </c>
      <c r="L235" s="22">
        <f t="shared" si="37"/>
        <v>-8.4430732983561459E-3</v>
      </c>
      <c r="M235" s="22">
        <f t="shared" si="37"/>
        <v>-2.8460530634884539E-2</v>
      </c>
      <c r="N235" s="22">
        <f t="shared" si="37"/>
        <v>-3.5055771636687623E-3</v>
      </c>
      <c r="O235" s="22">
        <f t="shared" si="37"/>
        <v>-3.990147379593645E-3</v>
      </c>
      <c r="P235" s="22">
        <f t="shared" si="37"/>
        <v>-7.2357204311292462E-3</v>
      </c>
      <c r="Q235" s="22">
        <f t="shared" si="37"/>
        <v>-2.7625227188422434E-3</v>
      </c>
      <c r="R235" s="22">
        <f t="shared" si="37"/>
        <v>-1.4288726786795431E-2</v>
      </c>
      <c r="S235" s="22">
        <f t="shared" si="37"/>
        <v>-1.0612998428141545E-2</v>
      </c>
      <c r="T235" s="22">
        <f t="shared" si="37"/>
        <v>-7.3515235026291564E-2</v>
      </c>
      <c r="U235" s="22">
        <f t="shared" si="37"/>
        <v>-1.2971999046507763E-2</v>
      </c>
      <c r="V235" s="22">
        <f t="shared" si="37"/>
        <v>-1.3393501810262138E-3</v>
      </c>
      <c r="W235" s="22">
        <f t="shared" si="37"/>
        <v>-2.2367689666219276E-3</v>
      </c>
      <c r="X235" s="22">
        <f t="shared" si="37"/>
        <v>-2.5085197270343549E-3</v>
      </c>
      <c r="Y235" s="22">
        <f t="shared" si="37"/>
        <v>-1.8249732012529667E-3</v>
      </c>
      <c r="Z235" s="22">
        <f t="shared" si="37"/>
        <v>-3.0239713927818165E-3</v>
      </c>
      <c r="AA235" s="22">
        <f t="shared" si="37"/>
        <v>-3.3638003360422042E-3</v>
      </c>
      <c r="AB235" s="22">
        <f t="shared" si="37"/>
        <v>-2.9445804716687557E-3</v>
      </c>
      <c r="AC235" s="22">
        <f t="shared" si="37"/>
        <v>-3.9483254156031629E-3</v>
      </c>
      <c r="AD235" s="22">
        <f t="shared" si="37"/>
        <v>-4.0091578230854519E-2</v>
      </c>
      <c r="AE235" s="22">
        <f t="shared" si="37"/>
        <v>0.80870884232417095</v>
      </c>
      <c r="AF235" s="22">
        <f t="shared" si="37"/>
        <v>-3.7858032573217051E-3</v>
      </c>
      <c r="AG235" s="22">
        <f t="shared" si="37"/>
        <v>-3.121038602944316E-3</v>
      </c>
      <c r="AH235" s="22">
        <f t="shared" si="37"/>
        <v>-2.9745899725670383E-3</v>
      </c>
      <c r="AI235" s="22">
        <f t="shared" si="37"/>
        <v>-3.8312563315755655E-3</v>
      </c>
      <c r="AJ235" s="22">
        <f t="shared" si="37"/>
        <v>-1.5952773582204424E-3</v>
      </c>
      <c r="AK235" s="22">
        <f t="shared" si="37"/>
        <v>-1.7706722794311881E-3</v>
      </c>
      <c r="AL235" s="22">
        <f t="shared" si="37"/>
        <v>-1.2285173626076194E-3</v>
      </c>
      <c r="AM235" s="22">
        <f t="shared" si="37"/>
        <v>-1.7131681213211048E-3</v>
      </c>
      <c r="AN235" s="22">
        <f t="shared" si="37"/>
        <v>-2.3214775376646417E-3</v>
      </c>
      <c r="AO235" s="22">
        <f t="shared" si="37"/>
        <v>-5.5331468480089773E-3</v>
      </c>
      <c r="AP235" s="22">
        <f t="shared" si="37"/>
        <v>-1.7215582878829935E-3</v>
      </c>
      <c r="AQ235" s="22">
        <f t="shared" si="37"/>
        <v>-1.8069699510689157E-3</v>
      </c>
      <c r="AR235" s="22">
        <f t="shared" si="37"/>
        <v>-1.6868089135359955E-3</v>
      </c>
      <c r="AS235" s="22">
        <f t="shared" si="37"/>
        <v>-1.5260537499496073E-3</v>
      </c>
      <c r="AT235" s="22">
        <f t="shared" si="37"/>
        <v>-5.8698723730326739E-4</v>
      </c>
      <c r="AU235" s="22">
        <f t="shared" si="37"/>
        <v>-7.7456479153862831E-4</v>
      </c>
      <c r="AV235" s="22">
        <f t="shared" si="37"/>
        <v>-1.0745505136886483E-3</v>
      </c>
      <c r="AW235" s="22">
        <f t="shared" si="32"/>
        <v>-3.7236179991759284E-3</v>
      </c>
      <c r="AX235" s="22">
        <f t="shared" si="35"/>
        <v>-1.9956778811199955E-3</v>
      </c>
      <c r="AY235" s="22">
        <f t="shared" si="35"/>
        <v>-2.1577384499480291E-3</v>
      </c>
      <c r="AZ235" s="22">
        <f t="shared" si="35"/>
        <v>-2.8004718756969213E-3</v>
      </c>
      <c r="BA235" s="22">
        <f t="shared" si="35"/>
        <v>-2.4492085373389741E-3</v>
      </c>
      <c r="BB235" s="22">
        <f t="shared" si="35"/>
        <v>-3.8652895407224096E-3</v>
      </c>
      <c r="BC235" s="22">
        <f t="shared" si="35"/>
        <v>-2.0251806541594364E-3</v>
      </c>
      <c r="BD235" s="22">
        <f t="shared" si="35"/>
        <v>-5.4404267066272924E-4</v>
      </c>
      <c r="BE235" s="22">
        <f t="shared" si="35"/>
        <v>-1.3085701238470606E-3</v>
      </c>
      <c r="BF235" s="22">
        <f t="shared" si="35"/>
        <v>-5.7887899179817201E-3</v>
      </c>
      <c r="BG235" s="22">
        <f t="shared" si="35"/>
        <v>-1.3691619785073763E-2</v>
      </c>
      <c r="BH235" s="22">
        <f t="shared" si="35"/>
        <v>-1.6470387056130482E-3</v>
      </c>
      <c r="BI235" s="22">
        <f t="shared" si="35"/>
        <v>-3.6487664167227443E-3</v>
      </c>
      <c r="BJ235" s="22">
        <f t="shared" si="35"/>
        <v>-2.7965824166362461E-3</v>
      </c>
      <c r="BK235" s="22">
        <f t="shared" si="35"/>
        <v>-3.0066368800559925E-3</v>
      </c>
      <c r="BL235" s="22">
        <f t="shared" si="35"/>
        <v>-4.6237904179696285E-3</v>
      </c>
      <c r="BM235" s="22">
        <f t="shared" si="35"/>
        <v>-2.3893906704516867E-3</v>
      </c>
      <c r="BN235" s="22">
        <f t="shared" si="35"/>
        <v>-2.7701116647897445E-3</v>
      </c>
      <c r="BO235" s="22">
        <f t="shared" si="35"/>
        <v>-4.0147171060884255E-3</v>
      </c>
      <c r="BP235" s="22">
        <f t="shared" si="35"/>
        <v>0</v>
      </c>
      <c r="BQ235" s="22" t="e">
        <f t="shared" si="35"/>
        <v>#DIV/0!</v>
      </c>
    </row>
    <row r="236" spans="5:69" x14ac:dyDescent="0.35">
      <c r="E236" t="str">
        <f t="shared" si="26"/>
        <v>ISIC 41-43</v>
      </c>
      <c r="F236" s="22">
        <f t="shared" si="29"/>
        <v>-8.8979232184960601E-3</v>
      </c>
      <c r="G236" s="22">
        <f t="shared" si="37"/>
        <v>-9.9372685039127284E-3</v>
      </c>
      <c r="H236" s="22">
        <f t="shared" si="37"/>
        <v>-5.4215039102406843E-3</v>
      </c>
      <c r="I236" s="22">
        <f t="shared" si="37"/>
        <v>-1.5038108348429384E-2</v>
      </c>
      <c r="J236" s="22">
        <f t="shared" si="37"/>
        <v>-3.2173598078775656E-3</v>
      </c>
      <c r="K236" s="22">
        <f t="shared" si="37"/>
        <v>-3.6756089668504685E-3</v>
      </c>
      <c r="L236" s="22">
        <f t="shared" si="37"/>
        <v>-6.0469510048465087E-3</v>
      </c>
      <c r="M236" s="22">
        <f t="shared" si="37"/>
        <v>-5.1199797793086673E-3</v>
      </c>
      <c r="N236" s="22">
        <f t="shared" si="37"/>
        <v>-6.2430450453065615E-3</v>
      </c>
      <c r="O236" s="22">
        <f t="shared" si="37"/>
        <v>-4.9872850561119278E-3</v>
      </c>
      <c r="P236" s="22">
        <f t="shared" si="37"/>
        <v>-6.2327347698510338E-3</v>
      </c>
      <c r="Q236" s="22">
        <f t="shared" si="37"/>
        <v>-3.8974336051819584E-3</v>
      </c>
      <c r="R236" s="22">
        <f t="shared" si="37"/>
        <v>-5.4289034492615001E-3</v>
      </c>
      <c r="S236" s="22">
        <f t="shared" si="37"/>
        <v>-9.2743553501529342E-3</v>
      </c>
      <c r="T236" s="22">
        <f t="shared" si="37"/>
        <v>-6.7681008251935836E-3</v>
      </c>
      <c r="U236" s="22">
        <f t="shared" si="37"/>
        <v>-6.9036911567482671E-3</v>
      </c>
      <c r="V236" s="22">
        <f t="shared" si="37"/>
        <v>-2.5273126194392884E-3</v>
      </c>
      <c r="W236" s="22">
        <f t="shared" si="37"/>
        <v>-4.9350860266485237E-3</v>
      </c>
      <c r="X236" s="22">
        <f t="shared" si="37"/>
        <v>-4.5595278234122618E-3</v>
      </c>
      <c r="Y236" s="22">
        <f t="shared" si="37"/>
        <v>-3.0654132481600493E-3</v>
      </c>
      <c r="Z236" s="22">
        <f t="shared" si="37"/>
        <v>-5.9757395372739639E-3</v>
      </c>
      <c r="AA236" s="22">
        <f t="shared" si="37"/>
        <v>-4.8824756866366215E-3</v>
      </c>
      <c r="AB236" s="22">
        <f t="shared" si="37"/>
        <v>-1.4188728315549442E-2</v>
      </c>
      <c r="AC236" s="22">
        <f t="shared" si="37"/>
        <v>-2.7008585085271566E-2</v>
      </c>
      <c r="AD236" s="22">
        <f t="shared" si="37"/>
        <v>-2.3818286701695862E-2</v>
      </c>
      <c r="AE236" s="22">
        <f t="shared" si="37"/>
        <v>-2.3209213534112132E-2</v>
      </c>
      <c r="AF236" s="22">
        <f t="shared" si="37"/>
        <v>0.79782374688798874</v>
      </c>
      <c r="AG236" s="22">
        <f t="shared" si="37"/>
        <v>-4.4556091816679534E-3</v>
      </c>
      <c r="AH236" s="22">
        <f t="shared" si="37"/>
        <v>-7.0231992580012011E-3</v>
      </c>
      <c r="AI236" s="22">
        <f t="shared" si="37"/>
        <v>-9.5204853976129343E-3</v>
      </c>
      <c r="AJ236" s="22">
        <f t="shared" si="37"/>
        <v>-8.1658914325937349E-3</v>
      </c>
      <c r="AK236" s="22">
        <f t="shared" si="37"/>
        <v>-2.6515963863969335E-3</v>
      </c>
      <c r="AL236" s="22">
        <f t="shared" si="37"/>
        <v>-2.9965610447064187E-3</v>
      </c>
      <c r="AM236" s="22">
        <f t="shared" si="37"/>
        <v>-1.9784740704819465E-2</v>
      </c>
      <c r="AN236" s="22">
        <f t="shared" si="37"/>
        <v>-6.9867368506678802E-3</v>
      </c>
      <c r="AO236" s="22">
        <f t="shared" si="37"/>
        <v>-6.7993993512309491E-3</v>
      </c>
      <c r="AP236" s="22">
        <f t="shared" si="37"/>
        <v>-3.1827287365536411E-3</v>
      </c>
      <c r="AQ236" s="22">
        <f t="shared" si="37"/>
        <v>-6.4824335364969503E-3</v>
      </c>
      <c r="AR236" s="22">
        <f t="shared" si="37"/>
        <v>-1.0670706387583268E-2</v>
      </c>
      <c r="AS236" s="22">
        <f t="shared" si="37"/>
        <v>-3.047225761526857E-3</v>
      </c>
      <c r="AT236" s="22">
        <f t="shared" si="37"/>
        <v>-5.1901773879226834E-3</v>
      </c>
      <c r="AU236" s="22">
        <f t="shared" si="37"/>
        <v>-1.5118147829009431E-2</v>
      </c>
      <c r="AV236" s="22">
        <f t="shared" si="37"/>
        <v>-5.2035530458309411E-3</v>
      </c>
      <c r="AW236" s="22">
        <f t="shared" si="32"/>
        <v>-5.1698054633610394E-2</v>
      </c>
      <c r="AX236" s="22">
        <f t="shared" si="35"/>
        <v>-6.7208009719944544E-3</v>
      </c>
      <c r="AY236" s="22">
        <f t="shared" si="35"/>
        <v>-1.7569788599070664E-2</v>
      </c>
      <c r="AZ236" s="22">
        <f t="shared" si="35"/>
        <v>-9.3126696012066027E-3</v>
      </c>
      <c r="BA236" s="22">
        <f t="shared" si="35"/>
        <v>-3.5173583052082839E-3</v>
      </c>
      <c r="BB236" s="22">
        <f t="shared" si="35"/>
        <v>-1.1139932060587823E-2</v>
      </c>
      <c r="BC236" s="22">
        <f t="shared" ref="AX236:BQ248" si="38">BC168-BC100</f>
        <v>-4.5431998339814997E-3</v>
      </c>
      <c r="BD236" s="22">
        <f t="shared" si="38"/>
        <v>-2.6111874918825669E-3</v>
      </c>
      <c r="BE236" s="22">
        <f t="shared" si="38"/>
        <v>-2.9085352266101194E-3</v>
      </c>
      <c r="BF236" s="22">
        <f t="shared" si="38"/>
        <v>-9.9157070178580269E-3</v>
      </c>
      <c r="BG236" s="22">
        <f t="shared" si="38"/>
        <v>-2.324386152101688E-2</v>
      </c>
      <c r="BH236" s="22">
        <f t="shared" si="38"/>
        <v>-9.3145380928397747E-3</v>
      </c>
      <c r="BI236" s="22">
        <f t="shared" si="38"/>
        <v>-7.0657527298668785E-3</v>
      </c>
      <c r="BJ236" s="22">
        <f t="shared" si="38"/>
        <v>-7.9215580785168653E-3</v>
      </c>
      <c r="BK236" s="22">
        <f t="shared" si="38"/>
        <v>-1.1458180737991763E-2</v>
      </c>
      <c r="BL236" s="22">
        <f t="shared" si="38"/>
        <v>-1.1508896915696957E-2</v>
      </c>
      <c r="BM236" s="22">
        <f t="shared" si="38"/>
        <v>-1.0800040069229603E-2</v>
      </c>
      <c r="BN236" s="22">
        <f t="shared" si="38"/>
        <v>-5.3294924898944253E-3</v>
      </c>
      <c r="BO236" s="22">
        <f t="shared" si="38"/>
        <v>-4.9204290530022411E-3</v>
      </c>
      <c r="BP236" s="22">
        <f t="shared" si="38"/>
        <v>0</v>
      </c>
      <c r="BQ236" s="22" t="e">
        <f t="shared" si="38"/>
        <v>#DIV/0!</v>
      </c>
    </row>
    <row r="237" spans="5:69" x14ac:dyDescent="0.35">
      <c r="E237" t="str">
        <f t="shared" si="26"/>
        <v>ISIC 45</v>
      </c>
      <c r="F237" s="22">
        <f t="shared" si="29"/>
        <v>-3.621578092042727E-3</v>
      </c>
      <c r="G237" s="22">
        <f t="shared" si="37"/>
        <v>-6.1863656959732878E-3</v>
      </c>
      <c r="H237" s="22">
        <f t="shared" si="37"/>
        <v>-3.4377849529627171E-3</v>
      </c>
      <c r="I237" s="22">
        <f t="shared" si="37"/>
        <v>-2.7753907822347301E-3</v>
      </c>
      <c r="J237" s="22">
        <f t="shared" si="37"/>
        <v>-1.4198788695813545E-3</v>
      </c>
      <c r="K237" s="22">
        <f t="shared" si="37"/>
        <v>-1.5133763427162381E-3</v>
      </c>
      <c r="L237" s="22">
        <f t="shared" si="37"/>
        <v>-2.8537348831104725E-3</v>
      </c>
      <c r="M237" s="22">
        <f t="shared" si="37"/>
        <v>-1.5217502681084151E-3</v>
      </c>
      <c r="N237" s="22">
        <f t="shared" si="37"/>
        <v>-2.0769007561893594E-3</v>
      </c>
      <c r="O237" s="22">
        <f t="shared" si="37"/>
        <v>-1.3058680583714918E-3</v>
      </c>
      <c r="P237" s="22">
        <f t="shared" si="37"/>
        <v>-1.4752709146920056E-3</v>
      </c>
      <c r="Q237" s="22">
        <f t="shared" si="37"/>
        <v>-8.261806260643188E-4</v>
      </c>
      <c r="R237" s="22">
        <f t="shared" si="37"/>
        <v>-2.109061222315833E-3</v>
      </c>
      <c r="S237" s="22">
        <f t="shared" si="37"/>
        <v>-4.5160821500277205E-3</v>
      </c>
      <c r="T237" s="22">
        <f t="shared" si="37"/>
        <v>-1.4914277116238406E-3</v>
      </c>
      <c r="U237" s="22">
        <f t="shared" si="37"/>
        <v>-2.4264737854922209E-3</v>
      </c>
      <c r="V237" s="22">
        <f t="shared" si="37"/>
        <v>-1.5433355708251266E-3</v>
      </c>
      <c r="W237" s="22">
        <f t="shared" si="37"/>
        <v>-2.5958266029471586E-3</v>
      </c>
      <c r="X237" s="22">
        <f t="shared" si="37"/>
        <v>-5.5927942674507611E-3</v>
      </c>
      <c r="Y237" s="22">
        <f t="shared" si="37"/>
        <v>-3.4645815127411411E-2</v>
      </c>
      <c r="Z237" s="22">
        <f t="shared" si="37"/>
        <v>-1.0306564028992644E-2</v>
      </c>
      <c r="AA237" s="22">
        <f t="shared" si="37"/>
        <v>-2.0810275197842305E-3</v>
      </c>
      <c r="AB237" s="22">
        <f t="shared" si="37"/>
        <v>-5.2859948557524364E-3</v>
      </c>
      <c r="AC237" s="22">
        <f t="shared" si="37"/>
        <v>-9.6342281067137868E-4</v>
      </c>
      <c r="AD237" s="22">
        <f t="shared" si="37"/>
        <v>-3.2115896230286655E-3</v>
      </c>
      <c r="AE237" s="22">
        <f t="shared" si="37"/>
        <v>-8.7599008092403233E-3</v>
      </c>
      <c r="AF237" s="22">
        <f t="shared" si="37"/>
        <v>-2.5259912717680924E-3</v>
      </c>
      <c r="AG237" s="22">
        <f t="shared" si="37"/>
        <v>0.94681120097631477</v>
      </c>
      <c r="AH237" s="22">
        <f t="shared" si="37"/>
        <v>-4.6731844152848468E-3</v>
      </c>
      <c r="AI237" s="22">
        <f t="shared" si="37"/>
        <v>-4.6800627419094545E-3</v>
      </c>
      <c r="AJ237" s="22">
        <f t="shared" si="37"/>
        <v>-2.3975972672594763E-2</v>
      </c>
      <c r="AK237" s="22">
        <f t="shared" si="37"/>
        <v>-7.6084622364586954E-4</v>
      </c>
      <c r="AL237" s="22">
        <f t="shared" si="37"/>
        <v>-2.5474335500305159E-3</v>
      </c>
      <c r="AM237" s="22">
        <f t="shared" si="37"/>
        <v>-1.0873632340218372E-2</v>
      </c>
      <c r="AN237" s="22">
        <f t="shared" si="37"/>
        <v>-3.6887185603183117E-2</v>
      </c>
      <c r="AO237" s="22">
        <f t="shared" si="37"/>
        <v>-1.3892741183323849E-3</v>
      </c>
      <c r="AP237" s="22">
        <f t="shared" si="37"/>
        <v>-1.407718052000293E-3</v>
      </c>
      <c r="AQ237" s="22">
        <f t="shared" si="37"/>
        <v>-1.8607122205651053E-3</v>
      </c>
      <c r="AR237" s="22">
        <f t="shared" si="37"/>
        <v>-1.9501842897237344E-3</v>
      </c>
      <c r="AS237" s="22">
        <f t="shared" si="37"/>
        <v>-1.1050436988172265E-3</v>
      </c>
      <c r="AT237" s="22">
        <f t="shared" si="37"/>
        <v>-1.0947061503690319E-3</v>
      </c>
      <c r="AU237" s="22">
        <f t="shared" si="37"/>
        <v>-3.0485270390957341E-3</v>
      </c>
      <c r="AV237" s="22">
        <f t="shared" si="37"/>
        <v>-1.1367443747941975E-3</v>
      </c>
      <c r="AW237" s="22">
        <f t="shared" si="32"/>
        <v>-2.0346097003871814E-4</v>
      </c>
      <c r="AX237" s="22">
        <f t="shared" si="38"/>
        <v>-1.6041458182027232E-3</v>
      </c>
      <c r="AY237" s="22">
        <f t="shared" si="38"/>
        <v>-1.4992440937829331E-3</v>
      </c>
      <c r="AZ237" s="22">
        <f t="shared" si="38"/>
        <v>-1.4953898586013237E-3</v>
      </c>
      <c r="BA237" s="22">
        <f t="shared" si="38"/>
        <v>-1.4147137582988703E-3</v>
      </c>
      <c r="BB237" s="22">
        <f t="shared" si="38"/>
        <v>-2.7339241640260158E-3</v>
      </c>
      <c r="BC237" s="22">
        <f t="shared" si="38"/>
        <v>-2.2620521578898819E-2</v>
      </c>
      <c r="BD237" s="22">
        <f t="shared" si="38"/>
        <v>-1.0898964021465727E-3</v>
      </c>
      <c r="BE237" s="22">
        <f t="shared" si="38"/>
        <v>-1.0675839596558658E-3</v>
      </c>
      <c r="BF237" s="22">
        <f t="shared" si="38"/>
        <v>-2.2722013473382924E-3</v>
      </c>
      <c r="BG237" s="22">
        <f t="shared" si="38"/>
        <v>-2.6494116442815313E-3</v>
      </c>
      <c r="BH237" s="22">
        <f t="shared" si="38"/>
        <v>-1.1029805897933155E-3</v>
      </c>
      <c r="BI237" s="22">
        <f t="shared" si="38"/>
        <v>-1.3380934452218501E-3</v>
      </c>
      <c r="BJ237" s="22">
        <f t="shared" si="38"/>
        <v>-1.9779661682009057E-3</v>
      </c>
      <c r="BK237" s="22">
        <f t="shared" si="38"/>
        <v>-1.9123756856617351E-3</v>
      </c>
      <c r="BL237" s="22">
        <f t="shared" si="38"/>
        <v>-2.1737849851294474E-3</v>
      </c>
      <c r="BM237" s="22">
        <f t="shared" si="38"/>
        <v>-2.6947349075509106E-3</v>
      </c>
      <c r="BN237" s="22">
        <f t="shared" si="38"/>
        <v>-1.6426694506337231E-3</v>
      </c>
      <c r="BO237" s="22">
        <f t="shared" si="38"/>
        <v>-1.8674611504381673E-3</v>
      </c>
      <c r="BP237" s="22">
        <f t="shared" si="38"/>
        <v>0</v>
      </c>
      <c r="BQ237" s="22" t="e">
        <f t="shared" si="38"/>
        <v>#DIV/0!</v>
      </c>
    </row>
    <row r="238" spans="5:69" x14ac:dyDescent="0.35">
      <c r="E238" t="str">
        <f t="shared" si="26"/>
        <v>ISIC 46</v>
      </c>
      <c r="F238" s="22">
        <f t="shared" si="29"/>
        <v>-5.5422661151083949E-2</v>
      </c>
      <c r="G238" s="22">
        <f t="shared" si="37"/>
        <v>-3.1770263175788876E-2</v>
      </c>
      <c r="H238" s="22">
        <f t="shared" si="37"/>
        <v>-5.2286864275932661E-2</v>
      </c>
      <c r="I238" s="22">
        <f t="shared" si="37"/>
        <v>-2.6822172090256478E-2</v>
      </c>
      <c r="J238" s="22">
        <f t="shared" si="37"/>
        <v>-7.740089756192553E-2</v>
      </c>
      <c r="K238" s="22">
        <f t="shared" si="37"/>
        <v>-6.9088585260427882E-2</v>
      </c>
      <c r="L238" s="22">
        <f t="shared" si="37"/>
        <v>-6.5591710411572593E-2</v>
      </c>
      <c r="M238" s="22">
        <f t="shared" si="37"/>
        <v>-5.2025306592593447E-2</v>
      </c>
      <c r="N238" s="22">
        <f t="shared" si="37"/>
        <v>-5.8320762939029998E-2</v>
      </c>
      <c r="O238" s="22">
        <f t="shared" si="37"/>
        <v>-3.9607625616331042E-2</v>
      </c>
      <c r="P238" s="22">
        <f t="shared" si="37"/>
        <v>-5.3359615006413452E-2</v>
      </c>
      <c r="Q238" s="22">
        <f t="shared" si="37"/>
        <v>-8.3278347122759985E-2</v>
      </c>
      <c r="R238" s="22">
        <f t="shared" si="37"/>
        <v>-4.4905145369094679E-2</v>
      </c>
      <c r="S238" s="22">
        <f t="shared" si="37"/>
        <v>-5.6241873402539319E-2</v>
      </c>
      <c r="T238" s="22">
        <f t="shared" si="37"/>
        <v>-4.9540314288578954E-2</v>
      </c>
      <c r="U238" s="22">
        <f t="shared" si="37"/>
        <v>-4.5405440627381326E-2</v>
      </c>
      <c r="V238" s="22">
        <f t="shared" si="37"/>
        <v>-9.7630148521271831E-2</v>
      </c>
      <c r="W238" s="22">
        <f t="shared" si="37"/>
        <v>-5.8508230037551352E-2</v>
      </c>
      <c r="X238" s="22">
        <f t="shared" si="37"/>
        <v>-5.4676294160568545E-2</v>
      </c>
      <c r="Y238" s="22">
        <f t="shared" si="37"/>
        <v>-3.6708513824776419E-2</v>
      </c>
      <c r="Z238" s="22">
        <f t="shared" si="37"/>
        <v>-4.9213494213247964E-2</v>
      </c>
      <c r="AA238" s="22">
        <f t="shared" si="37"/>
        <v>-8.227353145560487E-2</v>
      </c>
      <c r="AB238" s="22">
        <f t="shared" si="37"/>
        <v>-5.1996218332776886E-2</v>
      </c>
      <c r="AC238" s="22">
        <f t="shared" si="37"/>
        <v>-1.4648698784710546E-2</v>
      </c>
      <c r="AD238" s="22">
        <f t="shared" si="37"/>
        <v>-1.9006195219753243E-2</v>
      </c>
      <c r="AE238" s="22">
        <f t="shared" si="37"/>
        <v>-2.3326367974676267E-2</v>
      </c>
      <c r="AF238" s="22">
        <f t="shared" si="37"/>
        <v>-4.3862391593129109E-2</v>
      </c>
      <c r="AG238" s="22">
        <f t="shared" si="37"/>
        <v>-2.2443034733165019E-2</v>
      </c>
      <c r="AH238" s="22">
        <f t="shared" si="37"/>
        <v>0.94051269834149398</v>
      </c>
      <c r="AI238" s="22">
        <f t="shared" si="37"/>
        <v>-1.3814833651782323E-2</v>
      </c>
      <c r="AJ238" s="22">
        <f t="shared" si="37"/>
        <v>-1.2589874528054186E-2</v>
      </c>
      <c r="AK238" s="22">
        <f t="shared" si="37"/>
        <v>-1.560186550627617E-2</v>
      </c>
      <c r="AL238" s="22">
        <f t="shared" si="37"/>
        <v>-2.8100768023349029E-2</v>
      </c>
      <c r="AM238" s="22">
        <f t="shared" si="37"/>
        <v>-9.2037877937337417E-3</v>
      </c>
      <c r="AN238" s="22">
        <f t="shared" si="37"/>
        <v>-5.9462222962781228E-3</v>
      </c>
      <c r="AO238" s="22">
        <f t="shared" si="37"/>
        <v>-5.6698010039341599E-2</v>
      </c>
      <c r="AP238" s="22">
        <f t="shared" si="37"/>
        <v>-5.5583440613439145E-2</v>
      </c>
      <c r="AQ238" s="22">
        <f t="shared" si="37"/>
        <v>-2.0546626058613116E-2</v>
      </c>
      <c r="AR238" s="22">
        <f t="shared" si="37"/>
        <v>-1.9302823521455383E-2</v>
      </c>
      <c r="AS238" s="22">
        <f t="shared" si="37"/>
        <v>-3.5835198191957261E-2</v>
      </c>
      <c r="AT238" s="22">
        <f t="shared" si="37"/>
        <v>-2.0221367167402157E-3</v>
      </c>
      <c r="AU238" s="22">
        <f t="shared" si="37"/>
        <v>-4.0302654020397503E-3</v>
      </c>
      <c r="AV238" s="22">
        <f t="shared" si="37"/>
        <v>-2.2236955049609462E-2</v>
      </c>
      <c r="AW238" s="22">
        <f t="shared" si="32"/>
        <v>-2.2952788936542682E-3</v>
      </c>
      <c r="AX238" s="22">
        <f t="shared" si="38"/>
        <v>-6.1587300280771815E-3</v>
      </c>
      <c r="AY238" s="22">
        <f t="shared" si="38"/>
        <v>-1.240255382897378E-2</v>
      </c>
      <c r="AZ238" s="22">
        <f t="shared" si="38"/>
        <v>-1.4171926307738201E-2</v>
      </c>
      <c r="BA238" s="22">
        <f t="shared" si="38"/>
        <v>-1.9478823026096877E-2</v>
      </c>
      <c r="BB238" s="22">
        <f t="shared" si="38"/>
        <v>-1.8264069818289458E-2</v>
      </c>
      <c r="BC238" s="22">
        <f t="shared" si="38"/>
        <v>-1.1080794771187837E-2</v>
      </c>
      <c r="BD238" s="22">
        <f t="shared" si="38"/>
        <v>-2.4578682572265207E-3</v>
      </c>
      <c r="BE238" s="22">
        <f t="shared" si="38"/>
        <v>-1.8127955416949535E-2</v>
      </c>
      <c r="BF238" s="22">
        <f t="shared" si="38"/>
        <v>-1.682540464879367E-2</v>
      </c>
      <c r="BG238" s="22">
        <f t="shared" si="38"/>
        <v>-9.2491033320733704E-3</v>
      </c>
      <c r="BH238" s="22">
        <f t="shared" si="38"/>
        <v>-8.0545152765586752E-3</v>
      </c>
      <c r="BI238" s="22">
        <f t="shared" si="38"/>
        <v>-3.0449164632878868E-2</v>
      </c>
      <c r="BJ238" s="22">
        <f t="shared" si="38"/>
        <v>-1.3628254311078265E-2</v>
      </c>
      <c r="BK238" s="22">
        <f t="shared" si="38"/>
        <v>-1.9067042254667384E-2</v>
      </c>
      <c r="BL238" s="22">
        <f t="shared" si="38"/>
        <v>-1.8862013574241401E-2</v>
      </c>
      <c r="BM238" s="22">
        <f t="shared" si="38"/>
        <v>-1.2911164199079544E-2</v>
      </c>
      <c r="BN238" s="22">
        <f t="shared" si="38"/>
        <v>-3.7454667897540997E-2</v>
      </c>
      <c r="BO238" s="22">
        <f t="shared" si="38"/>
        <v>-1.3697641866116704E-2</v>
      </c>
      <c r="BP238" s="22">
        <f t="shared" si="38"/>
        <v>0</v>
      </c>
      <c r="BQ238" s="22" t="e">
        <f t="shared" si="38"/>
        <v>#DIV/0!</v>
      </c>
    </row>
    <row r="239" spans="5:69" x14ac:dyDescent="0.35">
      <c r="E239" t="str">
        <f t="shared" si="26"/>
        <v>ISIC 47</v>
      </c>
      <c r="F239" s="22">
        <f t="shared" si="29"/>
        <v>-1.7991188070442869E-2</v>
      </c>
      <c r="G239" s="22">
        <f t="shared" si="37"/>
        <v>-6.0275000862734197E-3</v>
      </c>
      <c r="H239" s="22">
        <f t="shared" si="37"/>
        <v>-2.0146649730115037E-2</v>
      </c>
      <c r="I239" s="22">
        <f t="shared" si="37"/>
        <v>-6.9686751306553725E-3</v>
      </c>
      <c r="J239" s="22">
        <f t="shared" si="37"/>
        <v>-1.6389163397967393E-2</v>
      </c>
      <c r="K239" s="22">
        <f t="shared" si="37"/>
        <v>-1.7830803970183693E-2</v>
      </c>
      <c r="L239" s="22">
        <f t="shared" si="37"/>
        <v>-1.3373046704357829E-2</v>
      </c>
      <c r="M239" s="22">
        <f t="shared" si="37"/>
        <v>-9.4968168064165116E-3</v>
      </c>
      <c r="N239" s="22">
        <f t="shared" si="37"/>
        <v>-8.2692032749043798E-3</v>
      </c>
      <c r="O239" s="22">
        <f t="shared" si="37"/>
        <v>-3.4647815395138131E-3</v>
      </c>
      <c r="P239" s="22">
        <f t="shared" si="37"/>
        <v>-9.7394420275909877E-3</v>
      </c>
      <c r="Q239" s="22">
        <f t="shared" si="37"/>
        <v>-6.4221369008896738E-3</v>
      </c>
      <c r="R239" s="22">
        <f t="shared" si="37"/>
        <v>-1.0687982262898263E-2</v>
      </c>
      <c r="S239" s="22">
        <f t="shared" si="37"/>
        <v>-8.0704487922876548E-3</v>
      </c>
      <c r="T239" s="22">
        <f t="shared" si="37"/>
        <v>-6.4045010445773496E-3</v>
      </c>
      <c r="U239" s="22">
        <f t="shared" si="37"/>
        <v>-7.6602646815682861E-3</v>
      </c>
      <c r="V239" s="22">
        <f t="shared" si="37"/>
        <v>-1.1846357742767499E-2</v>
      </c>
      <c r="W239" s="22">
        <f t="shared" si="37"/>
        <v>-1.2744033188671613E-2</v>
      </c>
      <c r="X239" s="22">
        <f t="shared" si="37"/>
        <v>-7.8294788725498197E-3</v>
      </c>
      <c r="Y239" s="22">
        <f t="shared" si="37"/>
        <v>-1.0571609810243196E-2</v>
      </c>
      <c r="Z239" s="22">
        <f t="shared" si="37"/>
        <v>-1.2137554468271897E-2</v>
      </c>
      <c r="AA239" s="22">
        <f t="shared" si="37"/>
        <v>-1.8053945002037865E-2</v>
      </c>
      <c r="AB239" s="22">
        <f t="shared" si="37"/>
        <v>-8.8213479349602206E-3</v>
      </c>
      <c r="AC239" s="22">
        <f t="shared" si="37"/>
        <v>-3.4212894981656911E-3</v>
      </c>
      <c r="AD239" s="22">
        <f t="shared" si="37"/>
        <v>-4.0628124110892727E-3</v>
      </c>
      <c r="AE239" s="22">
        <f t="shared" si="37"/>
        <v>-3.6885094907024348E-3</v>
      </c>
      <c r="AF239" s="22">
        <f t="shared" si="37"/>
        <v>-7.7218296833034524E-3</v>
      </c>
      <c r="AG239" s="22">
        <f t="shared" si="37"/>
        <v>-4.0959415140235378E-3</v>
      </c>
      <c r="AH239" s="22">
        <f t="shared" si="37"/>
        <v>-3.2289461147142111E-3</v>
      </c>
      <c r="AI239" s="22">
        <f t="shared" si="37"/>
        <v>0.96966391132041119</v>
      </c>
      <c r="AJ239" s="22">
        <f t="shared" si="37"/>
        <v>-5.0597502693166142E-3</v>
      </c>
      <c r="AK239" s="22">
        <f t="shared" si="37"/>
        <v>-3.2975885734987478E-3</v>
      </c>
      <c r="AL239" s="22">
        <f t="shared" si="37"/>
        <v>-4.1958787869091031E-3</v>
      </c>
      <c r="AM239" s="22">
        <f t="shared" si="37"/>
        <v>-1.9447492336765319E-3</v>
      </c>
      <c r="AN239" s="22">
        <f t="shared" si="37"/>
        <v>-1.6839262105843667E-3</v>
      </c>
      <c r="AO239" s="22">
        <f t="shared" si="37"/>
        <v>-1.4662192843082546E-2</v>
      </c>
      <c r="AP239" s="22">
        <f t="shared" si="37"/>
        <v>-7.3521934564310821E-3</v>
      </c>
      <c r="AQ239" s="22">
        <f t="shared" si="37"/>
        <v>-6.9443665605351717E-3</v>
      </c>
      <c r="AR239" s="22">
        <f t="shared" si="37"/>
        <v>-4.1670713150508912E-3</v>
      </c>
      <c r="AS239" s="22">
        <f t="shared" si="37"/>
        <v>-1.3669665112269055E-3</v>
      </c>
      <c r="AT239" s="22">
        <f t="shared" si="37"/>
        <v>-6.3431210404250025E-4</v>
      </c>
      <c r="AU239" s="22">
        <f t="shared" si="37"/>
        <v>-1.0398987767990728E-3</v>
      </c>
      <c r="AV239" s="22">
        <f t="shared" si="37"/>
        <v>-1.0426692706406778E-3</v>
      </c>
      <c r="AW239" s="22">
        <f t="shared" si="32"/>
        <v>-4.6910237227428296E-4</v>
      </c>
      <c r="AX239" s="22">
        <f t="shared" si="38"/>
        <v>-1.0468720841356012E-3</v>
      </c>
      <c r="AY239" s="22">
        <f t="shared" si="38"/>
        <v>-3.3442186717864597E-3</v>
      </c>
      <c r="AZ239" s="22">
        <f t="shared" si="38"/>
        <v>-3.0025960542309047E-3</v>
      </c>
      <c r="BA239" s="22">
        <f t="shared" si="38"/>
        <v>-3.6603444724374514E-3</v>
      </c>
      <c r="BB239" s="22">
        <f t="shared" si="38"/>
        <v>-5.338717895480561E-3</v>
      </c>
      <c r="BC239" s="22">
        <f t="shared" si="38"/>
        <v>-1.3531771574756834E-3</v>
      </c>
      <c r="BD239" s="22">
        <f t="shared" si="38"/>
        <v>-4.7077232429993445E-4</v>
      </c>
      <c r="BE239" s="22">
        <f t="shared" si="38"/>
        <v>-7.5475951487349836E-4</v>
      </c>
      <c r="BF239" s="22">
        <f t="shared" si="38"/>
        <v>-3.8071145209272318E-3</v>
      </c>
      <c r="BG239" s="22">
        <f t="shared" si="38"/>
        <v>-4.1055340075096172E-3</v>
      </c>
      <c r="BH239" s="22">
        <f t="shared" si="38"/>
        <v>-2.655588232275366E-3</v>
      </c>
      <c r="BI239" s="22">
        <f t="shared" si="38"/>
        <v>-1.2673585005362429E-2</v>
      </c>
      <c r="BJ239" s="22">
        <f t="shared" si="38"/>
        <v>-7.5460722691979175E-3</v>
      </c>
      <c r="BK239" s="22">
        <f t="shared" si="38"/>
        <v>-4.2763318521412182E-3</v>
      </c>
      <c r="BL239" s="22">
        <f t="shared" si="38"/>
        <v>-4.4456999700851312E-3</v>
      </c>
      <c r="BM239" s="22">
        <f t="shared" si="38"/>
        <v>-4.5379626784364385E-3</v>
      </c>
      <c r="BN239" s="22">
        <f t="shared" si="38"/>
        <v>-6.9653953539327565E-3</v>
      </c>
      <c r="BO239" s="22">
        <f t="shared" si="38"/>
        <v>-4.6674225171678416E-3</v>
      </c>
      <c r="BP239" s="22">
        <f t="shared" si="38"/>
        <v>0</v>
      </c>
      <c r="BQ239" s="22" t="e">
        <f t="shared" si="38"/>
        <v>#DIV/0!</v>
      </c>
    </row>
    <row r="240" spans="5:69" x14ac:dyDescent="0.35">
      <c r="E240" t="str">
        <f t="shared" si="26"/>
        <v>ISIC 49</v>
      </c>
      <c r="F240" s="22">
        <f t="shared" si="29"/>
        <v>-9.862827430087498E-3</v>
      </c>
      <c r="G240" s="22">
        <f t="shared" si="37"/>
        <v>-4.0130310639442245E-2</v>
      </c>
      <c r="H240" s="22">
        <f t="shared" si="37"/>
        <v>-8.6847215949629412E-3</v>
      </c>
      <c r="I240" s="22">
        <f t="shared" si="37"/>
        <v>-2.9882350969820396E-2</v>
      </c>
      <c r="J240" s="22">
        <f t="shared" si="37"/>
        <v>-2.5602657546085324E-2</v>
      </c>
      <c r="K240" s="22">
        <f t="shared" si="37"/>
        <v>-1.4446269377641673E-2</v>
      </c>
      <c r="L240" s="22">
        <f t="shared" si="37"/>
        <v>-3.5289027908590224E-2</v>
      </c>
      <c r="M240" s="22">
        <f t="shared" si="37"/>
        <v>-3.657814935043744E-2</v>
      </c>
      <c r="N240" s="22">
        <f t="shared" si="37"/>
        <v>-1.4219335942611573E-2</v>
      </c>
      <c r="O240" s="22">
        <f t="shared" si="37"/>
        <v>-2.2079946226445903E-2</v>
      </c>
      <c r="P240" s="22">
        <f t="shared" si="37"/>
        <v>-2.2138933125866053E-2</v>
      </c>
      <c r="Q240" s="22">
        <f t="shared" si="37"/>
        <v>-5.6836292188948171E-3</v>
      </c>
      <c r="R240" s="22">
        <f t="shared" si="37"/>
        <v>-2.0140484264797139E-2</v>
      </c>
      <c r="S240" s="22">
        <f t="shared" si="37"/>
        <v>-4.7160013283996542E-2</v>
      </c>
      <c r="T240" s="22">
        <f t="shared" si="37"/>
        <v>-2.784527239966874E-2</v>
      </c>
      <c r="U240" s="22">
        <f t="shared" si="37"/>
        <v>-1.1014686206017456E-2</v>
      </c>
      <c r="V240" s="22">
        <f t="shared" si="37"/>
        <v>-6.8632860776797712E-3</v>
      </c>
      <c r="W240" s="22">
        <f t="shared" si="37"/>
        <v>-1.2633393753043301E-2</v>
      </c>
      <c r="X240" s="22">
        <f t="shared" si="37"/>
        <v>-1.0967413462223604E-2</v>
      </c>
      <c r="Y240" s="22">
        <f t="shared" si="37"/>
        <v>-1.2438953865256595E-2</v>
      </c>
      <c r="Z240" s="22">
        <f t="shared" si="37"/>
        <v>-6.3738423819363404E-3</v>
      </c>
      <c r="AA240" s="22">
        <f t="shared" si="37"/>
        <v>-1.7608188338324685E-2</v>
      </c>
      <c r="AB240" s="22">
        <f t="shared" si="37"/>
        <v>-7.2592175128001566E-3</v>
      </c>
      <c r="AC240" s="22">
        <f t="shared" si="37"/>
        <v>-2.0236008372273087E-2</v>
      </c>
      <c r="AD240" s="22">
        <f t="shared" si="37"/>
        <v>-5.7681582352106927E-3</v>
      </c>
      <c r="AE240" s="22">
        <f t="shared" si="37"/>
        <v>-1.6035536140157E-2</v>
      </c>
      <c r="AF240" s="22">
        <f t="shared" si="37"/>
        <v>-8.0069878950955464E-3</v>
      </c>
      <c r="AG240" s="22">
        <f t="shared" si="37"/>
        <v>-1.7606180670392064E-2</v>
      </c>
      <c r="AH240" s="22">
        <f t="shared" si="37"/>
        <v>-5.1155795739678718E-2</v>
      </c>
      <c r="AI240" s="22">
        <f t="shared" si="37"/>
        <v>-1.9414690091099956E-2</v>
      </c>
      <c r="AJ240" s="22">
        <f t="shared" si="37"/>
        <v>0.89490794955962139</v>
      </c>
      <c r="AK240" s="22">
        <f t="shared" ref="G240:AV246" si="39">AK172-AK104</f>
        <v>-9.9260853918230977E-3</v>
      </c>
      <c r="AL240" s="22">
        <f t="shared" si="39"/>
        <v>-5.7219256149670045E-3</v>
      </c>
      <c r="AM240" s="22">
        <f t="shared" si="39"/>
        <v>-9.17831255053395E-2</v>
      </c>
      <c r="AN240" s="22">
        <f t="shared" si="39"/>
        <v>-2.3510240925127299E-2</v>
      </c>
      <c r="AO240" s="22">
        <f t="shared" si="39"/>
        <v>-5.1203095858389338E-3</v>
      </c>
      <c r="AP240" s="22">
        <f t="shared" si="39"/>
        <v>-1.2078997190371362E-2</v>
      </c>
      <c r="AQ240" s="22">
        <f t="shared" si="39"/>
        <v>-7.8120992635658092E-3</v>
      </c>
      <c r="AR240" s="22">
        <f t="shared" si="39"/>
        <v>-3.0931457748622055E-3</v>
      </c>
      <c r="AS240" s="22">
        <f t="shared" si="39"/>
        <v>-2.806026407109636E-3</v>
      </c>
      <c r="AT240" s="22">
        <f t="shared" si="39"/>
        <v>-1.8647917412910522E-3</v>
      </c>
      <c r="AU240" s="22">
        <f t="shared" si="39"/>
        <v>-2.913910023588733E-3</v>
      </c>
      <c r="AV240" s="22">
        <f t="shared" si="39"/>
        <v>-2.8772821850793491E-3</v>
      </c>
      <c r="AW240" s="22">
        <f t="shared" si="32"/>
        <v>-5.7974540276918454E-4</v>
      </c>
      <c r="AX240" s="22">
        <f t="shared" si="38"/>
        <v>-2.9734084098818401E-3</v>
      </c>
      <c r="AY240" s="22">
        <f t="shared" si="38"/>
        <v>-3.5963655826834274E-3</v>
      </c>
      <c r="AZ240" s="22">
        <f t="shared" si="38"/>
        <v>-6.2917756748686509E-3</v>
      </c>
      <c r="BA240" s="22">
        <f t="shared" si="38"/>
        <v>-4.8264803283104372E-3</v>
      </c>
      <c r="BB240" s="22">
        <f t="shared" si="38"/>
        <v>-6.3946834819254622E-3</v>
      </c>
      <c r="BC240" s="22">
        <f t="shared" si="38"/>
        <v>-7.5688530983634194E-3</v>
      </c>
      <c r="BD240" s="22">
        <f t="shared" si="38"/>
        <v>-1.2930974262755949E-3</v>
      </c>
      <c r="BE240" s="22">
        <f t="shared" si="38"/>
        <v>-2.1953763296373482E-2</v>
      </c>
      <c r="BF240" s="22">
        <f t="shared" si="38"/>
        <v>-5.9938350728312682E-3</v>
      </c>
      <c r="BG240" s="22">
        <f t="shared" si="38"/>
        <v>-8.880085366018052E-3</v>
      </c>
      <c r="BH240" s="22">
        <f t="shared" si="38"/>
        <v>-1.4117692619361249E-2</v>
      </c>
      <c r="BI240" s="22">
        <f t="shared" si="38"/>
        <v>-5.4521666808803092E-3</v>
      </c>
      <c r="BJ240" s="22">
        <f t="shared" si="38"/>
        <v>-6.0633298787306136E-3</v>
      </c>
      <c r="BK240" s="22">
        <f t="shared" si="38"/>
        <v>-4.1198707619187142E-3</v>
      </c>
      <c r="BL240" s="22">
        <f t="shared" si="38"/>
        <v>-6.3657601430260969E-3</v>
      </c>
      <c r="BM240" s="22">
        <f t="shared" si="38"/>
        <v>-1.1650538993791357E-2</v>
      </c>
      <c r="BN240" s="22">
        <f t="shared" si="38"/>
        <v>-8.4630665203795086E-3</v>
      </c>
      <c r="BO240" s="22">
        <f t="shared" si="38"/>
        <v>-5.0047645649470406E-3</v>
      </c>
      <c r="BP240" s="22">
        <f t="shared" si="38"/>
        <v>0</v>
      </c>
      <c r="BQ240" s="22" t="e">
        <f t="shared" si="38"/>
        <v>#DIV/0!</v>
      </c>
    </row>
    <row r="241" spans="5:69" x14ac:dyDescent="0.35">
      <c r="E241" t="str">
        <f t="shared" si="26"/>
        <v>ISIC 50</v>
      </c>
      <c r="F241" s="22">
        <f t="shared" si="29"/>
        <v>-3.0810168646711061E-4</v>
      </c>
      <c r="G241" s="22">
        <f t="shared" si="39"/>
        <v>-6.4753050760829461E-3</v>
      </c>
      <c r="H241" s="22">
        <f t="shared" si="39"/>
        <v>-9.6884833873455926E-3</v>
      </c>
      <c r="I241" s="22">
        <f t="shared" si="39"/>
        <v>-5.7718220063463516E-3</v>
      </c>
      <c r="J241" s="22">
        <f t="shared" si="39"/>
        <v>-1.2733319280149233E-3</v>
      </c>
      <c r="K241" s="22">
        <f t="shared" si="39"/>
        <v>-8.9727608994968043E-4</v>
      </c>
      <c r="L241" s="22">
        <f t="shared" si="39"/>
        <v>-3.0515053471027796E-3</v>
      </c>
      <c r="M241" s="22">
        <f t="shared" si="39"/>
        <v>-2.8355060506987861E-3</v>
      </c>
      <c r="N241" s="22">
        <f t="shared" si="39"/>
        <v>-8.7496572879468097E-4</v>
      </c>
      <c r="O241" s="22">
        <f t="shared" si="39"/>
        <v>-5.7728484282044603E-3</v>
      </c>
      <c r="P241" s="22">
        <f t="shared" si="39"/>
        <v>-2.5964744646526654E-3</v>
      </c>
      <c r="Q241" s="22">
        <f t="shared" si="39"/>
        <v>-3.6827886386064246E-4</v>
      </c>
      <c r="R241" s="22">
        <f t="shared" si="39"/>
        <v>-1.073693232545189E-3</v>
      </c>
      <c r="S241" s="22">
        <f t="shared" si="39"/>
        <v>-2.7873268969134785E-3</v>
      </c>
      <c r="T241" s="22">
        <f t="shared" si="39"/>
        <v>-4.3975345135773523E-3</v>
      </c>
      <c r="U241" s="22">
        <f t="shared" si="39"/>
        <v>-1.3841145843787599E-3</v>
      </c>
      <c r="V241" s="22">
        <f t="shared" si="39"/>
        <v>-7.3827130893558434E-4</v>
      </c>
      <c r="W241" s="22">
        <f t="shared" si="39"/>
        <v>-8.8317696149503523E-4</v>
      </c>
      <c r="X241" s="22">
        <f t="shared" si="39"/>
        <v>-9.4731482804700921E-4</v>
      </c>
      <c r="Y241" s="22">
        <f t="shared" si="39"/>
        <v>-7.4774156980975007E-4</v>
      </c>
      <c r="Z241" s="22">
        <f t="shared" si="39"/>
        <v>-5.7865379056347226E-4</v>
      </c>
      <c r="AA241" s="22">
        <f t="shared" si="39"/>
        <v>-8.4466175946129411E-4</v>
      </c>
      <c r="AB241" s="22">
        <f t="shared" si="39"/>
        <v>-6.1530868746824483E-4</v>
      </c>
      <c r="AC241" s="22">
        <f t="shared" si="39"/>
        <v>-7.4826410723636671E-4</v>
      </c>
      <c r="AD241" s="22">
        <f t="shared" si="39"/>
        <v>-9.3097960806628574E-5</v>
      </c>
      <c r="AE241" s="22">
        <f t="shared" si="39"/>
        <v>-6.8583057683188771E-4</v>
      </c>
      <c r="AF241" s="22">
        <f t="shared" si="39"/>
        <v>-3.4195211224165339E-4</v>
      </c>
      <c r="AG241" s="22">
        <f t="shared" si="39"/>
        <v>-3.2975561500011444E-3</v>
      </c>
      <c r="AH241" s="22">
        <f t="shared" si="39"/>
        <v>-4.5772041969947483E-3</v>
      </c>
      <c r="AI241" s="22">
        <f t="shared" si="39"/>
        <v>-1.8183597810419341E-4</v>
      </c>
      <c r="AJ241" s="22">
        <f t="shared" si="39"/>
        <v>-3.8302649748058189E-3</v>
      </c>
      <c r="AK241" s="22">
        <f t="shared" si="39"/>
        <v>0.86849226934210444</v>
      </c>
      <c r="AL241" s="22">
        <f t="shared" si="39"/>
        <v>-6.0005886590140992E-4</v>
      </c>
      <c r="AM241" s="22">
        <f t="shared" si="39"/>
        <v>-1.1451651098043174E-2</v>
      </c>
      <c r="AN241" s="22">
        <f t="shared" si="39"/>
        <v>-9.4561220977704065E-4</v>
      </c>
      <c r="AO241" s="22">
        <f t="shared" si="39"/>
        <v>-2.1181149356228616E-4</v>
      </c>
      <c r="AP241" s="22">
        <f t="shared" si="39"/>
        <v>-5.3778325918344176E-4</v>
      </c>
      <c r="AQ241" s="22">
        <f t="shared" si="39"/>
        <v>-7.0252076862603729E-5</v>
      </c>
      <c r="AR241" s="22">
        <f t="shared" si="39"/>
        <v>-3.009772427552159E-4</v>
      </c>
      <c r="AS241" s="22">
        <f t="shared" si="39"/>
        <v>-1.2280922219087026E-4</v>
      </c>
      <c r="AT241" s="22">
        <f t="shared" si="39"/>
        <v>-1.0335556697281298E-4</v>
      </c>
      <c r="AU241" s="22">
        <f t="shared" si="39"/>
        <v>-1.7005769973730967E-4</v>
      </c>
      <c r="AV241" s="22">
        <f t="shared" si="39"/>
        <v>-2.1604629597401376E-4</v>
      </c>
      <c r="AW241" s="22">
        <f t="shared" si="32"/>
        <v>-1.6115419912076272E-5</v>
      </c>
      <c r="AX241" s="22">
        <f t="shared" si="38"/>
        <v>-1.0766070685150885E-4</v>
      </c>
      <c r="AY241" s="22">
        <f t="shared" si="38"/>
        <v>-1.8832285610478241E-4</v>
      </c>
      <c r="AZ241" s="22">
        <f t="shared" si="38"/>
        <v>-9.2536377740274616E-5</v>
      </c>
      <c r="BA241" s="22">
        <f t="shared" si="38"/>
        <v>-3.7071192026746528E-4</v>
      </c>
      <c r="BB241" s="22">
        <f t="shared" si="38"/>
        <v>-2.3246426046256852E-4</v>
      </c>
      <c r="BC241" s="22">
        <f t="shared" si="38"/>
        <v>-4.8852315431760225E-4</v>
      </c>
      <c r="BD241" s="22">
        <f t="shared" si="38"/>
        <v>-7.0113926074567072E-5</v>
      </c>
      <c r="BE241" s="22">
        <f t="shared" si="38"/>
        <v>-8.9405866914933265E-3</v>
      </c>
      <c r="BF241" s="22">
        <f t="shared" si="38"/>
        <v>-2.1848717306287413E-4</v>
      </c>
      <c r="BG241" s="22">
        <f t="shared" si="38"/>
        <v>-1.4750202132104512E-4</v>
      </c>
      <c r="BH241" s="22">
        <f t="shared" si="38"/>
        <v>-1.2808216140020761E-4</v>
      </c>
      <c r="BI241" s="22">
        <f t="shared" si="38"/>
        <v>-1.2686066198720102E-4</v>
      </c>
      <c r="BJ241" s="22">
        <f t="shared" si="38"/>
        <v>-1.6495061616586705E-4</v>
      </c>
      <c r="BK241" s="22">
        <f t="shared" si="38"/>
        <v>-1.0930912967755586E-4</v>
      </c>
      <c r="BL241" s="22">
        <f t="shared" si="38"/>
        <v>-1.6568900778889749E-4</v>
      </c>
      <c r="BM241" s="22">
        <f t="shared" si="38"/>
        <v>-3.649007663636245E-4</v>
      </c>
      <c r="BN241" s="22">
        <f t="shared" si="38"/>
        <v>-1.6239807828940693E-4</v>
      </c>
      <c r="BO241" s="22">
        <f t="shared" si="38"/>
        <v>-7.577892485756219E-5</v>
      </c>
      <c r="BP241" s="22">
        <f t="shared" si="38"/>
        <v>0</v>
      </c>
      <c r="BQ241" s="22" t="e">
        <f t="shared" si="38"/>
        <v>#DIV/0!</v>
      </c>
    </row>
    <row r="242" spans="5:69" x14ac:dyDescent="0.35">
      <c r="E242" t="str">
        <f t="shared" ref="E242:E273" si="40">E35</f>
        <v>ISIC 51</v>
      </c>
      <c r="F242" s="22">
        <f t="shared" ref="F242:F273" si="41">F174-F106</f>
        <v>-1.850592814480318E-4</v>
      </c>
      <c r="G242" s="22">
        <f t="shared" si="39"/>
        <v>-6.8304044273272547E-4</v>
      </c>
      <c r="H242" s="22">
        <f t="shared" si="39"/>
        <v>-1.2477592241278415E-3</v>
      </c>
      <c r="I242" s="22">
        <f t="shared" si="39"/>
        <v>-2.3706113837284651E-3</v>
      </c>
      <c r="J242" s="22">
        <f t="shared" si="39"/>
        <v>-7.8826577362677496E-4</v>
      </c>
      <c r="K242" s="22">
        <f t="shared" si="39"/>
        <v>-8.2774723497276541E-4</v>
      </c>
      <c r="L242" s="22">
        <f t="shared" si="39"/>
        <v>-6.4109485978714332E-4</v>
      </c>
      <c r="M242" s="22">
        <f t="shared" si="39"/>
        <v>-8.4474294659855659E-4</v>
      </c>
      <c r="N242" s="22">
        <f t="shared" si="39"/>
        <v>-7.2342385883886228E-4</v>
      </c>
      <c r="O242" s="22">
        <f t="shared" si="39"/>
        <v>-5.0237976656753629E-4</v>
      </c>
      <c r="P242" s="22">
        <f t="shared" si="39"/>
        <v>-1.1207931390394615E-3</v>
      </c>
      <c r="Q242" s="22">
        <f t="shared" si="39"/>
        <v>-9.9383919447088953E-4</v>
      </c>
      <c r="R242" s="22">
        <f t="shared" si="39"/>
        <v>-8.3435881817093931E-4</v>
      </c>
      <c r="S242" s="22">
        <f t="shared" si="39"/>
        <v>-1.1181559159651822E-3</v>
      </c>
      <c r="T242" s="22">
        <f t="shared" si="39"/>
        <v>-7.535757024007473E-4</v>
      </c>
      <c r="U242" s="22">
        <f t="shared" si="39"/>
        <v>-7.5708061163290105E-4</v>
      </c>
      <c r="V242" s="22">
        <f t="shared" si="39"/>
        <v>-2.2030999143232513E-3</v>
      </c>
      <c r="W242" s="22">
        <f t="shared" si="39"/>
        <v>-1.2769126298828714E-3</v>
      </c>
      <c r="X242" s="22">
        <f t="shared" si="39"/>
        <v>-1.6172533777368914E-3</v>
      </c>
      <c r="Y242" s="22">
        <f t="shared" si="39"/>
        <v>-6.9993705719697174E-4</v>
      </c>
      <c r="Z242" s="22">
        <f t="shared" si="39"/>
        <v>-1.3483506953738103E-3</v>
      </c>
      <c r="AA242" s="22">
        <f t="shared" si="39"/>
        <v>-1.5397007696147933E-3</v>
      </c>
      <c r="AB242" s="22">
        <f t="shared" si="39"/>
        <v>-1.1937881670263785E-3</v>
      </c>
      <c r="AC242" s="22">
        <f t="shared" si="39"/>
        <v>-5.7281269148213524E-4</v>
      </c>
      <c r="AD242" s="22">
        <f t="shared" si="39"/>
        <v>-2.2694440601615847E-4</v>
      </c>
      <c r="AE242" s="22">
        <f t="shared" si="39"/>
        <v>-7.4339175181494411E-4</v>
      </c>
      <c r="AF242" s="22">
        <f t="shared" si="39"/>
        <v>-3.7345841845034828E-4</v>
      </c>
      <c r="AG242" s="22">
        <f t="shared" si="39"/>
        <v>-1.2719169549416543E-3</v>
      </c>
      <c r="AH242" s="22">
        <f t="shared" si="39"/>
        <v>-2.043472389002962E-3</v>
      </c>
      <c r="AI242" s="22">
        <f t="shared" si="39"/>
        <v>-9.6192097024982721E-4</v>
      </c>
      <c r="AJ242" s="22">
        <f t="shared" si="39"/>
        <v>-1.9025698201579659E-3</v>
      </c>
      <c r="AK242" s="22">
        <f t="shared" si="39"/>
        <v>-2.6472902424330815E-3</v>
      </c>
      <c r="AL242" s="22">
        <f t="shared" si="39"/>
        <v>0.94159682590792992</v>
      </c>
      <c r="AM242" s="22">
        <f t="shared" si="39"/>
        <v>-9.7413699571009815E-3</v>
      </c>
      <c r="AN242" s="22">
        <f t="shared" si="39"/>
        <v>-8.3224545507423597E-3</v>
      </c>
      <c r="AO242" s="22">
        <f t="shared" si="39"/>
        <v>-8.4323105458384011E-4</v>
      </c>
      <c r="AP242" s="22">
        <f t="shared" si="39"/>
        <v>-1.1062038676779402E-3</v>
      </c>
      <c r="AQ242" s="22">
        <f t="shared" si="39"/>
        <v>-1.6543396284849283E-3</v>
      </c>
      <c r="AR242" s="22">
        <f t="shared" si="39"/>
        <v>-7.6066682446826494E-4</v>
      </c>
      <c r="AS242" s="22">
        <f t="shared" si="39"/>
        <v>-8.7395879579894192E-4</v>
      </c>
      <c r="AT242" s="22">
        <f t="shared" si="39"/>
        <v>-3.8007087078096853E-3</v>
      </c>
      <c r="AU242" s="22">
        <f t="shared" si="39"/>
        <v>-3.6758847345403755E-3</v>
      </c>
      <c r="AV242" s="22">
        <f t="shared" si="39"/>
        <v>-3.5804077382051375E-3</v>
      </c>
      <c r="AW242" s="22">
        <f t="shared" si="32"/>
        <v>-8.6009604577823266E-5</v>
      </c>
      <c r="AX242" s="22">
        <f t="shared" si="38"/>
        <v>-3.2036230380794281E-3</v>
      </c>
      <c r="AY242" s="22">
        <f t="shared" si="38"/>
        <v>-2.0872112803021602E-3</v>
      </c>
      <c r="AZ242" s="22">
        <f t="shared" si="38"/>
        <v>-2.4894080498771079E-3</v>
      </c>
      <c r="BA242" s="22">
        <f t="shared" si="38"/>
        <v>-3.3765904517437531E-3</v>
      </c>
      <c r="BB242" s="22">
        <f t="shared" si="38"/>
        <v>-2.6014770251384964E-3</v>
      </c>
      <c r="BC242" s="22">
        <f t="shared" si="38"/>
        <v>-2.0797392775929661E-3</v>
      </c>
      <c r="BD242" s="22">
        <f t="shared" si="38"/>
        <v>-8.7484586578797448E-4</v>
      </c>
      <c r="BE242" s="22">
        <f t="shared" si="38"/>
        <v>-8.8346061622602556E-2</v>
      </c>
      <c r="BF242" s="22">
        <f t="shared" si="38"/>
        <v>-2.1013702615009788E-3</v>
      </c>
      <c r="BG242" s="22">
        <f t="shared" si="38"/>
        <v>-1.8125523853659766E-3</v>
      </c>
      <c r="BH242" s="22">
        <f t="shared" si="38"/>
        <v>-6.3622844006801574E-4</v>
      </c>
      <c r="BI242" s="22">
        <f t="shared" si="38"/>
        <v>-5.4616078256289292E-4</v>
      </c>
      <c r="BJ242" s="22">
        <f t="shared" si="38"/>
        <v>-7.267729727206642E-4</v>
      </c>
      <c r="BK242" s="22">
        <f t="shared" si="38"/>
        <v>-1.6538791770431499E-3</v>
      </c>
      <c r="BL242" s="22">
        <f t="shared" si="38"/>
        <v>-1.9927383800128584E-3</v>
      </c>
      <c r="BM242" s="22">
        <f t="shared" si="38"/>
        <v>-5.8649858522636551E-3</v>
      </c>
      <c r="BN242" s="22">
        <f t="shared" si="38"/>
        <v>-7.9201285007016306E-4</v>
      </c>
      <c r="BO242" s="22">
        <f t="shared" si="38"/>
        <v>-4.841462380014139E-4</v>
      </c>
      <c r="BP242" s="22">
        <f t="shared" si="38"/>
        <v>0</v>
      </c>
      <c r="BQ242" s="22" t="e">
        <f t="shared" si="38"/>
        <v>#DIV/0!</v>
      </c>
    </row>
    <row r="243" spans="5:69" x14ac:dyDescent="0.35">
      <c r="E243" t="str">
        <f t="shared" si="40"/>
        <v>ISIC 52</v>
      </c>
      <c r="F243" s="22">
        <f t="shared" si="41"/>
        <v>-2.1093576550151021E-3</v>
      </c>
      <c r="G243" s="22">
        <f t="shared" si="39"/>
        <v>-3.1795583658568811E-3</v>
      </c>
      <c r="H243" s="22">
        <f t="shared" si="39"/>
        <v>-2.9770992871175309E-2</v>
      </c>
      <c r="I243" s="22">
        <f t="shared" si="39"/>
        <v>-1.2756160846627148E-2</v>
      </c>
      <c r="J243" s="22">
        <f t="shared" si="39"/>
        <v>-1.3738238818572078E-2</v>
      </c>
      <c r="K243" s="22">
        <f t="shared" si="39"/>
        <v>-6.3677241508190855E-3</v>
      </c>
      <c r="L243" s="22">
        <f t="shared" si="39"/>
        <v>-1.2879284203652202E-2</v>
      </c>
      <c r="M243" s="22">
        <f t="shared" si="39"/>
        <v>-1.7285375654155943E-2</v>
      </c>
      <c r="N243" s="22">
        <f t="shared" si="39"/>
        <v>-6.9936687269580074E-3</v>
      </c>
      <c r="O243" s="22">
        <f t="shared" si="39"/>
        <v>-1.1835749170663674E-2</v>
      </c>
      <c r="P243" s="22">
        <f t="shared" si="39"/>
        <v>-1.0877452881943599E-2</v>
      </c>
      <c r="Q243" s="22">
        <f t="shared" si="39"/>
        <v>-7.2350053391247986E-3</v>
      </c>
      <c r="R243" s="22">
        <f t="shared" si="39"/>
        <v>-8.5114465357516381E-3</v>
      </c>
      <c r="S243" s="22">
        <f t="shared" si="39"/>
        <v>-1.4974161470537808E-2</v>
      </c>
      <c r="T243" s="22">
        <f t="shared" si="39"/>
        <v>-1.013178126410617E-2</v>
      </c>
      <c r="U243" s="22">
        <f t="shared" si="39"/>
        <v>-5.5301197523540133E-3</v>
      </c>
      <c r="V243" s="22">
        <f t="shared" si="39"/>
        <v>-5.6235050027633234E-3</v>
      </c>
      <c r="W243" s="22">
        <f t="shared" si="39"/>
        <v>-7.5360461270956337E-3</v>
      </c>
      <c r="X243" s="22">
        <f t="shared" si="39"/>
        <v>-9.13891145733608E-3</v>
      </c>
      <c r="Y243" s="22">
        <f t="shared" si="39"/>
        <v>-1.0239210111933957E-2</v>
      </c>
      <c r="Z243" s="22">
        <f t="shared" si="39"/>
        <v>-5.3755018575420491E-3</v>
      </c>
      <c r="AA243" s="22">
        <f t="shared" si="39"/>
        <v>-5.9640179069004222E-3</v>
      </c>
      <c r="AB243" s="22">
        <f t="shared" si="39"/>
        <v>-4.9276376311011925E-3</v>
      </c>
      <c r="AC243" s="22">
        <f t="shared" si="39"/>
        <v>-4.5059971637801477E-3</v>
      </c>
      <c r="AD243" s="22">
        <f t="shared" si="39"/>
        <v>-3.819336591471937E-3</v>
      </c>
      <c r="AE243" s="22">
        <f t="shared" si="39"/>
        <v>-7.3491881753885028E-3</v>
      </c>
      <c r="AF243" s="22">
        <f t="shared" si="39"/>
        <v>-3.3891319830480775E-3</v>
      </c>
      <c r="AG243" s="22">
        <f t="shared" si="39"/>
        <v>-1.2986607439208334E-2</v>
      </c>
      <c r="AH243" s="22">
        <f t="shared" si="39"/>
        <v>-5.705523932993968E-2</v>
      </c>
      <c r="AI243" s="22">
        <f t="shared" si="39"/>
        <v>-1.8256413693436745E-2</v>
      </c>
      <c r="AJ243" s="22">
        <f t="shared" si="39"/>
        <v>-0.10166136187735364</v>
      </c>
      <c r="AK243" s="22">
        <f t="shared" si="39"/>
        <v>-0.28568145010598056</v>
      </c>
      <c r="AL243" s="22">
        <f t="shared" si="39"/>
        <v>-0.12933631862785783</v>
      </c>
      <c r="AM243" s="22">
        <f t="shared" si="39"/>
        <v>0.79868582011470557</v>
      </c>
      <c r="AN243" s="22">
        <f t="shared" si="39"/>
        <v>-9.604913229955378E-2</v>
      </c>
      <c r="AO243" s="22">
        <f t="shared" si="39"/>
        <v>-2.9427682434627145E-3</v>
      </c>
      <c r="AP243" s="22">
        <f t="shared" si="39"/>
        <v>-7.4273349630585858E-3</v>
      </c>
      <c r="AQ243" s="22">
        <f t="shared" si="39"/>
        <v>-2.2771009484201165E-3</v>
      </c>
      <c r="AR243" s="22">
        <f t="shared" si="39"/>
        <v>-3.5768843201568999E-3</v>
      </c>
      <c r="AS243" s="22">
        <f t="shared" si="39"/>
        <v>-3.1122358395247519E-3</v>
      </c>
      <c r="AT243" s="22">
        <f t="shared" si="39"/>
        <v>-1.9987777186318088E-3</v>
      </c>
      <c r="AU243" s="22">
        <f t="shared" si="39"/>
        <v>-2.5308679460212726E-3</v>
      </c>
      <c r="AV243" s="22">
        <f t="shared" si="39"/>
        <v>-1.7725462391431543E-3</v>
      </c>
      <c r="AW243" s="22">
        <f t="shared" si="32"/>
        <v>-4.309028584086207E-4</v>
      </c>
      <c r="AX243" s="22">
        <f t="shared" si="38"/>
        <v>-3.2844811033016764E-3</v>
      </c>
      <c r="AY243" s="22">
        <f t="shared" si="38"/>
        <v>-3.3006195325010778E-3</v>
      </c>
      <c r="AZ243" s="22">
        <f t="shared" si="38"/>
        <v>-2.0769331290552908E-3</v>
      </c>
      <c r="BA243" s="22">
        <f t="shared" si="38"/>
        <v>-2.211341921376622E-3</v>
      </c>
      <c r="BB243" s="22">
        <f t="shared" si="38"/>
        <v>-5.8307697036124907E-3</v>
      </c>
      <c r="BC243" s="22">
        <f t="shared" si="38"/>
        <v>-7.0344020633023368E-3</v>
      </c>
      <c r="BD243" s="22">
        <f t="shared" si="38"/>
        <v>-1.1527660849366829E-3</v>
      </c>
      <c r="BE243" s="22">
        <f t="shared" si="38"/>
        <v>-6.7606533043397497E-3</v>
      </c>
      <c r="BF243" s="22">
        <f t="shared" si="38"/>
        <v>-6.2940836479392741E-3</v>
      </c>
      <c r="BG243" s="22">
        <f t="shared" si="38"/>
        <v>-1.9778846715523398E-3</v>
      </c>
      <c r="BH243" s="22">
        <f t="shared" si="38"/>
        <v>-5.4801440886448371E-4</v>
      </c>
      <c r="BI243" s="22">
        <f t="shared" si="38"/>
        <v>-4.8309393564211427E-4</v>
      </c>
      <c r="BJ243" s="22">
        <f t="shared" si="38"/>
        <v>-3.7099941290970095E-4</v>
      </c>
      <c r="BK243" s="22">
        <f t="shared" si="38"/>
        <v>-2.1511873952178655E-3</v>
      </c>
      <c r="BL243" s="22">
        <f t="shared" si="38"/>
        <v>-2.4515916635500837E-3</v>
      </c>
      <c r="BM243" s="22">
        <f t="shared" si="38"/>
        <v>-1.192426857992677E-3</v>
      </c>
      <c r="BN243" s="22">
        <f t="shared" si="38"/>
        <v>-4.3654150092557239E-3</v>
      </c>
      <c r="BO243" s="22">
        <f t="shared" si="38"/>
        <v>-1.5718394553849763E-3</v>
      </c>
      <c r="BP243" s="22">
        <f t="shared" si="38"/>
        <v>0</v>
      </c>
      <c r="BQ243" s="22" t="e">
        <f t="shared" si="38"/>
        <v>#DIV/0!</v>
      </c>
    </row>
    <row r="244" spans="5:69" x14ac:dyDescent="0.35">
      <c r="E244" t="str">
        <f t="shared" si="40"/>
        <v>ISIC 53</v>
      </c>
      <c r="F244" s="22">
        <f t="shared" si="41"/>
        <v>-4.049540648604309E-4</v>
      </c>
      <c r="G244" s="22">
        <f t="shared" si="39"/>
        <v>-6.9774265854042532E-4</v>
      </c>
      <c r="H244" s="22">
        <f t="shared" si="39"/>
        <v>-7.9943873978302073E-4</v>
      </c>
      <c r="I244" s="22">
        <f t="shared" si="39"/>
        <v>-8.9851409679225433E-4</v>
      </c>
      <c r="J244" s="22">
        <f t="shared" si="39"/>
        <v>-1.4186122105599233E-3</v>
      </c>
      <c r="K244" s="22">
        <f t="shared" si="39"/>
        <v>-1.8491615006583962E-3</v>
      </c>
      <c r="L244" s="22">
        <f t="shared" si="39"/>
        <v>-1.1991151938388685E-3</v>
      </c>
      <c r="M244" s="22">
        <f t="shared" si="39"/>
        <v>-1.1503521726124344E-3</v>
      </c>
      <c r="N244" s="22">
        <f t="shared" si="39"/>
        <v>-4.9576819899573221E-3</v>
      </c>
      <c r="O244" s="22">
        <f t="shared" si="39"/>
        <v>-5.6290273076963393E-4</v>
      </c>
      <c r="P244" s="22">
        <f t="shared" si="39"/>
        <v>-3.9165318776227332E-3</v>
      </c>
      <c r="Q244" s="22">
        <f t="shared" si="39"/>
        <v>-3.4490191205016245E-3</v>
      </c>
      <c r="R244" s="22">
        <f t="shared" si="39"/>
        <v>-1.662646310753832E-3</v>
      </c>
      <c r="S244" s="22">
        <f t="shared" si="39"/>
        <v>-1.8205910972780939E-3</v>
      </c>
      <c r="T244" s="22">
        <f t="shared" si="39"/>
        <v>-1.0658964115727403E-3</v>
      </c>
      <c r="U244" s="22">
        <f t="shared" si="39"/>
        <v>-1.7535695847977404E-3</v>
      </c>
      <c r="V244" s="22">
        <f t="shared" si="39"/>
        <v>-3.6582918690471504E-3</v>
      </c>
      <c r="W244" s="22">
        <f t="shared" si="39"/>
        <v>-4.605249837630704E-3</v>
      </c>
      <c r="X244" s="22">
        <f t="shared" si="39"/>
        <v>-4.1112832991854259E-3</v>
      </c>
      <c r="Y244" s="22">
        <f t="shared" si="39"/>
        <v>-1.4548066525979697E-3</v>
      </c>
      <c r="Z244" s="22">
        <f t="shared" si="39"/>
        <v>-6.1077267325460646E-4</v>
      </c>
      <c r="AA244" s="22">
        <f t="shared" si="39"/>
        <v>-4.0969340271691974E-3</v>
      </c>
      <c r="AB244" s="22">
        <f t="shared" si="39"/>
        <v>-2.3413642080511057E-3</v>
      </c>
      <c r="AC244" s="22">
        <f t="shared" si="39"/>
        <v>-2.1399593142534378E-3</v>
      </c>
      <c r="AD244" s="22">
        <f t="shared" si="39"/>
        <v>-4.5165562107215788E-3</v>
      </c>
      <c r="AE244" s="22">
        <f t="shared" si="39"/>
        <v>-3.2151649090113765E-3</v>
      </c>
      <c r="AF244" s="22">
        <f t="shared" si="39"/>
        <v>-5.7120245245747929E-4</v>
      </c>
      <c r="AG244" s="22">
        <f t="shared" si="39"/>
        <v>-3.224427045277875E-3</v>
      </c>
      <c r="AH244" s="22">
        <f t="shared" si="39"/>
        <v>-6.814759325488349E-3</v>
      </c>
      <c r="AI244" s="22">
        <f t="shared" si="39"/>
        <v>-1.6825517491906552E-2</v>
      </c>
      <c r="AJ244" s="22">
        <f t="shared" si="39"/>
        <v>-3.6308710773662991E-3</v>
      </c>
      <c r="AK244" s="22">
        <f t="shared" si="39"/>
        <v>-8.3581548413129479E-4</v>
      </c>
      <c r="AL244" s="22">
        <f t="shared" si="39"/>
        <v>-1.7307108340924901E-3</v>
      </c>
      <c r="AM244" s="22">
        <f t="shared" si="39"/>
        <v>-3.2738357496855928E-3</v>
      </c>
      <c r="AN244" s="22">
        <f t="shared" si="39"/>
        <v>0.90658801580189641</v>
      </c>
      <c r="AO244" s="22">
        <f t="shared" si="39"/>
        <v>-2.3353262862959752E-3</v>
      </c>
      <c r="AP244" s="22">
        <f t="shared" si="39"/>
        <v>-1.2088360248768165E-2</v>
      </c>
      <c r="AQ244" s="22">
        <f t="shared" si="39"/>
        <v>-3.0493614205766963E-3</v>
      </c>
      <c r="AR244" s="22">
        <f t="shared" si="39"/>
        <v>-1.2290832854292767E-2</v>
      </c>
      <c r="AS244" s="22">
        <f t="shared" si="39"/>
        <v>-3.0615359553830806E-3</v>
      </c>
      <c r="AT244" s="22">
        <f t="shared" si="39"/>
        <v>-7.8725671650364624E-3</v>
      </c>
      <c r="AU244" s="22">
        <f t="shared" si="39"/>
        <v>-9.3472841547161244E-3</v>
      </c>
      <c r="AV244" s="22">
        <f t="shared" si="39"/>
        <v>-7.50989812967755E-3</v>
      </c>
      <c r="AW244" s="22">
        <f t="shared" si="32"/>
        <v>-5.0977028692999332E-4</v>
      </c>
      <c r="AX244" s="22">
        <f t="shared" si="38"/>
        <v>-4.2699926292735519E-3</v>
      </c>
      <c r="AY244" s="22">
        <f t="shared" si="38"/>
        <v>-2.6576116830669063E-3</v>
      </c>
      <c r="AZ244" s="22">
        <f t="shared" si="38"/>
        <v>-2.3640651330457231E-3</v>
      </c>
      <c r="BA244" s="22">
        <f t="shared" si="38"/>
        <v>-3.4651328611494036E-3</v>
      </c>
      <c r="BB244" s="22">
        <f t="shared" si="38"/>
        <v>-5.5635168791238181E-3</v>
      </c>
      <c r="BC244" s="22">
        <f t="shared" si="38"/>
        <v>-2.6714845732795137E-3</v>
      </c>
      <c r="BD244" s="22">
        <f t="shared" si="38"/>
        <v>-4.7951716083617204E-3</v>
      </c>
      <c r="BE244" s="22">
        <f t="shared" si="38"/>
        <v>-3.9356243593085417E-3</v>
      </c>
      <c r="BF244" s="22">
        <f t="shared" si="38"/>
        <v>-4.5697641724059337E-3</v>
      </c>
      <c r="BG244" s="22">
        <f t="shared" si="38"/>
        <v>-6.9703907020538525E-3</v>
      </c>
      <c r="BH244" s="22">
        <f t="shared" si="38"/>
        <v>-1.9247704773545629E-3</v>
      </c>
      <c r="BI244" s="22">
        <f t="shared" si="38"/>
        <v>-1.5478379169571823E-3</v>
      </c>
      <c r="BJ244" s="22">
        <f t="shared" si="38"/>
        <v>-3.0707640002997751E-3</v>
      </c>
      <c r="BK244" s="22">
        <f t="shared" si="38"/>
        <v>-4.4489171834562235E-3</v>
      </c>
      <c r="BL244" s="22">
        <f t="shared" si="38"/>
        <v>-3.0231394288862852E-3</v>
      </c>
      <c r="BM244" s="22">
        <f t="shared" si="38"/>
        <v>-5.8745638672481355E-3</v>
      </c>
      <c r="BN244" s="22">
        <f t="shared" si="38"/>
        <v>-2.2171848744234304E-3</v>
      </c>
      <c r="BO244" s="22">
        <f t="shared" si="38"/>
        <v>-1.6490165153875121E-3</v>
      </c>
      <c r="BP244" s="22">
        <f t="shared" si="38"/>
        <v>0</v>
      </c>
      <c r="BQ244" s="22" t="e">
        <f t="shared" si="38"/>
        <v>#DIV/0!</v>
      </c>
    </row>
    <row r="245" spans="5:69" x14ac:dyDescent="0.35">
      <c r="E245" t="str">
        <f t="shared" si="40"/>
        <v>ISIC 55-56</v>
      </c>
      <c r="F245" s="22">
        <f t="shared" si="41"/>
        <v>-7.5582203600252579E-4</v>
      </c>
      <c r="G245" s="22">
        <f t="shared" si="39"/>
        <v>-9.286899651863781E-4</v>
      </c>
      <c r="H245" s="22">
        <f t="shared" si="39"/>
        <v>-9.336703892254965E-4</v>
      </c>
      <c r="I245" s="22">
        <f t="shared" si="39"/>
        <v>-2.738235005913961E-3</v>
      </c>
      <c r="J245" s="22">
        <f t="shared" si="39"/>
        <v>-2.5198161919886461E-3</v>
      </c>
      <c r="K245" s="22">
        <f t="shared" si="39"/>
        <v>-3.4124609001806171E-3</v>
      </c>
      <c r="L245" s="22">
        <f t="shared" si="39"/>
        <v>-3.2117985814400112E-3</v>
      </c>
      <c r="M245" s="22">
        <f t="shared" si="39"/>
        <v>-9.69620502191451E-4</v>
      </c>
      <c r="N245" s="22">
        <f t="shared" si="39"/>
        <v>-2.4038700547893573E-3</v>
      </c>
      <c r="O245" s="22">
        <f t="shared" si="39"/>
        <v>-1.0444956156550162E-3</v>
      </c>
      <c r="P245" s="22">
        <f t="shared" si="39"/>
        <v>-2.7040998428927454E-3</v>
      </c>
      <c r="Q245" s="22">
        <f t="shared" si="39"/>
        <v>-2.6475504149427696E-3</v>
      </c>
      <c r="R245" s="22">
        <f t="shared" si="39"/>
        <v>-3.2845871431332599E-3</v>
      </c>
      <c r="S245" s="22">
        <f t="shared" si="39"/>
        <v>-3.2967090364087286E-3</v>
      </c>
      <c r="T245" s="22">
        <f t="shared" si="39"/>
        <v>-3.1508581269296407E-3</v>
      </c>
      <c r="U245" s="22">
        <f t="shared" si="39"/>
        <v>-3.2273962778222162E-3</v>
      </c>
      <c r="V245" s="22">
        <f t="shared" si="39"/>
        <v>-2.449353846704258E-3</v>
      </c>
      <c r="W245" s="22">
        <f t="shared" si="39"/>
        <v>-3.2136412321370441E-3</v>
      </c>
      <c r="X245" s="22">
        <f t="shared" si="39"/>
        <v>-3.8015676855043426E-3</v>
      </c>
      <c r="Y245" s="22">
        <f t="shared" si="39"/>
        <v>-1.0435078906951163E-3</v>
      </c>
      <c r="Z245" s="22">
        <f t="shared" si="39"/>
        <v>-2.2831386572165777E-3</v>
      </c>
      <c r="AA245" s="22">
        <f t="shared" si="39"/>
        <v>-3.2271128868082565E-3</v>
      </c>
      <c r="AB245" s="22">
        <f t="shared" si="39"/>
        <v>-5.3672298524914961E-3</v>
      </c>
      <c r="AC245" s="22">
        <f t="shared" si="39"/>
        <v>-3.0833252909361749E-3</v>
      </c>
      <c r="AD245" s="22">
        <f t="shared" si="39"/>
        <v>-3.6231348142579676E-3</v>
      </c>
      <c r="AE245" s="22">
        <f t="shared" si="39"/>
        <v>-2.5560165652491482E-3</v>
      </c>
      <c r="AF245" s="22">
        <f t="shared" si="39"/>
        <v>-3.1841786457862055E-3</v>
      </c>
      <c r="AG245" s="22">
        <f t="shared" si="39"/>
        <v>-4.4213930727238625E-3</v>
      </c>
      <c r="AH245" s="22">
        <f t="shared" si="39"/>
        <v>-7.8181692481912486E-3</v>
      </c>
      <c r="AI245" s="22">
        <f t="shared" si="39"/>
        <v>-5.1398850554528171E-3</v>
      </c>
      <c r="AJ245" s="22">
        <f t="shared" si="39"/>
        <v>-5.5711998747802541E-3</v>
      </c>
      <c r="AK245" s="22">
        <f t="shared" si="39"/>
        <v>-6.4480623269865473E-3</v>
      </c>
      <c r="AL245" s="22">
        <f t="shared" si="39"/>
        <v>-2.4393949545322573E-2</v>
      </c>
      <c r="AM245" s="22">
        <f t="shared" si="39"/>
        <v>-4.2078965517566708E-3</v>
      </c>
      <c r="AN245" s="22">
        <f t="shared" si="39"/>
        <v>-2.4634374503894711E-3</v>
      </c>
      <c r="AO245" s="22">
        <f t="shared" si="39"/>
        <v>0.98961047906902766</v>
      </c>
      <c r="AP245" s="22">
        <f t="shared" si="39"/>
        <v>-3.6390889436028625E-3</v>
      </c>
      <c r="AQ245" s="22">
        <f t="shared" si="39"/>
        <v>-9.2511282318446051E-3</v>
      </c>
      <c r="AR245" s="22">
        <f t="shared" si="39"/>
        <v>-3.4358367429750108E-3</v>
      </c>
      <c r="AS245" s="22">
        <f t="shared" si="39"/>
        <v>-5.6673791824393216E-3</v>
      </c>
      <c r="AT245" s="22">
        <f t="shared" si="39"/>
        <v>-4.2494508401057602E-3</v>
      </c>
      <c r="AU245" s="22">
        <f t="shared" si="39"/>
        <v>-9.9823110676493035E-3</v>
      </c>
      <c r="AV245" s="22">
        <f t="shared" si="39"/>
        <v>-7.6488698247722947E-3</v>
      </c>
      <c r="AW245" s="22">
        <f t="shared" si="32"/>
        <v>-9.8501837018769522E-4</v>
      </c>
      <c r="AX245" s="22">
        <f t="shared" si="38"/>
        <v>-7.8495471523929525E-3</v>
      </c>
      <c r="AY245" s="22">
        <f t="shared" si="38"/>
        <v>-6.6418911451708315E-3</v>
      </c>
      <c r="AZ245" s="22">
        <f t="shared" si="38"/>
        <v>-5.7406956192850005E-3</v>
      </c>
      <c r="BA245" s="22">
        <f t="shared" si="38"/>
        <v>-5.8700385035889147E-3</v>
      </c>
      <c r="BB245" s="22">
        <f t="shared" si="38"/>
        <v>-6.9821827273747758E-3</v>
      </c>
      <c r="BC245" s="22">
        <f t="shared" si="38"/>
        <v>-6.5819430837967289E-3</v>
      </c>
      <c r="BD245" s="22">
        <f t="shared" si="38"/>
        <v>-3.6079436232289764E-3</v>
      </c>
      <c r="BE245" s="22">
        <f t="shared" si="38"/>
        <v>-0.11196262945189528</v>
      </c>
      <c r="BF245" s="22">
        <f t="shared" si="38"/>
        <v>-1.0744174706737249E-2</v>
      </c>
      <c r="BG245" s="22">
        <f t="shared" si="38"/>
        <v>-5.1248626838560829E-3</v>
      </c>
      <c r="BH245" s="22">
        <f t="shared" si="38"/>
        <v>-6.1939497834732115E-3</v>
      </c>
      <c r="BI245" s="22">
        <f t="shared" si="38"/>
        <v>-5.6577570489262487E-3</v>
      </c>
      <c r="BJ245" s="22">
        <f t="shared" si="38"/>
        <v>-1.1146021835593515E-2</v>
      </c>
      <c r="BK245" s="22">
        <f t="shared" si="38"/>
        <v>-6.7146528150788609E-3</v>
      </c>
      <c r="BL245" s="22">
        <f t="shared" si="38"/>
        <v>-9.830376419036585E-3</v>
      </c>
      <c r="BM245" s="22">
        <f t="shared" si="38"/>
        <v>-1.3754965714667187E-2</v>
      </c>
      <c r="BN245" s="22">
        <f t="shared" si="38"/>
        <v>-2.8438996805204473E-3</v>
      </c>
      <c r="BO245" s="22">
        <f t="shared" si="38"/>
        <v>-6.9854746621280592E-3</v>
      </c>
      <c r="BP245" s="22">
        <f t="shared" si="38"/>
        <v>0</v>
      </c>
      <c r="BQ245" s="22" t="e">
        <f t="shared" si="38"/>
        <v>#DIV/0!</v>
      </c>
    </row>
    <row r="246" spans="5:69" x14ac:dyDescent="0.35">
      <c r="E246" t="str">
        <f t="shared" si="40"/>
        <v>ISIC 58</v>
      </c>
      <c r="F246" s="22">
        <f t="shared" si="41"/>
        <v>-5.6380026508180117E-4</v>
      </c>
      <c r="G246" s="22">
        <f t="shared" si="39"/>
        <v>-7.2347153620390013E-4</v>
      </c>
      <c r="H246" s="22">
        <f t="shared" si="39"/>
        <v>-2.6449586097039563E-4</v>
      </c>
      <c r="I246" s="22">
        <f t="shared" si="39"/>
        <v>-2.4294777901347044E-3</v>
      </c>
      <c r="J246" s="22">
        <f t="shared" si="39"/>
        <v>-8.8600962811386777E-4</v>
      </c>
      <c r="K246" s="22">
        <f t="shared" si="39"/>
        <v>-9.751254543942595E-4</v>
      </c>
      <c r="L246" s="22">
        <f t="shared" si="39"/>
        <v>-8.2426481972632719E-4</v>
      </c>
      <c r="M246" s="22">
        <f t="shared" si="39"/>
        <v>-1.5444500272888072E-3</v>
      </c>
      <c r="N246" s="22">
        <f t="shared" si="39"/>
        <v>-1.1187012838887792E-2</v>
      </c>
      <c r="O246" s="22">
        <f t="shared" si="39"/>
        <v>-1.2309147806538118E-3</v>
      </c>
      <c r="P246" s="22">
        <f t="shared" si="39"/>
        <v>-1.4554148434568648E-3</v>
      </c>
      <c r="Q246" s="22">
        <f t="shared" si="39"/>
        <v>-3.2518487441469497E-3</v>
      </c>
      <c r="R246" s="22">
        <f t="shared" si="39"/>
        <v>-9.758965959422777E-4</v>
      </c>
      <c r="S246" s="22">
        <f t="shared" si="39"/>
        <v>-1.1295149601908603E-3</v>
      </c>
      <c r="T246" s="22">
        <f t="shared" si="39"/>
        <v>-1.0170538042965685E-3</v>
      </c>
      <c r="U246" s="22">
        <f t="shared" si="39"/>
        <v>-1.0205333395423297E-3</v>
      </c>
      <c r="V246" s="22">
        <f t="shared" si="39"/>
        <v>-1.719767064265063E-3</v>
      </c>
      <c r="W246" s="22">
        <f t="shared" si="39"/>
        <v>-2.0769125724451371E-3</v>
      </c>
      <c r="X246" s="22">
        <f t="shared" si="39"/>
        <v>-1.152958607322686E-3</v>
      </c>
      <c r="Y246" s="22">
        <f t="shared" si="39"/>
        <v>-1.1163422898922437E-3</v>
      </c>
      <c r="Z246" s="22">
        <f t="shared" si="39"/>
        <v>-9.0776527520529317E-4</v>
      </c>
      <c r="AA246" s="22">
        <f t="shared" si="39"/>
        <v>-1.5097406587908321E-3</v>
      </c>
      <c r="AB246" s="22">
        <f t="shared" si="39"/>
        <v>-1.2886208685932857E-3</v>
      </c>
      <c r="AC246" s="22">
        <f t="shared" si="39"/>
        <v>-8.399880728693881E-4</v>
      </c>
      <c r="AD246" s="22">
        <f t="shared" si="39"/>
        <v>-1.3702221676975598E-3</v>
      </c>
      <c r="AE246" s="22">
        <f t="shared" si="39"/>
        <v>-3.1379012904040357E-3</v>
      </c>
      <c r="AF246" s="22">
        <f t="shared" si="39"/>
        <v>-4.0600484551029964E-4</v>
      </c>
      <c r="AG246" s="22">
        <f t="shared" si="39"/>
        <v>-2.2556158540938576E-3</v>
      </c>
      <c r="AH246" s="22">
        <f t="shared" si="39"/>
        <v>-2.3513552445545284E-3</v>
      </c>
      <c r="AI246" s="22">
        <f t="shared" si="39"/>
        <v>-1.9563094565113724E-3</v>
      </c>
      <c r="AJ246" s="22">
        <f t="shared" si="39"/>
        <v>-7.822448771879801E-4</v>
      </c>
      <c r="AK246" s="22">
        <f t="shared" si="39"/>
        <v>-6.7514689951281282E-4</v>
      </c>
      <c r="AL246" s="22">
        <f t="shared" si="39"/>
        <v>-1.318449526822818E-3</v>
      </c>
      <c r="AM246" s="22">
        <f t="shared" si="39"/>
        <v>-1.088806724211293E-3</v>
      </c>
      <c r="AN246" s="22">
        <f t="shared" ref="G246:AV252" si="42">AN178-AN110</f>
        <v>-1.6806024418329533E-3</v>
      </c>
      <c r="AO246" s="22">
        <f t="shared" si="42"/>
        <v>-1.4953407416854827E-3</v>
      </c>
      <c r="AP246" s="22">
        <f t="shared" si="42"/>
        <v>0.96470844028750991</v>
      </c>
      <c r="AQ246" s="22">
        <f t="shared" si="42"/>
        <v>-4.9471353121608901E-3</v>
      </c>
      <c r="AR246" s="22">
        <f t="shared" si="42"/>
        <v>-3.1098096236431877E-3</v>
      </c>
      <c r="AS246" s="22">
        <f t="shared" si="42"/>
        <v>-5.2460181566527193E-3</v>
      </c>
      <c r="AT246" s="22">
        <f t="shared" si="42"/>
        <v>-3.6785401546418641E-3</v>
      </c>
      <c r="AU246" s="22">
        <f t="shared" si="42"/>
        <v>-3.5762372567968112E-3</v>
      </c>
      <c r="AV246" s="22">
        <f t="shared" si="42"/>
        <v>-7.755197161958877E-3</v>
      </c>
      <c r="AW246" s="22">
        <f t="shared" si="32"/>
        <v>-3.1980459006309553E-4</v>
      </c>
      <c r="AX246" s="22">
        <f t="shared" si="38"/>
        <v>-3.4107904811524312E-3</v>
      </c>
      <c r="AY246" s="22">
        <f t="shared" si="38"/>
        <v>-5.9124651210497306E-3</v>
      </c>
      <c r="AZ246" s="22">
        <f t="shared" si="38"/>
        <v>-9.1352749718963139E-3</v>
      </c>
      <c r="BA246" s="22">
        <f t="shared" si="38"/>
        <v>-3.3944510465687444E-2</v>
      </c>
      <c r="BB246" s="22">
        <f t="shared" si="38"/>
        <v>-8.8923107470792531E-3</v>
      </c>
      <c r="BC246" s="22">
        <f t="shared" si="38"/>
        <v>-1.9421097557677058E-3</v>
      </c>
      <c r="BD246" s="22">
        <f t="shared" si="38"/>
        <v>-1.7507783680686176E-3</v>
      </c>
      <c r="BE246" s="22">
        <f t="shared" si="38"/>
        <v>-2.3991087782565812E-3</v>
      </c>
      <c r="BF246" s="22">
        <f t="shared" si="38"/>
        <v>-4.2353885316398247E-3</v>
      </c>
      <c r="BG246" s="22">
        <f t="shared" si="38"/>
        <v>-4.5349900384748119E-3</v>
      </c>
      <c r="BH246" s="22">
        <f t="shared" si="38"/>
        <v>-6.790095323150694E-3</v>
      </c>
      <c r="BI246" s="22">
        <f t="shared" si="38"/>
        <v>-2.0184034535178784E-3</v>
      </c>
      <c r="BJ246" s="22">
        <f t="shared" si="38"/>
        <v>-3.3451780397358039E-3</v>
      </c>
      <c r="BK246" s="22">
        <f t="shared" si="38"/>
        <v>-1.1864186076794115E-2</v>
      </c>
      <c r="BL246" s="22">
        <f t="shared" si="38"/>
        <v>-5.7295374255634194E-3</v>
      </c>
      <c r="BM246" s="22">
        <f t="shared" si="38"/>
        <v>-1.1517815071863556E-2</v>
      </c>
      <c r="BN246" s="22">
        <f t="shared" si="38"/>
        <v>-9.2992232925243718E-4</v>
      </c>
      <c r="BO246" s="22">
        <f t="shared" si="38"/>
        <v>-1.2366784984319357E-3</v>
      </c>
      <c r="BP246" s="22">
        <f t="shared" si="38"/>
        <v>0</v>
      </c>
      <c r="BQ246" s="22" t="e">
        <f t="shared" si="38"/>
        <v>#DIV/0!</v>
      </c>
    </row>
    <row r="247" spans="5:69" x14ac:dyDescent="0.35">
      <c r="E247" t="str">
        <f t="shared" si="40"/>
        <v>ISIC 59-60</v>
      </c>
      <c r="F247" s="22">
        <f t="shared" si="41"/>
        <v>-1.6622367251031636E-5</v>
      </c>
      <c r="G247" s="22">
        <f t="shared" si="42"/>
        <v>-1.306863627351104E-4</v>
      </c>
      <c r="H247" s="22">
        <f t="shared" si="42"/>
        <v>-4.6551271530789631E-4</v>
      </c>
      <c r="I247" s="22">
        <f t="shared" si="42"/>
        <v>-1.5175584720816229E-4</v>
      </c>
      <c r="J247" s="22">
        <f t="shared" si="42"/>
        <v>-8.829439461344623E-4</v>
      </c>
      <c r="K247" s="22">
        <f t="shared" si="42"/>
        <v>-4.1569074024368864E-4</v>
      </c>
      <c r="L247" s="22">
        <f t="shared" si="42"/>
        <v>-3.4291665134394516E-4</v>
      </c>
      <c r="M247" s="22">
        <f t="shared" si="42"/>
        <v>-2.6338651873431923E-4</v>
      </c>
      <c r="N247" s="22">
        <f t="shared" si="42"/>
        <v>-2.4176985361352502E-3</v>
      </c>
      <c r="O247" s="22">
        <f t="shared" si="42"/>
        <v>-1.4439351290226684E-4</v>
      </c>
      <c r="P247" s="22">
        <f t="shared" si="42"/>
        <v>-4.0704946032038748E-4</v>
      </c>
      <c r="Q247" s="22">
        <f t="shared" si="42"/>
        <v>-6.5968453039776218E-4</v>
      </c>
      <c r="R247" s="22">
        <f t="shared" si="42"/>
        <v>-1.7924208951983298E-4</v>
      </c>
      <c r="S247" s="22">
        <f t="shared" si="42"/>
        <v>-2.5730263571915353E-4</v>
      </c>
      <c r="T247" s="22">
        <f t="shared" si="42"/>
        <v>-1.1366388653828332E-4</v>
      </c>
      <c r="U247" s="22">
        <f t="shared" si="42"/>
        <v>-2.021374807851073E-4</v>
      </c>
      <c r="V247" s="22">
        <f t="shared" si="42"/>
        <v>-3.1676882526198921E-4</v>
      </c>
      <c r="W247" s="22">
        <f t="shared" si="42"/>
        <v>-2.3632037791731635E-4</v>
      </c>
      <c r="X247" s="22">
        <f t="shared" si="42"/>
        <v>-1.8492813414693857E-4</v>
      </c>
      <c r="Y247" s="22">
        <f t="shared" si="42"/>
        <v>-1.2922759838296651E-4</v>
      </c>
      <c r="Z247" s="22">
        <f t="shared" si="42"/>
        <v>-6.4477586373028705E-4</v>
      </c>
      <c r="AA247" s="22">
        <f t="shared" si="42"/>
        <v>-4.9411957258034653E-4</v>
      </c>
      <c r="AB247" s="22">
        <f t="shared" si="42"/>
        <v>-2.1124109714110013E-4</v>
      </c>
      <c r="AC247" s="22">
        <f t="shared" si="42"/>
        <v>-2.8905437218924119E-4</v>
      </c>
      <c r="AD247" s="22">
        <f t="shared" si="42"/>
        <v>-6.9315927204935293E-4</v>
      </c>
      <c r="AE247" s="22">
        <f t="shared" si="42"/>
        <v>-3.9864316427252528E-4</v>
      </c>
      <c r="AF247" s="22">
        <f t="shared" si="42"/>
        <v>-2.1660929473785691E-4</v>
      </c>
      <c r="AG247" s="22">
        <f t="shared" si="42"/>
        <v>-1.10547636509465E-3</v>
      </c>
      <c r="AH247" s="22">
        <f t="shared" si="42"/>
        <v>-1.6448666690376888E-3</v>
      </c>
      <c r="AI247" s="22">
        <f t="shared" si="42"/>
        <v>-1.9590424124046146E-3</v>
      </c>
      <c r="AJ247" s="22">
        <f t="shared" si="42"/>
        <v>-1.8527765489812086E-4</v>
      </c>
      <c r="AK247" s="22">
        <f t="shared" si="42"/>
        <v>-5.5909279006079854E-4</v>
      </c>
      <c r="AL247" s="22">
        <f t="shared" si="42"/>
        <v>-6.9905757891814064E-4</v>
      </c>
      <c r="AM247" s="22">
        <f t="shared" si="42"/>
        <v>-4.503312008045807E-4</v>
      </c>
      <c r="AN247" s="22">
        <f t="shared" si="42"/>
        <v>-5.2410585153862062E-4</v>
      </c>
      <c r="AO247" s="22">
        <f t="shared" si="42"/>
        <v>-1.9912742505869161E-3</v>
      </c>
      <c r="AP247" s="22">
        <f t="shared" si="42"/>
        <v>-1.0900733328956006E-2</v>
      </c>
      <c r="AQ247" s="22">
        <f t="shared" si="42"/>
        <v>0.83585847041644623</v>
      </c>
      <c r="AR247" s="22">
        <f t="shared" si="42"/>
        <v>-1.1050431136509654E-2</v>
      </c>
      <c r="AS247" s="22">
        <f t="shared" si="42"/>
        <v>-5.2244970289915755E-3</v>
      </c>
      <c r="AT247" s="22">
        <f t="shared" si="42"/>
        <v>-2.6817056685248713E-4</v>
      </c>
      <c r="AU247" s="22">
        <f t="shared" si="42"/>
        <v>-4.4800794038845504E-4</v>
      </c>
      <c r="AV247" s="22">
        <f t="shared" si="42"/>
        <v>-3.191091973697805E-4</v>
      </c>
      <c r="AW247" s="22">
        <f t="shared" si="32"/>
        <v>-2.2751270314666624E-4</v>
      </c>
      <c r="AX247" s="22">
        <f t="shared" si="38"/>
        <v>-3.1415808388377993E-3</v>
      </c>
      <c r="AY247" s="22">
        <f t="shared" si="38"/>
        <v>-3.1428074060751311E-3</v>
      </c>
      <c r="AZ247" s="22">
        <f t="shared" si="38"/>
        <v>-3.3402840318359048E-3</v>
      </c>
      <c r="BA247" s="22">
        <f t="shared" si="38"/>
        <v>-7.1693429037727185E-2</v>
      </c>
      <c r="BB247" s="22">
        <f t="shared" si="38"/>
        <v>-2.0789852234837252E-3</v>
      </c>
      <c r="BC247" s="22">
        <f t="shared" si="38"/>
        <v>-3.3688408766152879E-3</v>
      </c>
      <c r="BD247" s="22">
        <f t="shared" si="38"/>
        <v>-6.5146444965225047E-4</v>
      </c>
      <c r="BE247" s="22">
        <f t="shared" si="38"/>
        <v>-6.1603994757483281E-4</v>
      </c>
      <c r="BF247" s="22">
        <f t="shared" si="38"/>
        <v>-3.2569488110763276E-3</v>
      </c>
      <c r="BG247" s="22">
        <f t="shared" si="38"/>
        <v>-4.6459073519041942E-4</v>
      </c>
      <c r="BH247" s="22">
        <f t="shared" si="38"/>
        <v>-7.3492099599293073E-4</v>
      </c>
      <c r="BI247" s="22">
        <f t="shared" si="38"/>
        <v>-3.609444048844744E-4</v>
      </c>
      <c r="BJ247" s="22">
        <f t="shared" si="38"/>
        <v>-5.2923205725032344E-4</v>
      </c>
      <c r="BK247" s="22">
        <f t="shared" si="38"/>
        <v>-7.4272730602080181E-3</v>
      </c>
      <c r="BL247" s="22">
        <f t="shared" si="38"/>
        <v>-6.8701815087750641E-3</v>
      </c>
      <c r="BM247" s="22">
        <f t="shared" si="38"/>
        <v>-6.0718853789584835E-3</v>
      </c>
      <c r="BN247" s="22">
        <f t="shared" si="38"/>
        <v>-8.6515642898225711E-4</v>
      </c>
      <c r="BO247" s="22">
        <f t="shared" si="38"/>
        <v>-1.0302578256280522E-3</v>
      </c>
      <c r="BP247" s="22">
        <f t="shared" si="38"/>
        <v>0</v>
      </c>
      <c r="BQ247" s="22" t="e">
        <f t="shared" si="38"/>
        <v>#DIV/0!</v>
      </c>
    </row>
    <row r="248" spans="5:69" x14ac:dyDescent="0.35">
      <c r="E248" t="str">
        <f t="shared" si="40"/>
        <v>ISIC 61</v>
      </c>
      <c r="F248" s="22">
        <f t="shared" si="41"/>
        <v>-1.2452942677731952E-3</v>
      </c>
      <c r="G248" s="22">
        <f t="shared" si="42"/>
        <v>-1.6556328579004297E-3</v>
      </c>
      <c r="H248" s="22">
        <f t="shared" si="42"/>
        <v>-5.4234876291979622E-3</v>
      </c>
      <c r="I248" s="22">
        <f t="shared" si="42"/>
        <v>-3.1645793255789469E-3</v>
      </c>
      <c r="J248" s="22">
        <f t="shared" si="42"/>
        <v>-2.3444298109632569E-3</v>
      </c>
      <c r="K248" s="22">
        <f t="shared" si="42"/>
        <v>-3.342262578924695E-3</v>
      </c>
      <c r="L248" s="22">
        <f t="shared" si="42"/>
        <v>-2.6219226021814714E-3</v>
      </c>
      <c r="M248" s="22">
        <f t="shared" si="42"/>
        <v>-2.8502349020753759E-3</v>
      </c>
      <c r="N248" s="22">
        <f t="shared" si="42"/>
        <v>-4.0444307962793835E-3</v>
      </c>
      <c r="O248" s="22">
        <f t="shared" si="42"/>
        <v>-1.340362231597675E-3</v>
      </c>
      <c r="P248" s="22">
        <f t="shared" si="42"/>
        <v>-2.6917679718795819E-3</v>
      </c>
      <c r="Q248" s="22">
        <f t="shared" si="42"/>
        <v>-2.6765372352018347E-3</v>
      </c>
      <c r="R248" s="22">
        <f t="shared" si="42"/>
        <v>-3.5367886282139946E-3</v>
      </c>
      <c r="S248" s="22">
        <f t="shared" si="42"/>
        <v>-4.5190233311218691E-3</v>
      </c>
      <c r="T248" s="22">
        <f t="shared" si="42"/>
        <v>-2.8957943257072664E-3</v>
      </c>
      <c r="U248" s="22">
        <f t="shared" si="42"/>
        <v>-3.0630367645968215E-3</v>
      </c>
      <c r="V248" s="22">
        <f t="shared" si="42"/>
        <v>-2.6512907269309327E-3</v>
      </c>
      <c r="W248" s="22">
        <f t="shared" si="42"/>
        <v>-2.5230601733499539E-3</v>
      </c>
      <c r="X248" s="22">
        <f t="shared" si="42"/>
        <v>-2.8907480600976628E-3</v>
      </c>
      <c r="Y248" s="22">
        <f t="shared" si="42"/>
        <v>-1.4264815148386505E-3</v>
      </c>
      <c r="Z248" s="22">
        <f t="shared" si="42"/>
        <v>-2.1073413059537701E-3</v>
      </c>
      <c r="AA248" s="22">
        <f t="shared" si="42"/>
        <v>-3.2545837302640547E-3</v>
      </c>
      <c r="AB248" s="22">
        <f t="shared" si="42"/>
        <v>-2.6244573838397249E-3</v>
      </c>
      <c r="AC248" s="22">
        <f t="shared" si="42"/>
        <v>-3.8900426156596992E-3</v>
      </c>
      <c r="AD248" s="22">
        <f t="shared" si="42"/>
        <v>-7.6238819181428212E-3</v>
      </c>
      <c r="AE248" s="22">
        <f t="shared" si="42"/>
        <v>-3.6247636921601855E-3</v>
      </c>
      <c r="AF248" s="22">
        <f t="shared" si="42"/>
        <v>-1.9751839932511234E-3</v>
      </c>
      <c r="AG248" s="22">
        <f t="shared" si="42"/>
        <v>-5.0198049214948103E-3</v>
      </c>
      <c r="AH248" s="22">
        <f t="shared" si="42"/>
        <v>-6.9468484799634659E-3</v>
      </c>
      <c r="AI248" s="22">
        <f t="shared" si="42"/>
        <v>-6.3744854576982101E-3</v>
      </c>
      <c r="AJ248" s="22">
        <f t="shared" si="42"/>
        <v>-2.8565281415338954E-3</v>
      </c>
      <c r="AK248" s="22">
        <f t="shared" si="42"/>
        <v>-1.8250991154333189E-3</v>
      </c>
      <c r="AL248" s="22">
        <f t="shared" si="42"/>
        <v>-2.5213672222261108E-3</v>
      </c>
      <c r="AM248" s="22">
        <f t="shared" si="42"/>
        <v>-3.8567416180864604E-3</v>
      </c>
      <c r="AN248" s="22">
        <f t="shared" si="42"/>
        <v>-1.7320596301607524E-2</v>
      </c>
      <c r="AO248" s="22">
        <f t="shared" si="42"/>
        <v>-6.5621693592998187E-3</v>
      </c>
      <c r="AP248" s="22">
        <f t="shared" si="42"/>
        <v>-1.1537065740758957E-2</v>
      </c>
      <c r="AQ248" s="22">
        <f t="shared" si="42"/>
        <v>-1.3576299249253512E-2</v>
      </c>
      <c r="AR248" s="22">
        <f t="shared" si="42"/>
        <v>0.83767463564738109</v>
      </c>
      <c r="AS248" s="22">
        <f t="shared" si="42"/>
        <v>-1.0231852420773494E-2</v>
      </c>
      <c r="AT248" s="22">
        <f t="shared" si="42"/>
        <v>-1.2241063933621959E-2</v>
      </c>
      <c r="AU248" s="22">
        <f t="shared" si="42"/>
        <v>-1.277016323654589E-2</v>
      </c>
      <c r="AV248" s="22">
        <f t="shared" si="42"/>
        <v>-2.3055819689864188E-2</v>
      </c>
      <c r="AW248" s="22">
        <f t="shared" si="32"/>
        <v>-1.8920949621502859E-3</v>
      </c>
      <c r="AX248" s="22">
        <f t="shared" si="38"/>
        <v>-8.3173972937305857E-3</v>
      </c>
      <c r="AY248" s="22">
        <f t="shared" si="38"/>
        <v>-6.4936136217695209E-3</v>
      </c>
      <c r="AZ248" s="22">
        <f t="shared" si="38"/>
        <v>-7.7661254734449773E-3</v>
      </c>
      <c r="BA248" s="22">
        <f t="shared" si="38"/>
        <v>-1.00628416599325E-2</v>
      </c>
      <c r="BB248" s="22">
        <f t="shared" si="38"/>
        <v>-1.0071436694726741E-2</v>
      </c>
      <c r="BC248" s="22">
        <f t="shared" si="38"/>
        <v>-5.8079889390867615E-3</v>
      </c>
      <c r="BD248" s="22">
        <f t="shared" si="38"/>
        <v>-7.2996617455832113E-3</v>
      </c>
      <c r="BE248" s="22">
        <f t="shared" si="38"/>
        <v>-1.1541178205760394E-2</v>
      </c>
      <c r="BF248" s="22">
        <f t="shared" si="38"/>
        <v>-7.6412653341508463E-3</v>
      </c>
      <c r="BG248" s="22">
        <f t="shared" si="38"/>
        <v>-7.6839996493221902E-3</v>
      </c>
      <c r="BH248" s="22">
        <f t="shared" si="38"/>
        <v>-2.5399288310356764E-3</v>
      </c>
      <c r="BI248" s="22">
        <f t="shared" si="38"/>
        <v>-3.5535619130776645E-3</v>
      </c>
      <c r="BJ248" s="22">
        <f t="shared" si="38"/>
        <v>-4.5469743835598354E-3</v>
      </c>
      <c r="BK248" s="22">
        <f t="shared" si="38"/>
        <v>-1.0189706528639094E-2</v>
      </c>
      <c r="BL248" s="22">
        <f t="shared" si="38"/>
        <v>-6.4742727438626031E-3</v>
      </c>
      <c r="BM248" s="22">
        <f t="shared" si="38"/>
        <v>-7.4354202339671407E-3</v>
      </c>
      <c r="BN248" s="22">
        <f t="shared" si="38"/>
        <v>-8.901605775442769E-3</v>
      </c>
      <c r="BO248" s="22">
        <f t="shared" si="38"/>
        <v>-6.36252156693368E-3</v>
      </c>
      <c r="BP248" s="22">
        <f t="shared" si="38"/>
        <v>0</v>
      </c>
      <c r="BQ248" s="22" t="e">
        <f t="shared" si="38"/>
        <v>#DIV/0!</v>
      </c>
    </row>
    <row r="249" spans="5:69" x14ac:dyDescent="0.35">
      <c r="E249" t="str">
        <f t="shared" si="40"/>
        <v>ISIC 62-63</v>
      </c>
      <c r="F249" s="22">
        <f t="shared" si="41"/>
        <v>-9.9572821299869115E-4</v>
      </c>
      <c r="G249" s="22">
        <f t="shared" si="42"/>
        <v>-1.7409873885617987E-3</v>
      </c>
      <c r="H249" s="22">
        <f t="shared" si="42"/>
        <v>-1.1637817882697409E-3</v>
      </c>
      <c r="I249" s="22">
        <f t="shared" si="42"/>
        <v>-6.0840762363675634E-3</v>
      </c>
      <c r="J249" s="22">
        <f t="shared" si="42"/>
        <v>-3.4507646792976314E-3</v>
      </c>
      <c r="K249" s="22">
        <f t="shared" si="42"/>
        <v>-4.604732524072932E-3</v>
      </c>
      <c r="L249" s="22">
        <f t="shared" si="42"/>
        <v>-3.2392818831870666E-3</v>
      </c>
      <c r="M249" s="22">
        <f t="shared" si="42"/>
        <v>-5.8899232649947363E-3</v>
      </c>
      <c r="N249" s="22">
        <f t="shared" si="42"/>
        <v>-1.0362332496805449E-2</v>
      </c>
      <c r="O249" s="22">
        <f t="shared" si="42"/>
        <v>-3.5885689262268147E-3</v>
      </c>
      <c r="P249" s="22">
        <f t="shared" si="42"/>
        <v>-7.0812104909865068E-3</v>
      </c>
      <c r="Q249" s="22">
        <f t="shared" si="42"/>
        <v>-7.3785894720768807E-3</v>
      </c>
      <c r="R249" s="22">
        <f t="shared" si="42"/>
        <v>-4.7735797436017106E-3</v>
      </c>
      <c r="S249" s="22">
        <f t="shared" si="42"/>
        <v>-4.9301294540574584E-3</v>
      </c>
      <c r="T249" s="22">
        <f t="shared" si="42"/>
        <v>-5.2441208190451942E-3</v>
      </c>
      <c r="U249" s="22">
        <f t="shared" si="42"/>
        <v>-6.3149422383750034E-3</v>
      </c>
      <c r="V249" s="22">
        <f t="shared" si="42"/>
        <v>-1.0463469520269353E-2</v>
      </c>
      <c r="W249" s="22">
        <f t="shared" si="42"/>
        <v>-8.4007353178740633E-3</v>
      </c>
      <c r="X249" s="22">
        <f t="shared" si="42"/>
        <v>-8.3712861414165212E-3</v>
      </c>
      <c r="Y249" s="22">
        <f t="shared" si="42"/>
        <v>-5.8947719963712503E-3</v>
      </c>
      <c r="Z249" s="22">
        <f t="shared" si="42"/>
        <v>-9.5751528323501384E-3</v>
      </c>
      <c r="AA249" s="22">
        <f t="shared" si="42"/>
        <v>-5.5135049644659297E-3</v>
      </c>
      <c r="AB249" s="22">
        <f t="shared" si="42"/>
        <v>-8.1296713259126994E-3</v>
      </c>
      <c r="AC249" s="22">
        <f t="shared" si="42"/>
        <v>-7.6490996854275666E-3</v>
      </c>
      <c r="AD249" s="22">
        <f t="shared" si="42"/>
        <v>-9.4755452538746593E-3</v>
      </c>
      <c r="AE249" s="22">
        <f t="shared" si="42"/>
        <v>-1.1884593510757225E-2</v>
      </c>
      <c r="AF249" s="22">
        <f t="shared" si="42"/>
        <v>-3.8930017444202495E-3</v>
      </c>
      <c r="AG249" s="22">
        <f t="shared" si="42"/>
        <v>-1.0187803739131831E-2</v>
      </c>
      <c r="AH249" s="22">
        <f t="shared" si="42"/>
        <v>-1.2437745036626034E-2</v>
      </c>
      <c r="AI249" s="22">
        <f t="shared" si="42"/>
        <v>-1.0372342780525824E-2</v>
      </c>
      <c r="AJ249" s="22">
        <f t="shared" si="42"/>
        <v>-7.4731388014168164E-3</v>
      </c>
      <c r="AK249" s="22">
        <f t="shared" si="42"/>
        <v>-5.5554198610372049E-3</v>
      </c>
      <c r="AL249" s="22">
        <f t="shared" si="42"/>
        <v>-1.0748926930616567E-2</v>
      </c>
      <c r="AM249" s="22">
        <f t="shared" si="42"/>
        <v>-1.0029218883115977E-2</v>
      </c>
      <c r="AN249" s="22">
        <f t="shared" si="42"/>
        <v>-2.1687940973365679E-2</v>
      </c>
      <c r="AO249" s="22">
        <f t="shared" si="42"/>
        <v>-3.6231502394270063E-3</v>
      </c>
      <c r="AP249" s="22">
        <f t="shared" si="42"/>
        <v>-4.530588400663995E-2</v>
      </c>
      <c r="AQ249" s="22">
        <f t="shared" si="42"/>
        <v>-1.6003127071375939E-2</v>
      </c>
      <c r="AR249" s="22">
        <f t="shared" si="42"/>
        <v>-4.0139505630135595E-2</v>
      </c>
      <c r="AS249" s="22">
        <f t="shared" si="42"/>
        <v>0.80951715316034567</v>
      </c>
      <c r="AT249" s="22">
        <f t="shared" si="42"/>
        <v>-2.9108478403800764E-2</v>
      </c>
      <c r="AU249" s="22">
        <f t="shared" si="42"/>
        <v>-3.013478976921152E-2</v>
      </c>
      <c r="AV249" s="22">
        <f t="shared" si="42"/>
        <v>-3.7860290372835448E-2</v>
      </c>
      <c r="AW249" s="22">
        <f t="shared" ref="AW249:BQ261" si="43">AW181-AW113</f>
        <v>-2.4441770781965747E-3</v>
      </c>
      <c r="AX249" s="22">
        <f t="shared" si="43"/>
        <v>-2.1578351490922663E-2</v>
      </c>
      <c r="AY249" s="22">
        <f t="shared" si="43"/>
        <v>-1.6638662381873854E-2</v>
      </c>
      <c r="AZ249" s="22">
        <f t="shared" si="43"/>
        <v>-2.4622254889159017E-2</v>
      </c>
      <c r="BA249" s="22">
        <f t="shared" si="43"/>
        <v>-1.6947790401039439E-2</v>
      </c>
      <c r="BB249" s="22">
        <f t="shared" si="43"/>
        <v>-2.0824124866769749E-2</v>
      </c>
      <c r="BC249" s="22">
        <f t="shared" si="43"/>
        <v>-1.1002925436470915E-2</v>
      </c>
      <c r="BD249" s="22">
        <f t="shared" si="43"/>
        <v>-8.707425194132784E-3</v>
      </c>
      <c r="BE249" s="22">
        <f t="shared" si="43"/>
        <v>-9.2892540151269156E-3</v>
      </c>
      <c r="BF249" s="22">
        <f t="shared" si="43"/>
        <v>-1.4518749973219279E-2</v>
      </c>
      <c r="BG249" s="22">
        <f t="shared" si="43"/>
        <v>-1.1634359363363621E-2</v>
      </c>
      <c r="BH249" s="22">
        <f t="shared" si="43"/>
        <v>-6.6036634911876167E-3</v>
      </c>
      <c r="BI249" s="22">
        <f t="shared" si="43"/>
        <v>-6.5641447093727212E-3</v>
      </c>
      <c r="BJ249" s="22">
        <f t="shared" si="43"/>
        <v>-5.867485890399521E-3</v>
      </c>
      <c r="BK249" s="22">
        <f t="shared" si="43"/>
        <v>-1.6093620293959665E-2</v>
      </c>
      <c r="BL249" s="22">
        <f t="shared" si="43"/>
        <v>-6.4635296358728092E-3</v>
      </c>
      <c r="BM249" s="22">
        <f t="shared" si="43"/>
        <v>-1.136456683211187E-2</v>
      </c>
      <c r="BN249" s="22">
        <f t="shared" si="43"/>
        <v>-1.9894409027270955E-2</v>
      </c>
      <c r="BO249" s="22">
        <f t="shared" si="43"/>
        <v>-6.1020769521280202E-3</v>
      </c>
      <c r="BP249" s="22">
        <f t="shared" si="43"/>
        <v>0</v>
      </c>
      <c r="BQ249" s="22" t="e">
        <f t="shared" si="43"/>
        <v>#DIV/0!</v>
      </c>
    </row>
    <row r="250" spans="5:69" x14ac:dyDescent="0.35">
      <c r="E250" t="str">
        <f t="shared" si="40"/>
        <v>ISIC 64</v>
      </c>
      <c r="F250" s="22">
        <f t="shared" si="41"/>
        <v>-1.756200362003343E-2</v>
      </c>
      <c r="G250" s="22">
        <f t="shared" si="42"/>
        <v>-1.1070155910872717E-2</v>
      </c>
      <c r="H250" s="22">
        <f t="shared" si="42"/>
        <v>-2.3441606918153737E-2</v>
      </c>
      <c r="I250" s="22">
        <f t="shared" si="42"/>
        <v>-2.5513851636985149E-2</v>
      </c>
      <c r="J250" s="22">
        <f t="shared" si="42"/>
        <v>-1.2578630841829112E-2</v>
      </c>
      <c r="K250" s="22">
        <f t="shared" si="42"/>
        <v>-1.4517089346156673E-2</v>
      </c>
      <c r="L250" s="22">
        <f t="shared" si="42"/>
        <v>-1.1643628710899634E-2</v>
      </c>
      <c r="M250" s="22">
        <f t="shared" si="42"/>
        <v>-1.1313490663265592E-2</v>
      </c>
      <c r="N250" s="22">
        <f t="shared" si="42"/>
        <v>-1.2127349570408513E-2</v>
      </c>
      <c r="O250" s="22">
        <f t="shared" si="42"/>
        <v>-1.2555607921091311E-2</v>
      </c>
      <c r="P250" s="22">
        <f t="shared" si="42"/>
        <v>-1.2207653307680436E-2</v>
      </c>
      <c r="Q250" s="22">
        <f t="shared" si="42"/>
        <v>-1.1485005676616884E-2</v>
      </c>
      <c r="R250" s="22">
        <f t="shared" si="42"/>
        <v>-1.2046510355559939E-2</v>
      </c>
      <c r="S250" s="22">
        <f t="shared" si="42"/>
        <v>-1.4127101315422962E-2</v>
      </c>
      <c r="T250" s="22">
        <f t="shared" si="42"/>
        <v>-1.0526516790312029E-2</v>
      </c>
      <c r="U250" s="22">
        <f t="shared" si="42"/>
        <v>-1.1961987758332737E-2</v>
      </c>
      <c r="V250" s="22">
        <f t="shared" si="42"/>
        <v>-1.0246212096622137E-2</v>
      </c>
      <c r="W250" s="22">
        <f t="shared" si="42"/>
        <v>-1.0501951231630155E-2</v>
      </c>
      <c r="X250" s="22">
        <f t="shared" si="42"/>
        <v>-1.0663191236374507E-2</v>
      </c>
      <c r="Y250" s="22">
        <f t="shared" si="42"/>
        <v>-1.0191300431730489E-2</v>
      </c>
      <c r="Z250" s="22">
        <f t="shared" si="42"/>
        <v>-1.4393713264027922E-2</v>
      </c>
      <c r="AA250" s="22">
        <f t="shared" si="42"/>
        <v>-1.24666065893841E-2</v>
      </c>
      <c r="AB250" s="22">
        <f t="shared" si="42"/>
        <v>-1.0159091139444514E-2</v>
      </c>
      <c r="AC250" s="22">
        <f t="shared" si="42"/>
        <v>-1.3692394183748862E-2</v>
      </c>
      <c r="AD250" s="22">
        <f t="shared" si="42"/>
        <v>-2.1977499295964799E-2</v>
      </c>
      <c r="AE250" s="22">
        <f t="shared" si="42"/>
        <v>-1.1739564088294161E-2</v>
      </c>
      <c r="AF250" s="22">
        <f t="shared" si="42"/>
        <v>-1.4610236393934248E-2</v>
      </c>
      <c r="AG250" s="22">
        <f t="shared" si="42"/>
        <v>-1.7587877044725635E-2</v>
      </c>
      <c r="AH250" s="22">
        <f t="shared" si="42"/>
        <v>-1.9967333215735412E-2</v>
      </c>
      <c r="AI250" s="22">
        <f t="shared" si="42"/>
        <v>-1.9821314175928677E-2</v>
      </c>
      <c r="AJ250" s="22">
        <f t="shared" si="42"/>
        <v>-1.2836790479993412E-2</v>
      </c>
      <c r="AK250" s="22">
        <f t="shared" si="42"/>
        <v>-1.4427064721908517E-2</v>
      </c>
      <c r="AL250" s="22">
        <f t="shared" si="42"/>
        <v>-1.2216241188864545E-2</v>
      </c>
      <c r="AM250" s="22">
        <f t="shared" si="42"/>
        <v>-1.7127718691122347E-2</v>
      </c>
      <c r="AN250" s="22">
        <f t="shared" si="42"/>
        <v>-1.5799097421848794E-2</v>
      </c>
      <c r="AO250" s="22">
        <f t="shared" si="42"/>
        <v>-1.4897674176622864E-2</v>
      </c>
      <c r="AP250" s="22">
        <f t="shared" si="42"/>
        <v>-8.3162921719853976E-3</v>
      </c>
      <c r="AQ250" s="22">
        <f t="shared" si="42"/>
        <v>-9.8254987370851327E-3</v>
      </c>
      <c r="AR250" s="22">
        <f t="shared" si="42"/>
        <v>-1.2220498427619788E-2</v>
      </c>
      <c r="AS250" s="22">
        <f t="shared" si="42"/>
        <v>-9.9956305250888736E-3</v>
      </c>
      <c r="AT250" s="22">
        <f t="shared" si="42"/>
        <v>0.87434048483901161</v>
      </c>
      <c r="AU250" s="22">
        <f t="shared" si="42"/>
        <v>-6.2866224766180479E-2</v>
      </c>
      <c r="AV250" s="22">
        <f t="shared" si="42"/>
        <v>-4.9243759532841429E-2</v>
      </c>
      <c r="AW250" s="22">
        <f t="shared" ref="AW250:AW271" si="44">AW182-AW114</f>
        <v>-7.1124318269305459E-2</v>
      </c>
      <c r="AX250" s="22">
        <f t="shared" si="43"/>
        <v>-2.3116596764159777E-2</v>
      </c>
      <c r="AY250" s="22">
        <f t="shared" si="43"/>
        <v>-1.4326550041136032E-2</v>
      </c>
      <c r="AZ250" s="22">
        <f t="shared" si="43"/>
        <v>-8.2780670287451591E-3</v>
      </c>
      <c r="BA250" s="22">
        <f t="shared" si="43"/>
        <v>-1.7001917256896579E-2</v>
      </c>
      <c r="BB250" s="22">
        <f t="shared" si="43"/>
        <v>-1.9259523940612682E-2</v>
      </c>
      <c r="BC250" s="22">
        <f t="shared" si="43"/>
        <v>-1.7282599875609421E-2</v>
      </c>
      <c r="BD250" s="22">
        <f t="shared" si="43"/>
        <v>-1.4113390000564018E-2</v>
      </c>
      <c r="BE250" s="22">
        <f t="shared" si="43"/>
        <v>-1.3469220042178681E-2</v>
      </c>
      <c r="BF250" s="22">
        <f t="shared" si="43"/>
        <v>-1.3846931823453925E-2</v>
      </c>
      <c r="BG250" s="22">
        <f t="shared" si="43"/>
        <v>-2.1133062502392108E-2</v>
      </c>
      <c r="BH250" s="22">
        <f t="shared" si="43"/>
        <v>-6.4646732646783103E-3</v>
      </c>
      <c r="BI250" s="22">
        <f t="shared" si="43"/>
        <v>-8.944719916592396E-3</v>
      </c>
      <c r="BJ250" s="22">
        <f t="shared" si="43"/>
        <v>-7.8200446426661963E-3</v>
      </c>
      <c r="BK250" s="22">
        <f t="shared" si="43"/>
        <v>-1.3129303188632258E-2</v>
      </c>
      <c r="BL250" s="22">
        <f t="shared" si="43"/>
        <v>-1.1310185468583728E-2</v>
      </c>
      <c r="BM250" s="22">
        <f t="shared" si="43"/>
        <v>-2.9247657005090102E-2</v>
      </c>
      <c r="BN250" s="22">
        <f t="shared" si="43"/>
        <v>-1.1010525264339927E-2</v>
      </c>
      <c r="BO250" s="22">
        <f t="shared" si="43"/>
        <v>-1.5295822187632981E-2</v>
      </c>
      <c r="BP250" s="22">
        <f t="shared" si="43"/>
        <v>0</v>
      </c>
      <c r="BQ250" s="22" t="e">
        <f t="shared" si="43"/>
        <v>#DIV/0!</v>
      </c>
    </row>
    <row r="251" spans="5:69" x14ac:dyDescent="0.35">
      <c r="E251" t="str">
        <f t="shared" si="40"/>
        <v>ISIC 65</v>
      </c>
      <c r="F251" s="22">
        <f t="shared" si="41"/>
        <v>-7.2762164817802939E-3</v>
      </c>
      <c r="G251" s="22">
        <f t="shared" si="42"/>
        <v>-3.914464958800103E-3</v>
      </c>
      <c r="H251" s="22">
        <f t="shared" si="42"/>
        <v>-1.2667368021524673E-2</v>
      </c>
      <c r="I251" s="22">
        <f t="shared" si="42"/>
        <v>-2.9310079160017178E-3</v>
      </c>
      <c r="J251" s="22">
        <f t="shared" si="42"/>
        <v>-2.2217474596556712E-3</v>
      </c>
      <c r="K251" s="22">
        <f t="shared" si="42"/>
        <v>-1.8307989970056209E-3</v>
      </c>
      <c r="L251" s="22">
        <f t="shared" si="42"/>
        <v>-3.3748245304395913E-3</v>
      </c>
      <c r="M251" s="22">
        <f t="shared" si="42"/>
        <v>-2.5891587914001297E-3</v>
      </c>
      <c r="N251" s="22">
        <f t="shared" si="42"/>
        <v>-2.9894662400484929E-3</v>
      </c>
      <c r="O251" s="22">
        <f t="shared" si="42"/>
        <v>-1.1717474826483765E-3</v>
      </c>
      <c r="P251" s="22">
        <f t="shared" si="42"/>
        <v>-3.068114786618861E-3</v>
      </c>
      <c r="Q251" s="22">
        <f t="shared" si="42"/>
        <v>-1.680823084698664E-3</v>
      </c>
      <c r="R251" s="22">
        <f t="shared" si="42"/>
        <v>-2.7954314792781342E-3</v>
      </c>
      <c r="S251" s="22">
        <f t="shared" si="42"/>
        <v>-3.2394574251105568E-3</v>
      </c>
      <c r="T251" s="22">
        <f t="shared" si="42"/>
        <v>-1.5822851603098514E-3</v>
      </c>
      <c r="U251" s="22">
        <f t="shared" si="42"/>
        <v>-2.0578216725269704E-3</v>
      </c>
      <c r="V251" s="22">
        <f t="shared" si="42"/>
        <v>-1.3993051513235464E-3</v>
      </c>
      <c r="W251" s="22">
        <f t="shared" si="42"/>
        <v>-1.7717387105774314E-3</v>
      </c>
      <c r="X251" s="22">
        <f t="shared" si="42"/>
        <v>-1.9937494800189963E-3</v>
      </c>
      <c r="Y251" s="22">
        <f t="shared" si="42"/>
        <v>-1.283336738620969E-3</v>
      </c>
      <c r="Z251" s="22">
        <f t="shared" si="42"/>
        <v>-1.8541160348168688E-3</v>
      </c>
      <c r="AA251" s="22">
        <f t="shared" si="42"/>
        <v>-2.6467579804022646E-3</v>
      </c>
      <c r="AB251" s="22">
        <f t="shared" si="42"/>
        <v>-2.4256097667446704E-3</v>
      </c>
      <c r="AC251" s="22">
        <f t="shared" si="42"/>
        <v>-3.1337819929115216E-3</v>
      </c>
      <c r="AD251" s="22">
        <f t="shared" si="42"/>
        <v>-3.9878410002839341E-3</v>
      </c>
      <c r="AE251" s="22">
        <f t="shared" si="42"/>
        <v>-6.5746966022473333E-3</v>
      </c>
      <c r="AF251" s="22">
        <f t="shared" si="42"/>
        <v>-2.9205657944844248E-3</v>
      </c>
      <c r="AG251" s="22">
        <f t="shared" si="42"/>
        <v>-3.6718553317863782E-3</v>
      </c>
      <c r="AH251" s="22">
        <f t="shared" si="42"/>
        <v>-3.5255398081176048E-3</v>
      </c>
      <c r="AI251" s="22">
        <f t="shared" si="42"/>
        <v>-3.6989812663426416E-3</v>
      </c>
      <c r="AJ251" s="22">
        <f t="shared" si="42"/>
        <v>-8.9230425199678977E-3</v>
      </c>
      <c r="AK251" s="22">
        <f t="shared" si="42"/>
        <v>-8.0252404981403808E-3</v>
      </c>
      <c r="AL251" s="22">
        <f t="shared" si="42"/>
        <v>-5.7609251079735954E-3</v>
      </c>
      <c r="AM251" s="22">
        <f t="shared" si="42"/>
        <v>-5.0831044662341222E-3</v>
      </c>
      <c r="AN251" s="22">
        <f t="shared" si="42"/>
        <v>-3.6110998132129432E-3</v>
      </c>
      <c r="AO251" s="22">
        <f t="shared" si="42"/>
        <v>-2.3644239619190887E-3</v>
      </c>
      <c r="AP251" s="22">
        <f t="shared" si="42"/>
        <v>-1.8359890838591066E-3</v>
      </c>
      <c r="AQ251" s="22">
        <f t="shared" si="42"/>
        <v>-1.8144278295689168E-3</v>
      </c>
      <c r="AR251" s="22">
        <f t="shared" si="42"/>
        <v>-3.0479964832786665E-3</v>
      </c>
      <c r="AS251" s="22">
        <f t="shared" si="42"/>
        <v>-1.874332280691214E-3</v>
      </c>
      <c r="AT251" s="22">
        <f t="shared" si="42"/>
        <v>-4.0477712144914675E-3</v>
      </c>
      <c r="AU251" s="22">
        <f t="shared" si="42"/>
        <v>0.88238982763368257</v>
      </c>
      <c r="AV251" s="22">
        <f t="shared" si="42"/>
        <v>-1.4599150390309934E-2</v>
      </c>
      <c r="AW251" s="22">
        <f t="shared" si="44"/>
        <v>-4.4412245977089671E-3</v>
      </c>
      <c r="AX251" s="22">
        <f t="shared" si="43"/>
        <v>-3.2558007334200774E-3</v>
      </c>
      <c r="AY251" s="22">
        <f t="shared" si="43"/>
        <v>-2.645303377344194E-3</v>
      </c>
      <c r="AZ251" s="22">
        <f t="shared" si="43"/>
        <v>-1.9309988738582093E-3</v>
      </c>
      <c r="BA251" s="22">
        <f t="shared" si="43"/>
        <v>-2.0670247658886721E-3</v>
      </c>
      <c r="BB251" s="22">
        <f t="shared" si="43"/>
        <v>-3.3694787987656257E-3</v>
      </c>
      <c r="BC251" s="22">
        <f t="shared" si="43"/>
        <v>-9.4400289376472771E-3</v>
      </c>
      <c r="BD251" s="22">
        <f t="shared" si="43"/>
        <v>-1.8917306445461973E-3</v>
      </c>
      <c r="BE251" s="22">
        <f t="shared" si="43"/>
        <v>-2.5878558530582291E-3</v>
      </c>
      <c r="BF251" s="22">
        <f t="shared" si="43"/>
        <v>-3.3159370851775232E-3</v>
      </c>
      <c r="BG251" s="22">
        <f t="shared" si="43"/>
        <v>-4.0628704380932731E-3</v>
      </c>
      <c r="BH251" s="22">
        <f t="shared" si="43"/>
        <v>-3.0703433876982256E-3</v>
      </c>
      <c r="BI251" s="22">
        <f t="shared" si="43"/>
        <v>-3.2622931564380026E-3</v>
      </c>
      <c r="BJ251" s="22">
        <f t="shared" si="43"/>
        <v>-2.8101578337502353E-3</v>
      </c>
      <c r="BK251" s="22">
        <f t="shared" si="43"/>
        <v>-1.8970652863909371E-3</v>
      </c>
      <c r="BL251" s="22">
        <f t="shared" si="43"/>
        <v>-2.6213904509055463E-3</v>
      </c>
      <c r="BM251" s="22">
        <f t="shared" si="43"/>
        <v>-3.4998642874493361E-3</v>
      </c>
      <c r="BN251" s="22">
        <f t="shared" si="43"/>
        <v>-3.46513677365929E-3</v>
      </c>
      <c r="BO251" s="22">
        <f t="shared" si="43"/>
        <v>-2.1700175958104264E-3</v>
      </c>
      <c r="BP251" s="22">
        <f t="shared" si="43"/>
        <v>0</v>
      </c>
      <c r="BQ251" s="22" t="e">
        <f t="shared" si="43"/>
        <v>#DIV/0!</v>
      </c>
    </row>
    <row r="252" spans="5:69" x14ac:dyDescent="0.35">
      <c r="E252" t="str">
        <f t="shared" si="40"/>
        <v>ISIC 66</v>
      </c>
      <c r="F252" s="22">
        <f t="shared" si="41"/>
        <v>-9.466449676762968E-4</v>
      </c>
      <c r="G252" s="22">
        <f t="shared" si="42"/>
        <v>-7.8330138664356788E-4</v>
      </c>
      <c r="H252" s="22">
        <f t="shared" si="42"/>
        <v>-1.8957740835053108E-3</v>
      </c>
      <c r="I252" s="22">
        <f t="shared" si="42"/>
        <v>-6.5248457397806131E-4</v>
      </c>
      <c r="J252" s="22">
        <f t="shared" si="42"/>
        <v>-1.3151592117878299E-3</v>
      </c>
      <c r="K252" s="22">
        <f t="shared" si="42"/>
        <v>-3.057595953286747E-3</v>
      </c>
      <c r="L252" s="22">
        <f t="shared" si="42"/>
        <v>-1.408675369660168E-3</v>
      </c>
      <c r="M252" s="22">
        <f t="shared" si="42"/>
        <v>-2.1733431009684709E-3</v>
      </c>
      <c r="N252" s="22">
        <f t="shared" si="42"/>
        <v>-1.2636489110870934E-3</v>
      </c>
      <c r="O252" s="22">
        <f t="shared" si="42"/>
        <v>-1.3295169020243773E-3</v>
      </c>
      <c r="P252" s="22">
        <f t="shared" si="42"/>
        <v>-2.0419115932271176E-3</v>
      </c>
      <c r="Q252" s="22">
        <f t="shared" si="42"/>
        <v>-1.1611227716710043E-3</v>
      </c>
      <c r="R252" s="22">
        <f t="shared" si="42"/>
        <v>-9.8145047900861601E-4</v>
      </c>
      <c r="S252" s="22">
        <f t="shared" si="42"/>
        <v>-3.7400667313422244E-3</v>
      </c>
      <c r="T252" s="22">
        <f t="shared" si="42"/>
        <v>-1.0805435275598519E-3</v>
      </c>
      <c r="U252" s="22">
        <f t="shared" si="42"/>
        <v>-9.6226061329530077E-4</v>
      </c>
      <c r="V252" s="22">
        <f t="shared" si="42"/>
        <v>-8.7898371997508884E-4</v>
      </c>
      <c r="W252" s="22">
        <f t="shared" si="42"/>
        <v>-1.2520349112292637E-3</v>
      </c>
      <c r="X252" s="22">
        <f t="shared" si="42"/>
        <v>-1.7727242148137562E-3</v>
      </c>
      <c r="Y252" s="22">
        <f t="shared" si="42"/>
        <v>-4.9157668946330001E-4</v>
      </c>
      <c r="Z252" s="22">
        <f t="shared" si="42"/>
        <v>-3.5352183548708286E-3</v>
      </c>
      <c r="AA252" s="22">
        <f t="shared" si="42"/>
        <v>-1.909445876192998E-3</v>
      </c>
      <c r="AB252" s="22">
        <f t="shared" si="42"/>
        <v>-8.6252599996567965E-4</v>
      </c>
      <c r="AC252" s="22">
        <f t="shared" si="42"/>
        <v>-1.4232617797259911E-3</v>
      </c>
      <c r="AD252" s="22">
        <f t="shared" si="42"/>
        <v>-1.6228337685155459E-3</v>
      </c>
      <c r="AE252" s="22">
        <f t="shared" si="42"/>
        <v>-1.1703074809294926E-3</v>
      </c>
      <c r="AF252" s="22">
        <f t="shared" si="42"/>
        <v>-1.2201057848032664E-3</v>
      </c>
      <c r="AG252" s="22">
        <f t="shared" si="42"/>
        <v>-2.4677158771740748E-3</v>
      </c>
      <c r="AH252" s="22">
        <f t="shared" si="42"/>
        <v>-3.9930868626262672E-3</v>
      </c>
      <c r="AI252" s="22">
        <f t="shared" si="42"/>
        <v>-2.1705533224987039E-3</v>
      </c>
      <c r="AJ252" s="22">
        <f t="shared" si="42"/>
        <v>-1.7480166797521869E-3</v>
      </c>
      <c r="AK252" s="22">
        <f t="shared" si="42"/>
        <v>-4.9080158234554392E-3</v>
      </c>
      <c r="AL252" s="22">
        <f t="shared" si="42"/>
        <v>-5.1687328064735161E-3</v>
      </c>
      <c r="AM252" s="22">
        <f t="shared" si="42"/>
        <v>-1.3211048643732468E-3</v>
      </c>
      <c r="AN252" s="22">
        <f t="shared" si="42"/>
        <v>-1.6849758217690233E-3</v>
      </c>
      <c r="AO252" s="22">
        <f t="shared" si="42"/>
        <v>-1.1858142172446171E-3</v>
      </c>
      <c r="AP252" s="22">
        <f t="shared" si="42"/>
        <v>-2.1768518173933388E-3</v>
      </c>
      <c r="AQ252" s="22">
        <f t="shared" ref="G252:AV258" si="45">AQ184-AQ116</f>
        <v>-8.1968347055734882E-4</v>
      </c>
      <c r="AR252" s="22">
        <f t="shared" si="45"/>
        <v>-4.2381631893957331E-3</v>
      </c>
      <c r="AS252" s="22">
        <f t="shared" si="45"/>
        <v>-2.6247958583842158E-3</v>
      </c>
      <c r="AT252" s="22">
        <f t="shared" si="45"/>
        <v>-8.0522438723097195E-2</v>
      </c>
      <c r="AU252" s="22">
        <f t="shared" si="45"/>
        <v>-0.18796228629581507</v>
      </c>
      <c r="AV252" s="22">
        <f t="shared" si="45"/>
        <v>0.83620447527013941</v>
      </c>
      <c r="AW252" s="22">
        <f t="shared" si="44"/>
        <v>-5.6463150612848017E-4</v>
      </c>
      <c r="AX252" s="22">
        <f t="shared" si="43"/>
        <v>-3.8686860905221923E-3</v>
      </c>
      <c r="AY252" s="22">
        <f t="shared" si="43"/>
        <v>-3.8406536692691799E-3</v>
      </c>
      <c r="AZ252" s="22">
        <f t="shared" si="43"/>
        <v>-1.307425341316391E-3</v>
      </c>
      <c r="BA252" s="22">
        <f t="shared" si="43"/>
        <v>-2.6266736385099272E-3</v>
      </c>
      <c r="BB252" s="22">
        <f t="shared" si="43"/>
        <v>-2.6972929853798849E-3</v>
      </c>
      <c r="BC252" s="22">
        <f t="shared" si="43"/>
        <v>-3.824382264224485E-3</v>
      </c>
      <c r="BD252" s="22">
        <f t="shared" si="43"/>
        <v>-2.1474524324875334E-3</v>
      </c>
      <c r="BE252" s="22">
        <f t="shared" si="43"/>
        <v>-4.6996115089501201E-3</v>
      </c>
      <c r="BF252" s="22">
        <f t="shared" si="43"/>
        <v>-3.200592388437611E-3</v>
      </c>
      <c r="BG252" s="22">
        <f t="shared" si="43"/>
        <v>-3.4451927773500887E-4</v>
      </c>
      <c r="BH252" s="22">
        <f t="shared" si="43"/>
        <v>-3.2105883242874387E-4</v>
      </c>
      <c r="BI252" s="22">
        <f t="shared" si="43"/>
        <v>-4.4014616818064387E-4</v>
      </c>
      <c r="BJ252" s="22">
        <f t="shared" si="43"/>
        <v>-5.5138509236955563E-4</v>
      </c>
      <c r="BK252" s="22">
        <f t="shared" si="43"/>
        <v>-1.723666113254228E-3</v>
      </c>
      <c r="BL252" s="22">
        <f t="shared" si="43"/>
        <v>-8.6197218804015205E-4</v>
      </c>
      <c r="BM252" s="22">
        <f t="shared" si="43"/>
        <v>-3.0921865218317165E-3</v>
      </c>
      <c r="BN252" s="22">
        <f t="shared" si="43"/>
        <v>-2.2771174985540452E-3</v>
      </c>
      <c r="BO252" s="22">
        <f t="shared" si="43"/>
        <v>-8.926254019568636E-4</v>
      </c>
      <c r="BP252" s="22">
        <f t="shared" si="43"/>
        <v>0</v>
      </c>
      <c r="BQ252" s="22" t="e">
        <f t="shared" si="43"/>
        <v>#DIV/0!</v>
      </c>
    </row>
    <row r="253" spans="5:69" x14ac:dyDescent="0.35">
      <c r="E253" t="str">
        <f t="shared" si="40"/>
        <v>ISIC 68</v>
      </c>
      <c r="F253" s="22">
        <f t="shared" si="41"/>
        <v>-3.3064908615020208E-3</v>
      </c>
      <c r="G253" s="22">
        <f t="shared" si="45"/>
        <v>-2.3425530520268536E-3</v>
      </c>
      <c r="H253" s="22">
        <f t="shared" si="45"/>
        <v>-1.7264967324842574E-3</v>
      </c>
      <c r="I253" s="22">
        <f t="shared" si="45"/>
        <v>-3.8614322677518092E-3</v>
      </c>
      <c r="J253" s="22">
        <f t="shared" si="45"/>
        <v>-6.3331941415808671E-3</v>
      </c>
      <c r="K253" s="22">
        <f t="shared" si="45"/>
        <v>-1.2494010070016132E-2</v>
      </c>
      <c r="L253" s="22">
        <f t="shared" si="45"/>
        <v>-9.0049975104969423E-3</v>
      </c>
      <c r="M253" s="22">
        <f t="shared" si="45"/>
        <v>-8.9210631180955263E-3</v>
      </c>
      <c r="N253" s="22">
        <f t="shared" si="45"/>
        <v>-1.6633720214622602E-2</v>
      </c>
      <c r="O253" s="22">
        <f t="shared" si="45"/>
        <v>-1.9939740938817521E-3</v>
      </c>
      <c r="P253" s="22">
        <f t="shared" si="45"/>
        <v>-5.584832728918564E-3</v>
      </c>
      <c r="Q253" s="22">
        <f t="shared" si="45"/>
        <v>-4.7862752618451094E-3</v>
      </c>
      <c r="R253" s="22">
        <f t="shared" si="45"/>
        <v>-9.6408855759688925E-3</v>
      </c>
      <c r="S253" s="22">
        <f t="shared" si="45"/>
        <v>-9.5504714028708665E-3</v>
      </c>
      <c r="T253" s="22">
        <f t="shared" si="45"/>
        <v>-5.0230541922609909E-3</v>
      </c>
      <c r="U253" s="22">
        <f t="shared" si="45"/>
        <v>-1.2021295786822732E-2</v>
      </c>
      <c r="V253" s="22">
        <f t="shared" si="45"/>
        <v>-5.7076093042150678E-3</v>
      </c>
      <c r="W253" s="22">
        <f t="shared" si="45"/>
        <v>-8.8695708238136269E-3</v>
      </c>
      <c r="X253" s="22">
        <f t="shared" si="45"/>
        <v>-9.6325520647773926E-3</v>
      </c>
      <c r="Y253" s="22">
        <f t="shared" si="45"/>
        <v>-7.1244732637400438E-3</v>
      </c>
      <c r="Z253" s="22">
        <f t="shared" si="45"/>
        <v>-5.5505283556202692E-3</v>
      </c>
      <c r="AA253" s="22">
        <f t="shared" si="45"/>
        <v>-1.2213723695500547E-2</v>
      </c>
      <c r="AB253" s="22">
        <f t="shared" si="45"/>
        <v>-8.9703707517082183E-3</v>
      </c>
      <c r="AC253" s="22">
        <f t="shared" si="45"/>
        <v>-7.1108031010644465E-3</v>
      </c>
      <c r="AD253" s="22">
        <f t="shared" si="45"/>
        <v>-9.7529539750944097E-3</v>
      </c>
      <c r="AE253" s="22">
        <f t="shared" si="45"/>
        <v>-1.0112389629870601E-2</v>
      </c>
      <c r="AF253" s="22">
        <f t="shared" si="45"/>
        <v>-1.6276399931948581E-2</v>
      </c>
      <c r="AG253" s="22">
        <f t="shared" si="45"/>
        <v>-3.335680638111644E-2</v>
      </c>
      <c r="AH253" s="22">
        <f t="shared" si="45"/>
        <v>-3.3538991187364295E-2</v>
      </c>
      <c r="AI253" s="22">
        <f t="shared" si="45"/>
        <v>-7.8102234632690878E-2</v>
      </c>
      <c r="AJ253" s="22">
        <f t="shared" si="45"/>
        <v>-9.649059012060807E-3</v>
      </c>
      <c r="AK253" s="22">
        <f t="shared" si="45"/>
        <v>-6.4448150708826596E-3</v>
      </c>
      <c r="AL253" s="22">
        <f t="shared" si="45"/>
        <v>-1.3020964060800543E-2</v>
      </c>
      <c r="AM253" s="22">
        <f t="shared" si="45"/>
        <v>-2.1344917735211064E-2</v>
      </c>
      <c r="AN253" s="22">
        <f t="shared" si="45"/>
        <v>-1.5001917727101967E-2</v>
      </c>
      <c r="AO253" s="22">
        <f t="shared" si="45"/>
        <v>-4.5423430145077236E-2</v>
      </c>
      <c r="AP253" s="22">
        <f t="shared" si="45"/>
        <v>-1.6405085728873798E-2</v>
      </c>
      <c r="AQ253" s="22">
        <f t="shared" si="45"/>
        <v>-2.2238995174411025E-2</v>
      </c>
      <c r="AR253" s="22">
        <f t="shared" si="45"/>
        <v>-3.9691556487336417E-2</v>
      </c>
      <c r="AS253" s="22">
        <f t="shared" si="45"/>
        <v>-1.7014166405921745E-2</v>
      </c>
      <c r="AT253" s="22">
        <f t="shared" si="45"/>
        <v>-2.5029447840399937E-2</v>
      </c>
      <c r="AU253" s="22">
        <f t="shared" si="45"/>
        <v>-2.667429749444309E-2</v>
      </c>
      <c r="AV253" s="22">
        <f t="shared" si="45"/>
        <v>-2.1857432592474576E-2</v>
      </c>
      <c r="AW253" s="22">
        <f t="shared" si="44"/>
        <v>0.98038428660366872</v>
      </c>
      <c r="AX253" s="22">
        <f t="shared" si="43"/>
        <v>-3.0438913834523011E-2</v>
      </c>
      <c r="AY253" s="22">
        <f t="shared" si="43"/>
        <v>-2.7976605551305916E-2</v>
      </c>
      <c r="AZ253" s="22">
        <f t="shared" si="43"/>
        <v>-2.08324514706279E-2</v>
      </c>
      <c r="BA253" s="22">
        <f t="shared" si="43"/>
        <v>-2.9662150813645802E-2</v>
      </c>
      <c r="BB253" s="22">
        <f t="shared" si="43"/>
        <v>-2.8273447252613697E-2</v>
      </c>
      <c r="BC253" s="22">
        <f t="shared" si="43"/>
        <v>-1.8279258005803711E-2</v>
      </c>
      <c r="BD253" s="22">
        <f t="shared" si="43"/>
        <v>-1.5591577842757489E-2</v>
      </c>
      <c r="BE253" s="22">
        <f t="shared" si="43"/>
        <v>-1.3518942503904206E-2</v>
      </c>
      <c r="BF253" s="22">
        <f t="shared" si="43"/>
        <v>-2.6476534466737627E-2</v>
      </c>
      <c r="BG253" s="22">
        <f t="shared" si="43"/>
        <v>-1.9025976130517666E-2</v>
      </c>
      <c r="BH253" s="22">
        <f t="shared" si="43"/>
        <v>-1.256073305452997E-2</v>
      </c>
      <c r="BI253" s="22">
        <f t="shared" si="43"/>
        <v>-1.4211169839122609E-2</v>
      </c>
      <c r="BJ253" s="22">
        <f t="shared" si="43"/>
        <v>-2.1014466745528065E-2</v>
      </c>
      <c r="BK253" s="22">
        <f t="shared" si="43"/>
        <v>-1.9176554844800364E-2</v>
      </c>
      <c r="BL253" s="22">
        <f t="shared" si="43"/>
        <v>-3.2403160434906965E-2</v>
      </c>
      <c r="BM253" s="22">
        <f t="shared" si="43"/>
        <v>-1.8443079981394165E-2</v>
      </c>
      <c r="BN253" s="22">
        <f t="shared" si="43"/>
        <v>-1.7650802243284566E-2</v>
      </c>
      <c r="BO253" s="22">
        <f t="shared" si="43"/>
        <v>-2.7850628386248369E-2</v>
      </c>
      <c r="BP253" s="22">
        <f t="shared" si="43"/>
        <v>0</v>
      </c>
      <c r="BQ253" s="22" t="e">
        <f t="shared" si="43"/>
        <v>#DIV/0!</v>
      </c>
    </row>
    <row r="254" spans="5:69" x14ac:dyDescent="0.35">
      <c r="E254" t="str">
        <f t="shared" si="40"/>
        <v>ISIC 69-70</v>
      </c>
      <c r="F254" s="22">
        <f t="shared" si="41"/>
        <v>-5.9607209542575966E-3</v>
      </c>
      <c r="G254" s="22">
        <f t="shared" si="45"/>
        <v>-7.7801267290163135E-3</v>
      </c>
      <c r="H254" s="22">
        <f t="shared" si="45"/>
        <v>-1.1923473412545434E-2</v>
      </c>
      <c r="I254" s="22">
        <f t="shared" si="45"/>
        <v>-2.1627357433832664E-2</v>
      </c>
      <c r="J254" s="22">
        <f t="shared" si="45"/>
        <v>-1.7038987012027183E-2</v>
      </c>
      <c r="K254" s="22">
        <f t="shared" si="45"/>
        <v>-1.584454533938856E-2</v>
      </c>
      <c r="L254" s="22">
        <f t="shared" si="45"/>
        <v>-1.3823163848027648E-2</v>
      </c>
      <c r="M254" s="22">
        <f t="shared" si="45"/>
        <v>-2.0530054972116553E-2</v>
      </c>
      <c r="N254" s="22">
        <f t="shared" si="45"/>
        <v>-2.1051634292210894E-2</v>
      </c>
      <c r="O254" s="22">
        <f t="shared" si="45"/>
        <v>-1.7679272996587458E-2</v>
      </c>
      <c r="P254" s="22">
        <f t="shared" si="45"/>
        <v>-2.0879421095461405E-2</v>
      </c>
      <c r="Q254" s="22">
        <f t="shared" si="45"/>
        <v>-2.9063280966061349E-2</v>
      </c>
      <c r="R254" s="22">
        <f t="shared" si="45"/>
        <v>-1.7928176011316396E-2</v>
      </c>
      <c r="S254" s="22">
        <f t="shared" si="45"/>
        <v>-2.1000489402392061E-2</v>
      </c>
      <c r="T254" s="22">
        <f t="shared" si="45"/>
        <v>-1.554268655474929E-2</v>
      </c>
      <c r="U254" s="22">
        <f t="shared" si="45"/>
        <v>-1.5460147265616763E-2</v>
      </c>
      <c r="V254" s="22">
        <f t="shared" si="45"/>
        <v>-2.0438816717396131E-2</v>
      </c>
      <c r="W254" s="22">
        <f t="shared" si="45"/>
        <v>-2.1108941719797766E-2</v>
      </c>
      <c r="X254" s="22">
        <f t="shared" si="45"/>
        <v>-2.3073088728961421E-2</v>
      </c>
      <c r="Y254" s="22">
        <f t="shared" si="45"/>
        <v>-1.3828357961732903E-2</v>
      </c>
      <c r="Z254" s="22">
        <f t="shared" si="45"/>
        <v>-1.7403766474310245E-2</v>
      </c>
      <c r="AA254" s="22">
        <f t="shared" si="45"/>
        <v>-1.6559273301065019E-2</v>
      </c>
      <c r="AB254" s="22">
        <f t="shared" si="45"/>
        <v>-1.8114952688517125E-2</v>
      </c>
      <c r="AC254" s="22">
        <f t="shared" si="45"/>
        <v>-1.5238710539063987E-2</v>
      </c>
      <c r="AD254" s="22">
        <f t="shared" si="45"/>
        <v>-1.5195269347481903E-2</v>
      </c>
      <c r="AE254" s="22">
        <f t="shared" si="45"/>
        <v>-1.7809904639289342E-2</v>
      </c>
      <c r="AF254" s="22">
        <f t="shared" si="45"/>
        <v>-1.5700508680733055E-2</v>
      </c>
      <c r="AG254" s="22">
        <f t="shared" si="45"/>
        <v>-2.2763590143164526E-2</v>
      </c>
      <c r="AH254" s="22">
        <f t="shared" si="45"/>
        <v>-4.3802448062258512E-2</v>
      </c>
      <c r="AI254" s="22">
        <f t="shared" si="45"/>
        <v>-2.6412180174221665E-2</v>
      </c>
      <c r="AJ254" s="22">
        <f t="shared" si="45"/>
        <v>-1.2648658031910941E-2</v>
      </c>
      <c r="AK254" s="22">
        <f t="shared" si="45"/>
        <v>-1.7642765967570074E-2</v>
      </c>
      <c r="AL254" s="22">
        <f t="shared" si="45"/>
        <v>-1.3085963215811527E-2</v>
      </c>
      <c r="AM254" s="22">
        <f t="shared" si="45"/>
        <v>-1.9507949102347232E-2</v>
      </c>
      <c r="AN254" s="22">
        <f t="shared" si="45"/>
        <v>-1.5247089406318047E-2</v>
      </c>
      <c r="AO254" s="22">
        <f t="shared" si="45"/>
        <v>-1.5872306417325885E-2</v>
      </c>
      <c r="AP254" s="22">
        <f t="shared" si="45"/>
        <v>-3.031699049021418E-2</v>
      </c>
      <c r="AQ254" s="22">
        <f t="shared" si="45"/>
        <v>-2.7391478331987969E-2</v>
      </c>
      <c r="AR254" s="22">
        <f t="shared" si="45"/>
        <v>-2.6960267811855412E-2</v>
      </c>
      <c r="AS254" s="22">
        <f t="shared" si="45"/>
        <v>-3.840016882519004E-2</v>
      </c>
      <c r="AT254" s="22">
        <f t="shared" si="45"/>
        <v>-4.9487069172547603E-2</v>
      </c>
      <c r="AU254" s="22">
        <f t="shared" si="45"/>
        <v>-4.0914411532827911E-2</v>
      </c>
      <c r="AV254" s="22">
        <f t="shared" si="45"/>
        <v>-3.876852424227252E-2</v>
      </c>
      <c r="AW254" s="22">
        <f t="shared" si="44"/>
        <v>-1.3583816933766601E-2</v>
      </c>
      <c r="AX254" s="22">
        <f t="shared" si="43"/>
        <v>0.83826767736461616</v>
      </c>
      <c r="AY254" s="22">
        <f t="shared" si="43"/>
        <v>-5.8391989199895113E-2</v>
      </c>
      <c r="AZ254" s="22">
        <f t="shared" si="43"/>
        <v>-3.9907609207509194E-2</v>
      </c>
      <c r="BA254" s="22">
        <f t="shared" si="43"/>
        <v>-3.6455388125683323E-2</v>
      </c>
      <c r="BB254" s="22">
        <f t="shared" si="43"/>
        <v>-6.4071911499662029E-2</v>
      </c>
      <c r="BC254" s="22">
        <f t="shared" si="43"/>
        <v>-3.223944577685816E-2</v>
      </c>
      <c r="BD254" s="22">
        <f t="shared" si="43"/>
        <v>-2.259319072178018E-2</v>
      </c>
      <c r="BE254" s="22">
        <f t="shared" si="43"/>
        <v>-3.0978313838111903E-2</v>
      </c>
      <c r="BF254" s="22">
        <f t="shared" si="43"/>
        <v>-5.4571548828707558E-2</v>
      </c>
      <c r="BG254" s="22">
        <f t="shared" si="43"/>
        <v>-1.6863829454584148E-2</v>
      </c>
      <c r="BH254" s="22">
        <f t="shared" si="43"/>
        <v>-8.4917986949477869E-3</v>
      </c>
      <c r="BI254" s="22">
        <f t="shared" si="43"/>
        <v>-1.193370137370261E-2</v>
      </c>
      <c r="BJ254" s="22">
        <f t="shared" si="43"/>
        <v>-1.1711726203549062E-2</v>
      </c>
      <c r="BK254" s="22">
        <f t="shared" si="43"/>
        <v>-2.8059434868239006E-2</v>
      </c>
      <c r="BL254" s="22">
        <f t="shared" si="43"/>
        <v>-2.2807041451164606E-2</v>
      </c>
      <c r="BM254" s="22">
        <f t="shared" si="43"/>
        <v>-3.2077132258776071E-2</v>
      </c>
      <c r="BN254" s="22">
        <f t="shared" si="43"/>
        <v>-2.170720979801739E-2</v>
      </c>
      <c r="BO254" s="22">
        <f t="shared" si="43"/>
        <v>-1.5359856777272765E-2</v>
      </c>
      <c r="BP254" s="22">
        <f t="shared" si="43"/>
        <v>0</v>
      </c>
      <c r="BQ254" s="22" t="e">
        <f t="shared" si="43"/>
        <v>#DIV/0!</v>
      </c>
    </row>
    <row r="255" spans="5:69" x14ac:dyDescent="0.35">
      <c r="E255" t="str">
        <f t="shared" si="40"/>
        <v>ISIC 71</v>
      </c>
      <c r="F255" s="22">
        <f t="shared" si="41"/>
        <v>-2.3538055883891495E-3</v>
      </c>
      <c r="G255" s="22">
        <f t="shared" si="45"/>
        <v>-2.5796262819260149E-3</v>
      </c>
      <c r="H255" s="22">
        <f t="shared" si="45"/>
        <v>-2.0108297830274328E-3</v>
      </c>
      <c r="I255" s="22">
        <f t="shared" si="45"/>
        <v>-1.4053188858075497E-2</v>
      </c>
      <c r="J255" s="22">
        <f t="shared" si="45"/>
        <v>-3.608491263531475E-3</v>
      </c>
      <c r="K255" s="22">
        <f t="shared" si="45"/>
        <v>-5.0760846035140953E-3</v>
      </c>
      <c r="L255" s="22">
        <f t="shared" si="45"/>
        <v>-5.243454816554036E-3</v>
      </c>
      <c r="M255" s="22">
        <f t="shared" si="45"/>
        <v>-5.2394856361642171E-3</v>
      </c>
      <c r="N255" s="22">
        <f t="shared" si="45"/>
        <v>-3.4394061661541173E-3</v>
      </c>
      <c r="O255" s="22">
        <f t="shared" si="45"/>
        <v>-7.9725825248240564E-3</v>
      </c>
      <c r="P255" s="22">
        <f t="shared" si="45"/>
        <v>-8.749882666449136E-3</v>
      </c>
      <c r="Q255" s="22">
        <f t="shared" si="45"/>
        <v>-8.2148573615948711E-3</v>
      </c>
      <c r="R255" s="22">
        <f t="shared" si="45"/>
        <v>-8.2158143750155014E-3</v>
      </c>
      <c r="S255" s="22">
        <f t="shared" si="45"/>
        <v>-1.0849104275975283E-2</v>
      </c>
      <c r="T255" s="22">
        <f t="shared" si="45"/>
        <v>-5.0474471649203777E-3</v>
      </c>
      <c r="U255" s="22">
        <f t="shared" si="45"/>
        <v>-8.2281807833789796E-3</v>
      </c>
      <c r="V255" s="22">
        <f t="shared" si="45"/>
        <v>-7.6672828064119495E-3</v>
      </c>
      <c r="W255" s="22">
        <f t="shared" si="45"/>
        <v>-1.2197190059883144E-2</v>
      </c>
      <c r="X255" s="22">
        <f t="shared" si="45"/>
        <v>-1.0121272507464836E-2</v>
      </c>
      <c r="Y255" s="22">
        <f t="shared" si="45"/>
        <v>-7.8027224266790556E-3</v>
      </c>
      <c r="Z255" s="22">
        <f t="shared" si="45"/>
        <v>-1.7467661638277142E-2</v>
      </c>
      <c r="AA255" s="22">
        <f t="shared" si="45"/>
        <v>-3.8806344733570376E-3</v>
      </c>
      <c r="AB255" s="22">
        <f t="shared" si="45"/>
        <v>-9.5042437383071037E-3</v>
      </c>
      <c r="AC255" s="22">
        <f t="shared" si="45"/>
        <v>-9.1084768753749348E-3</v>
      </c>
      <c r="AD255" s="22">
        <f t="shared" si="45"/>
        <v>-1.5850725395528571E-2</v>
      </c>
      <c r="AE255" s="22">
        <f t="shared" si="45"/>
        <v>-2.4104481970187816E-2</v>
      </c>
      <c r="AF255" s="22">
        <f t="shared" si="45"/>
        <v>-2.4527210865747395E-2</v>
      </c>
      <c r="AG255" s="22">
        <f t="shared" si="45"/>
        <v>-3.5416804015024118E-3</v>
      </c>
      <c r="AH255" s="22">
        <f t="shared" si="45"/>
        <v>-5.0901983204943687E-3</v>
      </c>
      <c r="AI255" s="22">
        <f t="shared" si="45"/>
        <v>-3.3611879179379013E-3</v>
      </c>
      <c r="AJ255" s="22">
        <f t="shared" si="45"/>
        <v>-5.7983688594995548E-3</v>
      </c>
      <c r="AK255" s="22">
        <f t="shared" si="45"/>
        <v>-6.8208614462177443E-3</v>
      </c>
      <c r="AL255" s="22">
        <f t="shared" si="45"/>
        <v>-5.0262679918494394E-3</v>
      </c>
      <c r="AM255" s="22">
        <f t="shared" si="45"/>
        <v>-7.4167469391875507E-3</v>
      </c>
      <c r="AN255" s="22">
        <f t="shared" si="45"/>
        <v>-2.6242028968394017E-3</v>
      </c>
      <c r="AO255" s="22">
        <f t="shared" si="45"/>
        <v>-2.4531858618367097E-3</v>
      </c>
      <c r="AP255" s="22">
        <f t="shared" si="45"/>
        <v>-5.4947523020679083E-3</v>
      </c>
      <c r="AQ255" s="22">
        <f t="shared" si="45"/>
        <v>-4.6860526342906309E-3</v>
      </c>
      <c r="AR255" s="22">
        <f t="shared" si="45"/>
        <v>-6.1976262130997873E-3</v>
      </c>
      <c r="AS255" s="22">
        <f t="shared" si="45"/>
        <v>-7.3841876569584585E-3</v>
      </c>
      <c r="AT255" s="22">
        <f t="shared" si="45"/>
        <v>-4.3119033338674898E-3</v>
      </c>
      <c r="AU255" s="22">
        <f t="shared" si="45"/>
        <v>-6.0216444686881296E-3</v>
      </c>
      <c r="AV255" s="22">
        <f t="shared" si="45"/>
        <v>-4.8262351427366072E-3</v>
      </c>
      <c r="AW255" s="22">
        <f t="shared" si="44"/>
        <v>-3.8440182942691961E-3</v>
      </c>
      <c r="AX255" s="22">
        <f t="shared" si="43"/>
        <v>-1.02326672499628E-2</v>
      </c>
      <c r="AY255" s="22">
        <f t="shared" si="43"/>
        <v>0.86087240173038593</v>
      </c>
      <c r="AZ255" s="22">
        <f t="shared" si="43"/>
        <v>-1.4888036218020295E-2</v>
      </c>
      <c r="BA255" s="22">
        <f t="shared" si="43"/>
        <v>-9.7989257023339826E-3</v>
      </c>
      <c r="BB255" s="22">
        <f t="shared" si="43"/>
        <v>-1.6562157250647993E-2</v>
      </c>
      <c r="BC255" s="22">
        <f t="shared" si="43"/>
        <v>-7.1893701307102868E-3</v>
      </c>
      <c r="BD255" s="22">
        <f t="shared" si="43"/>
        <v>-3.0619346579604662E-3</v>
      </c>
      <c r="BE255" s="22">
        <f t="shared" si="43"/>
        <v>-2.6696081214167612E-3</v>
      </c>
      <c r="BF255" s="22">
        <f t="shared" si="43"/>
        <v>-1.2976811278784216E-2</v>
      </c>
      <c r="BG255" s="22">
        <f t="shared" si="43"/>
        <v>-7.2716249802297584E-3</v>
      </c>
      <c r="BH255" s="22">
        <f t="shared" si="43"/>
        <v>-2.2497516917448167E-3</v>
      </c>
      <c r="BI255" s="22">
        <f t="shared" si="43"/>
        <v>-3.6017117512956243E-3</v>
      </c>
      <c r="BJ255" s="22">
        <f t="shared" si="43"/>
        <v>-1.6250983055461903E-3</v>
      </c>
      <c r="BK255" s="22">
        <f t="shared" si="43"/>
        <v>-6.7689767566775725E-3</v>
      </c>
      <c r="BL255" s="22">
        <f t="shared" si="43"/>
        <v>-6.0307770576530683E-3</v>
      </c>
      <c r="BM255" s="22">
        <f t="shared" si="43"/>
        <v>-4.0437227022071991E-3</v>
      </c>
      <c r="BN255" s="22">
        <f t="shared" si="43"/>
        <v>-4.2874381542040646E-3</v>
      </c>
      <c r="BO255" s="22">
        <f t="shared" si="43"/>
        <v>-4.0493349322779692E-3</v>
      </c>
      <c r="BP255" s="22">
        <f t="shared" si="43"/>
        <v>0</v>
      </c>
      <c r="BQ255" s="22" t="e">
        <f t="shared" si="43"/>
        <v>#DIV/0!</v>
      </c>
    </row>
    <row r="256" spans="5:69" x14ac:dyDescent="0.35">
      <c r="E256" t="str">
        <f t="shared" si="40"/>
        <v>ISIC 72</v>
      </c>
      <c r="F256" s="22">
        <f t="shared" si="41"/>
        <v>-1.4185495935589135E-4</v>
      </c>
      <c r="G256" s="22">
        <f t="shared" si="45"/>
        <v>-4.2881462772458095E-6</v>
      </c>
      <c r="H256" s="22">
        <f t="shared" si="45"/>
        <v>-1.5208512005797749E-5</v>
      </c>
      <c r="I256" s="22">
        <f t="shared" si="45"/>
        <v>-2.3255144708999236E-4</v>
      </c>
      <c r="J256" s="22">
        <f t="shared" si="45"/>
        <v>-2.9091853394388253E-4</v>
      </c>
      <c r="K256" s="22">
        <f t="shared" si="45"/>
        <v>-6.358016889773478E-4</v>
      </c>
      <c r="L256" s="22">
        <f t="shared" si="45"/>
        <v>-9.2678065834531616E-5</v>
      </c>
      <c r="M256" s="22">
        <f t="shared" si="45"/>
        <v>-2.041823122205742E-4</v>
      </c>
      <c r="N256" s="22">
        <f t="shared" si="45"/>
        <v>-1.0087934284313804E-3</v>
      </c>
      <c r="O256" s="22">
        <f t="shared" si="45"/>
        <v>-1.5297939881446087E-4</v>
      </c>
      <c r="P256" s="22">
        <f t="shared" si="45"/>
        <v>-9.3526785928041412E-4</v>
      </c>
      <c r="Q256" s="22">
        <f t="shared" si="45"/>
        <v>-3.255902399088742E-2</v>
      </c>
      <c r="R256" s="22">
        <f t="shared" si="45"/>
        <v>-2.9583913774482059E-4</v>
      </c>
      <c r="S256" s="22">
        <f t="shared" si="45"/>
        <v>-2.1115651855233646E-4</v>
      </c>
      <c r="T256" s="22">
        <f t="shared" si="45"/>
        <v>-6.3688040114172716E-5</v>
      </c>
      <c r="U256" s="22">
        <f t="shared" si="45"/>
        <v>-2.8046126475818068E-4</v>
      </c>
      <c r="V256" s="22">
        <f t="shared" si="45"/>
        <v>-1.0668724408958103E-2</v>
      </c>
      <c r="W256" s="22">
        <f t="shared" si="45"/>
        <v>-5.680950904665853E-4</v>
      </c>
      <c r="X256" s="22">
        <f t="shared" si="45"/>
        <v>-1.040399886788442E-3</v>
      </c>
      <c r="Y256" s="22">
        <f t="shared" si="45"/>
        <v>-2.1583544637419831E-3</v>
      </c>
      <c r="Z256" s="22">
        <f t="shared" si="45"/>
        <v>-4.5317602218344162E-4</v>
      </c>
      <c r="AA256" s="22">
        <f t="shared" si="45"/>
        <v>-1.4702235393212451E-3</v>
      </c>
      <c r="AB256" s="22">
        <f t="shared" si="45"/>
        <v>-2.2298228876366957E-4</v>
      </c>
      <c r="AC256" s="22">
        <f t="shared" si="45"/>
        <v>-1.3721234075758673E-4</v>
      </c>
      <c r="AD256" s="22">
        <f t="shared" si="45"/>
        <v>-2.6029725801853318E-4</v>
      </c>
      <c r="AE256" s="22">
        <f t="shared" si="45"/>
        <v>-2.493728570831566E-4</v>
      </c>
      <c r="AF256" s="22">
        <f t="shared" si="45"/>
        <v>-1.8274207929535764E-4</v>
      </c>
      <c r="AG256" s="22">
        <f t="shared" si="45"/>
        <v>-3.5810203869938703E-5</v>
      </c>
      <c r="AH256" s="22">
        <f t="shared" si="45"/>
        <v>-6.2091881150322143E-4</v>
      </c>
      <c r="AI256" s="22">
        <f t="shared" si="45"/>
        <v>-7.2607184567373732E-5</v>
      </c>
      <c r="AJ256" s="22">
        <f t="shared" si="45"/>
        <v>-4.8216037373248953E-5</v>
      </c>
      <c r="AK256" s="22">
        <f t="shared" si="45"/>
        <v>-4.7296991078375632E-6</v>
      </c>
      <c r="AL256" s="22">
        <f t="shared" si="45"/>
        <v>-1.5733128802658897E-5</v>
      </c>
      <c r="AM256" s="22">
        <f t="shared" si="45"/>
        <v>-2.1359880973384117E-5</v>
      </c>
      <c r="AN256" s="22">
        <f t="shared" si="45"/>
        <v>5.7728615156123105E-6</v>
      </c>
      <c r="AO256" s="22">
        <f t="shared" si="45"/>
        <v>-1.022615426946907E-5</v>
      </c>
      <c r="AP256" s="22">
        <f t="shared" si="45"/>
        <v>-1.6745237344048782E-2</v>
      </c>
      <c r="AQ256" s="22">
        <f t="shared" si="45"/>
        <v>-1.574124736832247E-4</v>
      </c>
      <c r="AR256" s="22">
        <f t="shared" si="45"/>
        <v>-4.8666012917187974E-5</v>
      </c>
      <c r="AS256" s="22">
        <f t="shared" si="45"/>
        <v>-4.9677590694283541E-3</v>
      </c>
      <c r="AT256" s="22">
        <f t="shared" si="45"/>
        <v>-1.0400657353322678E-4</v>
      </c>
      <c r="AU256" s="22">
        <f t="shared" si="45"/>
        <v>-7.8262663108289351E-5</v>
      </c>
      <c r="AV256" s="22">
        <f t="shared" si="45"/>
        <v>-2.124003027531022E-5</v>
      </c>
      <c r="AW256" s="22">
        <f t="shared" si="44"/>
        <v>-5.8052942351192521E-5</v>
      </c>
      <c r="AX256" s="22">
        <f t="shared" si="43"/>
        <v>-1.9323367054846256E-3</v>
      </c>
      <c r="AY256" s="22">
        <f t="shared" si="43"/>
        <v>-2.9672840322125121E-4</v>
      </c>
      <c r="AZ256" s="22">
        <f t="shared" si="43"/>
        <v>0.91587999527545949</v>
      </c>
      <c r="BA256" s="22">
        <f t="shared" si="43"/>
        <v>-7.9751548858360667E-4</v>
      </c>
      <c r="BB256" s="22">
        <f t="shared" si="43"/>
        <v>-2.2354600570163928E-4</v>
      </c>
      <c r="BC256" s="22">
        <f t="shared" si="43"/>
        <v>-1.0915577696835453E-4</v>
      </c>
      <c r="BD256" s="22">
        <f t="shared" si="43"/>
        <v>-3.7411342104732101E-5</v>
      </c>
      <c r="BE256" s="22">
        <f t="shared" si="43"/>
        <v>-3.2029806633006903E-6</v>
      </c>
      <c r="BF256" s="22">
        <f t="shared" si="43"/>
        <v>-7.0755477747489257E-5</v>
      </c>
      <c r="BG256" s="22">
        <f t="shared" si="43"/>
        <v>-4.6116490235213222E-4</v>
      </c>
      <c r="BH256" s="22">
        <f t="shared" si="43"/>
        <v>-3.0829696143581877E-4</v>
      </c>
      <c r="BI256" s="22">
        <f t="shared" si="43"/>
        <v>-3.7882593303835985E-4</v>
      </c>
      <c r="BJ256" s="22">
        <f t="shared" si="43"/>
        <v>-9.3819149780924389E-5</v>
      </c>
      <c r="BK256" s="22">
        <f t="shared" si="43"/>
        <v>-1.0971605058840764E-4</v>
      </c>
      <c r="BL256" s="22">
        <f t="shared" si="43"/>
        <v>-1.6554480499708819E-4</v>
      </c>
      <c r="BM256" s="22">
        <f t="shared" si="43"/>
        <v>-7.345545326443595E-4</v>
      </c>
      <c r="BN256" s="22">
        <f t="shared" si="43"/>
        <v>-2.5777472744350306E-5</v>
      </c>
      <c r="BO256" s="22">
        <f t="shared" si="43"/>
        <v>-3.0535271566220634E-5</v>
      </c>
      <c r="BP256" s="22">
        <f t="shared" si="43"/>
        <v>0</v>
      </c>
      <c r="BQ256" s="22" t="e">
        <f t="shared" si="43"/>
        <v>#DIV/0!</v>
      </c>
    </row>
    <row r="257" spans="5:69" x14ac:dyDescent="0.35">
      <c r="E257" t="str">
        <f t="shared" si="40"/>
        <v>ISIC 73</v>
      </c>
      <c r="F257" s="22">
        <f t="shared" si="41"/>
        <v>-9.7396466974630021E-4</v>
      </c>
      <c r="G257" s="22">
        <f t="shared" si="45"/>
        <v>-1.166988379736181E-3</v>
      </c>
      <c r="H257" s="22">
        <f t="shared" si="45"/>
        <v>-1.1690717054891487E-3</v>
      </c>
      <c r="I257" s="22">
        <f t="shared" si="45"/>
        <v>-2.5464092038500665E-3</v>
      </c>
      <c r="J257" s="22">
        <f t="shared" si="45"/>
        <v>-1.7320919609869756E-2</v>
      </c>
      <c r="K257" s="22">
        <f t="shared" si="45"/>
        <v>-8.5654863067606384E-3</v>
      </c>
      <c r="L257" s="22">
        <f t="shared" si="45"/>
        <v>-2.593190059445913E-3</v>
      </c>
      <c r="M257" s="22">
        <f t="shared" si="45"/>
        <v>-5.0128346055691581E-3</v>
      </c>
      <c r="N257" s="22">
        <f t="shared" si="45"/>
        <v>-6.7658987821450755E-3</v>
      </c>
      <c r="O257" s="22">
        <f t="shared" si="45"/>
        <v>-3.5935397022812425E-3</v>
      </c>
      <c r="P257" s="22">
        <f t="shared" si="45"/>
        <v>-1.0288024625593355E-2</v>
      </c>
      <c r="Q257" s="22">
        <f t="shared" si="45"/>
        <v>-1.9118514170842697E-2</v>
      </c>
      <c r="R257" s="22">
        <f t="shared" si="45"/>
        <v>-4.5232065554310129E-3</v>
      </c>
      <c r="S257" s="22">
        <f t="shared" si="45"/>
        <v>-4.1837286863889087E-3</v>
      </c>
      <c r="T257" s="22">
        <f t="shared" si="45"/>
        <v>-1.284469912231478E-3</v>
      </c>
      <c r="U257" s="22">
        <f t="shared" si="45"/>
        <v>-2.888577772348193E-3</v>
      </c>
      <c r="V257" s="22">
        <f t="shared" si="45"/>
        <v>-4.6525114655225014E-3</v>
      </c>
      <c r="W257" s="22">
        <f t="shared" si="45"/>
        <v>-5.0565309360354723E-3</v>
      </c>
      <c r="X257" s="22">
        <f t="shared" si="45"/>
        <v>-3.2008298996342123E-3</v>
      </c>
      <c r="Y257" s="22">
        <f t="shared" si="45"/>
        <v>-5.6627138648686444E-3</v>
      </c>
      <c r="Z257" s="22">
        <f t="shared" si="45"/>
        <v>-2.3558129824523839E-3</v>
      </c>
      <c r="AA257" s="22">
        <f t="shared" si="45"/>
        <v>-9.9300431412260512E-3</v>
      </c>
      <c r="AB257" s="22">
        <f t="shared" si="45"/>
        <v>-2.7848199839496908E-3</v>
      </c>
      <c r="AC257" s="22">
        <f t="shared" si="45"/>
        <v>-2.2126227330763384E-3</v>
      </c>
      <c r="AD257" s="22">
        <f t="shared" si="45"/>
        <v>-2.1998381081566286E-3</v>
      </c>
      <c r="AE257" s="22">
        <f t="shared" si="45"/>
        <v>-2.9778962437512113E-3</v>
      </c>
      <c r="AF257" s="22">
        <f t="shared" si="45"/>
        <v>-1.8204041046712906E-3</v>
      </c>
      <c r="AG257" s="22">
        <f t="shared" si="45"/>
        <v>-1.9934640969401007E-2</v>
      </c>
      <c r="AH257" s="22">
        <f t="shared" si="45"/>
        <v>-1.6497330723779464E-2</v>
      </c>
      <c r="AI257" s="22">
        <f t="shared" si="45"/>
        <v>-1.7965448302010033E-2</v>
      </c>
      <c r="AJ257" s="22">
        <f t="shared" si="45"/>
        <v>-2.3648255032901805E-3</v>
      </c>
      <c r="AK257" s="22">
        <f t="shared" si="45"/>
        <v>-1.841335395952761E-3</v>
      </c>
      <c r="AL257" s="22">
        <f t="shared" si="45"/>
        <v>-5.2267987182833282E-3</v>
      </c>
      <c r="AM257" s="22">
        <f t="shared" si="45"/>
        <v>-2.5451090684204913E-3</v>
      </c>
      <c r="AN257" s="22">
        <f t="shared" si="45"/>
        <v>-4.5002079542159597E-3</v>
      </c>
      <c r="AO257" s="22">
        <f t="shared" si="45"/>
        <v>-4.877987500673758E-3</v>
      </c>
      <c r="AP257" s="22">
        <f t="shared" si="45"/>
        <v>-2.3160058283260725E-2</v>
      </c>
      <c r="AQ257" s="22">
        <f t="shared" si="45"/>
        <v>-2.7873792428568182E-2</v>
      </c>
      <c r="AR257" s="22">
        <f t="shared" si="45"/>
        <v>-1.3386237446319279E-2</v>
      </c>
      <c r="AS257" s="22">
        <f t="shared" si="45"/>
        <v>-9.8510130141561316E-3</v>
      </c>
      <c r="AT257" s="22">
        <f t="shared" si="45"/>
        <v>-8.9386069587282912E-3</v>
      </c>
      <c r="AU257" s="22">
        <f t="shared" si="45"/>
        <v>-1.233647291378962E-2</v>
      </c>
      <c r="AV257" s="22">
        <f t="shared" si="45"/>
        <v>-5.3730917306033269E-3</v>
      </c>
      <c r="AW257" s="22">
        <f t="shared" si="44"/>
        <v>-1.7711129742478877E-3</v>
      </c>
      <c r="AX257" s="22">
        <f t="shared" si="43"/>
        <v>-7.448780782042949E-3</v>
      </c>
      <c r="AY257" s="22">
        <f t="shared" si="43"/>
        <v>-3.5149458514003224E-3</v>
      </c>
      <c r="AZ257" s="22">
        <f t="shared" si="43"/>
        <v>-4.2165377165262743E-3</v>
      </c>
      <c r="BA257" s="22">
        <f t="shared" si="43"/>
        <v>0.90095634675413161</v>
      </c>
      <c r="BB257" s="22">
        <f t="shared" si="43"/>
        <v>-1.0076227492738808E-2</v>
      </c>
      <c r="BC257" s="22">
        <f t="shared" si="43"/>
        <v>-6.5833301674433431E-3</v>
      </c>
      <c r="BD257" s="22">
        <f t="shared" si="43"/>
        <v>-7.1265760756795745E-3</v>
      </c>
      <c r="BE257" s="22">
        <f t="shared" si="43"/>
        <v>-2.8280031413614168E-2</v>
      </c>
      <c r="BF257" s="22">
        <f t="shared" si="43"/>
        <v>-5.7645377330175496E-3</v>
      </c>
      <c r="BG257" s="22">
        <f t="shared" si="43"/>
        <v>-3.338665310185581E-3</v>
      </c>
      <c r="BH257" s="22">
        <f t="shared" si="43"/>
        <v>-1.9346951210496809E-3</v>
      </c>
      <c r="BI257" s="22">
        <f t="shared" si="43"/>
        <v>-1.5743958571350491E-3</v>
      </c>
      <c r="BJ257" s="22">
        <f t="shared" si="43"/>
        <v>-1.615358408678448E-3</v>
      </c>
      <c r="BK257" s="22">
        <f t="shared" si="43"/>
        <v>-1.5006836271302311E-2</v>
      </c>
      <c r="BL257" s="22">
        <f t="shared" si="43"/>
        <v>-1.1483589325734423E-2</v>
      </c>
      <c r="BM257" s="22">
        <f t="shared" si="43"/>
        <v>-1.0513635816648563E-2</v>
      </c>
      <c r="BN257" s="22">
        <f t="shared" si="43"/>
        <v>-3.905609339178375E-3</v>
      </c>
      <c r="BO257" s="22">
        <f t="shared" si="43"/>
        <v>-3.9470473650717094E-3</v>
      </c>
      <c r="BP257" s="22">
        <f t="shared" si="43"/>
        <v>0</v>
      </c>
      <c r="BQ257" s="22" t="e">
        <f t="shared" si="43"/>
        <v>#DIV/0!</v>
      </c>
    </row>
    <row r="258" spans="5:69" x14ac:dyDescent="0.35">
      <c r="E258" t="str">
        <f t="shared" si="40"/>
        <v>ISIC 74-75</v>
      </c>
      <c r="F258" s="22">
        <f t="shared" si="41"/>
        <v>-1.0642119049809235E-2</v>
      </c>
      <c r="G258" s="22">
        <f t="shared" si="45"/>
        <v>-1.6997395053235294E-3</v>
      </c>
      <c r="H258" s="22">
        <f t="shared" si="45"/>
        <v>-2.3573193608986509E-3</v>
      </c>
      <c r="I258" s="22">
        <f t="shared" si="45"/>
        <v>-2.8660945891354319E-3</v>
      </c>
      <c r="J258" s="22">
        <f t="shared" si="45"/>
        <v>-3.1795895044486626E-3</v>
      </c>
      <c r="K258" s="22">
        <f t="shared" si="45"/>
        <v>-6.8358245369050698E-3</v>
      </c>
      <c r="L258" s="22">
        <f t="shared" si="45"/>
        <v>-1.4710593415235133E-3</v>
      </c>
      <c r="M258" s="22">
        <f t="shared" si="45"/>
        <v>-2.6961884447366854E-3</v>
      </c>
      <c r="N258" s="22">
        <f t="shared" si="45"/>
        <v>-3.7207757618036084E-3</v>
      </c>
      <c r="O258" s="22">
        <f t="shared" si="45"/>
        <v>-1.0266610736900379E-3</v>
      </c>
      <c r="P258" s="22">
        <f t="shared" si="45"/>
        <v>-2.3922852596676737E-3</v>
      </c>
      <c r="Q258" s="22">
        <f t="shared" si="45"/>
        <v>-2.3932688778448147E-3</v>
      </c>
      <c r="R258" s="22">
        <f t="shared" si="45"/>
        <v>-3.1997265695730614E-3</v>
      </c>
      <c r="S258" s="22">
        <f t="shared" si="45"/>
        <v>-2.2992936753602404E-3</v>
      </c>
      <c r="T258" s="22">
        <f t="shared" si="45"/>
        <v>-2.020877041540949E-3</v>
      </c>
      <c r="U258" s="22">
        <f t="shared" si="45"/>
        <v>-2.0597866339268885E-3</v>
      </c>
      <c r="V258" s="22">
        <f t="shared" si="45"/>
        <v>-3.3696251328465673E-3</v>
      </c>
      <c r="W258" s="22">
        <f t="shared" si="45"/>
        <v>-4.2280634164280247E-3</v>
      </c>
      <c r="X258" s="22">
        <f t="shared" si="45"/>
        <v>-3.2212748560871713E-3</v>
      </c>
      <c r="Y258" s="22">
        <f t="shared" si="45"/>
        <v>-2.5952440060462018E-3</v>
      </c>
      <c r="Z258" s="22">
        <f t="shared" si="45"/>
        <v>-2.8091603053435115E-3</v>
      </c>
      <c r="AA258" s="22">
        <f t="shared" si="45"/>
        <v>-6.2945570524300604E-3</v>
      </c>
      <c r="AB258" s="22">
        <f t="shared" si="45"/>
        <v>-1.9349885202255071E-3</v>
      </c>
      <c r="AC258" s="22">
        <f t="shared" si="45"/>
        <v>-2.4572112354031804E-3</v>
      </c>
      <c r="AD258" s="22">
        <f t="shared" si="45"/>
        <v>-3.3581971594391041E-3</v>
      </c>
      <c r="AE258" s="22">
        <f t="shared" si="45"/>
        <v>-4.6714670536709586E-3</v>
      </c>
      <c r="AF258" s="22">
        <f t="shared" si="45"/>
        <v>-2.5135648544022875E-3</v>
      </c>
      <c r="AG258" s="22">
        <f t="shared" si="45"/>
        <v>-4.2435091585877362E-3</v>
      </c>
      <c r="AH258" s="22">
        <f t="shared" si="45"/>
        <v>-8.0145083307761461E-3</v>
      </c>
      <c r="AI258" s="22">
        <f t="shared" si="45"/>
        <v>-4.6780850756448899E-3</v>
      </c>
      <c r="AJ258" s="22">
        <f t="shared" si="45"/>
        <v>-2.1080202954029581E-3</v>
      </c>
      <c r="AK258" s="22">
        <f t="shared" si="45"/>
        <v>-3.7001071453329234E-3</v>
      </c>
      <c r="AL258" s="22">
        <f t="shared" si="45"/>
        <v>-3.5547537882007533E-3</v>
      </c>
      <c r="AM258" s="22">
        <f t="shared" si="45"/>
        <v>-2.3557193817333394E-3</v>
      </c>
      <c r="AN258" s="22">
        <f t="shared" si="45"/>
        <v>-1.9716946103777678E-3</v>
      </c>
      <c r="AO258" s="22">
        <f t="shared" si="45"/>
        <v>-2.5302387451694537E-3</v>
      </c>
      <c r="AP258" s="22">
        <f t="shared" si="45"/>
        <v>-2.4406233947984537E-2</v>
      </c>
      <c r="AQ258" s="22">
        <f t="shared" si="45"/>
        <v>-1.0442339298516502E-2</v>
      </c>
      <c r="AR258" s="22">
        <f t="shared" si="45"/>
        <v>-4.6278159131640352E-3</v>
      </c>
      <c r="AS258" s="22">
        <f t="shared" si="45"/>
        <v>-1.0168166474425618E-2</v>
      </c>
      <c r="AT258" s="22">
        <f t="shared" ref="G258:AV264" si="46">AT190-AT122</f>
        <v>-5.8533213587848654E-3</v>
      </c>
      <c r="AU258" s="22">
        <f t="shared" si="46"/>
        <v>-7.9361481368251229E-3</v>
      </c>
      <c r="AV258" s="22">
        <f t="shared" si="46"/>
        <v>-1.0656305488784183E-2</v>
      </c>
      <c r="AW258" s="22">
        <f t="shared" si="44"/>
        <v>-1.2369419385244683E-3</v>
      </c>
      <c r="AX258" s="22">
        <f t="shared" si="43"/>
        <v>-9.6177369696269742E-3</v>
      </c>
      <c r="AY258" s="22">
        <f t="shared" si="43"/>
        <v>-8.0218660229364989E-3</v>
      </c>
      <c r="AZ258" s="22">
        <f t="shared" si="43"/>
        <v>-1.1276574730080211E-2</v>
      </c>
      <c r="BA258" s="22">
        <f t="shared" si="43"/>
        <v>-2.8519529083677962E-2</v>
      </c>
      <c r="BB258" s="22">
        <f t="shared" si="43"/>
        <v>0.90265724928445745</v>
      </c>
      <c r="BC258" s="22">
        <f t="shared" si="43"/>
        <v>-4.5772219134248664E-3</v>
      </c>
      <c r="BD258" s="22">
        <f t="shared" si="43"/>
        <v>-3.1570929679612995E-3</v>
      </c>
      <c r="BE258" s="22">
        <f t="shared" si="43"/>
        <v>-4.3212022220144525E-3</v>
      </c>
      <c r="BF258" s="22">
        <f t="shared" si="43"/>
        <v>-8.7000744030933698E-3</v>
      </c>
      <c r="BG258" s="22">
        <f t="shared" si="43"/>
        <v>-4.0613009286301505E-3</v>
      </c>
      <c r="BH258" s="22">
        <f t="shared" si="43"/>
        <v>-2.7580901332176556E-3</v>
      </c>
      <c r="BI258" s="22">
        <f t="shared" si="43"/>
        <v>-2.329215379787183E-3</v>
      </c>
      <c r="BJ258" s="22">
        <f t="shared" si="43"/>
        <v>-2.7520206450480323E-3</v>
      </c>
      <c r="BK258" s="22">
        <f t="shared" si="43"/>
        <v>-9.4597412796848801E-3</v>
      </c>
      <c r="BL258" s="22">
        <f t="shared" si="43"/>
        <v>-7.23068848829834E-3</v>
      </c>
      <c r="BM258" s="22">
        <f t="shared" si="43"/>
        <v>-8.7552418927684325E-3</v>
      </c>
      <c r="BN258" s="22">
        <f t="shared" si="43"/>
        <v>-2.9234876276186292E-3</v>
      </c>
      <c r="BO258" s="22">
        <f t="shared" si="43"/>
        <v>-2.4874501991252037E-3</v>
      </c>
      <c r="BP258" s="22">
        <f t="shared" si="43"/>
        <v>0</v>
      </c>
      <c r="BQ258" s="22" t="e">
        <f t="shared" si="43"/>
        <v>#DIV/0!</v>
      </c>
    </row>
    <row r="259" spans="5:69" x14ac:dyDescent="0.35">
      <c r="E259" t="str">
        <f t="shared" si="40"/>
        <v>ISIC 77</v>
      </c>
      <c r="F259" s="22">
        <f t="shared" si="41"/>
        <v>-9.8024474303226566E-3</v>
      </c>
      <c r="G259" s="22">
        <f t="shared" si="46"/>
        <v>-6.2660026982649959E-3</v>
      </c>
      <c r="H259" s="22">
        <f t="shared" si="46"/>
        <v>-7.7219566610307001E-3</v>
      </c>
      <c r="I259" s="22">
        <f t="shared" si="46"/>
        <v>-1.8475964766124422E-2</v>
      </c>
      <c r="J259" s="22">
        <f t="shared" si="46"/>
        <v>-5.8778852955077869E-3</v>
      </c>
      <c r="K259" s="22">
        <f t="shared" si="46"/>
        <v>-5.0676684560065736E-3</v>
      </c>
      <c r="L259" s="22">
        <f t="shared" si="46"/>
        <v>-6.7997748555428464E-3</v>
      </c>
      <c r="M259" s="22">
        <f t="shared" si="46"/>
        <v>-6.8232126004572641E-3</v>
      </c>
      <c r="N259" s="22">
        <f t="shared" si="46"/>
        <v>-1.6920004063973523E-2</v>
      </c>
      <c r="O259" s="22">
        <f t="shared" si="46"/>
        <v>-3.3255998099898263E-3</v>
      </c>
      <c r="P259" s="22">
        <f t="shared" si="46"/>
        <v>-1.0475367439431997E-2</v>
      </c>
      <c r="Q259" s="22">
        <f t="shared" si="46"/>
        <v>-8.6659117843686573E-2</v>
      </c>
      <c r="R259" s="22">
        <f t="shared" si="46"/>
        <v>-7.3709342255698215E-3</v>
      </c>
      <c r="S259" s="22">
        <f t="shared" si="46"/>
        <v>-1.0683028964193606E-2</v>
      </c>
      <c r="T259" s="22">
        <f t="shared" si="46"/>
        <v>-6.905307755030299E-3</v>
      </c>
      <c r="U259" s="22">
        <f t="shared" si="46"/>
        <v>-6.3477972381263195E-3</v>
      </c>
      <c r="V259" s="22">
        <f t="shared" si="46"/>
        <v>-4.2632744502240305E-2</v>
      </c>
      <c r="W259" s="22">
        <f t="shared" si="46"/>
        <v>-7.2841816623428011E-3</v>
      </c>
      <c r="X259" s="22">
        <f t="shared" si="46"/>
        <v>-6.3071416828316901E-3</v>
      </c>
      <c r="Y259" s="22">
        <f t="shared" si="46"/>
        <v>-4.95527485286908E-3</v>
      </c>
      <c r="Z259" s="22">
        <f t="shared" si="46"/>
        <v>-7.5689645942849807E-3</v>
      </c>
      <c r="AA259" s="22">
        <f t="shared" si="46"/>
        <v>-1.1728227656302763E-2</v>
      </c>
      <c r="AB259" s="22">
        <f t="shared" si="46"/>
        <v>-6.4308613910181098E-3</v>
      </c>
      <c r="AC259" s="22">
        <f t="shared" si="46"/>
        <v>-5.9708408241675569E-3</v>
      </c>
      <c r="AD259" s="22">
        <f t="shared" si="46"/>
        <v>-1.3022838582927226E-2</v>
      </c>
      <c r="AE259" s="22">
        <f t="shared" si="46"/>
        <v>-1.6613665915293806E-2</v>
      </c>
      <c r="AF259" s="22">
        <f t="shared" si="46"/>
        <v>-1.5266481108373029E-2</v>
      </c>
      <c r="AG259" s="22">
        <f t="shared" si="46"/>
        <v>-7.7613635341448866E-3</v>
      </c>
      <c r="AH259" s="22">
        <f t="shared" si="46"/>
        <v>-1.8165840591907158E-2</v>
      </c>
      <c r="AI259" s="22">
        <f t="shared" si="46"/>
        <v>-1.1238987939326511E-2</v>
      </c>
      <c r="AJ259" s="22">
        <f t="shared" si="46"/>
        <v>-1.9447529382327956E-2</v>
      </c>
      <c r="AK259" s="22">
        <f t="shared" si="46"/>
        <v>-2.5274382551899979E-2</v>
      </c>
      <c r="AL259" s="22">
        <f t="shared" si="46"/>
        <v>-5.3954831920518365E-2</v>
      </c>
      <c r="AM259" s="22">
        <f t="shared" si="46"/>
        <v>-1.404538597323788E-2</v>
      </c>
      <c r="AN259" s="22">
        <f t="shared" si="46"/>
        <v>-1.0473282803301552E-2</v>
      </c>
      <c r="AO259" s="22">
        <f t="shared" si="46"/>
        <v>-6.9861140995683014E-3</v>
      </c>
      <c r="AP259" s="22">
        <f t="shared" si="46"/>
        <v>-1.2498734801919166E-2</v>
      </c>
      <c r="AQ259" s="22">
        <f t="shared" si="46"/>
        <v>-3.3163079265805445E-2</v>
      </c>
      <c r="AR259" s="22">
        <f t="shared" si="46"/>
        <v>-1.4746586413282387E-2</v>
      </c>
      <c r="AS259" s="22">
        <f t="shared" si="46"/>
        <v>-5.0158074995913141E-2</v>
      </c>
      <c r="AT259" s="22">
        <f t="shared" si="46"/>
        <v>-7.0217346926041363E-3</v>
      </c>
      <c r="AU259" s="22">
        <f t="shared" si="46"/>
        <v>-7.7925269888401115E-3</v>
      </c>
      <c r="AV259" s="22">
        <f t="shared" si="46"/>
        <v>-1.1096114019874141E-2</v>
      </c>
      <c r="AW259" s="22">
        <f t="shared" si="44"/>
        <v>-1.5877634008100532E-3</v>
      </c>
      <c r="AX259" s="22">
        <f t="shared" si="43"/>
        <v>-1.4025099567826695E-2</v>
      </c>
      <c r="AY259" s="22">
        <f t="shared" si="43"/>
        <v>-9.7831094507418569E-3</v>
      </c>
      <c r="AZ259" s="22">
        <f t="shared" si="43"/>
        <v>-1.608736949740731E-2</v>
      </c>
      <c r="BA259" s="22">
        <f t="shared" si="43"/>
        <v>-1.2119915704076945E-2</v>
      </c>
      <c r="BB259" s="22">
        <f t="shared" si="43"/>
        <v>-1.4397527299625427E-2</v>
      </c>
      <c r="BC259" s="22">
        <f t="shared" si="43"/>
        <v>0.88291615379890998</v>
      </c>
      <c r="BD259" s="22">
        <f t="shared" si="43"/>
        <v>-2.7654898738415034E-3</v>
      </c>
      <c r="BE259" s="22">
        <f t="shared" si="43"/>
        <v>-8.8320666561629256E-3</v>
      </c>
      <c r="BF259" s="22">
        <f t="shared" si="43"/>
        <v>-1.6405548212593303E-2</v>
      </c>
      <c r="BG259" s="22">
        <f t="shared" si="43"/>
        <v>-4.6062473615111855E-3</v>
      </c>
      <c r="BH259" s="22">
        <f t="shared" si="43"/>
        <v>-5.1506300927947404E-3</v>
      </c>
      <c r="BI259" s="22">
        <f t="shared" si="43"/>
        <v>-5.2517311778671168E-3</v>
      </c>
      <c r="BJ259" s="22">
        <f t="shared" si="43"/>
        <v>-5.0263214320316989E-3</v>
      </c>
      <c r="BK259" s="22">
        <f t="shared" si="43"/>
        <v>-1.2325532659472305E-2</v>
      </c>
      <c r="BL259" s="22">
        <f t="shared" si="43"/>
        <v>-1.3226424267541746E-2</v>
      </c>
      <c r="BM259" s="22">
        <f t="shared" si="43"/>
        <v>-7.0641101192304425E-3</v>
      </c>
      <c r="BN259" s="22">
        <f t="shared" si="43"/>
        <v>-1.1021802908665581E-2</v>
      </c>
      <c r="BO259" s="22">
        <f t="shared" si="43"/>
        <v>-1.5322834158633869E-2</v>
      </c>
      <c r="BP259" s="22">
        <f t="shared" si="43"/>
        <v>0</v>
      </c>
      <c r="BQ259" s="22" t="e">
        <f t="shared" si="43"/>
        <v>#DIV/0!</v>
      </c>
    </row>
    <row r="260" spans="5:69" x14ac:dyDescent="0.35">
      <c r="E260" t="str">
        <f t="shared" si="40"/>
        <v>ISIC 78</v>
      </c>
      <c r="F260" s="22">
        <f t="shared" si="41"/>
        <v>-8.1492250541725479E-3</v>
      </c>
      <c r="G260" s="22">
        <f t="shared" si="46"/>
        <v>-2.8185372888011387E-3</v>
      </c>
      <c r="H260" s="22">
        <f t="shared" si="46"/>
        <v>-1.5063039282264031E-3</v>
      </c>
      <c r="I260" s="22">
        <f t="shared" si="46"/>
        <v>-1.1170483451290779E-2</v>
      </c>
      <c r="J260" s="22">
        <f t="shared" si="46"/>
        <v>-8.6697761738243877E-3</v>
      </c>
      <c r="K260" s="22">
        <f t="shared" si="46"/>
        <v>-5.4517030050571956E-3</v>
      </c>
      <c r="L260" s="22">
        <f t="shared" si="46"/>
        <v>-6.4055612461085161E-3</v>
      </c>
      <c r="M260" s="22">
        <f t="shared" si="46"/>
        <v>-5.4545846264639113E-3</v>
      </c>
      <c r="N260" s="22">
        <f t="shared" si="46"/>
        <v>-9.0426839505159794E-3</v>
      </c>
      <c r="O260" s="22">
        <f t="shared" si="46"/>
        <v>-7.0684435493968006E-4</v>
      </c>
      <c r="P260" s="22">
        <f t="shared" si="46"/>
        <v>-5.3128475484269739E-3</v>
      </c>
      <c r="Q260" s="22">
        <f t="shared" si="46"/>
        <v>-8.3137425427373748E-3</v>
      </c>
      <c r="R260" s="22">
        <f t="shared" si="46"/>
        <v>-1.145176192110816E-2</v>
      </c>
      <c r="S260" s="22">
        <f t="shared" si="46"/>
        <v>-9.9889102259744927E-3</v>
      </c>
      <c r="T260" s="22">
        <f t="shared" si="46"/>
        <v>-5.6735617941566846E-3</v>
      </c>
      <c r="U260" s="22">
        <f t="shared" si="46"/>
        <v>-1.2388194224560098E-2</v>
      </c>
      <c r="V260" s="22">
        <f t="shared" si="46"/>
        <v>-6.9428028717796022E-3</v>
      </c>
      <c r="W260" s="22">
        <f t="shared" si="46"/>
        <v>-1.0043023734851336E-2</v>
      </c>
      <c r="X260" s="22">
        <f t="shared" si="46"/>
        <v>-1.0470365362040133E-2</v>
      </c>
      <c r="Y260" s="22">
        <f t="shared" si="46"/>
        <v>-9.2452828976055043E-3</v>
      </c>
      <c r="Z260" s="22">
        <f t="shared" si="46"/>
        <v>-1.6717493014143013E-2</v>
      </c>
      <c r="AA260" s="22">
        <f t="shared" si="46"/>
        <v>-7.6142688183834526E-3</v>
      </c>
      <c r="AB260" s="22">
        <f t="shared" si="46"/>
        <v>-1.8981693475219111E-2</v>
      </c>
      <c r="AC260" s="22">
        <f t="shared" si="46"/>
        <v>-3.549692562818463E-3</v>
      </c>
      <c r="AD260" s="22">
        <f t="shared" si="46"/>
        <v>-9.674067229488794E-3</v>
      </c>
      <c r="AE260" s="22">
        <f t="shared" si="46"/>
        <v>-8.6239274427032178E-3</v>
      </c>
      <c r="AF260" s="22">
        <f t="shared" si="46"/>
        <v>-7.1740932377759086E-3</v>
      </c>
      <c r="AG260" s="22">
        <f t="shared" si="46"/>
        <v>-4.1244359608230679E-3</v>
      </c>
      <c r="AH260" s="22">
        <f t="shared" si="46"/>
        <v>-7.4596489898642393E-3</v>
      </c>
      <c r="AI260" s="22">
        <f t="shared" si="46"/>
        <v>-6.4644643037251748E-3</v>
      </c>
      <c r="AJ260" s="22">
        <f t="shared" si="46"/>
        <v>-9.3981999756128105E-3</v>
      </c>
      <c r="AK260" s="22">
        <f t="shared" si="46"/>
        <v>-9.40539493481698E-3</v>
      </c>
      <c r="AL260" s="22">
        <f t="shared" si="46"/>
        <v>-5.2085322890802416E-3</v>
      </c>
      <c r="AM260" s="22">
        <f t="shared" si="46"/>
        <v>-1.5085076292702072E-2</v>
      </c>
      <c r="AN260" s="22">
        <f t="shared" si="46"/>
        <v>-1.2043413667949379E-2</v>
      </c>
      <c r="AO260" s="22">
        <f t="shared" si="46"/>
        <v>-5.4700412640013504E-3</v>
      </c>
      <c r="AP260" s="22">
        <f t="shared" si="46"/>
        <v>-4.5854097001759072E-3</v>
      </c>
      <c r="AQ260" s="22">
        <f t="shared" si="46"/>
        <v>-3.9406063665119164E-3</v>
      </c>
      <c r="AR260" s="22">
        <f t="shared" si="46"/>
        <v>-6.1668413755790758E-3</v>
      </c>
      <c r="AS260" s="22">
        <f t="shared" si="46"/>
        <v>-6.0158651072947864E-3</v>
      </c>
      <c r="AT260" s="22">
        <f t="shared" si="46"/>
        <v>-4.963307118623226E-3</v>
      </c>
      <c r="AU260" s="22">
        <f t="shared" si="46"/>
        <v>-6.2794924600860415E-3</v>
      </c>
      <c r="AV260" s="22">
        <f t="shared" si="46"/>
        <v>-4.3852819393563648E-3</v>
      </c>
      <c r="AW260" s="22">
        <f t="shared" si="44"/>
        <v>-1.1741444061301094E-3</v>
      </c>
      <c r="AX260" s="22">
        <f t="shared" si="43"/>
        <v>-6.5995203047372886E-3</v>
      </c>
      <c r="AY260" s="22">
        <f t="shared" si="43"/>
        <v>-9.7772442252448844E-3</v>
      </c>
      <c r="AZ260" s="22">
        <f t="shared" si="43"/>
        <v>-8.8522811787638787E-3</v>
      </c>
      <c r="BA260" s="22">
        <f t="shared" si="43"/>
        <v>-8.690909667094484E-3</v>
      </c>
      <c r="BB260" s="22">
        <f t="shared" si="43"/>
        <v>-4.7300654341933404E-3</v>
      </c>
      <c r="BC260" s="22">
        <f t="shared" si="43"/>
        <v>-5.2391305235693639E-3</v>
      </c>
      <c r="BD260" s="22">
        <f t="shared" si="43"/>
        <v>0.93310805461538504</v>
      </c>
      <c r="BE260" s="22">
        <f t="shared" si="43"/>
        <v>-3.1429629065859842E-3</v>
      </c>
      <c r="BF260" s="22">
        <f t="shared" si="43"/>
        <v>-1.0644795125480479E-2</v>
      </c>
      <c r="BG260" s="22">
        <f t="shared" si="43"/>
        <v>-3.4484194338605689E-3</v>
      </c>
      <c r="BH260" s="22">
        <f t="shared" si="43"/>
        <v>-4.7986330487560435E-3</v>
      </c>
      <c r="BI260" s="22">
        <f t="shared" si="43"/>
        <v>-7.1012986398454308E-3</v>
      </c>
      <c r="BJ260" s="22">
        <f t="shared" si="43"/>
        <v>-9.7859231106971131E-3</v>
      </c>
      <c r="BK260" s="22">
        <f t="shared" si="43"/>
        <v>-3.6343123850448426E-3</v>
      </c>
      <c r="BL260" s="22">
        <f t="shared" si="43"/>
        <v>-3.8145243503357792E-3</v>
      </c>
      <c r="BM260" s="22">
        <f t="shared" si="43"/>
        <v>-3.2838188366715836E-3</v>
      </c>
      <c r="BN260" s="22">
        <f t="shared" si="43"/>
        <v>-1.1681061774102339E-2</v>
      </c>
      <c r="BO260" s="22">
        <f t="shared" si="43"/>
        <v>-2.4969015927052245E-3</v>
      </c>
      <c r="BP260" s="22">
        <f t="shared" si="43"/>
        <v>0</v>
      </c>
      <c r="BQ260" s="22" t="e">
        <f t="shared" si="43"/>
        <v>#DIV/0!</v>
      </c>
    </row>
    <row r="261" spans="5:69" x14ac:dyDescent="0.35">
      <c r="E261" t="str">
        <f t="shared" si="40"/>
        <v>ISIC 79</v>
      </c>
      <c r="F261" s="22">
        <f t="shared" si="41"/>
        <v>-2.7458029675421189E-5</v>
      </c>
      <c r="G261" s="22">
        <f t="shared" si="46"/>
        <v>-2.3768582222448203E-4</v>
      </c>
      <c r="H261" s="22">
        <f t="shared" si="46"/>
        <v>-2.6846329888495155E-4</v>
      </c>
      <c r="I261" s="22">
        <f t="shared" si="46"/>
        <v>-2.2774305250730455E-4</v>
      </c>
      <c r="J261" s="22">
        <f t="shared" si="46"/>
        <v>-1.8017765645428032E-4</v>
      </c>
      <c r="K261" s="22">
        <f t="shared" si="46"/>
        <v>-4.1358670336680807E-4</v>
      </c>
      <c r="L261" s="22">
        <f t="shared" si="46"/>
        <v>-2.1986641397644572E-4</v>
      </c>
      <c r="M261" s="22">
        <f t="shared" si="46"/>
        <v>-1.4786611578067042E-4</v>
      </c>
      <c r="N261" s="22">
        <f t="shared" si="46"/>
        <v>-5.5622494802033857E-4</v>
      </c>
      <c r="O261" s="22">
        <f t="shared" si="46"/>
        <v>-2.5896236947796488E-4</v>
      </c>
      <c r="P261" s="22">
        <f t="shared" si="46"/>
        <v>-3.3434809713660409E-4</v>
      </c>
      <c r="Q261" s="22">
        <f t="shared" si="46"/>
        <v>-6.7682162853281095E-4</v>
      </c>
      <c r="R261" s="22">
        <f t="shared" si="46"/>
        <v>-2.5189101956770988E-4</v>
      </c>
      <c r="S261" s="22">
        <f t="shared" si="46"/>
        <v>-8.359039509646288E-4</v>
      </c>
      <c r="T261" s="22">
        <f t="shared" si="46"/>
        <v>-3.5099249509541177E-4</v>
      </c>
      <c r="U261" s="22">
        <f t="shared" si="46"/>
        <v>-1.900941689791586E-4</v>
      </c>
      <c r="V261" s="22">
        <f t="shared" si="46"/>
        <v>-3.0837282124056292E-4</v>
      </c>
      <c r="W261" s="22">
        <f t="shared" si="46"/>
        <v>-2.8909129627345412E-4</v>
      </c>
      <c r="X261" s="22">
        <f t="shared" si="46"/>
        <v>-3.2605247140751346E-4</v>
      </c>
      <c r="Y261" s="22">
        <f t="shared" si="46"/>
        <v>-1.6339538006953801E-4</v>
      </c>
      <c r="Z261" s="22">
        <f t="shared" si="46"/>
        <v>-4.2032911148464182E-4</v>
      </c>
      <c r="AA261" s="22">
        <f t="shared" si="46"/>
        <v>-3.1266976192246833E-4</v>
      </c>
      <c r="AB261" s="22">
        <f t="shared" si="46"/>
        <v>-3.6212042709437523E-4</v>
      </c>
      <c r="AC261" s="22">
        <f t="shared" si="46"/>
        <v>-1.6356151482109578E-4</v>
      </c>
      <c r="AD261" s="22">
        <f t="shared" si="46"/>
        <v>-6.0397664604300316E-4</v>
      </c>
      <c r="AE261" s="22">
        <f t="shared" si="46"/>
        <v>-6.7761386267467473E-4</v>
      </c>
      <c r="AF261" s="22">
        <f t="shared" si="46"/>
        <v>-1.969185412680385E-4</v>
      </c>
      <c r="AG261" s="22">
        <f t="shared" si="46"/>
        <v>-6.0885886373141407E-4</v>
      </c>
      <c r="AH261" s="22">
        <f t="shared" si="46"/>
        <v>-1.2242560188957341E-3</v>
      </c>
      <c r="AI261" s="22">
        <f t="shared" si="46"/>
        <v>-7.3884220321125107E-4</v>
      </c>
      <c r="AJ261" s="22">
        <f t="shared" si="46"/>
        <v>-3.1313611317952176E-3</v>
      </c>
      <c r="AK261" s="22">
        <f t="shared" si="46"/>
        <v>-2.0924612408217365E-2</v>
      </c>
      <c r="AL261" s="22">
        <f t="shared" si="46"/>
        <v>-3.8400567459289693E-2</v>
      </c>
      <c r="AM261" s="22">
        <f t="shared" si="46"/>
        <v>-1.7390188606616847E-3</v>
      </c>
      <c r="AN261" s="22">
        <f t="shared" si="46"/>
        <v>-3.8030911924064124E-4</v>
      </c>
      <c r="AO261" s="22">
        <f t="shared" si="46"/>
        <v>-3.7272303868481414E-3</v>
      </c>
      <c r="AP261" s="22">
        <f t="shared" si="46"/>
        <v>-3.9952999817242582E-4</v>
      </c>
      <c r="AQ261" s="22">
        <f t="shared" si="46"/>
        <v>-1.2730200086909903E-3</v>
      </c>
      <c r="AR261" s="22">
        <f t="shared" si="46"/>
        <v>-7.2809657457816241E-4</v>
      </c>
      <c r="AS261" s="22">
        <f t="shared" si="46"/>
        <v>-4.8469599748025724E-4</v>
      </c>
      <c r="AT261" s="22">
        <f t="shared" si="46"/>
        <v>-1.1621680844430982E-3</v>
      </c>
      <c r="AU261" s="22">
        <f t="shared" si="46"/>
        <v>-1.1530001036522227E-4</v>
      </c>
      <c r="AV261" s="22">
        <f t="shared" si="46"/>
        <v>-1.4334688695983816E-3</v>
      </c>
      <c r="AW261" s="22">
        <f t="shared" si="44"/>
        <v>-1.0394091769405378E-4</v>
      </c>
      <c r="AX261" s="22">
        <f t="shared" si="43"/>
        <v>-1.4291698396201433E-3</v>
      </c>
      <c r="AY261" s="22">
        <f t="shared" si="43"/>
        <v>-9.5400926445593894E-4</v>
      </c>
      <c r="AZ261" s="22">
        <f t="shared" si="43"/>
        <v>-5.5461997089591316E-4</v>
      </c>
      <c r="BA261" s="22">
        <f t="shared" si="43"/>
        <v>-9.0919174153475618E-4</v>
      </c>
      <c r="BB261" s="22">
        <f t="shared" si="43"/>
        <v>-1.0247885470740497E-3</v>
      </c>
      <c r="BC261" s="22">
        <f t="shared" si="43"/>
        <v>-9.7307770820183337E-4</v>
      </c>
      <c r="BD261" s="22">
        <f t="shared" si="43"/>
        <v>-4.4490002685544476E-4</v>
      </c>
      <c r="BE261" s="22">
        <f t="shared" si="43"/>
        <v>0.76134644460757617</v>
      </c>
      <c r="BF261" s="22">
        <f t="shared" si="43"/>
        <v>-8.3866883215114984E-4</v>
      </c>
      <c r="BG261" s="22">
        <f t="shared" si="43"/>
        <v>-6.0877049536363717E-4</v>
      </c>
      <c r="BH261" s="22">
        <f t="shared" si="43"/>
        <v>-5.0898275205441251E-4</v>
      </c>
      <c r="BI261" s="22">
        <f t="shared" si="43"/>
        <v>-1.7891913413108928E-4</v>
      </c>
      <c r="BJ261" s="22">
        <f t="shared" si="43"/>
        <v>-2.6404651198253719E-4</v>
      </c>
      <c r="BK261" s="22">
        <f t="shared" si="43"/>
        <v>-2.8307961814541724E-3</v>
      </c>
      <c r="BL261" s="22">
        <f t="shared" ref="AX261:BQ271" si="47">BL193-BL125</f>
        <v>-6.9249064682666978E-3</v>
      </c>
      <c r="BM261" s="22">
        <f t="shared" si="47"/>
        <v>-5.9858992895489376E-4</v>
      </c>
      <c r="BN261" s="22">
        <f t="shared" si="47"/>
        <v>-5.3584921467318193E-4</v>
      </c>
      <c r="BO261" s="22">
        <f t="shared" si="47"/>
        <v>-3.1351782490885143E-4</v>
      </c>
      <c r="BP261" s="22">
        <f t="shared" si="47"/>
        <v>0</v>
      </c>
      <c r="BQ261" s="22" t="e">
        <f t="shared" si="47"/>
        <v>#DIV/0!</v>
      </c>
    </row>
    <row r="262" spans="5:69" x14ac:dyDescent="0.35">
      <c r="E262" t="str">
        <f t="shared" si="40"/>
        <v>ISIC 80-82</v>
      </c>
      <c r="F262" s="22">
        <f t="shared" si="41"/>
        <v>-3.8394901797774725E-3</v>
      </c>
      <c r="G262" s="22">
        <f t="shared" si="46"/>
        <v>-3.6516628512374676E-3</v>
      </c>
      <c r="H262" s="22">
        <f t="shared" si="46"/>
        <v>-5.9154499306028983E-3</v>
      </c>
      <c r="I262" s="22">
        <f t="shared" si="46"/>
        <v>-8.7030484857381907E-3</v>
      </c>
      <c r="J262" s="22">
        <f t="shared" si="46"/>
        <v>-9.0516096179659097E-3</v>
      </c>
      <c r="K262" s="22">
        <f t="shared" si="46"/>
        <v>-1.3205078896361884E-2</v>
      </c>
      <c r="L262" s="22">
        <f t="shared" si="46"/>
        <v>-8.5492587823788619E-3</v>
      </c>
      <c r="M262" s="22">
        <f t="shared" si="46"/>
        <v>-9.163887005104095E-3</v>
      </c>
      <c r="N262" s="22">
        <f t="shared" si="46"/>
        <v>-2.1153119345393979E-2</v>
      </c>
      <c r="O262" s="22">
        <f t="shared" si="46"/>
        <v>-6.9473373691616427E-3</v>
      </c>
      <c r="P262" s="22">
        <f t="shared" si="46"/>
        <v>-1.0621180576720762E-2</v>
      </c>
      <c r="Q262" s="22">
        <f t="shared" si="46"/>
        <v>-9.6436863555549625E-3</v>
      </c>
      <c r="R262" s="22">
        <f t="shared" si="46"/>
        <v>-9.2331753650306877E-3</v>
      </c>
      <c r="S262" s="22">
        <f t="shared" si="46"/>
        <v>-1.2999919016099872E-2</v>
      </c>
      <c r="T262" s="22">
        <f t="shared" si="46"/>
        <v>-1.1035227843821854E-2</v>
      </c>
      <c r="U262" s="22">
        <f t="shared" si="46"/>
        <v>-9.5331686963309355E-3</v>
      </c>
      <c r="V262" s="22">
        <f t="shared" si="46"/>
        <v>-7.3701623616949478E-3</v>
      </c>
      <c r="W262" s="22">
        <f t="shared" si="46"/>
        <v>-1.1160079970557417E-2</v>
      </c>
      <c r="X262" s="22">
        <f t="shared" si="46"/>
        <v>-1.1435354568329186E-2</v>
      </c>
      <c r="Y262" s="22">
        <f t="shared" si="46"/>
        <v>-7.7852529213365699E-3</v>
      </c>
      <c r="Z262" s="22">
        <f t="shared" si="46"/>
        <v>-8.3930066486087168E-3</v>
      </c>
      <c r="AA262" s="22">
        <f t="shared" si="46"/>
        <v>-1.0184704083229721E-2</v>
      </c>
      <c r="AB262" s="22">
        <f t="shared" si="46"/>
        <v>-1.0571538127211696E-2</v>
      </c>
      <c r="AC262" s="22">
        <f t="shared" si="46"/>
        <v>-1.0410886398537995E-2</v>
      </c>
      <c r="AD262" s="22">
        <f t="shared" si="46"/>
        <v>-2.3985195974107747E-2</v>
      </c>
      <c r="AE262" s="22">
        <f t="shared" si="46"/>
        <v>-2.92903771763359E-2</v>
      </c>
      <c r="AF262" s="22">
        <f t="shared" si="46"/>
        <v>-9.6866069647570836E-3</v>
      </c>
      <c r="AG262" s="22">
        <f t="shared" si="46"/>
        <v>-1.4472901695695702E-2</v>
      </c>
      <c r="AH262" s="22">
        <f t="shared" si="46"/>
        <v>-2.266219621802941E-2</v>
      </c>
      <c r="AI262" s="22">
        <f t="shared" si="46"/>
        <v>-1.7520741719061653E-2</v>
      </c>
      <c r="AJ262" s="22">
        <f t="shared" si="46"/>
        <v>-9.3023987943877152E-3</v>
      </c>
      <c r="AK262" s="22">
        <f t="shared" si="46"/>
        <v>-1.1441000956811071E-2</v>
      </c>
      <c r="AL262" s="22">
        <f t="shared" si="46"/>
        <v>-1.2481971067709452E-2</v>
      </c>
      <c r="AM262" s="22">
        <f t="shared" si="46"/>
        <v>-1.580102855751931E-2</v>
      </c>
      <c r="AN262" s="22">
        <f t="shared" si="46"/>
        <v>-9.7477390719075512E-3</v>
      </c>
      <c r="AO262" s="22">
        <f t="shared" si="46"/>
        <v>-1.1619177511391356E-2</v>
      </c>
      <c r="AP262" s="22">
        <f t="shared" si="46"/>
        <v>-1.8724516777296932E-2</v>
      </c>
      <c r="AQ262" s="22">
        <f t="shared" si="46"/>
        <v>-2.757428175079334E-2</v>
      </c>
      <c r="AR262" s="22">
        <f t="shared" si="46"/>
        <v>-1.8652635850268828E-2</v>
      </c>
      <c r="AS262" s="22">
        <f t="shared" si="46"/>
        <v>-1.8343562675753548E-2</v>
      </c>
      <c r="AT262" s="22">
        <f t="shared" si="46"/>
        <v>-2.2194799766215821E-2</v>
      </c>
      <c r="AU262" s="22">
        <f t="shared" si="46"/>
        <v>-2.0768973853465073E-2</v>
      </c>
      <c r="AV262" s="22">
        <f t="shared" si="46"/>
        <v>-2.0831509453488089E-2</v>
      </c>
      <c r="AW262" s="22">
        <f t="shared" si="44"/>
        <v>-9.0039167703609962E-3</v>
      </c>
      <c r="AX262" s="22">
        <f t="shared" si="47"/>
        <v>-2.8777664499605355E-2</v>
      </c>
      <c r="AY262" s="22">
        <f t="shared" si="47"/>
        <v>-1.6304633455910766E-2</v>
      </c>
      <c r="AZ262" s="22">
        <f t="shared" si="47"/>
        <v>-2.5940997987882221E-2</v>
      </c>
      <c r="BA262" s="22">
        <f t="shared" si="47"/>
        <v>-2.0372423190885898E-2</v>
      </c>
      <c r="BB262" s="22">
        <f t="shared" si="47"/>
        <v>-2.2531123050762485E-2</v>
      </c>
      <c r="BC262" s="22">
        <f t="shared" si="47"/>
        <v>-2.7498316812524935E-2</v>
      </c>
      <c r="BD262" s="22">
        <f t="shared" si="47"/>
        <v>-5.9677558731408816E-3</v>
      </c>
      <c r="BE262" s="22">
        <f t="shared" si="47"/>
        <v>-1.4152065015016643E-2</v>
      </c>
      <c r="BF262" s="22">
        <f t="shared" si="47"/>
        <v>0.90467675437206541</v>
      </c>
      <c r="BG262" s="22">
        <f t="shared" si="47"/>
        <v>-2.4139429994316942E-2</v>
      </c>
      <c r="BH262" s="22">
        <f t="shared" si="47"/>
        <v>-1.312662990795673E-2</v>
      </c>
      <c r="BI262" s="22">
        <f t="shared" si="47"/>
        <v>-1.4527457629346112E-2</v>
      </c>
      <c r="BJ262" s="22">
        <f t="shared" si="47"/>
        <v>-1.5121108527649313E-2</v>
      </c>
      <c r="BK262" s="22">
        <f t="shared" si="47"/>
        <v>-1.8409508927844785E-2</v>
      </c>
      <c r="BL262" s="22">
        <f t="shared" si="47"/>
        <v>-2.332523418353136E-2</v>
      </c>
      <c r="BM262" s="22">
        <f t="shared" si="47"/>
        <v>-2.4285813152227713E-2</v>
      </c>
      <c r="BN262" s="22">
        <f t="shared" si="47"/>
        <v>-1.5417828666805222E-2</v>
      </c>
      <c r="BO262" s="22">
        <f t="shared" si="47"/>
        <v>-1.6827730903277514E-2</v>
      </c>
      <c r="BP262" s="22">
        <f t="shared" si="47"/>
        <v>0</v>
      </c>
      <c r="BQ262" s="22" t="e">
        <f t="shared" si="47"/>
        <v>#DIV/0!</v>
      </c>
    </row>
    <row r="263" spans="5:69" x14ac:dyDescent="0.35">
      <c r="E263" t="str">
        <f t="shared" si="40"/>
        <v>ISIC 84</v>
      </c>
      <c r="F263" s="22">
        <f t="shared" si="41"/>
        <v>-1.3759908002920556E-3</v>
      </c>
      <c r="G263" s="22">
        <f t="shared" si="46"/>
        <v>-2.9531034029299475E-3</v>
      </c>
      <c r="H263" s="22">
        <f t="shared" si="46"/>
        <v>-7.91503863953909E-4</v>
      </c>
      <c r="I263" s="22">
        <f t="shared" si="46"/>
        <v>-2.5569002465759311E-3</v>
      </c>
      <c r="J263" s="22">
        <f t="shared" si="46"/>
        <v>-1.8633472074106234E-3</v>
      </c>
      <c r="K263" s="22">
        <f t="shared" si="46"/>
        <v>-1.9419303993208554E-3</v>
      </c>
      <c r="L263" s="22">
        <f t="shared" si="46"/>
        <v>-2.4374253236920038E-3</v>
      </c>
      <c r="M263" s="22">
        <f t="shared" si="46"/>
        <v>-3.0311976133022668E-3</v>
      </c>
      <c r="N263" s="22">
        <f t="shared" si="46"/>
        <v>-3.9612313382644251E-3</v>
      </c>
      <c r="O263" s="22">
        <f t="shared" si="46"/>
        <v>-1.5042170859009148E-3</v>
      </c>
      <c r="P263" s="22">
        <f t="shared" si="46"/>
        <v>-3.1996026284200692E-3</v>
      </c>
      <c r="Q263" s="22">
        <f t="shared" si="46"/>
        <v>-3.0405037001882311E-3</v>
      </c>
      <c r="R263" s="22">
        <f t="shared" si="46"/>
        <v>-2.7356496199367427E-3</v>
      </c>
      <c r="S263" s="22">
        <f t="shared" si="46"/>
        <v>-3.8600973459948138E-3</v>
      </c>
      <c r="T263" s="22">
        <f t="shared" si="46"/>
        <v>-2.9766226079340169E-3</v>
      </c>
      <c r="U263" s="22">
        <f t="shared" si="46"/>
        <v>-2.0885638105579449E-3</v>
      </c>
      <c r="V263" s="22">
        <f t="shared" si="46"/>
        <v>-1.888495007623485E-3</v>
      </c>
      <c r="W263" s="22">
        <f t="shared" si="46"/>
        <v>-2.9087186603567483E-3</v>
      </c>
      <c r="X263" s="22">
        <f t="shared" si="46"/>
        <v>-2.1346031286037918E-3</v>
      </c>
      <c r="Y263" s="22">
        <f t="shared" si="46"/>
        <v>-1.8595032268630279E-3</v>
      </c>
      <c r="Z263" s="22">
        <f t="shared" si="46"/>
        <v>-1.1510979304733254E-3</v>
      </c>
      <c r="AA263" s="22">
        <f t="shared" si="46"/>
        <v>-1.910868314689091E-3</v>
      </c>
      <c r="AB263" s="22">
        <f t="shared" si="46"/>
        <v>-1.6371435908598133E-3</v>
      </c>
      <c r="AC263" s="22">
        <f t="shared" si="46"/>
        <v>-1.4025088556165678E-2</v>
      </c>
      <c r="AD263" s="22">
        <f t="shared" si="46"/>
        <v>-4.242627787102075E-3</v>
      </c>
      <c r="AE263" s="22">
        <f t="shared" si="46"/>
        <v>-4.7103860062113062E-3</v>
      </c>
      <c r="AF263" s="22">
        <f t="shared" si="46"/>
        <v>-3.8368682381619635E-3</v>
      </c>
      <c r="AG263" s="22">
        <f t="shared" si="46"/>
        <v>-2.401390141866478E-3</v>
      </c>
      <c r="AH263" s="22">
        <f t="shared" si="46"/>
        <v>-1.9723491781341025E-3</v>
      </c>
      <c r="AI263" s="22">
        <f t="shared" si="46"/>
        <v>-2.3128061612473195E-3</v>
      </c>
      <c r="AJ263" s="22">
        <f t="shared" si="46"/>
        <v>-6.3203386144325942E-3</v>
      </c>
      <c r="AK263" s="22">
        <f t="shared" si="46"/>
        <v>-1.5778840963938093E-3</v>
      </c>
      <c r="AL263" s="22">
        <f t="shared" si="46"/>
        <v>-1.8318428527095811E-3</v>
      </c>
      <c r="AM263" s="22">
        <f t="shared" si="46"/>
        <v>-1.7649450766134777E-3</v>
      </c>
      <c r="AN263" s="22">
        <f t="shared" si="46"/>
        <v>-3.1729746112174571E-3</v>
      </c>
      <c r="AO263" s="22">
        <f t="shared" si="46"/>
        <v>-1.7330603579660405E-3</v>
      </c>
      <c r="AP263" s="22">
        <f t="shared" si="46"/>
        <v>-1.5844309642741247E-3</v>
      </c>
      <c r="AQ263" s="22">
        <f t="shared" si="46"/>
        <v>-1.577768280526904E-3</v>
      </c>
      <c r="AR263" s="22">
        <f t="shared" si="46"/>
        <v>-1.6164203834578839E-3</v>
      </c>
      <c r="AS263" s="22">
        <f t="shared" si="46"/>
        <v>-1.7799998656724278E-3</v>
      </c>
      <c r="AT263" s="22">
        <f t="shared" si="46"/>
        <v>-1.2977650271706416E-3</v>
      </c>
      <c r="AU263" s="22">
        <f t="shared" si="46"/>
        <v>-1.4576486440928179E-3</v>
      </c>
      <c r="AV263" s="22">
        <f t="shared" si="46"/>
        <v>-1.0631037907857866E-3</v>
      </c>
      <c r="AW263" s="22">
        <f t="shared" si="44"/>
        <v>-4.1423912979645997E-3</v>
      </c>
      <c r="AX263" s="22">
        <f t="shared" si="47"/>
        <v>-5.2656773268043265E-3</v>
      </c>
      <c r="AY263" s="22">
        <f t="shared" si="47"/>
        <v>-1.9990595414289335E-2</v>
      </c>
      <c r="AZ263" s="22">
        <f t="shared" si="47"/>
        <v>-1.7034969925926527E-3</v>
      </c>
      <c r="BA263" s="22">
        <f t="shared" si="47"/>
        <v>-4.6502828350049917E-3</v>
      </c>
      <c r="BB263" s="22">
        <f t="shared" si="47"/>
        <v>-8.4142628100595251E-3</v>
      </c>
      <c r="BC263" s="22">
        <f t="shared" si="47"/>
        <v>-2.0401688635631392E-3</v>
      </c>
      <c r="BD263" s="22">
        <f t="shared" si="47"/>
        <v>-2.214202959894317E-3</v>
      </c>
      <c r="BE263" s="22">
        <f t="shared" si="47"/>
        <v>-1.1080787866133103E-3</v>
      </c>
      <c r="BF263" s="22">
        <f t="shared" si="47"/>
        <v>-4.7687190924662727E-3</v>
      </c>
      <c r="BG263" s="22">
        <f t="shared" si="47"/>
        <v>0.99169163833237339</v>
      </c>
      <c r="BH263" s="22">
        <f t="shared" si="47"/>
        <v>-1.9530184096940844E-3</v>
      </c>
      <c r="BI263" s="22">
        <f t="shared" si="47"/>
        <v>-1.7118306012407043E-3</v>
      </c>
      <c r="BJ263" s="22">
        <f t="shared" si="47"/>
        <v>-3.5362799303079E-3</v>
      </c>
      <c r="BK263" s="22">
        <f t="shared" si="47"/>
        <v>-1.9987446489900221E-3</v>
      </c>
      <c r="BL263" s="22">
        <f t="shared" si="47"/>
        <v>-3.0253745721593294E-3</v>
      </c>
      <c r="BM263" s="22">
        <f t="shared" si="47"/>
        <v>-5.0798766841373012E-3</v>
      </c>
      <c r="BN263" s="22">
        <f t="shared" si="47"/>
        <v>-8.6096758966130017E-4</v>
      </c>
      <c r="BO263" s="22">
        <f t="shared" si="47"/>
        <v>-1.0282445110192905E-3</v>
      </c>
      <c r="BP263" s="22">
        <f t="shared" si="47"/>
        <v>0</v>
      </c>
      <c r="BQ263" s="22" t="e">
        <f t="shared" si="47"/>
        <v>#DIV/0!</v>
      </c>
    </row>
    <row r="264" spans="5:69" x14ac:dyDescent="0.35">
      <c r="E264" t="str">
        <f t="shared" si="40"/>
        <v>ISIC 85</v>
      </c>
      <c r="F264" s="22">
        <f t="shared" si="41"/>
        <v>-5.5381762289082102E-4</v>
      </c>
      <c r="G264" s="22">
        <f t="shared" si="46"/>
        <v>-8.6150900684286047E-4</v>
      </c>
      <c r="H264" s="22">
        <f t="shared" si="46"/>
        <v>-1.7628649133676869E-3</v>
      </c>
      <c r="I264" s="22">
        <f t="shared" si="46"/>
        <v>-1.058283934971563E-3</v>
      </c>
      <c r="J264" s="22">
        <f t="shared" si="46"/>
        <v>-1.3562889152300933E-3</v>
      </c>
      <c r="K264" s="22">
        <f t="shared" si="46"/>
        <v>-1.0401115024779098E-3</v>
      </c>
      <c r="L264" s="22">
        <f t="shared" si="46"/>
        <v>-7.173766376475792E-4</v>
      </c>
      <c r="M264" s="22">
        <f t="shared" si="46"/>
        <v>-8.9476328107748651E-4</v>
      </c>
      <c r="N264" s="22">
        <f t="shared" si="46"/>
        <v>-2.6658112055727178E-3</v>
      </c>
      <c r="O264" s="22">
        <f t="shared" si="46"/>
        <v>-9.6366778441846679E-4</v>
      </c>
      <c r="P264" s="22">
        <f t="shared" si="46"/>
        <v>-1.6543664233522721E-3</v>
      </c>
      <c r="Q264" s="22">
        <f t="shared" si="46"/>
        <v>-3.6445020364272458E-3</v>
      </c>
      <c r="R264" s="22">
        <f t="shared" si="46"/>
        <v>-1.5093798358237669E-3</v>
      </c>
      <c r="S264" s="22">
        <f t="shared" si="46"/>
        <v>-1.3192211407634564E-3</v>
      </c>
      <c r="T264" s="22">
        <f t="shared" si="46"/>
        <v>-1.4493278772779062E-3</v>
      </c>
      <c r="U264" s="22">
        <f t="shared" si="46"/>
        <v>-1.3631549961129683E-3</v>
      </c>
      <c r="V264" s="22">
        <f t="shared" si="46"/>
        <v>-2.10716619139802E-3</v>
      </c>
      <c r="W264" s="22">
        <f t="shared" si="46"/>
        <v>-2.3005607502401973E-3</v>
      </c>
      <c r="X264" s="22">
        <f t="shared" si="46"/>
        <v>-1.9053138973556501E-3</v>
      </c>
      <c r="Y264" s="22">
        <f t="shared" si="46"/>
        <v>-2.3493855495874249E-3</v>
      </c>
      <c r="Z264" s="22">
        <f t="shared" si="46"/>
        <v>-2.980717964091089E-3</v>
      </c>
      <c r="AA264" s="22">
        <f t="shared" si="46"/>
        <v>-1.2111619282202863E-3</v>
      </c>
      <c r="AB264" s="22">
        <f t="shared" si="46"/>
        <v>-2.7411668356093683E-3</v>
      </c>
      <c r="AC264" s="22">
        <f t="shared" si="46"/>
        <v>-1.5152085990699973E-3</v>
      </c>
      <c r="AD264" s="22">
        <f t="shared" si="46"/>
        <v>-2.1131206929504544E-3</v>
      </c>
      <c r="AE264" s="22">
        <f t="shared" si="46"/>
        <v>-1.524598059106094E-3</v>
      </c>
      <c r="AF264" s="22">
        <f t="shared" si="46"/>
        <v>-7.9475138948864002E-4</v>
      </c>
      <c r="AG264" s="22">
        <f t="shared" si="46"/>
        <v>-1.980378285557739E-3</v>
      </c>
      <c r="AH264" s="22">
        <f t="shared" si="46"/>
        <v>-1.9274233765246554E-3</v>
      </c>
      <c r="AI264" s="22">
        <f t="shared" si="46"/>
        <v>-1.9012428797678985E-3</v>
      </c>
      <c r="AJ264" s="22">
        <f t="shared" si="46"/>
        <v>-2.747651692077717E-3</v>
      </c>
      <c r="AK264" s="22">
        <f t="shared" si="46"/>
        <v>-1.25174663552501E-3</v>
      </c>
      <c r="AL264" s="22">
        <f t="shared" si="46"/>
        <v>-8.2291596875907272E-3</v>
      </c>
      <c r="AM264" s="22">
        <f t="shared" si="46"/>
        <v>-2.0106969227242149E-3</v>
      </c>
      <c r="AN264" s="22">
        <f t="shared" si="46"/>
        <v>-3.0296152169130845E-3</v>
      </c>
      <c r="AO264" s="22">
        <f t="shared" si="46"/>
        <v>-8.6052178875219002E-4</v>
      </c>
      <c r="AP264" s="22">
        <f t="shared" si="46"/>
        <v>-1.4605185901746672E-3</v>
      </c>
      <c r="AQ264" s="22">
        <f t="shared" si="46"/>
        <v>-2.1044880658857451E-3</v>
      </c>
      <c r="AR264" s="22">
        <f t="shared" si="46"/>
        <v>-4.7359686200250228E-3</v>
      </c>
      <c r="AS264" s="22">
        <f t="shared" si="46"/>
        <v>-4.9110766627715394E-3</v>
      </c>
      <c r="AT264" s="22">
        <f t="shared" si="46"/>
        <v>-4.4238323262206676E-3</v>
      </c>
      <c r="AU264" s="22">
        <f t="shared" si="46"/>
        <v>-4.1769490020594335E-3</v>
      </c>
      <c r="AV264" s="22">
        <f t="shared" si="46"/>
        <v>-2.0181420383145556E-3</v>
      </c>
      <c r="AW264" s="22">
        <f t="shared" si="44"/>
        <v>-6.1014517479416209E-4</v>
      </c>
      <c r="AX264" s="22">
        <f t="shared" si="47"/>
        <v>-4.3462335407794339E-3</v>
      </c>
      <c r="AY264" s="22">
        <f t="shared" si="47"/>
        <v>-2.7008930022514662E-3</v>
      </c>
      <c r="AZ264" s="22">
        <f t="shared" si="47"/>
        <v>-9.8343833170871173E-3</v>
      </c>
      <c r="BA264" s="22">
        <f t="shared" si="47"/>
        <v>-4.3355991823929262E-3</v>
      </c>
      <c r="BB264" s="22">
        <f t="shared" si="47"/>
        <v>-4.9479361868652984E-3</v>
      </c>
      <c r="BC264" s="22">
        <f t="shared" si="47"/>
        <v>-1.4529701198293858E-3</v>
      </c>
      <c r="BD264" s="22">
        <f t="shared" si="47"/>
        <v>-3.3200366972666955E-3</v>
      </c>
      <c r="BE264" s="22">
        <f t="shared" si="47"/>
        <v>-3.3484112377034142E-3</v>
      </c>
      <c r="BF264" s="22">
        <f t="shared" si="47"/>
        <v>-3.0000496571643705E-3</v>
      </c>
      <c r="BG264" s="22">
        <f t="shared" si="47"/>
        <v>-1.1253438619958532E-2</v>
      </c>
      <c r="BH264" s="22">
        <f t="shared" si="47"/>
        <v>0.95832412647423348</v>
      </c>
      <c r="BI264" s="22">
        <f t="shared" si="47"/>
        <v>-3.5484448126239126E-3</v>
      </c>
      <c r="BJ264" s="22">
        <f t="shared" si="47"/>
        <v>-4.6469768568892546E-3</v>
      </c>
      <c r="BK264" s="22">
        <f t="shared" si="47"/>
        <v>-2.1412686980158539E-3</v>
      </c>
      <c r="BL264" s="22">
        <f t="shared" si="47"/>
        <v>-2.337527255228919E-3</v>
      </c>
      <c r="BM264" s="22">
        <f t="shared" si="47"/>
        <v>-5.3770111941069711E-3</v>
      </c>
      <c r="BN264" s="22">
        <f t="shared" si="47"/>
        <v>-3.1529071350433462E-3</v>
      </c>
      <c r="BO264" s="22">
        <f t="shared" si="47"/>
        <v>-1.7149525688244609E-3</v>
      </c>
      <c r="BP264" s="22">
        <f t="shared" si="47"/>
        <v>0</v>
      </c>
      <c r="BQ264" s="22" t="e">
        <f t="shared" si="47"/>
        <v>#DIV/0!</v>
      </c>
    </row>
    <row r="265" spans="5:69" x14ac:dyDescent="0.35">
      <c r="E265" t="str">
        <f t="shared" si="40"/>
        <v>ISIC 86</v>
      </c>
      <c r="F265" s="22">
        <f t="shared" si="41"/>
        <v>-1.628577007784847E-4</v>
      </c>
      <c r="G265" s="22">
        <f t="shared" ref="G265:AV271" si="48">G197-G129</f>
        <v>-3.9532624727370888E-4</v>
      </c>
      <c r="H265" s="22">
        <f t="shared" si="48"/>
        <v>-7.6108683994231341E-4</v>
      </c>
      <c r="I265" s="22">
        <f t="shared" si="48"/>
        <v>-4.270000098353525E-4</v>
      </c>
      <c r="J265" s="22">
        <f t="shared" si="48"/>
        <v>-4.6579090840985043E-4</v>
      </c>
      <c r="K265" s="22">
        <f t="shared" si="48"/>
        <v>-3.5429111865472094E-4</v>
      </c>
      <c r="L265" s="22">
        <f t="shared" si="48"/>
        <v>-1.9745815374518154E-4</v>
      </c>
      <c r="M265" s="22">
        <f t="shared" si="48"/>
        <v>-1.717788391920757E-4</v>
      </c>
      <c r="N265" s="22">
        <f t="shared" si="48"/>
        <v>-4.6868266115295015E-4</v>
      </c>
      <c r="O265" s="22">
        <f t="shared" si="48"/>
        <v>-2.4736389201763257E-4</v>
      </c>
      <c r="P265" s="22">
        <f t="shared" si="48"/>
        <v>-3.0073348835270416E-4</v>
      </c>
      <c r="Q265" s="22">
        <f t="shared" si="48"/>
        <v>-1.519389370319266E-3</v>
      </c>
      <c r="R265" s="22">
        <f t="shared" si="48"/>
        <v>-4.1926642725636072E-4</v>
      </c>
      <c r="S265" s="22">
        <f t="shared" si="48"/>
        <v>-3.0730271431968274E-4</v>
      </c>
      <c r="T265" s="22">
        <f t="shared" si="48"/>
        <v>-3.6391142138191652E-4</v>
      </c>
      <c r="U265" s="22">
        <f t="shared" si="48"/>
        <v>-3.1771101688780792E-4</v>
      </c>
      <c r="V265" s="22">
        <f t="shared" si="48"/>
        <v>-4.5168193455473552E-4</v>
      </c>
      <c r="W265" s="22">
        <f t="shared" si="48"/>
        <v>-3.2319495099340713E-4</v>
      </c>
      <c r="X265" s="22">
        <f t="shared" si="48"/>
        <v>-2.9364944463043229E-4</v>
      </c>
      <c r="Y265" s="22">
        <f t="shared" si="48"/>
        <v>-1.5114919839801714E-4</v>
      </c>
      <c r="Z265" s="22">
        <f t="shared" si="48"/>
        <v>-3.1562155391154459E-4</v>
      </c>
      <c r="AA265" s="22">
        <f t="shared" si="48"/>
        <v>-3.8472516199018525E-4</v>
      </c>
      <c r="AB265" s="22">
        <f t="shared" si="48"/>
        <v>-5.5865994669097602E-4</v>
      </c>
      <c r="AC265" s="22">
        <f t="shared" si="48"/>
        <v>-3.1111688957674653E-4</v>
      </c>
      <c r="AD265" s="22">
        <f t="shared" si="48"/>
        <v>-9.1821851686537726E-4</v>
      </c>
      <c r="AE265" s="22">
        <f t="shared" si="48"/>
        <v>-1.0744458157620079E-3</v>
      </c>
      <c r="AF265" s="22">
        <f t="shared" si="48"/>
        <v>-2.0768846987073123E-4</v>
      </c>
      <c r="AG265" s="22">
        <f t="shared" si="48"/>
        <v>-7.1833902596017739E-4</v>
      </c>
      <c r="AH265" s="22">
        <f t="shared" si="48"/>
        <v>-1.0530420240997102E-3</v>
      </c>
      <c r="AI265" s="22">
        <f t="shared" si="48"/>
        <v>-5.9137190321189984E-4</v>
      </c>
      <c r="AJ265" s="22">
        <f t="shared" si="48"/>
        <v>-3.6467222770915575E-4</v>
      </c>
      <c r="AK265" s="22">
        <f t="shared" si="48"/>
        <v>-1.9900032514916555E-4</v>
      </c>
      <c r="AL265" s="22">
        <f t="shared" si="48"/>
        <v>-3.9632818106697943E-4</v>
      </c>
      <c r="AM265" s="22">
        <f t="shared" si="48"/>
        <v>-2.9520789560829902E-4</v>
      </c>
      <c r="AN265" s="22">
        <f t="shared" si="48"/>
        <v>-2.4613382280201575E-4</v>
      </c>
      <c r="AO265" s="22">
        <f t="shared" si="48"/>
        <v>-1.0685421909231957E-3</v>
      </c>
      <c r="AP265" s="22">
        <f t="shared" si="48"/>
        <v>-6.6317712986467179E-4</v>
      </c>
      <c r="AQ265" s="22">
        <f t="shared" si="48"/>
        <v>-2.7622615635117774E-4</v>
      </c>
      <c r="AR265" s="22">
        <f t="shared" si="48"/>
        <v>-9.1832414702600355E-4</v>
      </c>
      <c r="AS265" s="22">
        <f t="shared" si="48"/>
        <v>-4.3321439706327382E-4</v>
      </c>
      <c r="AT265" s="22">
        <f t="shared" si="48"/>
        <v>-3.3841307132018514E-4</v>
      </c>
      <c r="AU265" s="22">
        <f t="shared" si="48"/>
        <v>-1.9415422403747395E-3</v>
      </c>
      <c r="AV265" s="22">
        <f t="shared" si="48"/>
        <v>-7.1245251252812034E-4</v>
      </c>
      <c r="AW265" s="22">
        <f t="shared" si="44"/>
        <v>-5.4411039546203529E-5</v>
      </c>
      <c r="AX265" s="22">
        <f t="shared" si="47"/>
        <v>-3.640477802101075E-4</v>
      </c>
      <c r="AY265" s="22">
        <f t="shared" si="47"/>
        <v>-5.1339503377199728E-4</v>
      </c>
      <c r="AZ265" s="22">
        <f t="shared" si="47"/>
        <v>-1.1627375351729227E-3</v>
      </c>
      <c r="BA265" s="22">
        <f t="shared" si="47"/>
        <v>-3.2765128107619911E-3</v>
      </c>
      <c r="BB265" s="22">
        <f t="shared" si="47"/>
        <v>-1.8249255196744439E-3</v>
      </c>
      <c r="BC265" s="22">
        <f t="shared" si="47"/>
        <v>-5.3109891624842883E-4</v>
      </c>
      <c r="BD265" s="22">
        <f t="shared" si="47"/>
        <v>-1.1200117563719587E-3</v>
      </c>
      <c r="BE265" s="22">
        <f t="shared" si="47"/>
        <v>-3.1349554549277327E-3</v>
      </c>
      <c r="BF265" s="22">
        <f t="shared" si="47"/>
        <v>-1.8398381789815166E-3</v>
      </c>
      <c r="BG265" s="22">
        <f t="shared" si="47"/>
        <v>-2.2179638500382627E-3</v>
      </c>
      <c r="BH265" s="22">
        <f t="shared" si="47"/>
        <v>-1.0097364145757431E-3</v>
      </c>
      <c r="BI265" s="22">
        <f t="shared" si="47"/>
        <v>0.95802963648977524</v>
      </c>
      <c r="BJ265" s="22">
        <f t="shared" si="47"/>
        <v>-1.1121265295822287E-2</v>
      </c>
      <c r="BK265" s="22">
        <f t="shared" si="47"/>
        <v>-6.1953708677181508E-4</v>
      </c>
      <c r="BL265" s="22">
        <f t="shared" si="47"/>
        <v>-2.507181839792573E-3</v>
      </c>
      <c r="BM265" s="22">
        <f t="shared" si="47"/>
        <v>-1.4701172773923484E-3</v>
      </c>
      <c r="BN265" s="22">
        <f t="shared" si="47"/>
        <v>-5.6291556105474974E-4</v>
      </c>
      <c r="BO265" s="22">
        <f t="shared" si="47"/>
        <v>-4.9896647053813276E-4</v>
      </c>
      <c r="BP265" s="22">
        <f t="shared" si="47"/>
        <v>0</v>
      </c>
      <c r="BQ265" s="22" t="e">
        <f t="shared" si="47"/>
        <v>#DIV/0!</v>
      </c>
    </row>
    <row r="266" spans="5:69" x14ac:dyDescent="0.35">
      <c r="E266" t="str">
        <f t="shared" si="40"/>
        <v>ISIC 87-88</v>
      </c>
      <c r="F266" s="22">
        <f t="shared" si="41"/>
        <v>-3.949253134676448E-5</v>
      </c>
      <c r="G266" s="22">
        <f t="shared" si="48"/>
        <v>-6.6364168576423237E-5</v>
      </c>
      <c r="H266" s="22">
        <f t="shared" si="48"/>
        <v>-1.3886032700945769E-5</v>
      </c>
      <c r="I266" s="22">
        <f t="shared" si="48"/>
        <v>-2.3313428279698481E-6</v>
      </c>
      <c r="J266" s="22">
        <f t="shared" si="48"/>
        <v>-1.7990229579744748E-6</v>
      </c>
      <c r="K266" s="22">
        <f t="shared" si="48"/>
        <v>-6.981576909648974E-6</v>
      </c>
      <c r="L266" s="22">
        <f t="shared" si="48"/>
        <v>-7.807756178140828E-7</v>
      </c>
      <c r="M266" s="22">
        <f t="shared" si="48"/>
        <v>0</v>
      </c>
      <c r="N266" s="22">
        <f t="shared" si="48"/>
        <v>-1.1428496980076815E-6</v>
      </c>
      <c r="O266" s="22">
        <f t="shared" si="48"/>
        <v>-3.0125915481382607E-7</v>
      </c>
      <c r="P266" s="22">
        <f t="shared" si="48"/>
        <v>-8.2082184239755489E-7</v>
      </c>
      <c r="Q266" s="22">
        <f t="shared" si="48"/>
        <v>-5.2873760110325412E-6</v>
      </c>
      <c r="R266" s="22">
        <f t="shared" si="48"/>
        <v>-1.0141873425487085E-5</v>
      </c>
      <c r="S266" s="22">
        <f t="shared" si="48"/>
        <v>-1.6227206036682919E-6</v>
      </c>
      <c r="T266" s="22">
        <f t="shared" si="48"/>
        <v>-2.0681614449887046E-6</v>
      </c>
      <c r="U266" s="22">
        <f t="shared" si="48"/>
        <v>-1.4156173526290572E-6</v>
      </c>
      <c r="V266" s="22">
        <f t="shared" si="48"/>
        <v>-3.1737472245941174E-7</v>
      </c>
      <c r="W266" s="22">
        <f t="shared" si="48"/>
        <v>-1.2923490209666396E-6</v>
      </c>
      <c r="X266" s="22">
        <f t="shared" si="48"/>
        <v>-6.6876025780707935E-7</v>
      </c>
      <c r="Y266" s="22">
        <f t="shared" si="48"/>
        <v>0</v>
      </c>
      <c r="Z266" s="22">
        <f t="shared" si="48"/>
        <v>-1.2333650953395501E-5</v>
      </c>
      <c r="AA266" s="22">
        <f t="shared" si="48"/>
        <v>-2.1203223832388026E-5</v>
      </c>
      <c r="AB266" s="22">
        <f t="shared" si="48"/>
        <v>-1.3045768469521624E-5</v>
      </c>
      <c r="AC266" s="22">
        <f t="shared" si="48"/>
        <v>-1.7959387297018615E-6</v>
      </c>
      <c r="AD266" s="22">
        <f t="shared" si="48"/>
        <v>-4.2198608403004549E-5</v>
      </c>
      <c r="AE266" s="22">
        <f t="shared" si="48"/>
        <v>-2.1690358339739575E-5</v>
      </c>
      <c r="AF266" s="22">
        <f t="shared" si="48"/>
        <v>-1.2547489634205126E-6</v>
      </c>
      <c r="AG266" s="22">
        <f t="shared" si="48"/>
        <v>-5.9778559719293544E-7</v>
      </c>
      <c r="AH266" s="22">
        <f t="shared" si="48"/>
        <v>-3.5148314867659743E-6</v>
      </c>
      <c r="AI266" s="22">
        <f t="shared" si="48"/>
        <v>-1.3316948716162169E-6</v>
      </c>
      <c r="AJ266" s="22">
        <f t="shared" si="48"/>
        <v>-3.3121909873674457E-6</v>
      </c>
      <c r="AK266" s="22">
        <f t="shared" si="48"/>
        <v>-7.0592523997575576E-7</v>
      </c>
      <c r="AL266" s="22">
        <f t="shared" si="48"/>
        <v>-3.3332900005633257E-6</v>
      </c>
      <c r="AM266" s="22">
        <f t="shared" si="48"/>
        <v>0</v>
      </c>
      <c r="AN266" s="22">
        <f t="shared" si="48"/>
        <v>-1.7493519744279727E-7</v>
      </c>
      <c r="AO266" s="22">
        <f t="shared" si="48"/>
        <v>-4.1702005304086585E-5</v>
      </c>
      <c r="AP266" s="22">
        <f t="shared" si="48"/>
        <v>-5.5704271474648512E-6</v>
      </c>
      <c r="AQ266" s="22">
        <f t="shared" si="48"/>
        <v>-1.5940503664124024E-6</v>
      </c>
      <c r="AR266" s="22">
        <f t="shared" si="48"/>
        <v>-4.4905826260440264E-6</v>
      </c>
      <c r="AS266" s="22">
        <f t="shared" si="48"/>
        <v>-5.7432216145379692E-7</v>
      </c>
      <c r="AT266" s="22">
        <f t="shared" si="48"/>
        <v>-4.2558174635864168E-5</v>
      </c>
      <c r="AU266" s="22">
        <f t="shared" si="48"/>
        <v>-6.2034284804898253E-6</v>
      </c>
      <c r="AV266" s="22">
        <f t="shared" si="48"/>
        <v>-1.3566486403391758E-5</v>
      </c>
      <c r="AW266" s="22">
        <f t="shared" si="44"/>
        <v>-7.7086942705600245E-6</v>
      </c>
      <c r="AX266" s="22">
        <f t="shared" si="47"/>
        <v>-1.471315836078439E-5</v>
      </c>
      <c r="AY266" s="22">
        <f t="shared" si="47"/>
        <v>-4.3339104657436878E-7</v>
      </c>
      <c r="AZ266" s="22">
        <f t="shared" si="47"/>
        <v>-5.5591627791167139E-5</v>
      </c>
      <c r="BA266" s="22">
        <f t="shared" si="47"/>
        <v>-7.2327803394020068E-3</v>
      </c>
      <c r="BB266" s="22">
        <f t="shared" si="47"/>
        <v>-2.4245860216159333E-3</v>
      </c>
      <c r="BC266" s="22">
        <f t="shared" si="47"/>
        <v>-1.5797341530894937E-6</v>
      </c>
      <c r="BD266" s="22">
        <f t="shared" si="47"/>
        <v>-3.6221216422285572E-7</v>
      </c>
      <c r="BE266" s="22">
        <f t="shared" si="47"/>
        <v>-3.7850080066890441E-3</v>
      </c>
      <c r="BF266" s="22">
        <f t="shared" si="47"/>
        <v>-1.6418402958166243E-3</v>
      </c>
      <c r="BG266" s="22">
        <f t="shared" si="47"/>
        <v>-2.8353148616038425E-4</v>
      </c>
      <c r="BH266" s="22">
        <f t="shared" si="47"/>
        <v>-2.9665415618983747E-4</v>
      </c>
      <c r="BI266" s="22">
        <f t="shared" si="47"/>
        <v>-4.2977035010191098E-3</v>
      </c>
      <c r="BJ266" s="22">
        <f t="shared" si="47"/>
        <v>0.96713270639701554</v>
      </c>
      <c r="BK266" s="22">
        <f t="shared" si="47"/>
        <v>-7.5631337793186516E-4</v>
      </c>
      <c r="BL266" s="22">
        <f t="shared" si="47"/>
        <v>-1.3444747294341043E-3</v>
      </c>
      <c r="BM266" s="22">
        <f t="shared" si="47"/>
        <v>-6.6887671560792263E-4</v>
      </c>
      <c r="BN266" s="22">
        <f t="shared" si="47"/>
        <v>-3.2221840930437883E-6</v>
      </c>
      <c r="BO266" s="22">
        <f t="shared" si="47"/>
        <v>-2.4607178551533109E-6</v>
      </c>
      <c r="BP266" s="22">
        <f t="shared" si="47"/>
        <v>0</v>
      </c>
      <c r="BQ266" s="22" t="e">
        <f t="shared" si="47"/>
        <v>#DIV/0!</v>
      </c>
    </row>
    <row r="267" spans="5:69" x14ac:dyDescent="0.35">
      <c r="E267" t="str">
        <f t="shared" si="40"/>
        <v>ISIC 90-92</v>
      </c>
      <c r="F267" s="22">
        <f t="shared" si="41"/>
        <v>-7.1008170781106015E-6</v>
      </c>
      <c r="G267" s="22">
        <f t="shared" si="48"/>
        <v>-3.7776526728117847E-5</v>
      </c>
      <c r="H267" s="22">
        <f t="shared" si="48"/>
        <v>-1.8977578024625887E-4</v>
      </c>
      <c r="I267" s="22">
        <f t="shared" si="48"/>
        <v>-9.9956323749207242E-5</v>
      </c>
      <c r="J267" s="22">
        <f t="shared" si="48"/>
        <v>-4.6948991989997137E-4</v>
      </c>
      <c r="K267" s="22">
        <f t="shared" si="48"/>
        <v>-1.789387725747018E-3</v>
      </c>
      <c r="L267" s="22">
        <f t="shared" si="48"/>
        <v>-2.6796219203379323E-4</v>
      </c>
      <c r="M267" s="22">
        <f t="shared" si="48"/>
        <v>-2.429971676130002E-4</v>
      </c>
      <c r="N267" s="22">
        <f t="shared" si="48"/>
        <v>-3.3420353718838628E-3</v>
      </c>
      <c r="O267" s="22">
        <f t="shared" si="48"/>
        <v>-1.0800140700075665E-4</v>
      </c>
      <c r="P267" s="22">
        <f t="shared" si="48"/>
        <v>-1.1657624499765274E-4</v>
      </c>
      <c r="Q267" s="22">
        <f t="shared" si="48"/>
        <v>-6.0208588108608856E-4</v>
      </c>
      <c r="R267" s="22">
        <f t="shared" si="48"/>
        <v>-1.0739002095538723E-3</v>
      </c>
      <c r="S267" s="22">
        <f t="shared" si="48"/>
        <v>-5.3919963058765455E-4</v>
      </c>
      <c r="T267" s="22">
        <f t="shared" si="48"/>
        <v>-1.6363973296239394E-4</v>
      </c>
      <c r="U267" s="22">
        <f t="shared" si="48"/>
        <v>-2.0537015921723038E-4</v>
      </c>
      <c r="V267" s="22">
        <f t="shared" si="48"/>
        <v>-9.7232074062565237E-5</v>
      </c>
      <c r="W267" s="22">
        <f t="shared" si="48"/>
        <v>-6.928785681576975E-4</v>
      </c>
      <c r="X267" s="22">
        <f t="shared" si="48"/>
        <v>-1.3211199664346041E-4</v>
      </c>
      <c r="Y267" s="22">
        <f t="shared" si="48"/>
        <v>-9.8799108809836494E-5</v>
      </c>
      <c r="Z267" s="22">
        <f t="shared" si="48"/>
        <v>-1.0522145969615537E-4</v>
      </c>
      <c r="AA267" s="22">
        <f t="shared" si="48"/>
        <v>-4.9016341551308754E-4</v>
      </c>
      <c r="AB267" s="22">
        <f t="shared" si="48"/>
        <v>-5.5921188304930186E-4</v>
      </c>
      <c r="AC267" s="22">
        <f t="shared" si="48"/>
        <v>-2.2238178547928739E-4</v>
      </c>
      <c r="AD267" s="22">
        <f t="shared" si="48"/>
        <v>-8.6862427606184615E-5</v>
      </c>
      <c r="AE267" s="22">
        <f t="shared" si="48"/>
        <v>-3.6931037824892635E-4</v>
      </c>
      <c r="AF267" s="22">
        <f t="shared" si="48"/>
        <v>-1.7439909934559666E-4</v>
      </c>
      <c r="AG267" s="22">
        <f t="shared" si="48"/>
        <v>-6.5266800821141063E-4</v>
      </c>
      <c r="AH267" s="22">
        <f t="shared" si="48"/>
        <v>-2.4918070171644715E-4</v>
      </c>
      <c r="AI267" s="22">
        <f t="shared" si="48"/>
        <v>-1.2466254081756583E-4</v>
      </c>
      <c r="AJ267" s="22">
        <f t="shared" si="48"/>
        <v>-4.3090027511846956E-5</v>
      </c>
      <c r="AK267" s="22">
        <f t="shared" si="48"/>
        <v>-2.8244068851429984E-4</v>
      </c>
      <c r="AL267" s="22">
        <f t="shared" si="48"/>
        <v>-2.1893048723699925E-4</v>
      </c>
      <c r="AM267" s="22">
        <f t="shared" si="48"/>
        <v>-8.5401785587929782E-5</v>
      </c>
      <c r="AN267" s="22">
        <f t="shared" si="48"/>
        <v>-2.1132171851089913E-4</v>
      </c>
      <c r="AO267" s="22">
        <f t="shared" si="48"/>
        <v>-2.4881170618515722E-3</v>
      </c>
      <c r="AP267" s="22">
        <f t="shared" si="48"/>
        <v>-1.3580701385519306E-2</v>
      </c>
      <c r="AQ267" s="22">
        <f t="shared" si="48"/>
        <v>-2.0887069672582623E-2</v>
      </c>
      <c r="AR267" s="22">
        <f t="shared" si="48"/>
        <v>-6.6563419335204414E-4</v>
      </c>
      <c r="AS267" s="22">
        <f t="shared" si="48"/>
        <v>-2.4801145338779803E-4</v>
      </c>
      <c r="AT267" s="22">
        <f t="shared" si="48"/>
        <v>-1.0754738718130787E-3</v>
      </c>
      <c r="AU267" s="22">
        <f t="shared" si="48"/>
        <v>-1.7068589502647319E-4</v>
      </c>
      <c r="AV267" s="22">
        <f t="shared" si="48"/>
        <v>-1.2608353301152213E-4</v>
      </c>
      <c r="AW267" s="22">
        <f t="shared" si="44"/>
        <v>-2.1883283479477581E-4</v>
      </c>
      <c r="AX267" s="22">
        <f t="shared" si="47"/>
        <v>-6.5054281136817831E-4</v>
      </c>
      <c r="AY267" s="22">
        <f t="shared" si="47"/>
        <v>-5.3835835805468102E-4</v>
      </c>
      <c r="AZ267" s="22">
        <f t="shared" si="47"/>
        <v>-1.0323091062027943E-3</v>
      </c>
      <c r="BA267" s="22">
        <f t="shared" si="47"/>
        <v>-1.2568965790432729E-3</v>
      </c>
      <c r="BB267" s="22">
        <f t="shared" si="47"/>
        <v>-1.6684506861417768E-3</v>
      </c>
      <c r="BC267" s="22">
        <f t="shared" si="47"/>
        <v>-4.7681000352396306E-4</v>
      </c>
      <c r="BD267" s="22">
        <f t="shared" si="47"/>
        <v>-2.8262897728360538E-4</v>
      </c>
      <c r="BE267" s="22">
        <f t="shared" si="47"/>
        <v>-2.4485261942046488E-3</v>
      </c>
      <c r="BF267" s="22">
        <f t="shared" si="47"/>
        <v>-1.5797416518052248E-3</v>
      </c>
      <c r="BG267" s="22">
        <f t="shared" si="47"/>
        <v>-1.3803078858114783E-3</v>
      </c>
      <c r="BH267" s="22">
        <f t="shared" si="47"/>
        <v>-1.2137907061295819E-3</v>
      </c>
      <c r="BI267" s="22">
        <f t="shared" si="47"/>
        <v>-1.5735555952524219E-4</v>
      </c>
      <c r="BJ267" s="22">
        <f t="shared" si="47"/>
        <v>-7.0671203955393041E-4</v>
      </c>
      <c r="BK267" s="22">
        <f t="shared" si="47"/>
        <v>0.9029957008805769</v>
      </c>
      <c r="BL267" s="22">
        <f t="shared" si="47"/>
        <v>-2.1074517008971647E-2</v>
      </c>
      <c r="BM267" s="22">
        <f t="shared" si="47"/>
        <v>-4.9936025341267192E-3</v>
      </c>
      <c r="BN267" s="22">
        <f t="shared" si="47"/>
        <v>-1.4209831850323107E-4</v>
      </c>
      <c r="BO267" s="22">
        <f t="shared" si="47"/>
        <v>-2.1464170745632747E-4</v>
      </c>
      <c r="BP267" s="22">
        <f t="shared" si="47"/>
        <v>0</v>
      </c>
      <c r="BQ267" s="22" t="e">
        <f t="shared" si="47"/>
        <v>#DIV/0!</v>
      </c>
    </row>
    <row r="268" spans="5:69" x14ac:dyDescent="0.35">
      <c r="E268" t="str">
        <f t="shared" si="40"/>
        <v>ISIC 93</v>
      </c>
      <c r="F268" s="22">
        <f t="shared" si="41"/>
        <v>-5.3463619493956119E-5</v>
      </c>
      <c r="G268" s="22">
        <f t="shared" si="48"/>
        <v>-1.1108340832484383E-4</v>
      </c>
      <c r="H268" s="22">
        <f t="shared" si="48"/>
        <v>-1.143944598696961E-4</v>
      </c>
      <c r="I268" s="22">
        <f t="shared" si="48"/>
        <v>-1.6370397920150776E-4</v>
      </c>
      <c r="J268" s="22">
        <f t="shared" si="48"/>
        <v>-7.6846734240049468E-4</v>
      </c>
      <c r="K268" s="22">
        <f t="shared" si="48"/>
        <v>-1.3006295230516608E-3</v>
      </c>
      <c r="L268" s="22">
        <f t="shared" si="48"/>
        <v>-2.5359592066601409E-4</v>
      </c>
      <c r="M268" s="22">
        <f t="shared" si="48"/>
        <v>-2.2324317870792623E-4</v>
      </c>
      <c r="N268" s="22">
        <f t="shared" si="48"/>
        <v>-2.0404438508229146E-3</v>
      </c>
      <c r="O268" s="22">
        <f t="shared" si="48"/>
        <v>-2.5028610581932667E-4</v>
      </c>
      <c r="P268" s="22">
        <f t="shared" si="48"/>
        <v>-2.4812271693046089E-4</v>
      </c>
      <c r="Q268" s="22">
        <f t="shared" si="48"/>
        <v>-6.0309835734352038E-4</v>
      </c>
      <c r="R268" s="22">
        <f t="shared" si="48"/>
        <v>-8.6961390198334683E-4</v>
      </c>
      <c r="S268" s="22">
        <f t="shared" si="48"/>
        <v>-4.9858090547708262E-4</v>
      </c>
      <c r="T268" s="22">
        <f t="shared" si="48"/>
        <v>-2.7211905039885623E-4</v>
      </c>
      <c r="U268" s="22">
        <f t="shared" si="48"/>
        <v>-2.517897312131414E-4</v>
      </c>
      <c r="V268" s="22">
        <f t="shared" si="48"/>
        <v>-1.9253104754287769E-4</v>
      </c>
      <c r="W268" s="22">
        <f t="shared" si="48"/>
        <v>-5.2709890763481034E-4</v>
      </c>
      <c r="X268" s="22">
        <f t="shared" si="48"/>
        <v>-2.8035385379069635E-4</v>
      </c>
      <c r="Y268" s="22">
        <f t="shared" si="48"/>
        <v>-1.8625180311294899E-4</v>
      </c>
      <c r="Z268" s="22">
        <f t="shared" si="48"/>
        <v>-5.7214436367140236E-4</v>
      </c>
      <c r="AA268" s="22">
        <f t="shared" si="48"/>
        <v>-7.5238106202725301E-4</v>
      </c>
      <c r="AB268" s="22">
        <f t="shared" si="48"/>
        <v>-6.4892662929355062E-4</v>
      </c>
      <c r="AC268" s="22">
        <f t="shared" si="48"/>
        <v>-2.9057502104066758E-4</v>
      </c>
      <c r="AD268" s="22">
        <f t="shared" si="48"/>
        <v>-4.3416712563091274E-4</v>
      </c>
      <c r="AE268" s="22">
        <f t="shared" si="48"/>
        <v>-4.56292691020713E-4</v>
      </c>
      <c r="AF268" s="22">
        <f t="shared" si="48"/>
        <v>-1.6574243215498061E-4</v>
      </c>
      <c r="AG268" s="22">
        <f t="shared" si="48"/>
        <v>-7.9351768130239372E-4</v>
      </c>
      <c r="AH268" s="22">
        <f t="shared" si="48"/>
        <v>-1.0324743025606263E-3</v>
      </c>
      <c r="AI268" s="22">
        <f t="shared" si="48"/>
        <v>-5.7673319764555157E-4</v>
      </c>
      <c r="AJ268" s="22">
        <f t="shared" si="48"/>
        <v>-2.5117448320869794E-4</v>
      </c>
      <c r="AK268" s="22">
        <f t="shared" si="48"/>
        <v>-6.8474748277648305E-4</v>
      </c>
      <c r="AL268" s="22">
        <f t="shared" si="48"/>
        <v>-2.9392951224967411E-4</v>
      </c>
      <c r="AM268" s="22">
        <f t="shared" si="48"/>
        <v>-3.0526515405248077E-4</v>
      </c>
      <c r="AN268" s="22">
        <f t="shared" si="48"/>
        <v>-4.9707836353370843E-4</v>
      </c>
      <c r="AO268" s="22">
        <f t="shared" si="48"/>
        <v>-1.2097778318323059E-3</v>
      </c>
      <c r="AP268" s="22">
        <f t="shared" si="48"/>
        <v>-1.2958946900080996E-3</v>
      </c>
      <c r="AQ268" s="22">
        <f t="shared" si="48"/>
        <v>-4.1521596222829343E-3</v>
      </c>
      <c r="AR268" s="22">
        <f t="shared" si="48"/>
        <v>-1.0441145639603694E-3</v>
      </c>
      <c r="AS268" s="22">
        <f t="shared" si="48"/>
        <v>-5.293335921399162E-4</v>
      </c>
      <c r="AT268" s="22">
        <f t="shared" si="48"/>
        <v>-7.1737612754750038E-4</v>
      </c>
      <c r="AU268" s="22">
        <f t="shared" si="48"/>
        <v>-6.8313620216162E-4</v>
      </c>
      <c r="AV268" s="22">
        <f t="shared" si="48"/>
        <v>-2.0557466428139574E-4</v>
      </c>
      <c r="AW268" s="22">
        <f t="shared" si="44"/>
        <v>-1.6644001638633702E-4</v>
      </c>
      <c r="AX268" s="22">
        <f t="shared" si="47"/>
        <v>-8.6497680555468019E-4</v>
      </c>
      <c r="AY268" s="22">
        <f t="shared" si="47"/>
        <v>-7.044049143655408E-4</v>
      </c>
      <c r="AZ268" s="22">
        <f t="shared" si="47"/>
        <v>-4.976821781268433E-4</v>
      </c>
      <c r="BA268" s="22">
        <f t="shared" si="47"/>
        <v>-1.3504460395176751E-3</v>
      </c>
      <c r="BB268" s="22">
        <f t="shared" si="47"/>
        <v>-9.5388473649542216E-4</v>
      </c>
      <c r="BC268" s="22">
        <f t="shared" si="47"/>
        <v>-1.0875121090475844E-3</v>
      </c>
      <c r="BD268" s="22">
        <f t="shared" si="47"/>
        <v>-2.9427151113362574E-4</v>
      </c>
      <c r="BE268" s="22">
        <f t="shared" si="47"/>
        <v>-3.444195611824978E-3</v>
      </c>
      <c r="BF268" s="22">
        <f t="shared" si="47"/>
        <v>-2.4509714892401099E-3</v>
      </c>
      <c r="BG268" s="22">
        <f t="shared" si="47"/>
        <v>-3.1963976427593142E-3</v>
      </c>
      <c r="BH268" s="22">
        <f t="shared" si="47"/>
        <v>-1.0326829142352986E-3</v>
      </c>
      <c r="BI268" s="22">
        <f t="shared" si="47"/>
        <v>-3.9618819823107122E-4</v>
      </c>
      <c r="BJ268" s="22">
        <f t="shared" si="47"/>
        <v>-9.0476435772377081E-4</v>
      </c>
      <c r="BK268" s="22">
        <f t="shared" si="47"/>
        <v>-1.3907488565522406E-2</v>
      </c>
      <c r="BL268" s="22">
        <f t="shared" si="47"/>
        <v>0.93788082605415668</v>
      </c>
      <c r="BM268" s="22">
        <f t="shared" si="47"/>
        <v>-7.9855439667975581E-3</v>
      </c>
      <c r="BN268" s="22">
        <f t="shared" si="47"/>
        <v>-1.411316632753179E-3</v>
      </c>
      <c r="BO268" s="22">
        <f t="shared" si="47"/>
        <v>-2.5880040787516958E-3</v>
      </c>
      <c r="BP268" s="22">
        <f t="shared" si="47"/>
        <v>0</v>
      </c>
      <c r="BQ268" s="22" t="e">
        <f t="shared" si="47"/>
        <v>#DIV/0!</v>
      </c>
    </row>
    <row r="269" spans="5:69" x14ac:dyDescent="0.35">
      <c r="E269" t="str">
        <f t="shared" si="40"/>
        <v>ISIC 94</v>
      </c>
      <c r="F269" s="22">
        <f t="shared" si="41"/>
        <v>-1.2720606594215278E-3</v>
      </c>
      <c r="G269" s="22">
        <f t="shared" si="48"/>
        <v>-7.8330138664356788E-4</v>
      </c>
      <c r="H269" s="22">
        <f t="shared" si="48"/>
        <v>-2.3216124196676477E-3</v>
      </c>
      <c r="I269" s="22">
        <f t="shared" si="48"/>
        <v>-5.7365604460733071E-4</v>
      </c>
      <c r="J269" s="22">
        <f t="shared" si="48"/>
        <v>-8.1087288355275009E-4</v>
      </c>
      <c r="K269" s="22">
        <f t="shared" si="48"/>
        <v>-8.1684449842893002E-4</v>
      </c>
      <c r="L269" s="22">
        <f t="shared" si="48"/>
        <v>-5.4295136462791322E-4</v>
      </c>
      <c r="M269" s="22">
        <f t="shared" si="48"/>
        <v>-6.0515363087268903E-4</v>
      </c>
      <c r="N269" s="22">
        <f t="shared" si="48"/>
        <v>-1.2122206746767476E-3</v>
      </c>
      <c r="O269" s="22">
        <f t="shared" si="48"/>
        <v>-9.82104844693073E-4</v>
      </c>
      <c r="P269" s="22">
        <f t="shared" si="48"/>
        <v>-1.1302912203586331E-3</v>
      </c>
      <c r="Q269" s="22">
        <f t="shared" si="48"/>
        <v>-8.1001850506605617E-4</v>
      </c>
      <c r="R269" s="22">
        <f t="shared" si="48"/>
        <v>-6.5239153137010807E-4</v>
      </c>
      <c r="S269" s="22">
        <f t="shared" si="48"/>
        <v>-1.0897075953821224E-3</v>
      </c>
      <c r="T269" s="22">
        <f t="shared" si="48"/>
        <v>-1.1653381468043887E-3</v>
      </c>
      <c r="U269" s="22">
        <f t="shared" si="48"/>
        <v>-5.777831660446894E-4</v>
      </c>
      <c r="V269" s="22">
        <f t="shared" si="48"/>
        <v>-4.9850913224124688E-4</v>
      </c>
      <c r="W269" s="22">
        <f t="shared" si="48"/>
        <v>-6.8648862022069584E-4</v>
      </c>
      <c r="X269" s="22">
        <f t="shared" si="48"/>
        <v>-5.35995423769093E-4</v>
      </c>
      <c r="Y269" s="22">
        <f t="shared" si="48"/>
        <v>-3.1244122665374433E-4</v>
      </c>
      <c r="Z269" s="22">
        <f t="shared" si="48"/>
        <v>-4.7583054077492159E-4</v>
      </c>
      <c r="AA269" s="22">
        <f t="shared" si="48"/>
        <v>-9.1525026982991497E-4</v>
      </c>
      <c r="AB269" s="22">
        <f t="shared" si="48"/>
        <v>-6.8580601323623672E-4</v>
      </c>
      <c r="AC269" s="22">
        <f t="shared" si="48"/>
        <v>-1.2397089761253673E-3</v>
      </c>
      <c r="AD269" s="22">
        <f t="shared" si="48"/>
        <v>-1.6070274169144203E-3</v>
      </c>
      <c r="AE269" s="22">
        <f t="shared" si="48"/>
        <v>-1.7229477718259121E-3</v>
      </c>
      <c r="AF269" s="22">
        <f t="shared" si="48"/>
        <v>-6.2644442655754545E-4</v>
      </c>
      <c r="AG269" s="22">
        <f t="shared" si="48"/>
        <v>-1.6354844619582338E-3</v>
      </c>
      <c r="AH269" s="22">
        <f t="shared" si="48"/>
        <v>-1.1554636178899205E-3</v>
      </c>
      <c r="AI269" s="22">
        <f t="shared" si="48"/>
        <v>-1.5552606017048616E-3</v>
      </c>
      <c r="AJ269" s="22">
        <f t="shared" si="48"/>
        <v>-8.1060354097505958E-4</v>
      </c>
      <c r="AK269" s="22">
        <f t="shared" si="48"/>
        <v>-7.1376101013948662E-4</v>
      </c>
      <c r="AL269" s="22">
        <f t="shared" si="48"/>
        <v>-2.4026354324060452E-4</v>
      </c>
      <c r="AM269" s="22">
        <f t="shared" si="48"/>
        <v>-1.3847882550845291E-3</v>
      </c>
      <c r="AN269" s="22">
        <f t="shared" si="48"/>
        <v>-6.6729031064555026E-4</v>
      </c>
      <c r="AO269" s="22">
        <f t="shared" si="48"/>
        <v>-7.6532482595638017E-4</v>
      </c>
      <c r="AP269" s="22">
        <f t="shared" si="48"/>
        <v>-1.3226801482065476E-3</v>
      </c>
      <c r="AQ269" s="22">
        <f t="shared" si="48"/>
        <v>-1.7423539808589846E-3</v>
      </c>
      <c r="AR269" s="22">
        <f t="shared" si="48"/>
        <v>-9.359348053968147E-4</v>
      </c>
      <c r="AS269" s="22">
        <f t="shared" si="48"/>
        <v>-8.7383116865195215E-4</v>
      </c>
      <c r="AT269" s="22">
        <f t="shared" si="48"/>
        <v>-1.4390444847899324E-3</v>
      </c>
      <c r="AU269" s="22">
        <f t="shared" si="48"/>
        <v>-1.1594129305624338E-3</v>
      </c>
      <c r="AV269" s="22">
        <f t="shared" si="48"/>
        <v>-1.5862614227165814E-3</v>
      </c>
      <c r="AW269" s="22">
        <f t="shared" si="44"/>
        <v>-1.8035006182205886E-4</v>
      </c>
      <c r="AX269" s="22">
        <f t="shared" si="47"/>
        <v>-1.7726269148166005E-3</v>
      </c>
      <c r="AY269" s="22">
        <f t="shared" si="47"/>
        <v>-1.8405250965920295E-3</v>
      </c>
      <c r="AZ269" s="22">
        <f t="shared" si="47"/>
        <v>-1.3719415443314315E-3</v>
      </c>
      <c r="BA269" s="22">
        <f t="shared" si="47"/>
        <v>-2.6448004309866744E-3</v>
      </c>
      <c r="BB269" s="22">
        <f t="shared" si="47"/>
        <v>-2.8093976588623097E-3</v>
      </c>
      <c r="BC269" s="22">
        <f t="shared" si="47"/>
        <v>-7.9144681069783635E-4</v>
      </c>
      <c r="BD269" s="22">
        <f t="shared" si="47"/>
        <v>-2.0347527048193365E-3</v>
      </c>
      <c r="BE269" s="22">
        <f t="shared" si="47"/>
        <v>-8.2682657979776385E-4</v>
      </c>
      <c r="BF269" s="22">
        <f t="shared" si="47"/>
        <v>-1.9090058455161047E-3</v>
      </c>
      <c r="BG269" s="22">
        <f t="shared" si="47"/>
        <v>-6.1688095543195435E-4</v>
      </c>
      <c r="BH269" s="22">
        <f t="shared" si="47"/>
        <v>-8.4635281552194379E-4</v>
      </c>
      <c r="BI269" s="22">
        <f t="shared" si="47"/>
        <v>-1.5368484244697891E-3</v>
      </c>
      <c r="BJ269" s="22">
        <f t="shared" si="47"/>
        <v>-1.3519627728589105E-3</v>
      </c>
      <c r="BK269" s="22">
        <f t="shared" si="47"/>
        <v>-1.5273776388821068E-3</v>
      </c>
      <c r="BL269" s="22">
        <f t="shared" si="47"/>
        <v>-2.0514289162792475E-3</v>
      </c>
      <c r="BM269" s="22">
        <f t="shared" si="47"/>
        <v>0.98230422123284611</v>
      </c>
      <c r="BN269" s="22">
        <f t="shared" si="47"/>
        <v>-1.0526875431974055E-3</v>
      </c>
      <c r="BO269" s="22">
        <f t="shared" si="47"/>
        <v>-1.6741270225912356E-3</v>
      </c>
      <c r="BP269" s="22">
        <f t="shared" si="47"/>
        <v>0</v>
      </c>
      <c r="BQ269" s="22" t="e">
        <f t="shared" si="47"/>
        <v>#DIV/0!</v>
      </c>
    </row>
    <row r="270" spans="5:69" x14ac:dyDescent="0.35">
      <c r="E270" t="str">
        <f t="shared" si="40"/>
        <v>ISIC 95</v>
      </c>
      <c r="F270" s="22">
        <f t="shared" si="41"/>
        <v>-6.3492370886742197E-5</v>
      </c>
      <c r="G270" s="22">
        <f t="shared" si="48"/>
        <v>-7.9024409966387064E-4</v>
      </c>
      <c r="H270" s="22">
        <f t="shared" si="48"/>
        <v>-3.6943459381040007E-3</v>
      </c>
      <c r="I270" s="22">
        <f t="shared" si="48"/>
        <v>-2.5724911017379796E-4</v>
      </c>
      <c r="J270" s="22">
        <f t="shared" si="48"/>
        <v>-4.5929239690859565E-4</v>
      </c>
      <c r="K270" s="22">
        <f t="shared" si="48"/>
        <v>-5.8080981605887971E-4</v>
      </c>
      <c r="L270" s="22">
        <f t="shared" si="48"/>
        <v>-5.648911594884888E-4</v>
      </c>
      <c r="M270" s="22">
        <f t="shared" si="48"/>
        <v>-4.0039371663734661E-4</v>
      </c>
      <c r="N270" s="22">
        <f t="shared" si="48"/>
        <v>-7.3508092575854062E-4</v>
      </c>
      <c r="O270" s="22">
        <f t="shared" si="48"/>
        <v>-4.0694086632251628E-4</v>
      </c>
      <c r="P270" s="22">
        <f t="shared" si="48"/>
        <v>-2.9512453909632088E-4</v>
      </c>
      <c r="Q270" s="22">
        <f t="shared" si="48"/>
        <v>-3.2732982411562455E-4</v>
      </c>
      <c r="R270" s="22">
        <f t="shared" si="48"/>
        <v>-4.5479748041367944E-4</v>
      </c>
      <c r="S270" s="22">
        <f t="shared" si="48"/>
        <v>-6.660760977869691E-4</v>
      </c>
      <c r="T270" s="22">
        <f t="shared" si="48"/>
        <v>-3.8300650102468899E-4</v>
      </c>
      <c r="U270" s="22">
        <f t="shared" si="48"/>
        <v>-2.5770574403009865E-4</v>
      </c>
      <c r="V270" s="22">
        <f t="shared" si="48"/>
        <v>-7.1469902273109897E-4</v>
      </c>
      <c r="W270" s="22">
        <f t="shared" si="48"/>
        <v>-8.5022206146038591E-4</v>
      </c>
      <c r="X270" s="22">
        <f t="shared" si="48"/>
        <v>-5.2411696776137682E-4</v>
      </c>
      <c r="Y270" s="22">
        <f t="shared" si="48"/>
        <v>-6.5666643627174126E-4</v>
      </c>
      <c r="Z270" s="22">
        <f t="shared" si="48"/>
        <v>-5.6901812575613209E-4</v>
      </c>
      <c r="AA270" s="22">
        <f t="shared" si="48"/>
        <v>-1.6277586027635578E-3</v>
      </c>
      <c r="AB270" s="22">
        <f t="shared" si="48"/>
        <v>-1.4068857773727567E-3</v>
      </c>
      <c r="AC270" s="22">
        <f t="shared" si="48"/>
        <v>-3.0072141941139195E-4</v>
      </c>
      <c r="AD270" s="22">
        <f t="shared" si="48"/>
        <v>-1.072076673276332E-3</v>
      </c>
      <c r="AE270" s="22">
        <f t="shared" si="48"/>
        <v>-5.4915039617373248E-4</v>
      </c>
      <c r="AF270" s="22">
        <f t="shared" si="48"/>
        <v>-1.9788711941524031E-4</v>
      </c>
      <c r="AG270" s="22">
        <f t="shared" si="48"/>
        <v>-2.8898663727155619E-4</v>
      </c>
      <c r="AH270" s="22">
        <f t="shared" si="48"/>
        <v>-7.4468258122790466E-4</v>
      </c>
      <c r="AI270" s="22">
        <f t="shared" si="48"/>
        <v>-7.8380181216044327E-4</v>
      </c>
      <c r="AJ270" s="22">
        <f t="shared" si="48"/>
        <v>-3.8840959645195574E-4</v>
      </c>
      <c r="AK270" s="22">
        <f t="shared" si="48"/>
        <v>-4.2143736826552618E-4</v>
      </c>
      <c r="AL270" s="22">
        <f t="shared" si="48"/>
        <v>-8.4618899954300587E-4</v>
      </c>
      <c r="AM270" s="22">
        <f t="shared" si="48"/>
        <v>-3.6160844432326251E-4</v>
      </c>
      <c r="AN270" s="22">
        <f t="shared" si="48"/>
        <v>-3.8415769358438284E-4</v>
      </c>
      <c r="AO270" s="22">
        <f t="shared" si="48"/>
        <v>-5.5054760776327664E-4</v>
      </c>
      <c r="AP270" s="22">
        <f t="shared" si="48"/>
        <v>-4.5191571730390383E-4</v>
      </c>
      <c r="AQ270" s="22">
        <f t="shared" si="48"/>
        <v>-1.9387068277788553E-3</v>
      </c>
      <c r="AR270" s="22">
        <f t="shared" si="48"/>
        <v>-1.1391471950765902E-3</v>
      </c>
      <c r="AS270" s="22">
        <f t="shared" si="48"/>
        <v>-1.1083939114257071E-3</v>
      </c>
      <c r="AT270" s="22">
        <f t="shared" si="48"/>
        <v>-9.0666456049493362E-4</v>
      </c>
      <c r="AU270" s="22">
        <f t="shared" si="48"/>
        <v>-5.8547800950040682E-4</v>
      </c>
      <c r="AV270" s="22">
        <f t="shared" si="48"/>
        <v>-8.0665480249167182E-4</v>
      </c>
      <c r="AW270" s="22">
        <f t="shared" si="44"/>
        <v>-1.6393115000956681E-4</v>
      </c>
      <c r="AX270" s="22">
        <f t="shared" si="47"/>
        <v>-9.1292318175136228E-4</v>
      </c>
      <c r="AY270" s="22">
        <f t="shared" si="47"/>
        <v>-4.8874952959013489E-4</v>
      </c>
      <c r="AZ270" s="22">
        <f t="shared" si="47"/>
        <v>-7.237880364523527E-4</v>
      </c>
      <c r="BA270" s="22">
        <f t="shared" si="47"/>
        <v>-6.365292896642424E-4</v>
      </c>
      <c r="BB270" s="22">
        <f t="shared" si="47"/>
        <v>-7.6601174983749996E-4</v>
      </c>
      <c r="BC270" s="22">
        <f t="shared" si="47"/>
        <v>-5.6018914272605244E-4</v>
      </c>
      <c r="BD270" s="22">
        <f t="shared" si="47"/>
        <v>-1.3733015483535129E-4</v>
      </c>
      <c r="BE270" s="22">
        <f t="shared" si="47"/>
        <v>-5.6113170763253523E-4</v>
      </c>
      <c r="BF270" s="22">
        <f t="shared" si="47"/>
        <v>-4.7788767340611323E-4</v>
      </c>
      <c r="BG270" s="22">
        <f t="shared" si="47"/>
        <v>-2.0673945132689835E-3</v>
      </c>
      <c r="BH270" s="22">
        <f t="shared" si="47"/>
        <v>-6.1686521153756337E-4</v>
      </c>
      <c r="BI270" s="22">
        <f t="shared" si="47"/>
        <v>-1.0713811060733475E-3</v>
      </c>
      <c r="BJ270" s="22">
        <f t="shared" si="47"/>
        <v>-8.2359080196683628E-4</v>
      </c>
      <c r="BK270" s="22">
        <f t="shared" si="47"/>
        <v>-7.0575345475853318E-4</v>
      </c>
      <c r="BL270" s="22">
        <f t="shared" si="47"/>
        <v>-5.9923470136358876E-4</v>
      </c>
      <c r="BM270" s="22">
        <f t="shared" si="47"/>
        <v>-6.4633597357677708E-4</v>
      </c>
      <c r="BN270" s="22">
        <f t="shared" si="47"/>
        <v>0.95984127521157669</v>
      </c>
      <c r="BO270" s="22">
        <f t="shared" si="47"/>
        <v>-3.415364532141198E-4</v>
      </c>
      <c r="BP270" s="22">
        <f t="shared" si="47"/>
        <v>0</v>
      </c>
      <c r="BQ270" s="22" t="e">
        <f t="shared" si="47"/>
        <v>#DIV/0!</v>
      </c>
    </row>
    <row r="271" spans="5:69" x14ac:dyDescent="0.35">
      <c r="E271" t="str">
        <f t="shared" si="40"/>
        <v>ISIC 96</v>
      </c>
      <c r="F271" s="22">
        <f t="shared" si="41"/>
        <v>-1.3509996129132507E-4</v>
      </c>
      <c r="G271" s="22">
        <f t="shared" si="48"/>
        <v>-1.2721500622495902E-4</v>
      </c>
      <c r="H271" s="22">
        <f t="shared" si="48"/>
        <v>-3.1554356213768196E-3</v>
      </c>
      <c r="I271" s="22">
        <f t="shared" si="48"/>
        <v>-4.9096622867777519E-4</v>
      </c>
      <c r="J271" s="22">
        <f t="shared" ref="G271:AV273" si="49">J203-J135</f>
        <v>-4.2615733120304538E-4</v>
      </c>
      <c r="K271" s="22">
        <f t="shared" si="49"/>
        <v>-5.7841886506242461E-4</v>
      </c>
      <c r="L271" s="22">
        <f t="shared" si="49"/>
        <v>-2.0253319526097307E-4</v>
      </c>
      <c r="M271" s="22">
        <f t="shared" si="49"/>
        <v>-3.4494392321959524E-4</v>
      </c>
      <c r="N271" s="22">
        <f t="shared" si="49"/>
        <v>-7.7553780506801266E-4</v>
      </c>
      <c r="O271" s="22">
        <f t="shared" si="49"/>
        <v>-2.6652397426379194E-4</v>
      </c>
      <c r="P271" s="22">
        <f t="shared" si="49"/>
        <v>-5.14967989218466E-4</v>
      </c>
      <c r="Q271" s="22">
        <f t="shared" si="49"/>
        <v>-4.864760921356394E-4</v>
      </c>
      <c r="R271" s="22">
        <f t="shared" si="49"/>
        <v>-3.7007489152593692E-4</v>
      </c>
      <c r="S271" s="22">
        <f t="shared" si="49"/>
        <v>-4.6698856372441561E-4</v>
      </c>
      <c r="T271" s="22">
        <f t="shared" si="49"/>
        <v>-4.0275319317752633E-4</v>
      </c>
      <c r="U271" s="22">
        <f t="shared" si="49"/>
        <v>-3.1247111982136007E-4</v>
      </c>
      <c r="V271" s="22">
        <f t="shared" si="49"/>
        <v>-5.2563024488777848E-4</v>
      </c>
      <c r="W271" s="22">
        <f t="shared" si="49"/>
        <v>-4.6962527478571051E-4</v>
      </c>
      <c r="X271" s="22">
        <f t="shared" si="49"/>
        <v>-3.5385379069635057E-4</v>
      </c>
      <c r="Y271" s="22">
        <f t="shared" si="49"/>
        <v>-2.0883946453570642E-4</v>
      </c>
      <c r="Z271" s="22">
        <f t="shared" si="49"/>
        <v>-2.9103990235859658E-4</v>
      </c>
      <c r="AA271" s="22">
        <f t="shared" si="49"/>
        <v>-1.2305426527295549E-3</v>
      </c>
      <c r="AB271" s="22">
        <f t="shared" si="49"/>
        <v>-3.5670141557626623E-4</v>
      </c>
      <c r="AC271" s="22">
        <f t="shared" si="49"/>
        <v>-4.6454511506894056E-4</v>
      </c>
      <c r="AD271" s="22">
        <f t="shared" si="49"/>
        <v>-1.0113164776720056E-3</v>
      </c>
      <c r="AE271" s="22">
        <f t="shared" si="49"/>
        <v>-2.6713156187455236E-3</v>
      </c>
      <c r="AF271" s="22">
        <f t="shared" si="49"/>
        <v>-3.0641740146618735E-4</v>
      </c>
      <c r="AG271" s="22">
        <f t="shared" si="49"/>
        <v>-4.4273139967341548E-4</v>
      </c>
      <c r="AH271" s="22">
        <f t="shared" si="49"/>
        <v>-4.6863426933295833E-4</v>
      </c>
      <c r="AI271" s="22">
        <f t="shared" si="49"/>
        <v>-5.724002203020839E-4</v>
      </c>
      <c r="AJ271" s="22">
        <f t="shared" si="49"/>
        <v>-1.238065446401881E-3</v>
      </c>
      <c r="AK271" s="22">
        <f t="shared" si="49"/>
        <v>-6.1267251577495842E-4</v>
      </c>
      <c r="AL271" s="22">
        <f t="shared" si="49"/>
        <v>-6.9512429671747587E-4</v>
      </c>
      <c r="AM271" s="22">
        <f t="shared" si="49"/>
        <v>-5.0665562192255909E-4</v>
      </c>
      <c r="AN271" s="22">
        <f t="shared" si="49"/>
        <v>-5.3600144496473089E-4</v>
      </c>
      <c r="AO271" s="22">
        <f t="shared" si="49"/>
        <v>-3.1003433483755725E-3</v>
      </c>
      <c r="AP271" s="22">
        <f t="shared" si="49"/>
        <v>-4.5227127648352918E-4</v>
      </c>
      <c r="AQ271" s="22">
        <f t="shared" si="49"/>
        <v>-4.0131925885539092E-3</v>
      </c>
      <c r="AR271" s="22">
        <f t="shared" si="49"/>
        <v>-8.8329219220234663E-4</v>
      </c>
      <c r="AS271" s="22">
        <f t="shared" si="49"/>
        <v>-7.1153729786113326E-4</v>
      </c>
      <c r="AT271" s="22">
        <f t="shared" si="49"/>
        <v>-7.2164628922343486E-4</v>
      </c>
      <c r="AU271" s="22">
        <f t="shared" si="49"/>
        <v>-4.8289895374074594E-4</v>
      </c>
      <c r="AV271" s="22">
        <f t="shared" si="49"/>
        <v>-2.3109661682777646E-4</v>
      </c>
      <c r="AW271" s="22">
        <f t="shared" si="44"/>
        <v>-1.1029907300776372E-4</v>
      </c>
      <c r="AX271" s="22">
        <f t="shared" si="47"/>
        <v>-2.1796823886966929E-3</v>
      </c>
      <c r="AY271" s="22">
        <f t="shared" si="47"/>
        <v>-1.2831553179609529E-3</v>
      </c>
      <c r="AZ271" s="22">
        <f t="shared" si="47"/>
        <v>-7.8840395539168245E-4</v>
      </c>
      <c r="BA271" s="22">
        <f t="shared" si="47"/>
        <v>-3.2585127790717944E-3</v>
      </c>
      <c r="BB271" s="22">
        <f t="shared" si="47"/>
        <v>-3.0624992030691771E-3</v>
      </c>
      <c r="BC271" s="22">
        <f t="shared" si="47"/>
        <v>-3.9925661563765744E-3</v>
      </c>
      <c r="BD271" s="22">
        <f t="shared" si="47"/>
        <v>-1.3247651183476501E-3</v>
      </c>
      <c r="BE271" s="22">
        <f t="shared" si="47"/>
        <v>-4.9755254146601645E-3</v>
      </c>
      <c r="BF271" s="22">
        <f t="shared" si="47"/>
        <v>-2.524032555872086E-3</v>
      </c>
      <c r="BG271" s="22">
        <f t="shared" si="47"/>
        <v>-1.191273616616035E-3</v>
      </c>
      <c r="BH271" s="22">
        <f t="shared" si="47"/>
        <v>-5.6478909137422763E-4</v>
      </c>
      <c r="BI271" s="22">
        <f t="shared" si="47"/>
        <v>-4.0284703762227259E-3</v>
      </c>
      <c r="BJ271" s="22">
        <f t="shared" si="47"/>
        <v>-2.9417278009851292E-3</v>
      </c>
      <c r="BK271" s="22">
        <f t="shared" si="47"/>
        <v>-2.2299265914676823E-3</v>
      </c>
      <c r="BL271" s="22">
        <f t="shared" si="47"/>
        <v>-4.1086259442308683E-3</v>
      </c>
      <c r="BM271" s="22">
        <f t="shared" si="47"/>
        <v>-2.4866831384519348E-3</v>
      </c>
      <c r="BN271" s="22">
        <f t="shared" si="47"/>
        <v>-2.8516329223437522E-4</v>
      </c>
      <c r="BO271" s="22">
        <f t="shared" si="47"/>
        <v>0.94799759364163927</v>
      </c>
      <c r="BP271" s="22">
        <f t="shared" si="47"/>
        <v>0</v>
      </c>
      <c r="BQ271" s="22" t="e">
        <f t="shared" si="47"/>
        <v>#DIV/0!</v>
      </c>
    </row>
    <row r="272" spans="5:69" x14ac:dyDescent="0.35">
      <c r="E272" t="str">
        <f t="shared" si="40"/>
        <v>ISIC 97-98</v>
      </c>
      <c r="F272" s="22">
        <f t="shared" si="41"/>
        <v>0</v>
      </c>
      <c r="G272" s="22">
        <f t="shared" si="49"/>
        <v>-2.7158259755890126E-4</v>
      </c>
      <c r="H272" s="22">
        <f t="shared" si="49"/>
        <v>0</v>
      </c>
      <c r="I272" s="22">
        <f t="shared" si="49"/>
        <v>0</v>
      </c>
      <c r="J272" s="22">
        <f t="shared" si="49"/>
        <v>0</v>
      </c>
      <c r="K272" s="22">
        <f t="shared" si="49"/>
        <v>0</v>
      </c>
      <c r="L272" s="22">
        <f t="shared" si="49"/>
        <v>0</v>
      </c>
      <c r="M272" s="22">
        <f t="shared" si="49"/>
        <v>0</v>
      </c>
      <c r="N272" s="22">
        <f t="shared" si="49"/>
        <v>0</v>
      </c>
      <c r="O272" s="22">
        <f t="shared" si="49"/>
        <v>0</v>
      </c>
      <c r="P272" s="22">
        <f t="shared" si="49"/>
        <v>0</v>
      </c>
      <c r="Q272" s="22">
        <f t="shared" si="49"/>
        <v>0</v>
      </c>
      <c r="R272" s="22">
        <f t="shared" si="49"/>
        <v>0</v>
      </c>
      <c r="S272" s="22">
        <f t="shared" si="49"/>
        <v>0</v>
      </c>
      <c r="T272" s="22">
        <f t="shared" si="49"/>
        <v>0</v>
      </c>
      <c r="U272" s="22">
        <f t="shared" si="49"/>
        <v>0</v>
      </c>
      <c r="V272" s="22">
        <f t="shared" si="49"/>
        <v>0</v>
      </c>
      <c r="W272" s="22">
        <f t="shared" si="49"/>
        <v>0</v>
      </c>
      <c r="X272" s="22">
        <f t="shared" si="49"/>
        <v>0</v>
      </c>
      <c r="Y272" s="22">
        <f t="shared" si="49"/>
        <v>0</v>
      </c>
      <c r="Z272" s="22">
        <f t="shared" si="49"/>
        <v>0</v>
      </c>
      <c r="AA272" s="22">
        <f t="shared" si="49"/>
        <v>0</v>
      </c>
      <c r="AB272" s="22">
        <f t="shared" si="49"/>
        <v>0</v>
      </c>
      <c r="AC272" s="22">
        <f t="shared" si="49"/>
        <v>0</v>
      </c>
      <c r="AD272" s="22">
        <f t="shared" si="49"/>
        <v>0</v>
      </c>
      <c r="AE272" s="22">
        <f t="shared" si="49"/>
        <v>0</v>
      </c>
      <c r="AF272" s="22">
        <f t="shared" si="49"/>
        <v>-3.0202027680928831E-5</v>
      </c>
      <c r="AG272" s="22">
        <f t="shared" si="49"/>
        <v>0</v>
      </c>
      <c r="AH272" s="22">
        <f t="shared" si="49"/>
        <v>0</v>
      </c>
      <c r="AI272" s="22">
        <f t="shared" si="49"/>
        <v>0</v>
      </c>
      <c r="AJ272" s="22">
        <f t="shared" si="49"/>
        <v>0</v>
      </c>
      <c r="AK272" s="22">
        <f t="shared" si="49"/>
        <v>0</v>
      </c>
      <c r="AL272" s="22">
        <f t="shared" si="49"/>
        <v>0</v>
      </c>
      <c r="AM272" s="22">
        <f t="shared" si="49"/>
        <v>-6.1022840166010811E-5</v>
      </c>
      <c r="AN272" s="22">
        <f t="shared" si="49"/>
        <v>0</v>
      </c>
      <c r="AO272" s="22">
        <f t="shared" si="49"/>
        <v>-1.6927013223060976E-6</v>
      </c>
      <c r="AP272" s="22">
        <f t="shared" si="49"/>
        <v>0</v>
      </c>
      <c r="AQ272" s="22">
        <f t="shared" si="49"/>
        <v>0</v>
      </c>
      <c r="AR272" s="22">
        <f t="shared" si="49"/>
        <v>0</v>
      </c>
      <c r="AS272" s="22">
        <f t="shared" si="49"/>
        <v>0</v>
      </c>
      <c r="AT272" s="22">
        <f t="shared" si="49"/>
        <v>0</v>
      </c>
      <c r="AU272" s="22">
        <f t="shared" si="49"/>
        <v>0</v>
      </c>
      <c r="AV272" s="22">
        <f t="shared" si="49"/>
        <v>0</v>
      </c>
      <c r="AW272" s="22">
        <f t="shared" ref="AW272:BQ272" si="50">AW204-AW136</f>
        <v>-1.724845634029507E-6</v>
      </c>
      <c r="AX272" s="22">
        <f t="shared" si="50"/>
        <v>0</v>
      </c>
      <c r="AY272" s="22">
        <f t="shared" si="50"/>
        <v>-6.125260124917746E-6</v>
      </c>
      <c r="AZ272" s="22">
        <f t="shared" si="50"/>
        <v>-5.4843758358998966E-7</v>
      </c>
      <c r="BA272" s="22">
        <f t="shared" si="50"/>
        <v>0</v>
      </c>
      <c r="BB272" s="22">
        <f t="shared" si="50"/>
        <v>0</v>
      </c>
      <c r="BC272" s="22">
        <f t="shared" si="50"/>
        <v>0</v>
      </c>
      <c r="BD272" s="22">
        <f t="shared" si="50"/>
        <v>-4.3517204301631666E-5</v>
      </c>
      <c r="BE272" s="22">
        <f t="shared" si="50"/>
        <v>-1.3040706986295667E-5</v>
      </c>
      <c r="BF272" s="22">
        <f t="shared" si="50"/>
        <v>-1.9967269773192477E-5</v>
      </c>
      <c r="BG272" s="22">
        <f t="shared" si="50"/>
        <v>-5.0617078538349144E-4</v>
      </c>
      <c r="BH272" s="22">
        <f t="shared" si="50"/>
        <v>-5.957159992897663E-4</v>
      </c>
      <c r="BI272" s="22">
        <f t="shared" si="50"/>
        <v>-1.4697974144650932E-4</v>
      </c>
      <c r="BJ272" s="22">
        <f t="shared" si="50"/>
        <v>-3.3559639875797951E-4</v>
      </c>
      <c r="BK272" s="22">
        <f t="shared" si="50"/>
        <v>-4.0946416654459046E-5</v>
      </c>
      <c r="BL272" s="22">
        <f t="shared" si="50"/>
        <v>-1.3511801592532371E-4</v>
      </c>
      <c r="BM272" s="22">
        <f t="shared" si="50"/>
        <v>-3.2622863067440676E-5</v>
      </c>
      <c r="BN272" s="22">
        <f t="shared" si="50"/>
        <v>0</v>
      </c>
      <c r="BO272" s="22">
        <f t="shared" si="50"/>
        <v>0</v>
      </c>
      <c r="BP272" s="22">
        <f t="shared" si="50"/>
        <v>1</v>
      </c>
      <c r="BQ272" s="22" t="e">
        <f t="shared" si="50"/>
        <v>#DIV/0!</v>
      </c>
    </row>
    <row r="273" spans="1:71" x14ac:dyDescent="0.35">
      <c r="E273" t="str">
        <f t="shared" si="40"/>
        <v>ISIC 99</v>
      </c>
      <c r="F273" s="22">
        <f t="shared" si="41"/>
        <v>0</v>
      </c>
      <c r="G273" s="22">
        <f t="shared" si="49"/>
        <v>0</v>
      </c>
      <c r="H273" s="22">
        <f t="shared" si="49"/>
        <v>0</v>
      </c>
      <c r="I273" s="22">
        <f t="shared" si="49"/>
        <v>0</v>
      </c>
      <c r="J273" s="22">
        <f t="shared" si="49"/>
        <v>0</v>
      </c>
      <c r="K273" s="22">
        <f t="shared" si="49"/>
        <v>0</v>
      </c>
      <c r="L273" s="22">
        <f t="shared" si="49"/>
        <v>0</v>
      </c>
      <c r="M273" s="22">
        <f t="shared" si="49"/>
        <v>0</v>
      </c>
      <c r="N273" s="22">
        <f t="shared" si="49"/>
        <v>0</v>
      </c>
      <c r="O273" s="22">
        <f t="shared" si="49"/>
        <v>0</v>
      </c>
      <c r="P273" s="22">
        <f t="shared" si="49"/>
        <v>0</v>
      </c>
      <c r="Q273" s="22">
        <f t="shared" si="49"/>
        <v>0</v>
      </c>
      <c r="R273" s="22">
        <f t="shared" si="49"/>
        <v>0</v>
      </c>
      <c r="S273" s="22">
        <f t="shared" si="49"/>
        <v>0</v>
      </c>
      <c r="T273" s="22">
        <f t="shared" si="49"/>
        <v>0</v>
      </c>
      <c r="U273" s="22">
        <f t="shared" si="49"/>
        <v>0</v>
      </c>
      <c r="V273" s="22">
        <f t="shared" si="49"/>
        <v>0</v>
      </c>
      <c r="W273" s="22">
        <f t="shared" si="49"/>
        <v>0</v>
      </c>
      <c r="X273" s="22">
        <f t="shared" si="49"/>
        <v>0</v>
      </c>
      <c r="Y273" s="22">
        <f t="shared" si="49"/>
        <v>0</v>
      </c>
      <c r="Z273" s="22">
        <f t="shared" si="49"/>
        <v>0</v>
      </c>
      <c r="AA273" s="22">
        <f t="shared" si="49"/>
        <v>0</v>
      </c>
      <c r="AB273" s="22">
        <f t="shared" si="49"/>
        <v>0</v>
      </c>
      <c r="AC273" s="22">
        <f t="shared" si="49"/>
        <v>0</v>
      </c>
      <c r="AD273" s="22">
        <f t="shared" si="49"/>
        <v>0</v>
      </c>
      <c r="AE273" s="22">
        <f t="shared" si="49"/>
        <v>0</v>
      </c>
      <c r="AF273" s="22">
        <f t="shared" si="49"/>
        <v>0</v>
      </c>
      <c r="AG273" s="22">
        <f t="shared" si="49"/>
        <v>0</v>
      </c>
      <c r="AH273" s="22">
        <f t="shared" si="49"/>
        <v>0</v>
      </c>
      <c r="AI273" s="22">
        <f t="shared" si="49"/>
        <v>0</v>
      </c>
      <c r="AJ273" s="22">
        <f t="shared" si="49"/>
        <v>0</v>
      </c>
      <c r="AK273" s="22">
        <f t="shared" si="49"/>
        <v>0</v>
      </c>
      <c r="AL273" s="22">
        <f t="shared" si="49"/>
        <v>0</v>
      </c>
      <c r="AM273" s="22">
        <f t="shared" si="49"/>
        <v>0</v>
      </c>
      <c r="AN273" s="22">
        <f t="shared" si="49"/>
        <v>0</v>
      </c>
      <c r="AO273" s="22">
        <f t="shared" si="49"/>
        <v>0</v>
      </c>
      <c r="AP273" s="22">
        <f t="shared" si="49"/>
        <v>0</v>
      </c>
      <c r="AQ273" s="22">
        <f t="shared" si="49"/>
        <v>0</v>
      </c>
      <c r="AR273" s="22">
        <f t="shared" si="49"/>
        <v>0</v>
      </c>
      <c r="AS273" s="22">
        <f t="shared" si="49"/>
        <v>0</v>
      </c>
      <c r="AT273" s="22">
        <f t="shared" si="49"/>
        <v>0</v>
      </c>
      <c r="AU273" s="22">
        <f t="shared" si="49"/>
        <v>0</v>
      </c>
      <c r="AV273" s="22">
        <f t="shared" si="49"/>
        <v>0</v>
      </c>
      <c r="AW273" s="22">
        <f t="shared" ref="AW273:BQ273" si="51">AW205-AW137</f>
        <v>0</v>
      </c>
      <c r="AX273" s="22">
        <f t="shared" si="51"/>
        <v>0</v>
      </c>
      <c r="AY273" s="22">
        <f t="shared" si="51"/>
        <v>0</v>
      </c>
      <c r="AZ273" s="22">
        <f t="shared" si="51"/>
        <v>0</v>
      </c>
      <c r="BA273" s="22">
        <f t="shared" si="51"/>
        <v>0</v>
      </c>
      <c r="BB273" s="22">
        <f t="shared" si="51"/>
        <v>0</v>
      </c>
      <c r="BC273" s="22">
        <f t="shared" si="51"/>
        <v>0</v>
      </c>
      <c r="BD273" s="22">
        <f t="shared" si="51"/>
        <v>0</v>
      </c>
      <c r="BE273" s="22">
        <f t="shared" si="51"/>
        <v>0</v>
      </c>
      <c r="BF273" s="22">
        <f t="shared" si="51"/>
        <v>0</v>
      </c>
      <c r="BG273" s="22">
        <f t="shared" si="51"/>
        <v>0</v>
      </c>
      <c r="BH273" s="22">
        <f t="shared" si="51"/>
        <v>0</v>
      </c>
      <c r="BI273" s="22">
        <f t="shared" si="51"/>
        <v>0</v>
      </c>
      <c r="BJ273" s="22">
        <f t="shared" si="51"/>
        <v>0</v>
      </c>
      <c r="BK273" s="22">
        <f t="shared" si="51"/>
        <v>0</v>
      </c>
      <c r="BL273" s="22">
        <f t="shared" si="51"/>
        <v>0</v>
      </c>
      <c r="BM273" s="22">
        <f t="shared" si="51"/>
        <v>0</v>
      </c>
      <c r="BN273" s="22">
        <f t="shared" si="51"/>
        <v>0</v>
      </c>
      <c r="BO273" s="22">
        <f t="shared" si="51"/>
        <v>0</v>
      </c>
      <c r="BP273" s="22">
        <f t="shared" si="51"/>
        <v>0</v>
      </c>
      <c r="BQ273" s="22" t="e">
        <f t="shared" si="51"/>
        <v>#DIV/0!</v>
      </c>
    </row>
    <row r="274" spans="1:71" x14ac:dyDescent="0.35">
      <c r="F274" s="22"/>
    </row>
    <row r="275" spans="1:71" x14ac:dyDescent="0.35">
      <c r="A275" s="8" t="s">
        <v>155</v>
      </c>
      <c r="F275" s="22"/>
    </row>
    <row r="276" spans="1:71" x14ac:dyDescent="0.35">
      <c r="F276" s="22" t="str">
        <f>F2</f>
        <v>ISIC 1</v>
      </c>
      <c r="G276" s="22" t="str">
        <f t="shared" ref="G276:BQ276" si="52">G2</f>
        <v>ISIC 2</v>
      </c>
      <c r="H276" s="22" t="str">
        <f t="shared" si="52"/>
        <v>ISIC 3</v>
      </c>
      <c r="I276" s="22" t="str">
        <f t="shared" si="52"/>
        <v>ISIC 05-09</v>
      </c>
      <c r="J276" s="22" t="str">
        <f t="shared" si="52"/>
        <v>ISIC 10-12</v>
      </c>
      <c r="K276" s="22" t="str">
        <f t="shared" si="52"/>
        <v>ISIC 13-15</v>
      </c>
      <c r="L276" s="22" t="str">
        <f t="shared" si="52"/>
        <v>ISIC 16</v>
      </c>
      <c r="M276" s="22" t="str">
        <f t="shared" si="52"/>
        <v>ISIC 17</v>
      </c>
      <c r="N276" s="22" t="str">
        <f t="shared" si="52"/>
        <v>ISIC 18</v>
      </c>
      <c r="O276" s="22" t="str">
        <f t="shared" si="52"/>
        <v>ISIC 19</v>
      </c>
      <c r="P276" s="22" t="str">
        <f t="shared" si="52"/>
        <v>ISIC 20</v>
      </c>
      <c r="Q276" s="22" t="str">
        <f t="shared" si="52"/>
        <v>ISIC 21</v>
      </c>
      <c r="R276" s="22" t="str">
        <f t="shared" si="52"/>
        <v>ISIC 22</v>
      </c>
      <c r="S276" s="22" t="str">
        <f t="shared" si="52"/>
        <v>ISIC 23</v>
      </c>
      <c r="T276" s="22" t="str">
        <f t="shared" si="52"/>
        <v>ISIC 24</v>
      </c>
      <c r="U276" s="22" t="str">
        <f t="shared" si="52"/>
        <v>ISIC 25</v>
      </c>
      <c r="V276" s="22" t="str">
        <f t="shared" si="52"/>
        <v>ISIC 26</v>
      </c>
      <c r="W276" s="22" t="str">
        <f t="shared" si="52"/>
        <v>ISIC 27</v>
      </c>
      <c r="X276" s="22" t="str">
        <f t="shared" si="52"/>
        <v>ISIC 28</v>
      </c>
      <c r="Y276" s="22" t="str">
        <f t="shared" si="52"/>
        <v>ISIC 29</v>
      </c>
      <c r="Z276" s="22" t="str">
        <f t="shared" si="52"/>
        <v>ISIC 30</v>
      </c>
      <c r="AA276" s="22" t="str">
        <f t="shared" si="52"/>
        <v>ISIC 31-32</v>
      </c>
      <c r="AB276" s="22" t="str">
        <f t="shared" si="52"/>
        <v>ISIC 33</v>
      </c>
      <c r="AC276" s="22" t="str">
        <f t="shared" si="52"/>
        <v>ISIC 35</v>
      </c>
      <c r="AD276" s="22" t="str">
        <f t="shared" si="52"/>
        <v>ISIC 36</v>
      </c>
      <c r="AE276" s="22" t="str">
        <f t="shared" si="52"/>
        <v>ISIC 37-39</v>
      </c>
      <c r="AF276" s="22" t="str">
        <f t="shared" si="52"/>
        <v>ISIC 41-43</v>
      </c>
      <c r="AG276" s="22" t="str">
        <f t="shared" si="52"/>
        <v>ISIC 45</v>
      </c>
      <c r="AH276" s="22" t="str">
        <f t="shared" si="52"/>
        <v>ISIC 46</v>
      </c>
      <c r="AI276" s="22" t="str">
        <f t="shared" si="52"/>
        <v>ISIC 47</v>
      </c>
      <c r="AJ276" s="22" t="str">
        <f t="shared" si="52"/>
        <v>ISIC 49</v>
      </c>
      <c r="AK276" s="22" t="str">
        <f t="shared" si="52"/>
        <v>ISIC 50</v>
      </c>
      <c r="AL276" s="22" t="str">
        <f t="shared" si="52"/>
        <v>ISIC 51</v>
      </c>
      <c r="AM276" s="22" t="str">
        <f t="shared" si="52"/>
        <v>ISIC 52</v>
      </c>
      <c r="AN276" s="22" t="str">
        <f t="shared" si="52"/>
        <v>ISIC 53</v>
      </c>
      <c r="AO276" s="22" t="str">
        <f t="shared" si="52"/>
        <v>ISIC 55-56</v>
      </c>
      <c r="AP276" s="22" t="str">
        <f t="shared" si="52"/>
        <v>ISIC 58</v>
      </c>
      <c r="AQ276" s="22" t="str">
        <f t="shared" si="52"/>
        <v>ISIC 59-60</v>
      </c>
      <c r="AR276" s="22" t="str">
        <f t="shared" si="52"/>
        <v>ISIC 61</v>
      </c>
      <c r="AS276" s="22" t="str">
        <f t="shared" si="52"/>
        <v>ISIC 62-63</v>
      </c>
      <c r="AT276" s="22" t="str">
        <f t="shared" si="52"/>
        <v>ISIC 64</v>
      </c>
      <c r="AU276" s="22" t="str">
        <f t="shared" si="52"/>
        <v>ISIC 65</v>
      </c>
      <c r="AV276" s="22" t="str">
        <f t="shared" si="52"/>
        <v>ISIC 66</v>
      </c>
      <c r="AW276" s="22" t="str">
        <f t="shared" si="52"/>
        <v>ISIC 68</v>
      </c>
      <c r="AX276" s="22" t="str">
        <f t="shared" si="52"/>
        <v>ISIC 69-70</v>
      </c>
      <c r="AY276" s="22" t="str">
        <f t="shared" si="52"/>
        <v>ISIC 71</v>
      </c>
      <c r="AZ276" s="22" t="str">
        <f t="shared" si="52"/>
        <v>ISIC 72</v>
      </c>
      <c r="BA276" s="22" t="str">
        <f t="shared" si="52"/>
        <v>ISIC 73</v>
      </c>
      <c r="BB276" s="22" t="str">
        <f t="shared" si="52"/>
        <v>ISIC 74-75</v>
      </c>
      <c r="BC276" s="22" t="str">
        <f t="shared" si="52"/>
        <v>ISIC 77</v>
      </c>
      <c r="BD276" s="22" t="str">
        <f t="shared" si="52"/>
        <v>ISIC 78</v>
      </c>
      <c r="BE276" s="22" t="str">
        <f t="shared" si="52"/>
        <v>ISIC 79</v>
      </c>
      <c r="BF276" s="22" t="str">
        <f t="shared" si="52"/>
        <v>ISIC 80-82</v>
      </c>
      <c r="BG276" s="22" t="str">
        <f t="shared" si="52"/>
        <v>ISIC 84</v>
      </c>
      <c r="BH276" s="22" t="str">
        <f t="shared" si="52"/>
        <v>ISIC 85</v>
      </c>
      <c r="BI276" s="22" t="str">
        <f t="shared" si="52"/>
        <v>ISIC 86</v>
      </c>
      <c r="BJ276" s="22" t="str">
        <f t="shared" si="52"/>
        <v>ISIC 87-88</v>
      </c>
      <c r="BK276" s="22" t="str">
        <f t="shared" si="52"/>
        <v>ISIC 90-92</v>
      </c>
      <c r="BL276" s="22" t="str">
        <f t="shared" si="52"/>
        <v>ISIC 93</v>
      </c>
      <c r="BM276" s="22" t="str">
        <f t="shared" si="52"/>
        <v>ISIC 94</v>
      </c>
      <c r="BN276" s="22" t="str">
        <f t="shared" si="52"/>
        <v>ISIC 95</v>
      </c>
      <c r="BO276" s="22" t="str">
        <f t="shared" si="52"/>
        <v>ISIC 96</v>
      </c>
      <c r="BP276" s="22" t="str">
        <f t="shared" si="52"/>
        <v>ISIC 97-98</v>
      </c>
      <c r="BQ276" s="22" t="str">
        <f t="shared" si="52"/>
        <v>ISIC 99</v>
      </c>
    </row>
    <row r="277" spans="1:71" x14ac:dyDescent="0.35">
      <c r="C277"/>
      <c r="D277" s="24" t="s">
        <v>2</v>
      </c>
      <c r="E277" s="24" t="str">
        <f t="shared" ref="E277:E308" si="53">E3</f>
        <v>ISIC 1</v>
      </c>
      <c r="F277" s="32">
        <f t="array" ref="F277:BP339">MINVERSE(F210:BP272)</f>
        <v>1.189556048019391</v>
      </c>
      <c r="G277" s="32">
        <v>2.0091302167400415E-2</v>
      </c>
      <c r="H277" s="32">
        <v>2.8674244382587914E-2</v>
      </c>
      <c r="I277" s="32">
        <v>2.3865937394610135E-3</v>
      </c>
      <c r="J277" s="32">
        <v>0.29730342882133226</v>
      </c>
      <c r="K277" s="32">
        <v>2.1934210136464089E-2</v>
      </c>
      <c r="L277" s="32">
        <v>6.2792820999975248E-3</v>
      </c>
      <c r="M277" s="32">
        <v>6.1676610643241116E-3</v>
      </c>
      <c r="N277" s="32">
        <v>3.4864376881743047E-3</v>
      </c>
      <c r="O277" s="32">
        <v>3.8128886657852836E-3</v>
      </c>
      <c r="P277" s="32">
        <v>1.2954284565725876E-2</v>
      </c>
      <c r="Q277" s="32">
        <v>7.3603132661376287E-3</v>
      </c>
      <c r="R277" s="32">
        <v>1.1848269990120983E-2</v>
      </c>
      <c r="S277" s="32">
        <v>2.9715166292772705E-3</v>
      </c>
      <c r="T277" s="32">
        <v>3.4122870038322192E-3</v>
      </c>
      <c r="U277" s="32">
        <v>2.5718729148632158E-3</v>
      </c>
      <c r="V277" s="32">
        <v>3.2445965176439245E-3</v>
      </c>
      <c r="W277" s="32">
        <v>3.1691141795303921E-3</v>
      </c>
      <c r="X277" s="32">
        <v>2.956060498180404E-3</v>
      </c>
      <c r="Y277" s="32">
        <v>3.1403389551322067E-3</v>
      </c>
      <c r="Z277" s="32">
        <v>2.7860088682519573E-3</v>
      </c>
      <c r="AA277" s="32">
        <v>4.6069221530063379E-3</v>
      </c>
      <c r="AB277" s="32">
        <v>2.6537610267006583E-3</v>
      </c>
      <c r="AC277" s="32">
        <v>3.605707248188345E-3</v>
      </c>
      <c r="AD277" s="32">
        <v>2.309493546320649E-3</v>
      </c>
      <c r="AE277" s="32">
        <v>3.2422011214541567E-3</v>
      </c>
      <c r="AF277" s="32">
        <v>2.7376176093685321E-3</v>
      </c>
      <c r="AG277" s="32">
        <v>2.5152586423372253E-3</v>
      </c>
      <c r="AH277" s="32">
        <v>6.8499997531927979E-3</v>
      </c>
      <c r="AI277" s="32">
        <v>5.1742343686658181E-3</v>
      </c>
      <c r="AJ277" s="32">
        <v>3.0412260041962399E-3</v>
      </c>
      <c r="AK277" s="32">
        <v>5.8394718981483792E-3</v>
      </c>
      <c r="AL277" s="32">
        <v>5.0485899838521508E-3</v>
      </c>
      <c r="AM277" s="32">
        <v>2.9479034546114435E-3</v>
      </c>
      <c r="AN277" s="32">
        <v>1.7762135896187056E-3</v>
      </c>
      <c r="AO277" s="32">
        <v>6.3535201440445388E-2</v>
      </c>
      <c r="AP277" s="32">
        <v>2.7102924853894309E-3</v>
      </c>
      <c r="AQ277" s="32">
        <v>4.447858971898244E-3</v>
      </c>
      <c r="AR277" s="32">
        <v>1.9119454917849411E-3</v>
      </c>
      <c r="AS277" s="32">
        <v>2.0610702657422875E-3</v>
      </c>
      <c r="AT277" s="32">
        <v>1.4120276241753604E-3</v>
      </c>
      <c r="AU277" s="32">
        <v>2.3647883523727612E-3</v>
      </c>
      <c r="AV277" s="32">
        <v>1.9656126881491764E-3</v>
      </c>
      <c r="AW277" s="32">
        <v>7.3293387081378497E-4</v>
      </c>
      <c r="AX277" s="32">
        <v>2.017787393803365E-3</v>
      </c>
      <c r="AY277" s="32">
        <v>2.7108319591115653E-3</v>
      </c>
      <c r="AZ277" s="32">
        <v>3.209513279003436E-3</v>
      </c>
      <c r="BA277" s="32">
        <v>2.7908286954452591E-3</v>
      </c>
      <c r="BB277" s="32">
        <v>2.9725994929292805E-3</v>
      </c>
      <c r="BC277" s="32">
        <v>2.1511245619805597E-3</v>
      </c>
      <c r="BD277" s="32">
        <v>9.6595250971373613E-4</v>
      </c>
      <c r="BE277" s="32">
        <v>1.1593782118239575E-2</v>
      </c>
      <c r="BF277" s="32">
        <v>7.5865609023213669E-3</v>
      </c>
      <c r="BG277" s="32">
        <v>3.2353248267646571E-3</v>
      </c>
      <c r="BH277" s="32">
        <v>3.4742149965663973E-3</v>
      </c>
      <c r="BI277" s="32">
        <v>5.634933122008876E-3</v>
      </c>
      <c r="BJ277" s="32">
        <v>8.3473066874276657E-3</v>
      </c>
      <c r="BK277" s="32">
        <v>4.178877026124672E-3</v>
      </c>
      <c r="BL277" s="32">
        <v>9.7643515651986857E-3</v>
      </c>
      <c r="BM277" s="32">
        <v>4.6944577261999743E-3</v>
      </c>
      <c r="BN277" s="32">
        <v>3.4848831175560537E-3</v>
      </c>
      <c r="BO277" s="32">
        <v>3.042514481796545E-3</v>
      </c>
      <c r="BP277" s="32">
        <v>7.3502567784043861E-7</v>
      </c>
      <c r="BQ277" s="32"/>
      <c r="BS277" s="34">
        <f>SUM(F277:BQ277)</f>
        <v>1.8514536712519152</v>
      </c>
    </row>
    <row r="278" spans="1:71" x14ac:dyDescent="0.35">
      <c r="D278" s="24" t="s">
        <v>2</v>
      </c>
      <c r="E278" s="24" t="str">
        <f t="shared" si="53"/>
        <v>ISIC 2</v>
      </c>
      <c r="F278" s="32">
        <v>3.8787014530547903E-3</v>
      </c>
      <c r="G278" s="32">
        <v>1.308138918562979</v>
      </c>
      <c r="H278" s="32">
        <v>3.2264654830244685E-3</v>
      </c>
      <c r="I278" s="32">
        <v>1.923362441958206E-3</v>
      </c>
      <c r="J278" s="32">
        <v>3.6039796262350874E-3</v>
      </c>
      <c r="K278" s="32">
        <v>1.5899428150675124E-3</v>
      </c>
      <c r="L278" s="32">
        <v>0.1970433828368558</v>
      </c>
      <c r="M278" s="32">
        <v>6.1354477764009312E-2</v>
      </c>
      <c r="N278" s="32">
        <v>1.1178074615638809E-2</v>
      </c>
      <c r="O278" s="32">
        <v>1.7144456115175156E-3</v>
      </c>
      <c r="P278" s="32">
        <v>2.4339003325286419E-3</v>
      </c>
      <c r="Q278" s="32">
        <v>1.4646377216743969E-3</v>
      </c>
      <c r="R278" s="32">
        <v>2.7479315397378906E-3</v>
      </c>
      <c r="S278" s="32">
        <v>2.9199489963789467E-3</v>
      </c>
      <c r="T278" s="32">
        <v>2.054994461201652E-3</v>
      </c>
      <c r="U278" s="32">
        <v>1.8624876439935988E-3</v>
      </c>
      <c r="V278" s="32">
        <v>1.1363861461161282E-3</v>
      </c>
      <c r="W278" s="32">
        <v>1.7408128056146115E-3</v>
      </c>
      <c r="X278" s="32">
        <v>1.450744597785106E-3</v>
      </c>
      <c r="Y278" s="32">
        <v>1.6796726376233295E-3</v>
      </c>
      <c r="Z278" s="32">
        <v>2.2696490573048153E-3</v>
      </c>
      <c r="AA278" s="32">
        <v>1.7576888153806008E-2</v>
      </c>
      <c r="AB278" s="32">
        <v>1.4588275470240717E-3</v>
      </c>
      <c r="AC278" s="32">
        <v>4.4779756822007112E-3</v>
      </c>
      <c r="AD278" s="32">
        <v>1.0600509825236285E-3</v>
      </c>
      <c r="AE278" s="32">
        <v>1.4946871141667635E-3</v>
      </c>
      <c r="AF278" s="32">
        <v>5.621656696960642E-3</v>
      </c>
      <c r="AG278" s="32">
        <v>7.7163135122271156E-4</v>
      </c>
      <c r="AH278" s="32">
        <v>1.2236206903160649E-3</v>
      </c>
      <c r="AI278" s="32">
        <v>8.8154643043982341E-4</v>
      </c>
      <c r="AJ278" s="32">
        <v>8.7907552282320345E-4</v>
      </c>
      <c r="AK278" s="32">
        <v>8.8955580154964869E-4</v>
      </c>
      <c r="AL278" s="32">
        <v>9.5673677338438466E-4</v>
      </c>
      <c r="AM278" s="32">
        <v>1.015289308641022E-3</v>
      </c>
      <c r="AN278" s="32">
        <v>6.5400062297012391E-4</v>
      </c>
      <c r="AO278" s="32">
        <v>1.4258341016440094E-3</v>
      </c>
      <c r="AP278" s="32">
        <v>3.198040596039075E-3</v>
      </c>
      <c r="AQ278" s="32">
        <v>1.7198455294490037E-3</v>
      </c>
      <c r="AR278" s="32">
        <v>8.1773937172806754E-4</v>
      </c>
      <c r="AS278" s="32">
        <v>5.8167515761075477E-4</v>
      </c>
      <c r="AT278" s="32">
        <v>5.2082624442704485E-4</v>
      </c>
      <c r="AU278" s="32">
        <v>7.8900935617673103E-4</v>
      </c>
      <c r="AV278" s="32">
        <v>7.6623439169789317E-4</v>
      </c>
      <c r="AW278" s="32">
        <v>7.0449013292809312E-4</v>
      </c>
      <c r="AX278" s="32">
        <v>7.2640762011413494E-4</v>
      </c>
      <c r="AY278" s="32">
        <v>1.1530042327545815E-3</v>
      </c>
      <c r="AZ278" s="32">
        <v>7.8347726644526915E-4</v>
      </c>
      <c r="BA278" s="32">
        <v>1.3994234842343034E-3</v>
      </c>
      <c r="BB278" s="32">
        <v>1.4373101323537948E-3</v>
      </c>
      <c r="BC278" s="32">
        <v>6.4692172504902999E-4</v>
      </c>
      <c r="BD278" s="32">
        <v>2.3208138974542235E-4</v>
      </c>
      <c r="BE278" s="32">
        <v>1.3569314748395696E-3</v>
      </c>
      <c r="BF278" s="32">
        <v>2.5102720613352776E-3</v>
      </c>
      <c r="BG278" s="32">
        <v>8.5998973158028975E-4</v>
      </c>
      <c r="BH278" s="32">
        <v>6.1874989318545424E-4</v>
      </c>
      <c r="BI278" s="32">
        <v>9.0939228458210416E-4</v>
      </c>
      <c r="BJ278" s="32">
        <v>6.3071012158158089E-4</v>
      </c>
      <c r="BK278" s="32">
        <v>1.2096180843753697E-3</v>
      </c>
      <c r="BL278" s="32">
        <v>1.6342984769872162E-3</v>
      </c>
      <c r="BM278" s="32">
        <v>9.618147893398467E-4</v>
      </c>
      <c r="BN278" s="32">
        <v>1.933024800923667E-3</v>
      </c>
      <c r="BO278" s="32">
        <v>2.2338936675405079E-3</v>
      </c>
      <c r="BP278" s="32">
        <v>8.7852324844085622E-9</v>
      </c>
      <c r="BQ278" s="32"/>
      <c r="BS278" s="34">
        <f t="shared" ref="BS278:BS340" si="54">SUM(F278:BQ278)</f>
        <v>1.6861354847322292</v>
      </c>
    </row>
    <row r="279" spans="1:71" x14ac:dyDescent="0.35">
      <c r="D279" s="24" t="s">
        <v>2</v>
      </c>
      <c r="E279" s="24" t="str">
        <f t="shared" si="53"/>
        <v>ISIC 3</v>
      </c>
      <c r="F279" s="32">
        <v>8.512339993826184E-4</v>
      </c>
      <c r="G279" s="32">
        <v>2.0435930574354887E-4</v>
      </c>
      <c r="H279" s="32">
        <v>1.0590444516670066</v>
      </c>
      <c r="I279" s="32">
        <v>1.4028905762108351E-4</v>
      </c>
      <c r="J279" s="32">
        <v>6.4312196653379195E-3</v>
      </c>
      <c r="K279" s="32">
        <v>2.4744451714836247E-4</v>
      </c>
      <c r="L279" s="32">
        <v>1.2269027663398225E-4</v>
      </c>
      <c r="M279" s="32">
        <v>1.3677023700599543E-4</v>
      </c>
      <c r="N279" s="32">
        <v>9.330288289132382E-5</v>
      </c>
      <c r="O279" s="32">
        <v>1.5335277249675465E-4</v>
      </c>
      <c r="P279" s="32">
        <v>3.2988686350769676E-4</v>
      </c>
      <c r="Q279" s="32">
        <v>1.671167046775321E-4</v>
      </c>
      <c r="R279" s="32">
        <v>1.487284459522671E-4</v>
      </c>
      <c r="S279" s="32">
        <v>1.0087181263623981E-4</v>
      </c>
      <c r="T279" s="32">
        <v>1.2177339089227895E-4</v>
      </c>
      <c r="U279" s="32">
        <v>8.6101915568690166E-5</v>
      </c>
      <c r="V279" s="32">
        <v>7.9548140532737185E-5</v>
      </c>
      <c r="W279" s="32">
        <v>9.5044005284456094E-5</v>
      </c>
      <c r="X279" s="32">
        <v>9.2893364020571641E-5</v>
      </c>
      <c r="Y279" s="32">
        <v>8.3080192229550471E-5</v>
      </c>
      <c r="Z279" s="32">
        <v>8.5564402366013185E-5</v>
      </c>
      <c r="AA279" s="32">
        <v>2.19480972267718E-4</v>
      </c>
      <c r="AB279" s="32">
        <v>9.0056349401998389E-5</v>
      </c>
      <c r="AC279" s="32">
        <v>1.2847787714068923E-4</v>
      </c>
      <c r="AD279" s="32">
        <v>7.1986989606038308E-5</v>
      </c>
      <c r="AE279" s="32">
        <v>1.035442750800773E-4</v>
      </c>
      <c r="AF279" s="32">
        <v>1.451574529135588E-4</v>
      </c>
      <c r="AG279" s="32">
        <v>8.293163467312327E-5</v>
      </c>
      <c r="AH279" s="32">
        <v>1.6113064245026087E-4</v>
      </c>
      <c r="AI279" s="32">
        <v>1.0266264752620146E-4</v>
      </c>
      <c r="AJ279" s="32">
        <v>1.094381142577571E-4</v>
      </c>
      <c r="AK279" s="32">
        <v>9.286067424007598E-4</v>
      </c>
      <c r="AL279" s="32">
        <v>2.466074299903487E-4</v>
      </c>
      <c r="AM279" s="32">
        <v>1.2424094550806606E-4</v>
      </c>
      <c r="AN279" s="32">
        <v>6.5891339211627588E-5</v>
      </c>
      <c r="AO279" s="32">
        <v>4.6245415515921012E-3</v>
      </c>
      <c r="AP279" s="32">
        <v>8.8210370579237094E-5</v>
      </c>
      <c r="AQ279" s="32">
        <v>1.755392110259478E-4</v>
      </c>
      <c r="AR279" s="32">
        <v>7.3112850543521668E-5</v>
      </c>
      <c r="AS279" s="32">
        <v>8.3599753242472082E-5</v>
      </c>
      <c r="AT279" s="32">
        <v>6.0863553812622385E-5</v>
      </c>
      <c r="AU279" s="32">
        <v>1.1105520398012396E-4</v>
      </c>
      <c r="AV279" s="32">
        <v>8.8159696064921556E-5</v>
      </c>
      <c r="AW279" s="32">
        <v>3.8325620995696722E-5</v>
      </c>
      <c r="AX279" s="32">
        <v>8.493589407360832E-5</v>
      </c>
      <c r="AY279" s="32">
        <v>8.8199164531698731E-5</v>
      </c>
      <c r="AZ279" s="32">
        <v>9.7520828783489335E-5</v>
      </c>
      <c r="BA279" s="32">
        <v>1.0987770646523243E-4</v>
      </c>
      <c r="BB279" s="32">
        <v>1.3991803279827508E-4</v>
      </c>
      <c r="BC279" s="32">
        <v>8.9438427625829298E-5</v>
      </c>
      <c r="BD279" s="32">
        <v>3.9165801772274571E-5</v>
      </c>
      <c r="BE279" s="32">
        <v>7.6998633386959989E-4</v>
      </c>
      <c r="BF279" s="32">
        <v>1.3387519489571696E-4</v>
      </c>
      <c r="BG279" s="32">
        <v>9.5808559806558519E-5</v>
      </c>
      <c r="BH279" s="32">
        <v>1.1899661463857252E-4</v>
      </c>
      <c r="BI279" s="32">
        <v>1.7138731993472027E-4</v>
      </c>
      <c r="BJ279" s="32">
        <v>2.676868379152057E-4</v>
      </c>
      <c r="BK279" s="32">
        <v>1.3022149364156244E-4</v>
      </c>
      <c r="BL279" s="32">
        <v>2.772279931994302E-4</v>
      </c>
      <c r="BM279" s="32">
        <v>3.0619163133206956E-4</v>
      </c>
      <c r="BN279" s="32">
        <v>8.9541779747875279E-5</v>
      </c>
      <c r="BO279" s="32">
        <v>9.4605565530607932E-5</v>
      </c>
      <c r="BP279" s="32">
        <v>9.716471961441809E-10</v>
      </c>
      <c r="BQ279" s="32"/>
      <c r="BS279" s="34">
        <f t="shared" si="54"/>
        <v>1.0798439309954109</v>
      </c>
    </row>
    <row r="280" spans="1:71" x14ac:dyDescent="0.35">
      <c r="B280" s="4" t="s">
        <v>89</v>
      </c>
      <c r="C280" s="4" t="s">
        <v>88</v>
      </c>
      <c r="D280" s="4" t="s">
        <v>107</v>
      </c>
      <c r="E280" s="4" t="str">
        <f t="shared" si="53"/>
        <v>ISIC 05-09</v>
      </c>
      <c r="F280" s="32">
        <v>3.7538275626910964E-2</v>
      </c>
      <c r="G280" s="32">
        <v>2.0340854183472236E-2</v>
      </c>
      <c r="H280" s="32">
        <v>5.0176337536134881E-2</v>
      </c>
      <c r="I280" s="32">
        <v>1.1590705963844741</v>
      </c>
      <c r="J280" s="32">
        <v>2.8199722790553911E-2</v>
      </c>
      <c r="K280" s="32">
        <v>2.1214085456016676E-2</v>
      </c>
      <c r="L280" s="32">
        <v>2.5771654502383983E-2</v>
      </c>
      <c r="M280" s="32">
        <v>4.2773525846362126E-2</v>
      </c>
      <c r="N280" s="32">
        <v>2.1292602297556189E-2</v>
      </c>
      <c r="O280" s="32">
        <v>0.71335799033807057</v>
      </c>
      <c r="P280" s="32">
        <v>8.729731097178775E-2</v>
      </c>
      <c r="Q280" s="32">
        <v>1.5840627785350753E-2</v>
      </c>
      <c r="R280" s="32">
        <v>3.7359874315273538E-2</v>
      </c>
      <c r="S280" s="32">
        <v>0.11568902495960579</v>
      </c>
      <c r="T280" s="32">
        <v>0.14593251705490481</v>
      </c>
      <c r="U280" s="32">
        <v>4.0091348570645266E-2</v>
      </c>
      <c r="V280" s="32">
        <v>1.4036616567778441E-2</v>
      </c>
      <c r="W280" s="32">
        <v>3.2381408822903503E-2</v>
      </c>
      <c r="X280" s="32">
        <v>2.7697123942483779E-2</v>
      </c>
      <c r="Y280" s="32">
        <v>2.8784904492602362E-2</v>
      </c>
      <c r="Z280" s="32">
        <v>2.4062206269840406E-2</v>
      </c>
      <c r="AA280" s="32">
        <v>2.6049071687769508E-2</v>
      </c>
      <c r="AB280" s="32">
        <v>2.2701776039251314E-2</v>
      </c>
      <c r="AC280" s="32">
        <v>0.17038784219067382</v>
      </c>
      <c r="AD280" s="32">
        <v>2.3884229253076067E-2</v>
      </c>
      <c r="AE280" s="32">
        <v>2.1096842555672429E-2</v>
      </c>
      <c r="AF280" s="32">
        <v>3.4868646486013767E-2</v>
      </c>
      <c r="AG280" s="32">
        <v>1.3473819832794626E-2</v>
      </c>
      <c r="AH280" s="32">
        <v>1.811012424667955E-2</v>
      </c>
      <c r="AI280" s="32">
        <v>1.1656782340331269E-2</v>
      </c>
      <c r="AJ280" s="32">
        <v>4.6152810442511683E-2</v>
      </c>
      <c r="AK280" s="32">
        <v>6.2456184389427738E-2</v>
      </c>
      <c r="AL280" s="32">
        <v>0.12176462005958348</v>
      </c>
      <c r="AM280" s="32">
        <v>2.3739917396221773E-2</v>
      </c>
      <c r="AN280" s="32">
        <v>1.631137069370802E-2</v>
      </c>
      <c r="AO280" s="32">
        <v>1.4985927408800477E-2</v>
      </c>
      <c r="AP280" s="32">
        <v>9.3862273176819281E-3</v>
      </c>
      <c r="AQ280" s="32">
        <v>1.0984102275942298E-2</v>
      </c>
      <c r="AR280" s="32">
        <v>9.1732224916328577E-3</v>
      </c>
      <c r="AS280" s="32">
        <v>6.0264163799728073E-3</v>
      </c>
      <c r="AT280" s="32">
        <v>5.3458223095405582E-3</v>
      </c>
      <c r="AU280" s="32">
        <v>7.5629404408594503E-3</v>
      </c>
      <c r="AV280" s="32">
        <v>6.8570717046144052E-3</v>
      </c>
      <c r="AW280" s="32">
        <v>5.0461438588281556E-3</v>
      </c>
      <c r="AX280" s="32">
        <v>6.5142339892800202E-3</v>
      </c>
      <c r="AY280" s="32">
        <v>9.8096514231104676E-3</v>
      </c>
      <c r="AZ280" s="32">
        <v>8.6903979853204007E-3</v>
      </c>
      <c r="BA280" s="32">
        <v>8.6366203642125154E-3</v>
      </c>
      <c r="BB280" s="32">
        <v>1.1247597959596262E-2</v>
      </c>
      <c r="BC280" s="32">
        <v>9.5680716034897209E-3</v>
      </c>
      <c r="BD280" s="32">
        <v>2.6600355780610329E-3</v>
      </c>
      <c r="BE280" s="32">
        <v>2.6101576995310738E-2</v>
      </c>
      <c r="BF280" s="32">
        <v>1.2494216493714934E-2</v>
      </c>
      <c r="BG280" s="32">
        <v>9.7789650550536497E-3</v>
      </c>
      <c r="BH280" s="32">
        <v>6.1814095822116206E-3</v>
      </c>
      <c r="BI280" s="32">
        <v>8.4193125235380722E-3</v>
      </c>
      <c r="BJ280" s="32">
        <v>7.6199454441040152E-3</v>
      </c>
      <c r="BK280" s="32">
        <v>9.407728952714042E-3</v>
      </c>
      <c r="BL280" s="32">
        <v>1.3221651780643965E-2</v>
      </c>
      <c r="BM280" s="32">
        <v>1.0104855603700894E-2</v>
      </c>
      <c r="BN280" s="32">
        <v>1.2351314086268323E-2</v>
      </c>
      <c r="BO280" s="32">
        <v>1.1845798202191608E-2</v>
      </c>
      <c r="BP280" s="32">
        <v>1.9724200787700795E-7</v>
      </c>
      <c r="BQ280" s="32"/>
      <c r="BS280" s="34">
        <f t="shared" si="54"/>
        <v>3.5615841013812295</v>
      </c>
    </row>
    <row r="281" spans="1:71" x14ac:dyDescent="0.35">
      <c r="B281" s="4" t="s">
        <v>3</v>
      </c>
      <c r="D281" t="s">
        <v>5</v>
      </c>
      <c r="E281" t="str">
        <f t="shared" si="53"/>
        <v>ISIC 10-12</v>
      </c>
      <c r="F281" s="32">
        <v>0.16007451942634562</v>
      </c>
      <c r="G281" s="32">
        <v>7.4663398318355612E-3</v>
      </c>
      <c r="H281" s="32">
        <v>0.10192707420691885</v>
      </c>
      <c r="I281" s="32">
        <v>6.7743710285385573E-3</v>
      </c>
      <c r="J281" s="32">
        <v>1.3125475420843824</v>
      </c>
      <c r="K281" s="32">
        <v>2.8207571883937712E-2</v>
      </c>
      <c r="L281" s="32">
        <v>8.6593276819966584E-3</v>
      </c>
      <c r="M281" s="32">
        <v>1.5268621380494219E-2</v>
      </c>
      <c r="N281" s="32">
        <v>8.5413098482438141E-3</v>
      </c>
      <c r="O281" s="32">
        <v>1.1400101037448981E-2</v>
      </c>
      <c r="P281" s="32">
        <v>3.5781593831003281E-2</v>
      </c>
      <c r="Q281" s="32">
        <v>1.9745429065917582E-2</v>
      </c>
      <c r="R281" s="32">
        <v>1.4881321616020494E-2</v>
      </c>
      <c r="S281" s="32">
        <v>7.6897609136844644E-3</v>
      </c>
      <c r="T281" s="32">
        <v>9.4409083632253452E-3</v>
      </c>
      <c r="U281" s="32">
        <v>6.5457927646395278E-3</v>
      </c>
      <c r="V281" s="32">
        <v>7.0239842753763741E-3</v>
      </c>
      <c r="W281" s="32">
        <v>8.2447211474819815E-3</v>
      </c>
      <c r="X281" s="32">
        <v>7.861734383803224E-3</v>
      </c>
      <c r="Y281" s="32">
        <v>7.1732468366931266E-3</v>
      </c>
      <c r="Z281" s="32">
        <v>6.8133620078578887E-3</v>
      </c>
      <c r="AA281" s="32">
        <v>9.9672974570743488E-3</v>
      </c>
      <c r="AB281" s="32">
        <v>6.9197522362312936E-3</v>
      </c>
      <c r="AC281" s="32">
        <v>7.57806986967268E-3</v>
      </c>
      <c r="AD281" s="32">
        <v>5.6309807836087715E-3</v>
      </c>
      <c r="AE281" s="32">
        <v>9.7163310639973004E-3</v>
      </c>
      <c r="AF281" s="32">
        <v>6.2450165146696436E-3</v>
      </c>
      <c r="AG281" s="32">
        <v>7.8097781492338864E-3</v>
      </c>
      <c r="AH281" s="32">
        <v>1.3525664459194876E-2</v>
      </c>
      <c r="AI281" s="32">
        <v>1.0574672283253619E-2</v>
      </c>
      <c r="AJ281" s="32">
        <v>1.0133523617875286E-2</v>
      </c>
      <c r="AK281" s="32">
        <v>2.0057497455091382E-2</v>
      </c>
      <c r="AL281" s="32">
        <v>1.6852275611547923E-2</v>
      </c>
      <c r="AM281" s="32">
        <v>9.9010863739259214E-3</v>
      </c>
      <c r="AN281" s="32">
        <v>5.8695596004585005E-3</v>
      </c>
      <c r="AO281" s="32">
        <v>0.21983625838060222</v>
      </c>
      <c r="AP281" s="32">
        <v>8.1521576556452691E-3</v>
      </c>
      <c r="AQ281" s="32">
        <v>1.488983324997578E-2</v>
      </c>
      <c r="AR281" s="32">
        <v>5.6071494917304216E-3</v>
      </c>
      <c r="AS281" s="32">
        <v>6.315296994064354E-3</v>
      </c>
      <c r="AT281" s="32">
        <v>4.2568681317332983E-3</v>
      </c>
      <c r="AU281" s="32">
        <v>7.0714568324226025E-3</v>
      </c>
      <c r="AV281" s="32">
        <v>5.8747630436242178E-3</v>
      </c>
      <c r="AW281" s="32">
        <v>1.975399641304834E-3</v>
      </c>
      <c r="AX281" s="32">
        <v>6.1875160000982718E-3</v>
      </c>
      <c r="AY281" s="32">
        <v>6.5134493581603531E-3</v>
      </c>
      <c r="AZ281" s="32">
        <v>9.8484345686663567E-3</v>
      </c>
      <c r="BA281" s="32">
        <v>9.0014447927105872E-3</v>
      </c>
      <c r="BB281" s="32">
        <v>8.6453740194082432E-3</v>
      </c>
      <c r="BC281" s="32">
        <v>6.844882518170144E-3</v>
      </c>
      <c r="BD281" s="32">
        <v>3.2664827155614775E-3</v>
      </c>
      <c r="BE281" s="32">
        <v>3.9244482087583396E-2</v>
      </c>
      <c r="BF281" s="32">
        <v>1.1060131184355343E-2</v>
      </c>
      <c r="BG281" s="32">
        <v>8.6266430071471716E-3</v>
      </c>
      <c r="BH281" s="32">
        <v>1.2822626331030327E-2</v>
      </c>
      <c r="BI281" s="32">
        <v>1.8547631286123595E-2</v>
      </c>
      <c r="BJ281" s="32">
        <v>2.6899512537004289E-2</v>
      </c>
      <c r="BK281" s="32">
        <v>1.0984294957396043E-2</v>
      </c>
      <c r="BL281" s="32">
        <v>3.1199336058421602E-2</v>
      </c>
      <c r="BM281" s="32">
        <v>1.5285509828665247E-2</v>
      </c>
      <c r="BN281" s="32">
        <v>1.1004265391149359E-2</v>
      </c>
      <c r="BO281" s="32">
        <v>7.3418455492368848E-3</v>
      </c>
      <c r="BP281" s="32">
        <v>1.4212582914512459E-7</v>
      </c>
      <c r="BQ281" s="32"/>
      <c r="BS281" s="34">
        <f t="shared" si="54"/>
        <v>2.4501533268295015</v>
      </c>
    </row>
    <row r="282" spans="1:71" x14ac:dyDescent="0.35">
      <c r="B282" s="4" t="s">
        <v>4</v>
      </c>
      <c r="D282" t="s">
        <v>6</v>
      </c>
      <c r="E282" t="str">
        <f t="shared" si="53"/>
        <v>ISIC 13-15</v>
      </c>
      <c r="F282" s="32">
        <v>4.6163683225876892E-3</v>
      </c>
      <c r="G282" s="32">
        <v>3.7596893219284172E-3</v>
      </c>
      <c r="H282" s="32">
        <v>2.5007349203374642E-2</v>
      </c>
      <c r="I282" s="32">
        <v>3.0230785041840537E-3</v>
      </c>
      <c r="J282" s="32">
        <v>4.9930056246426232E-3</v>
      </c>
      <c r="K282" s="32">
        <v>1.4168578319226866</v>
      </c>
      <c r="L282" s="32">
        <v>7.9856696647691155E-3</v>
      </c>
      <c r="M282" s="32">
        <v>1.8996229493913858E-2</v>
      </c>
      <c r="N282" s="32">
        <v>1.3959377544615697E-2</v>
      </c>
      <c r="O282" s="32">
        <v>3.565613418635696E-3</v>
      </c>
      <c r="P282" s="32">
        <v>6.0480020443147891E-3</v>
      </c>
      <c r="Q282" s="32">
        <v>4.736093497257377E-3</v>
      </c>
      <c r="R282" s="32">
        <v>1.8214960957040671E-2</v>
      </c>
      <c r="S282" s="32">
        <v>5.3080567536325811E-3</v>
      </c>
      <c r="T282" s="32">
        <v>4.6726789126933215E-3</v>
      </c>
      <c r="U282" s="32">
        <v>5.5709461271669335E-3</v>
      </c>
      <c r="V282" s="32">
        <v>3.904446196723566E-3</v>
      </c>
      <c r="W282" s="32">
        <v>5.0135893107872923E-3</v>
      </c>
      <c r="X282" s="32">
        <v>5.4389684122614313E-3</v>
      </c>
      <c r="Y282" s="32">
        <v>1.4732931176577696E-2</v>
      </c>
      <c r="Z282" s="32">
        <v>8.4122165310050959E-3</v>
      </c>
      <c r="AA282" s="32">
        <v>2.8991739897928564E-2</v>
      </c>
      <c r="AB282" s="32">
        <v>6.4460365922174769E-3</v>
      </c>
      <c r="AC282" s="32">
        <v>2.4995681087815269E-3</v>
      </c>
      <c r="AD282" s="32">
        <v>2.476108995612692E-3</v>
      </c>
      <c r="AE282" s="32">
        <v>4.0150635670512264E-3</v>
      </c>
      <c r="AF282" s="32">
        <v>5.5887665712107265E-3</v>
      </c>
      <c r="AG282" s="32">
        <v>4.3504288405903516E-3</v>
      </c>
      <c r="AH282" s="32">
        <v>6.003725266186229E-3</v>
      </c>
      <c r="AI282" s="32">
        <v>3.6441878335461315E-3</v>
      </c>
      <c r="AJ282" s="32">
        <v>2.3808969598429091E-3</v>
      </c>
      <c r="AK282" s="32">
        <v>3.2746729553292395E-3</v>
      </c>
      <c r="AL282" s="32">
        <v>3.2355959332807656E-3</v>
      </c>
      <c r="AM282" s="32">
        <v>2.3587354783759095E-3</v>
      </c>
      <c r="AN282" s="32">
        <v>2.4887964098227284E-3</v>
      </c>
      <c r="AO282" s="32">
        <v>5.1779262772572504E-3</v>
      </c>
      <c r="AP282" s="32">
        <v>3.4670521019766415E-3</v>
      </c>
      <c r="AQ282" s="32">
        <v>9.8648130113068114E-3</v>
      </c>
      <c r="AR282" s="32">
        <v>2.6697015086191581E-3</v>
      </c>
      <c r="AS282" s="32">
        <v>1.6861208080791907E-3</v>
      </c>
      <c r="AT282" s="32">
        <v>1.2756681283449902E-3</v>
      </c>
      <c r="AU282" s="32">
        <v>1.6673745389045134E-3</v>
      </c>
      <c r="AV282" s="32">
        <v>1.5361673415933916E-3</v>
      </c>
      <c r="AW282" s="32">
        <v>1.0017907242722572E-3</v>
      </c>
      <c r="AX282" s="32">
        <v>1.9652772709219213E-3</v>
      </c>
      <c r="AY282" s="32">
        <v>3.5641469230021511E-3</v>
      </c>
      <c r="AZ282" s="32">
        <v>2.2276342901027505E-3</v>
      </c>
      <c r="BA282" s="32">
        <v>3.2720570922964787E-3</v>
      </c>
      <c r="BB282" s="32">
        <v>6.7147161585583807E-3</v>
      </c>
      <c r="BC282" s="32">
        <v>2.5014794789519419E-3</v>
      </c>
      <c r="BD282" s="32">
        <v>1.0581945333644912E-3</v>
      </c>
      <c r="BE282" s="32">
        <v>3.2850426869829082E-3</v>
      </c>
      <c r="BF282" s="32">
        <v>4.8725038203760408E-3</v>
      </c>
      <c r="BG282" s="32">
        <v>3.1906269802127029E-3</v>
      </c>
      <c r="BH282" s="32">
        <v>1.4509659262198814E-3</v>
      </c>
      <c r="BI282" s="32">
        <v>4.5656025753612068E-3</v>
      </c>
      <c r="BJ282" s="32">
        <v>3.0122684831699336E-3</v>
      </c>
      <c r="BK282" s="32">
        <v>4.1425168309396701E-3</v>
      </c>
      <c r="BL282" s="32">
        <v>6.6077574430046873E-3</v>
      </c>
      <c r="BM282" s="32">
        <v>3.69479630145776E-3</v>
      </c>
      <c r="BN282" s="32">
        <v>1.5770717315734695E-2</v>
      </c>
      <c r="BO282" s="32">
        <v>7.2625934804997419E-3</v>
      </c>
      <c r="BP282" s="32">
        <v>2.6737093852173153E-8</v>
      </c>
      <c r="BQ282" s="32"/>
      <c r="BS282" s="34">
        <f t="shared" si="54"/>
        <v>1.7700769651191803</v>
      </c>
    </row>
    <row r="283" spans="1:71" x14ac:dyDescent="0.35">
      <c r="C283"/>
      <c r="D283" t="s">
        <v>7</v>
      </c>
      <c r="E283" t="str">
        <f t="shared" si="53"/>
        <v>ISIC 16</v>
      </c>
      <c r="F283" s="32">
        <v>6.1784696859541501E-3</v>
      </c>
      <c r="G283" s="32">
        <v>8.4972198451181771E-3</v>
      </c>
      <c r="H283" s="32">
        <v>8.785423954509014E-3</v>
      </c>
      <c r="I283" s="32">
        <v>5.2780616772566871E-3</v>
      </c>
      <c r="J283" s="32">
        <v>6.7339925640578268E-3</v>
      </c>
      <c r="K283" s="32">
        <v>4.0845568289891304E-3</v>
      </c>
      <c r="L283" s="32">
        <v>1.294189471912021</v>
      </c>
      <c r="M283" s="32">
        <v>3.8516254755830127E-2</v>
      </c>
      <c r="N283" s="32">
        <v>9.5420506636556893E-3</v>
      </c>
      <c r="O283" s="32">
        <v>4.7242383884781658E-3</v>
      </c>
      <c r="P283" s="32">
        <v>5.47916767460996E-3</v>
      </c>
      <c r="Q283" s="32">
        <v>3.4188984395854016E-3</v>
      </c>
      <c r="R283" s="32">
        <v>5.9198908698232331E-3</v>
      </c>
      <c r="S283" s="32">
        <v>1.1374163904730505E-2</v>
      </c>
      <c r="T283" s="32">
        <v>7.0164775567778124E-3</v>
      </c>
      <c r="U283" s="32">
        <v>7.7456901762479689E-3</v>
      </c>
      <c r="V283" s="32">
        <v>3.9005196477665451E-3</v>
      </c>
      <c r="W283" s="32">
        <v>5.8702688480708363E-3</v>
      </c>
      <c r="X283" s="32">
        <v>5.4651921121897026E-3</v>
      </c>
      <c r="Y283" s="32">
        <v>6.8095562249124459E-3</v>
      </c>
      <c r="Z283" s="32">
        <v>1.0978043775398631E-2</v>
      </c>
      <c r="AA283" s="32">
        <v>9.6990785470284419E-2</v>
      </c>
      <c r="AB283" s="32">
        <v>6.1045297700760941E-3</v>
      </c>
      <c r="AC283" s="32">
        <v>7.3766494405750182E-3</v>
      </c>
      <c r="AD283" s="32">
        <v>3.080395586178166E-3</v>
      </c>
      <c r="AE283" s="32">
        <v>4.8445043190970972E-3</v>
      </c>
      <c r="AF283" s="32">
        <v>3.1329411742072814E-2</v>
      </c>
      <c r="AG283" s="32">
        <v>2.2752266153372273E-3</v>
      </c>
      <c r="AH283" s="32">
        <v>3.3301403444975625E-3</v>
      </c>
      <c r="AI283" s="32">
        <v>2.4724816213204915E-3</v>
      </c>
      <c r="AJ283" s="32">
        <v>2.6143892682501842E-3</v>
      </c>
      <c r="AK283" s="32">
        <v>2.8124567645116789E-3</v>
      </c>
      <c r="AL283" s="32">
        <v>2.98277129569744E-3</v>
      </c>
      <c r="AM283" s="32">
        <v>3.4177769441071063E-3</v>
      </c>
      <c r="AN283" s="32">
        <v>1.7411448325303884E-3</v>
      </c>
      <c r="AO283" s="32">
        <v>3.4569155784593352E-3</v>
      </c>
      <c r="AP283" s="32">
        <v>3.8202046003654989E-3</v>
      </c>
      <c r="AQ283" s="32">
        <v>4.8911669097686516E-3</v>
      </c>
      <c r="AR283" s="32">
        <v>2.5877829036371753E-3</v>
      </c>
      <c r="AS283" s="32">
        <v>1.4720120010225355E-3</v>
      </c>
      <c r="AT283" s="32">
        <v>1.2449620050810585E-3</v>
      </c>
      <c r="AU283" s="32">
        <v>2.0008226565458066E-3</v>
      </c>
      <c r="AV283" s="32">
        <v>1.6670308144314503E-3</v>
      </c>
      <c r="AW283" s="32">
        <v>3.3372348475368698E-3</v>
      </c>
      <c r="AX283" s="32">
        <v>1.7184244801989495E-3</v>
      </c>
      <c r="AY283" s="32">
        <v>3.0784956021685968E-3</v>
      </c>
      <c r="AZ283" s="32">
        <v>2.0265828006661882E-3</v>
      </c>
      <c r="BA283" s="32">
        <v>3.1669420507243209E-3</v>
      </c>
      <c r="BB283" s="32">
        <v>3.7010029961554226E-3</v>
      </c>
      <c r="BC283" s="32">
        <v>1.9688543732130056E-3</v>
      </c>
      <c r="BD283" s="32">
        <v>6.4545543950660772E-4</v>
      </c>
      <c r="BE283" s="32">
        <v>2.6382018943816987E-3</v>
      </c>
      <c r="BF283" s="32">
        <v>6.0858983584944565E-3</v>
      </c>
      <c r="BG283" s="32">
        <v>2.1992837020052137E-3</v>
      </c>
      <c r="BH283" s="32">
        <v>1.6564021714890681E-3</v>
      </c>
      <c r="BI283" s="32">
        <v>3.1000417081613642E-3</v>
      </c>
      <c r="BJ283" s="32">
        <v>1.6973398907495481E-3</v>
      </c>
      <c r="BK283" s="32">
        <v>3.6121354510779539E-3</v>
      </c>
      <c r="BL283" s="32">
        <v>3.7613293970699818E-3</v>
      </c>
      <c r="BM283" s="32">
        <v>2.4491704278612266E-3</v>
      </c>
      <c r="BN283" s="32">
        <v>8.4132665008590842E-3</v>
      </c>
      <c r="BO283" s="32">
        <v>1.106989281698227E-2</v>
      </c>
      <c r="BP283" s="32">
        <v>1.6906638804180337E-8</v>
      </c>
      <c r="BQ283" s="32"/>
      <c r="BS283" s="34">
        <f t="shared" si="54"/>
        <v>1.7193471428057709</v>
      </c>
    </row>
    <row r="284" spans="1:71" x14ac:dyDescent="0.35">
      <c r="C284"/>
      <c r="D284" s="24" t="s">
        <v>8</v>
      </c>
      <c r="E284" s="24" t="str">
        <f t="shared" si="53"/>
        <v>ISIC 17</v>
      </c>
      <c r="F284" s="32">
        <v>9.5369229472493187E-3</v>
      </c>
      <c r="G284" s="32">
        <v>3.6186654193440379E-3</v>
      </c>
      <c r="H284" s="32">
        <v>9.9921347470169064E-3</v>
      </c>
      <c r="I284" s="32">
        <v>6.1008678567141782E-3</v>
      </c>
      <c r="J284" s="32">
        <v>2.8512067833160154E-2</v>
      </c>
      <c r="K284" s="32">
        <v>1.483515594063234E-2</v>
      </c>
      <c r="L284" s="32">
        <v>1.95191257801401E-2</v>
      </c>
      <c r="M284" s="32">
        <v>1.3263306594431459</v>
      </c>
      <c r="N284" s="32">
        <v>0.22003998999980168</v>
      </c>
      <c r="O284" s="32">
        <v>7.5168156468878563E-3</v>
      </c>
      <c r="P284" s="32">
        <v>2.0514340269095915E-2</v>
      </c>
      <c r="Q284" s="32">
        <v>1.5702698606717302E-2</v>
      </c>
      <c r="R284" s="32">
        <v>2.2624971307158733E-2</v>
      </c>
      <c r="S284" s="32">
        <v>1.5834300928112582E-2</v>
      </c>
      <c r="T284" s="32">
        <v>9.4471268194907827E-3</v>
      </c>
      <c r="U284" s="32">
        <v>9.0116555623393976E-3</v>
      </c>
      <c r="V284" s="32">
        <v>8.8514005732533881E-3</v>
      </c>
      <c r="W284" s="32">
        <v>1.4010030493284448E-2</v>
      </c>
      <c r="X284" s="32">
        <v>9.0981889793001602E-3</v>
      </c>
      <c r="Y284" s="32">
        <v>9.0000344719689176E-3</v>
      </c>
      <c r="Z284" s="32">
        <v>8.1338300238340336E-3</v>
      </c>
      <c r="AA284" s="32">
        <v>1.9090819266938765E-2</v>
      </c>
      <c r="AB284" s="32">
        <v>7.5532317869873395E-3</v>
      </c>
      <c r="AC284" s="32">
        <v>5.518045207252094E-3</v>
      </c>
      <c r="AD284" s="32">
        <v>5.4823328598055387E-3</v>
      </c>
      <c r="AE284" s="32">
        <v>1.2942430172138635E-2</v>
      </c>
      <c r="AF284" s="32">
        <v>7.1969881867157961E-3</v>
      </c>
      <c r="AG284" s="32">
        <v>5.8347823520934518E-3</v>
      </c>
      <c r="AH284" s="32">
        <v>8.7353930843091857E-3</v>
      </c>
      <c r="AI284" s="32">
        <v>7.2010086382367751E-3</v>
      </c>
      <c r="AJ284" s="32">
        <v>5.3097437523109241E-3</v>
      </c>
      <c r="AK284" s="32">
        <v>6.3647706186724367E-3</v>
      </c>
      <c r="AL284" s="32">
        <v>6.2712090821275815E-3</v>
      </c>
      <c r="AM284" s="32">
        <v>7.257981166784425E-3</v>
      </c>
      <c r="AN284" s="32">
        <v>6.4343718326656191E-3</v>
      </c>
      <c r="AO284" s="32">
        <v>1.0424793273831641E-2</v>
      </c>
      <c r="AP284" s="32">
        <v>5.9009775778063898E-2</v>
      </c>
      <c r="AQ284" s="32">
        <v>1.7848313177703679E-2</v>
      </c>
      <c r="AR284" s="32">
        <v>6.67896777258567E-3</v>
      </c>
      <c r="AS284" s="32">
        <v>6.0476384257333515E-3</v>
      </c>
      <c r="AT284" s="32">
        <v>5.8189045543120196E-3</v>
      </c>
      <c r="AU284" s="32">
        <v>8.7925351180809484E-3</v>
      </c>
      <c r="AV284" s="32">
        <v>9.3419377340255884E-3</v>
      </c>
      <c r="AW284" s="32">
        <v>2.1902784229308214E-3</v>
      </c>
      <c r="AX284" s="32">
        <v>8.2904368542089848E-3</v>
      </c>
      <c r="AY284" s="32">
        <v>1.1565672499706216E-2</v>
      </c>
      <c r="AZ284" s="32">
        <v>7.5780431518715852E-3</v>
      </c>
      <c r="BA284" s="32">
        <v>1.8036322929333874E-2</v>
      </c>
      <c r="BB284" s="32">
        <v>1.6246086261749258E-2</v>
      </c>
      <c r="BC284" s="32">
        <v>5.7172932594761533E-3</v>
      </c>
      <c r="BD284" s="32">
        <v>2.0821597366477611E-3</v>
      </c>
      <c r="BE284" s="32">
        <v>1.7884916086421298E-2</v>
      </c>
      <c r="BF284" s="32">
        <v>1.6790578071090544E-2</v>
      </c>
      <c r="BG284" s="32">
        <v>5.7316880913509689E-3</v>
      </c>
      <c r="BH284" s="32">
        <v>6.1527162375124402E-3</v>
      </c>
      <c r="BI284" s="32">
        <v>6.2620352292921781E-3</v>
      </c>
      <c r="BJ284" s="32">
        <v>5.7149114885098563E-3</v>
      </c>
      <c r="BK284" s="32">
        <v>9.290197358507838E-3</v>
      </c>
      <c r="BL284" s="32">
        <v>1.1517506820565931E-2</v>
      </c>
      <c r="BM284" s="32">
        <v>8.5627386091222633E-3</v>
      </c>
      <c r="BN284" s="32">
        <v>7.8973394860348961E-3</v>
      </c>
      <c r="BO284" s="32">
        <v>6.5710752975444023E-3</v>
      </c>
      <c r="BP284" s="32">
        <v>4.6815378835336396E-8</v>
      </c>
      <c r="BQ284" s="32"/>
      <c r="BS284" s="34">
        <f t="shared" si="54"/>
        <v>2.197469000197279</v>
      </c>
    </row>
    <row r="285" spans="1:71" x14ac:dyDescent="0.35">
      <c r="C285"/>
      <c r="D285" s="24" t="s">
        <v>8</v>
      </c>
      <c r="E285" s="24" t="str">
        <f t="shared" si="53"/>
        <v>ISIC 18</v>
      </c>
      <c r="F285" s="32">
        <v>2.7661485095186946E-3</v>
      </c>
      <c r="G285" s="32">
        <v>1.8761059270544593E-3</v>
      </c>
      <c r="H285" s="32">
        <v>3.3180388283135243E-3</v>
      </c>
      <c r="I285" s="32">
        <v>2.7778856435180894E-3</v>
      </c>
      <c r="J285" s="32">
        <v>4.7274508293465179E-3</v>
      </c>
      <c r="K285" s="32">
        <v>4.9133276653372856E-3</v>
      </c>
      <c r="L285" s="32">
        <v>3.8166559902567685E-3</v>
      </c>
      <c r="M285" s="32">
        <v>1.0447270650750629E-2</v>
      </c>
      <c r="N285" s="32">
        <v>1.0933605586798678</v>
      </c>
      <c r="O285" s="32">
        <v>3.5661326170544089E-3</v>
      </c>
      <c r="P285" s="32">
        <v>5.4837567375000049E-3</v>
      </c>
      <c r="Q285" s="32">
        <v>6.0465184016498001E-3</v>
      </c>
      <c r="R285" s="32">
        <v>4.9018632216828598E-3</v>
      </c>
      <c r="S285" s="32">
        <v>4.0073663146889078E-3</v>
      </c>
      <c r="T285" s="32">
        <v>4.1095893241449846E-3</v>
      </c>
      <c r="U285" s="32">
        <v>3.6561909179592105E-3</v>
      </c>
      <c r="V285" s="32">
        <v>3.7582332620597569E-3</v>
      </c>
      <c r="W285" s="32">
        <v>4.4494945791576836E-3</v>
      </c>
      <c r="X285" s="32">
        <v>4.002343399783467E-3</v>
      </c>
      <c r="Y285" s="32">
        <v>4.4749193537929567E-3</v>
      </c>
      <c r="Z285" s="32">
        <v>3.8978561407443722E-3</v>
      </c>
      <c r="AA285" s="32">
        <v>4.859004787577662E-3</v>
      </c>
      <c r="AB285" s="32">
        <v>3.4036792941443184E-3</v>
      </c>
      <c r="AC285" s="32">
        <v>3.0565711818587543E-3</v>
      </c>
      <c r="AD285" s="32">
        <v>3.207133316634257E-3</v>
      </c>
      <c r="AE285" s="32">
        <v>3.9919771720871517E-3</v>
      </c>
      <c r="AF285" s="32">
        <v>3.0002074984007863E-3</v>
      </c>
      <c r="AG285" s="32">
        <v>4.5159992318366234E-3</v>
      </c>
      <c r="AH285" s="32">
        <v>5.5105823035871875E-3</v>
      </c>
      <c r="AI285" s="32">
        <v>6.5174703803549186E-3</v>
      </c>
      <c r="AJ285" s="32">
        <v>3.0402917385316461E-3</v>
      </c>
      <c r="AK285" s="32">
        <v>3.873543563054934E-3</v>
      </c>
      <c r="AL285" s="32">
        <v>4.4008576548770374E-3</v>
      </c>
      <c r="AM285" s="32">
        <v>3.3361135667893246E-3</v>
      </c>
      <c r="AN285" s="32">
        <v>5.1606236236182278E-3</v>
      </c>
      <c r="AO285" s="32">
        <v>3.5654456919622921E-3</v>
      </c>
      <c r="AP285" s="32">
        <v>7.3353805960963706E-2</v>
      </c>
      <c r="AQ285" s="32">
        <v>1.9589811416958029E-2</v>
      </c>
      <c r="AR285" s="32">
        <v>7.7982020429269569E-3</v>
      </c>
      <c r="AS285" s="32">
        <v>6.5674548623189822E-3</v>
      </c>
      <c r="AT285" s="32">
        <v>6.3087165169983962E-3</v>
      </c>
      <c r="AU285" s="32">
        <v>1.2557997182116478E-2</v>
      </c>
      <c r="AV285" s="32">
        <v>7.97349155248195E-3</v>
      </c>
      <c r="AW285" s="32">
        <v>1.5224448977094328E-3</v>
      </c>
      <c r="AX285" s="32">
        <v>6.7672054555086422E-3</v>
      </c>
      <c r="AY285" s="32">
        <v>1.031250447949441E-2</v>
      </c>
      <c r="AZ285" s="32">
        <v>7.2986227669210963E-3</v>
      </c>
      <c r="BA285" s="32">
        <v>2.1525847215006423E-2</v>
      </c>
      <c r="BB285" s="32">
        <v>1.1007622830764183E-2</v>
      </c>
      <c r="BC285" s="32">
        <v>4.1902162797489212E-3</v>
      </c>
      <c r="BD285" s="32">
        <v>1.7644862238916455E-3</v>
      </c>
      <c r="BE285" s="32">
        <v>2.8051601387117688E-2</v>
      </c>
      <c r="BF285" s="32">
        <v>1.027253543777789E-2</v>
      </c>
      <c r="BG285" s="32">
        <v>4.8590008304944254E-3</v>
      </c>
      <c r="BH285" s="32">
        <v>5.4147713986830246E-3</v>
      </c>
      <c r="BI285" s="32">
        <v>3.4236731093525881E-3</v>
      </c>
      <c r="BJ285" s="32">
        <v>3.0282722735442695E-3</v>
      </c>
      <c r="BK285" s="32">
        <v>1.0193367067539354E-2</v>
      </c>
      <c r="BL285" s="32">
        <v>1.1035019635421243E-2</v>
      </c>
      <c r="BM285" s="32">
        <v>8.9897066975159878E-3</v>
      </c>
      <c r="BN285" s="32">
        <v>4.3517727651594118E-3</v>
      </c>
      <c r="BO285" s="32">
        <v>3.258385060500336E-3</v>
      </c>
      <c r="BP285" s="32">
        <v>1.2132200576804079E-8</v>
      </c>
      <c r="BQ285" s="32"/>
      <c r="BS285" s="34">
        <f t="shared" si="54"/>
        <v>1.5332137554786138</v>
      </c>
    </row>
    <row r="286" spans="1:71" x14ac:dyDescent="0.35">
      <c r="C286"/>
      <c r="D286" t="s">
        <v>9</v>
      </c>
      <c r="E286" t="str">
        <f t="shared" si="53"/>
        <v>ISIC 19</v>
      </c>
      <c r="F286" s="32">
        <v>3.7873725134318685E-2</v>
      </c>
      <c r="G286" s="32">
        <v>2.5150970207420922E-2</v>
      </c>
      <c r="H286" s="32">
        <v>5.8547747027388498E-2</v>
      </c>
      <c r="I286" s="32">
        <v>2.2230186464851351E-2</v>
      </c>
      <c r="J286" s="32">
        <v>2.1420157841795403E-2</v>
      </c>
      <c r="K286" s="32">
        <v>1.4552629387905084E-2</v>
      </c>
      <c r="L286" s="32">
        <v>2.0301483506761052E-2</v>
      </c>
      <c r="M286" s="32">
        <v>2.1151355038998003E-2</v>
      </c>
      <c r="N286" s="32">
        <v>1.3487513068909834E-2</v>
      </c>
      <c r="O286" s="32">
        <v>1.1395378618840737</v>
      </c>
      <c r="P286" s="32">
        <v>7.0817567544227911E-2</v>
      </c>
      <c r="Q286" s="32">
        <v>1.1946220563575289E-2</v>
      </c>
      <c r="R286" s="32">
        <v>2.5810090703427269E-2</v>
      </c>
      <c r="S286" s="32">
        <v>3.1013869355333176E-2</v>
      </c>
      <c r="T286" s="32">
        <v>3.4863348314186117E-2</v>
      </c>
      <c r="U286" s="32">
        <v>1.4872751304533362E-2</v>
      </c>
      <c r="V286" s="32">
        <v>8.8629298848660991E-3</v>
      </c>
      <c r="W286" s="32">
        <v>1.4508348494327302E-2</v>
      </c>
      <c r="X286" s="32">
        <v>1.2596871432537682E-2</v>
      </c>
      <c r="Y286" s="32">
        <v>1.3723917563076714E-2</v>
      </c>
      <c r="Z286" s="32">
        <v>1.1751333680932292E-2</v>
      </c>
      <c r="AA286" s="32">
        <v>1.5184492470589075E-2</v>
      </c>
      <c r="AB286" s="32">
        <v>1.2439597907012897E-2</v>
      </c>
      <c r="AC286" s="32">
        <v>3.0665682323030012E-2</v>
      </c>
      <c r="AD286" s="32">
        <v>1.1335202958275612E-2</v>
      </c>
      <c r="AE286" s="32">
        <v>1.6471090744574243E-2</v>
      </c>
      <c r="AF286" s="32">
        <v>1.7787113205728077E-2</v>
      </c>
      <c r="AG286" s="32">
        <v>1.1734518368446916E-2</v>
      </c>
      <c r="AH286" s="32">
        <v>1.8046746130710653E-2</v>
      </c>
      <c r="AI286" s="32">
        <v>9.3115493539709538E-3</v>
      </c>
      <c r="AJ286" s="32">
        <v>6.1875923030932867E-2</v>
      </c>
      <c r="AK286" s="32">
        <v>9.2305347286548337E-2</v>
      </c>
      <c r="AL286" s="32">
        <v>0.1870288646975832</v>
      </c>
      <c r="AM286" s="32">
        <v>2.6618497742064012E-2</v>
      </c>
      <c r="AN286" s="32">
        <v>1.930583017066213E-2</v>
      </c>
      <c r="AO286" s="32">
        <v>1.0069542978953797E-2</v>
      </c>
      <c r="AP286" s="32">
        <v>7.5709274630091101E-3</v>
      </c>
      <c r="AQ286" s="32">
        <v>8.4524543297461452E-3</v>
      </c>
      <c r="AR286" s="32">
        <v>6.2320660960029414E-3</v>
      </c>
      <c r="AS286" s="32">
        <v>5.1169934987021892E-3</v>
      </c>
      <c r="AT286" s="32">
        <v>4.8645592277806711E-3</v>
      </c>
      <c r="AU286" s="32">
        <v>7.1880028830868786E-3</v>
      </c>
      <c r="AV286" s="32">
        <v>6.4902732254101033E-3</v>
      </c>
      <c r="AW286" s="32">
        <v>2.8378894286548609E-3</v>
      </c>
      <c r="AX286" s="32">
        <v>5.5848288781438563E-3</v>
      </c>
      <c r="AY286" s="32">
        <v>7.1719013860139002E-3</v>
      </c>
      <c r="AZ286" s="32">
        <v>6.6383248759852454E-3</v>
      </c>
      <c r="BA286" s="32">
        <v>7.6388777460813621E-3</v>
      </c>
      <c r="BB286" s="32">
        <v>8.955531945017161E-3</v>
      </c>
      <c r="BC286" s="32">
        <v>1.0362849623630759E-2</v>
      </c>
      <c r="BD286" s="32">
        <v>2.1708322013420547E-3</v>
      </c>
      <c r="BE286" s="32">
        <v>3.3662751442121816E-2</v>
      </c>
      <c r="BF286" s="32">
        <v>9.4230012757615597E-3</v>
      </c>
      <c r="BG286" s="32">
        <v>7.7583372108889067E-3</v>
      </c>
      <c r="BH286" s="32">
        <v>4.7768586669201208E-3</v>
      </c>
      <c r="BI286" s="32">
        <v>5.7792064093371122E-3</v>
      </c>
      <c r="BJ286" s="32">
        <v>5.6100392418800098E-3</v>
      </c>
      <c r="BK286" s="32">
        <v>6.8114115031055709E-3</v>
      </c>
      <c r="BL286" s="32">
        <v>9.4175784973183838E-3</v>
      </c>
      <c r="BM286" s="32">
        <v>8.3667862528528057E-3</v>
      </c>
      <c r="BN286" s="32">
        <v>9.3170973018906859E-3</v>
      </c>
      <c r="BO286" s="32">
        <v>7.9966617371235414E-3</v>
      </c>
      <c r="BP286" s="32">
        <v>1.1707843291229242E-7</v>
      </c>
      <c r="BQ286" s="32"/>
      <c r="BS286" s="34">
        <f t="shared" si="54"/>
        <v>2.3713970371987689</v>
      </c>
    </row>
    <row r="287" spans="1:71" x14ac:dyDescent="0.35">
      <c r="D287" s="8" t="s">
        <v>48</v>
      </c>
      <c r="E287" t="str">
        <f t="shared" si="53"/>
        <v>ISIC 20</v>
      </c>
      <c r="F287" s="32">
        <v>9.986588385322108E-2</v>
      </c>
      <c r="G287" s="32">
        <v>1.8008191276784883E-2</v>
      </c>
      <c r="H287" s="32">
        <v>5.0633292365290183E-2</v>
      </c>
      <c r="I287" s="32">
        <v>3.0296875393128916E-2</v>
      </c>
      <c r="J287" s="32">
        <v>5.6173302750850578E-2</v>
      </c>
      <c r="K287" s="32">
        <v>0.10502188035385318</v>
      </c>
      <c r="L287" s="32">
        <v>7.182960394924906E-2</v>
      </c>
      <c r="M287" s="32">
        <v>0.11590453012773654</v>
      </c>
      <c r="N287" s="32">
        <v>8.5444749688364158E-2</v>
      </c>
      <c r="O287" s="32">
        <v>9.345752373203578E-2</v>
      </c>
      <c r="P287" s="32">
        <v>1.4237067864770419</v>
      </c>
      <c r="Q287" s="32">
        <v>9.4360094344993345E-2</v>
      </c>
      <c r="R287" s="32">
        <v>0.34389401089932187</v>
      </c>
      <c r="S287" s="32">
        <v>6.2184496423152769E-2</v>
      </c>
      <c r="T287" s="32">
        <v>6.239239111933579E-2</v>
      </c>
      <c r="U287" s="32">
        <v>4.6948066025460589E-2</v>
      </c>
      <c r="V287" s="32">
        <v>3.1337167647808112E-2</v>
      </c>
      <c r="W287" s="32">
        <v>5.6752366693093553E-2</v>
      </c>
      <c r="X287" s="32">
        <v>3.860265526981993E-2</v>
      </c>
      <c r="Y287" s="32">
        <v>6.2038925121760465E-2</v>
      </c>
      <c r="Z287" s="32">
        <v>4.4988105247437259E-2</v>
      </c>
      <c r="AA287" s="32">
        <v>6.3339639582201498E-2</v>
      </c>
      <c r="AB287" s="32">
        <v>3.5472750581481867E-2</v>
      </c>
      <c r="AC287" s="32">
        <v>3.3075400151828104E-2</v>
      </c>
      <c r="AD287" s="32">
        <v>3.8215265547465571E-2</v>
      </c>
      <c r="AE287" s="32">
        <v>2.347017726032696E-2</v>
      </c>
      <c r="AF287" s="32">
        <v>3.7955668230928226E-2</v>
      </c>
      <c r="AG287" s="32">
        <v>2.2465425588851371E-2</v>
      </c>
      <c r="AH287" s="32">
        <v>1.3452768482306659E-2</v>
      </c>
      <c r="AI287" s="32">
        <v>9.4814905695052385E-3</v>
      </c>
      <c r="AJ287" s="32">
        <v>1.6602196001415572E-2</v>
      </c>
      <c r="AK287" s="32">
        <v>1.6749556419448888E-2</v>
      </c>
      <c r="AL287" s="32">
        <v>2.5696402246494245E-2</v>
      </c>
      <c r="AM287" s="32">
        <v>1.2167809077555413E-2</v>
      </c>
      <c r="AN287" s="32">
        <v>8.1461491902678415E-3</v>
      </c>
      <c r="AO287" s="32">
        <v>2.0816541642862708E-2</v>
      </c>
      <c r="AP287" s="32">
        <v>2.1160995254850927E-2</v>
      </c>
      <c r="AQ287" s="32">
        <v>1.6500350680752743E-2</v>
      </c>
      <c r="AR287" s="32">
        <v>9.1153823465745486E-3</v>
      </c>
      <c r="AS287" s="32">
        <v>6.726484761228029E-3</v>
      </c>
      <c r="AT287" s="32">
        <v>4.6571682248424421E-3</v>
      </c>
      <c r="AU287" s="32">
        <v>6.9872968899198961E-3</v>
      </c>
      <c r="AV287" s="32">
        <v>6.1826383455273557E-3</v>
      </c>
      <c r="AW287" s="32">
        <v>5.6041260490053667E-3</v>
      </c>
      <c r="AX287" s="32">
        <v>6.3988791043837106E-3</v>
      </c>
      <c r="AY287" s="32">
        <v>1.7864127406763304E-2</v>
      </c>
      <c r="AZ287" s="32">
        <v>1.8038777319553168E-2</v>
      </c>
      <c r="BA287" s="32">
        <v>1.2017051237065261E-2</v>
      </c>
      <c r="BB287" s="32">
        <v>1.7118535009047902E-2</v>
      </c>
      <c r="BC287" s="32">
        <v>8.9275624670164568E-3</v>
      </c>
      <c r="BD287" s="32">
        <v>2.4705970767894161E-3</v>
      </c>
      <c r="BE287" s="32">
        <v>1.4778261986166098E-2</v>
      </c>
      <c r="BF287" s="32">
        <v>2.1548425093711923E-2</v>
      </c>
      <c r="BG287" s="32">
        <v>8.3519199815115762E-3</v>
      </c>
      <c r="BH287" s="32">
        <v>5.8963251511230212E-3</v>
      </c>
      <c r="BI287" s="32">
        <v>2.199198818512433E-2</v>
      </c>
      <c r="BJ287" s="32">
        <v>9.2790472393288626E-3</v>
      </c>
      <c r="BK287" s="32">
        <v>1.1060149381079113E-2</v>
      </c>
      <c r="BL287" s="32">
        <v>1.4050053286383762E-2</v>
      </c>
      <c r="BM287" s="32">
        <v>1.0035605104645887E-2</v>
      </c>
      <c r="BN287" s="32">
        <v>1.8910311944007052E-2</v>
      </c>
      <c r="BO287" s="32">
        <v>2.6641077570056682E-2</v>
      </c>
      <c r="BP287" s="32">
        <v>1.5510250665049129E-6</v>
      </c>
      <c r="BQ287" s="32"/>
      <c r="BS287" s="34">
        <f t="shared" si="54"/>
        <v>3.6932628274542045</v>
      </c>
    </row>
    <row r="288" spans="1:71" x14ac:dyDescent="0.35">
      <c r="D288" s="8" t="s">
        <v>49</v>
      </c>
      <c r="E288" t="str">
        <f t="shared" si="53"/>
        <v>ISIC 21</v>
      </c>
      <c r="F288" s="32">
        <v>4.7833821013376623E-3</v>
      </c>
      <c r="G288" s="32">
        <v>2.6570202787681705E-4</v>
      </c>
      <c r="H288" s="32">
        <v>3.4653657313977078E-3</v>
      </c>
      <c r="I288" s="32">
        <v>2.9183064685500427E-4</v>
      </c>
      <c r="J288" s="32">
        <v>3.1683484248523348E-3</v>
      </c>
      <c r="K288" s="32">
        <v>7.5591934630925305E-4</v>
      </c>
      <c r="L288" s="32">
        <v>4.2799434709897994E-4</v>
      </c>
      <c r="M288" s="32">
        <v>6.0967917210987921E-4</v>
      </c>
      <c r="N288" s="32">
        <v>4.8967120211803976E-4</v>
      </c>
      <c r="O288" s="32">
        <v>5.0028197422358547E-4</v>
      </c>
      <c r="P288" s="32">
        <v>3.6385030792746124E-3</v>
      </c>
      <c r="Q288" s="32">
        <v>1.0940756397952318</v>
      </c>
      <c r="R288" s="32">
        <v>1.8983478158967489E-3</v>
      </c>
      <c r="S288" s="32">
        <v>7.0312636198322214E-4</v>
      </c>
      <c r="T288" s="32">
        <v>4.4935611646182151E-4</v>
      </c>
      <c r="U288" s="32">
        <v>3.51061051430744E-4</v>
      </c>
      <c r="V288" s="32">
        <v>4.3159509476128221E-4</v>
      </c>
      <c r="W288" s="32">
        <v>4.5527107324625768E-4</v>
      </c>
      <c r="X288" s="32">
        <v>5.3309546112977957E-4</v>
      </c>
      <c r="Y288" s="32">
        <v>5.3788926345002812E-4</v>
      </c>
      <c r="Z288" s="32">
        <v>4.0228615089358768E-4</v>
      </c>
      <c r="AA288" s="32">
        <v>1.2309943985138942E-3</v>
      </c>
      <c r="AB288" s="32">
        <v>3.4510076387657282E-4</v>
      </c>
      <c r="AC288" s="32">
        <v>4.0412806031988393E-4</v>
      </c>
      <c r="AD288" s="32">
        <v>3.9452543581142363E-4</v>
      </c>
      <c r="AE288" s="32">
        <v>4.2767186207837686E-4</v>
      </c>
      <c r="AF288" s="32">
        <v>3.4359916369668608E-4</v>
      </c>
      <c r="AG288" s="32">
        <v>2.942084543530328E-4</v>
      </c>
      <c r="AH288" s="32">
        <v>5.9600811376719996E-4</v>
      </c>
      <c r="AI288" s="32">
        <v>2.7777508624331708E-4</v>
      </c>
      <c r="AJ288" s="32">
        <v>2.3957043075642105E-4</v>
      </c>
      <c r="AK288" s="32">
        <v>3.249768077510184E-4</v>
      </c>
      <c r="AL288" s="32">
        <v>3.6189466025114095E-4</v>
      </c>
      <c r="AM288" s="32">
        <v>2.4156845046685252E-4</v>
      </c>
      <c r="AN288" s="32">
        <v>1.7688974214311262E-4</v>
      </c>
      <c r="AO288" s="32">
        <v>7.9323578478162986E-4</v>
      </c>
      <c r="AP288" s="32">
        <v>6.0134810852470303E-4</v>
      </c>
      <c r="AQ288" s="32">
        <v>3.7134871593062844E-4</v>
      </c>
      <c r="AR288" s="32">
        <v>2.722800689619649E-4</v>
      </c>
      <c r="AS288" s="32">
        <v>3.4573224277209091E-4</v>
      </c>
      <c r="AT288" s="32">
        <v>2.2297079042010587E-4</v>
      </c>
      <c r="AU288" s="32">
        <v>3.9371789995631148E-4</v>
      </c>
      <c r="AV288" s="32">
        <v>3.1592798766645424E-4</v>
      </c>
      <c r="AW288" s="32">
        <v>1.0371960647501786E-4</v>
      </c>
      <c r="AX288" s="32">
        <v>3.8520508563481284E-4</v>
      </c>
      <c r="AY288" s="32">
        <v>4.1525387892841408E-4</v>
      </c>
      <c r="AZ288" s="32">
        <v>6.1266602375622753E-3</v>
      </c>
      <c r="BA288" s="32">
        <v>8.3357677274974759E-4</v>
      </c>
      <c r="BB288" s="32">
        <v>9.5116307270198593E-3</v>
      </c>
      <c r="BC288" s="32">
        <v>3.0430589217031088E-4</v>
      </c>
      <c r="BD288" s="32">
        <v>1.5876139254122329E-4</v>
      </c>
      <c r="BE288" s="32">
        <v>5.7946482781551017E-4</v>
      </c>
      <c r="BF288" s="32">
        <v>5.0230289386979843E-4</v>
      </c>
      <c r="BG288" s="32">
        <v>8.4452606455673242E-4</v>
      </c>
      <c r="BH288" s="32">
        <v>5.4482983684958121E-4</v>
      </c>
      <c r="BI288" s="32">
        <v>4.4217146207169988E-2</v>
      </c>
      <c r="BJ288" s="32">
        <v>5.1881885522927695E-3</v>
      </c>
      <c r="BK288" s="32">
        <v>3.5734839006315838E-4</v>
      </c>
      <c r="BL288" s="32">
        <v>5.5660370340048263E-4</v>
      </c>
      <c r="BM288" s="32">
        <v>9.3436475685065357E-4</v>
      </c>
      <c r="BN288" s="32">
        <v>2.7323458829650918E-4</v>
      </c>
      <c r="BO288" s="32">
        <v>2.7711906426979677E-4</v>
      </c>
      <c r="BP288" s="32">
        <v>7.8157157432775394E-9</v>
      </c>
      <c r="BQ288" s="32"/>
      <c r="BS288" s="34">
        <f t="shared" si="54"/>
        <v>1.1993240695612142</v>
      </c>
    </row>
    <row r="289" spans="2:71" x14ac:dyDescent="0.35">
      <c r="D289" s="8" t="s">
        <v>10</v>
      </c>
      <c r="E289" t="str">
        <f t="shared" si="53"/>
        <v>ISIC 22</v>
      </c>
      <c r="F289" s="32">
        <v>1.8499558065801742E-2</v>
      </c>
      <c r="G289" s="32">
        <v>7.4415006692285356E-3</v>
      </c>
      <c r="H289" s="32">
        <v>1.9360241590508438E-2</v>
      </c>
      <c r="I289" s="32">
        <v>1.2152628672907739E-2</v>
      </c>
      <c r="J289" s="32">
        <v>3.215919558794425E-2</v>
      </c>
      <c r="K289" s="32">
        <v>2.9284007188931489E-2</v>
      </c>
      <c r="L289" s="32">
        <v>2.1781969507500578E-2</v>
      </c>
      <c r="M289" s="32">
        <v>4.0802857267014589E-2</v>
      </c>
      <c r="N289" s="32">
        <v>3.252830624701572E-2</v>
      </c>
      <c r="O289" s="32">
        <v>1.7691304133472713E-2</v>
      </c>
      <c r="P289" s="32">
        <v>3.3144739557872831E-2</v>
      </c>
      <c r="Q289" s="32">
        <v>2.347949500114084E-2</v>
      </c>
      <c r="R289" s="32">
        <v>1.1734668209028623</v>
      </c>
      <c r="S289" s="32">
        <v>2.4961890412786875E-2</v>
      </c>
      <c r="T289" s="32">
        <v>1.7724631959902069E-2</v>
      </c>
      <c r="U289" s="32">
        <v>2.6543203468740593E-2</v>
      </c>
      <c r="V289" s="32">
        <v>2.2676388543201018E-2</v>
      </c>
      <c r="W289" s="32">
        <v>4.6729953702616088E-2</v>
      </c>
      <c r="X289" s="32">
        <v>3.8464349754201682E-2</v>
      </c>
      <c r="Y289" s="32">
        <v>7.9565010806169012E-2</v>
      </c>
      <c r="Z289" s="32">
        <v>3.7948250907773783E-2</v>
      </c>
      <c r="AA289" s="32">
        <v>3.8097269897755588E-2</v>
      </c>
      <c r="AB289" s="32">
        <v>3.0536749945609801E-2</v>
      </c>
      <c r="AC289" s="32">
        <v>1.0516590927197774E-2</v>
      </c>
      <c r="AD289" s="32">
        <v>9.3726768121793393E-3</v>
      </c>
      <c r="AE289" s="32">
        <v>1.5373727342617993E-2</v>
      </c>
      <c r="AF289" s="32">
        <v>3.8033140563479138E-2</v>
      </c>
      <c r="AG289" s="32">
        <v>2.4585120837781367E-2</v>
      </c>
      <c r="AH289" s="32">
        <v>1.070547066402802E-2</v>
      </c>
      <c r="AI289" s="32">
        <v>9.3147291202127121E-3</v>
      </c>
      <c r="AJ289" s="32">
        <v>1.5709746435023101E-2</v>
      </c>
      <c r="AK289" s="32">
        <v>9.2530331368426474E-3</v>
      </c>
      <c r="AL289" s="32">
        <v>1.158175471427998E-2</v>
      </c>
      <c r="AM289" s="32">
        <v>1.0574588801571524E-2</v>
      </c>
      <c r="AN289" s="32">
        <v>6.8387678238832159E-3</v>
      </c>
      <c r="AO289" s="32">
        <v>9.9826165557454112E-3</v>
      </c>
      <c r="AP289" s="32">
        <v>9.2552076282324171E-3</v>
      </c>
      <c r="AQ289" s="32">
        <v>8.1225990515882852E-3</v>
      </c>
      <c r="AR289" s="32">
        <v>8.6003346624985468E-3</v>
      </c>
      <c r="AS289" s="32">
        <v>4.8768782383383528E-3</v>
      </c>
      <c r="AT289" s="32">
        <v>3.4142209398139744E-3</v>
      </c>
      <c r="AU289" s="32">
        <v>4.9988244013413861E-3</v>
      </c>
      <c r="AV289" s="32">
        <v>4.4998903500695067E-3</v>
      </c>
      <c r="AW289" s="32">
        <v>3.8896165450162871E-3</v>
      </c>
      <c r="AX289" s="32">
        <v>4.5546445161588518E-3</v>
      </c>
      <c r="AY289" s="32">
        <v>9.3321225373795384E-3</v>
      </c>
      <c r="AZ289" s="32">
        <v>6.2423189652752783E-3</v>
      </c>
      <c r="BA289" s="32">
        <v>7.3158526398778923E-3</v>
      </c>
      <c r="BB289" s="32">
        <v>8.9293386261862992E-3</v>
      </c>
      <c r="BC289" s="32">
        <v>6.9684809831758125E-3</v>
      </c>
      <c r="BD289" s="32">
        <v>1.5206923782492983E-3</v>
      </c>
      <c r="BE289" s="32">
        <v>8.6492682388422601E-3</v>
      </c>
      <c r="BF289" s="32">
        <v>1.4344587945030497E-2</v>
      </c>
      <c r="BG289" s="32">
        <v>4.9970666756259437E-3</v>
      </c>
      <c r="BH289" s="32">
        <v>2.965012761152385E-3</v>
      </c>
      <c r="BI289" s="32">
        <v>7.580602580851881E-3</v>
      </c>
      <c r="BJ289" s="32">
        <v>4.8679938152513223E-3</v>
      </c>
      <c r="BK289" s="32">
        <v>7.7263277789747786E-3</v>
      </c>
      <c r="BL289" s="32">
        <v>7.0287886184927069E-3</v>
      </c>
      <c r="BM289" s="32">
        <v>5.5056121949117066E-3</v>
      </c>
      <c r="BN289" s="32">
        <v>1.8232994625452525E-2</v>
      </c>
      <c r="BO289" s="32">
        <v>6.7285767005113017E-3</v>
      </c>
      <c r="BP289" s="32">
        <v>1.2113962829439081E-6</v>
      </c>
      <c r="BQ289" s="32"/>
      <c r="BS289" s="34">
        <f t="shared" si="54"/>
        <v>2.1880313533203815</v>
      </c>
    </row>
    <row r="290" spans="2:71" x14ac:dyDescent="0.35">
      <c r="B290" s="4" t="s">
        <v>93</v>
      </c>
      <c r="C290" s="4" t="s">
        <v>92</v>
      </c>
      <c r="D290" s="4" t="s">
        <v>11</v>
      </c>
      <c r="E290" s="4" t="str">
        <f t="shared" si="53"/>
        <v>ISIC 23</v>
      </c>
      <c r="F290" s="32">
        <v>8.9962478434275316E-3</v>
      </c>
      <c r="G290" s="32">
        <v>4.2260411235287192E-3</v>
      </c>
      <c r="H290" s="32">
        <v>9.2792074319717286E-3</v>
      </c>
      <c r="I290" s="32">
        <v>1.5495417062496637E-2</v>
      </c>
      <c r="J290" s="32">
        <v>1.1788300317070264E-2</v>
      </c>
      <c r="K290" s="32">
        <v>6.5454401496117106E-3</v>
      </c>
      <c r="L290" s="32">
        <v>2.2980282960293558E-2</v>
      </c>
      <c r="M290" s="32">
        <v>6.6287495013451951E-3</v>
      </c>
      <c r="N290" s="32">
        <v>4.4393905792442581E-3</v>
      </c>
      <c r="O290" s="32">
        <v>1.2170869165876258E-2</v>
      </c>
      <c r="P290" s="32">
        <v>1.1944581607674205E-2</v>
      </c>
      <c r="Q290" s="32">
        <v>7.0135966760975646E-3</v>
      </c>
      <c r="R290" s="32">
        <v>1.3414054974777927E-2</v>
      </c>
      <c r="S290" s="32">
        <v>1.1497791638544179</v>
      </c>
      <c r="T290" s="32">
        <v>1.7821794193699926E-2</v>
      </c>
      <c r="U290" s="32">
        <v>1.4073326673660527E-2</v>
      </c>
      <c r="V290" s="32">
        <v>8.7159186164789664E-3</v>
      </c>
      <c r="W290" s="32">
        <v>1.5752964559933511E-2</v>
      </c>
      <c r="X290" s="32">
        <v>9.8534183458895679E-3</v>
      </c>
      <c r="Y290" s="32">
        <v>1.6237797581836442E-2</v>
      </c>
      <c r="Z290" s="32">
        <v>1.1977416039489394E-2</v>
      </c>
      <c r="AA290" s="32">
        <v>1.3640134120258399E-2</v>
      </c>
      <c r="AB290" s="32">
        <v>1.0432849188484267E-2</v>
      </c>
      <c r="AC290" s="32">
        <v>1.1205797323336599E-2</v>
      </c>
      <c r="AD290" s="32">
        <v>9.1419326992188635E-3</v>
      </c>
      <c r="AE290" s="32">
        <v>8.7542998414210735E-3</v>
      </c>
      <c r="AF290" s="32">
        <v>7.3545975475189304E-2</v>
      </c>
      <c r="AG290" s="32">
        <v>6.4050040291953681E-3</v>
      </c>
      <c r="AH290" s="32">
        <v>4.4766656088598812E-3</v>
      </c>
      <c r="AI290" s="32">
        <v>3.4913557295334794E-3</v>
      </c>
      <c r="AJ290" s="32">
        <v>4.3904033918971512E-3</v>
      </c>
      <c r="AK290" s="32">
        <v>4.4592007480834805E-3</v>
      </c>
      <c r="AL290" s="32">
        <v>5.1461954741493302E-3</v>
      </c>
      <c r="AM290" s="32">
        <v>4.7776587226189575E-3</v>
      </c>
      <c r="AN290" s="32">
        <v>2.5828371774755878E-3</v>
      </c>
      <c r="AO290" s="32">
        <v>5.815785096023077E-3</v>
      </c>
      <c r="AP290" s="32">
        <v>2.5214266336605713E-3</v>
      </c>
      <c r="AQ290" s="32">
        <v>2.9789787959158304E-3</v>
      </c>
      <c r="AR290" s="32">
        <v>3.9725715771582685E-3</v>
      </c>
      <c r="AS290" s="32">
        <v>1.9841399901722109E-3</v>
      </c>
      <c r="AT290" s="32">
        <v>1.7183693562573522E-3</v>
      </c>
      <c r="AU290" s="32">
        <v>2.9358522924147661E-3</v>
      </c>
      <c r="AV290" s="32">
        <v>2.0023700003951794E-3</v>
      </c>
      <c r="AW290" s="32">
        <v>6.0406937931984607E-3</v>
      </c>
      <c r="AX290" s="32">
        <v>2.3221635744563409E-3</v>
      </c>
      <c r="AY290" s="32">
        <v>4.4814462818913931E-3</v>
      </c>
      <c r="AZ290" s="32">
        <v>4.5427613654664325E-3</v>
      </c>
      <c r="BA290" s="32">
        <v>2.781501937472414E-3</v>
      </c>
      <c r="BB290" s="32">
        <v>3.9217723575859622E-3</v>
      </c>
      <c r="BC290" s="32">
        <v>2.8104276879817617E-3</v>
      </c>
      <c r="BD290" s="32">
        <v>9.2756186479724242E-4</v>
      </c>
      <c r="BE290" s="32">
        <v>3.319442271115418E-3</v>
      </c>
      <c r="BF290" s="32">
        <v>5.9917242010714697E-3</v>
      </c>
      <c r="BG290" s="32">
        <v>3.9122471293011399E-3</v>
      </c>
      <c r="BH290" s="32">
        <v>2.4663664497233118E-3</v>
      </c>
      <c r="BI290" s="32">
        <v>3.3841705925313891E-3</v>
      </c>
      <c r="BJ290" s="32">
        <v>2.2855023250201306E-3</v>
      </c>
      <c r="BK290" s="32">
        <v>4.3078054320118261E-3</v>
      </c>
      <c r="BL290" s="32">
        <v>4.6504288366909195E-3</v>
      </c>
      <c r="BM290" s="32">
        <v>3.8329866476435807E-3</v>
      </c>
      <c r="BN290" s="32">
        <v>6.2667243094751378E-3</v>
      </c>
      <c r="BO290" s="32">
        <v>5.3938433253442079E-3</v>
      </c>
      <c r="BP290" s="32">
        <v>3.2744566506297116E-8</v>
      </c>
      <c r="BQ290" s="32"/>
      <c r="BS290" s="34">
        <f t="shared" si="54"/>
        <v>1.6391533856578859</v>
      </c>
    </row>
    <row r="291" spans="2:71" x14ac:dyDescent="0.35">
      <c r="B291" s="4" t="s">
        <v>95</v>
      </c>
      <c r="C291" s="4" t="s">
        <v>94</v>
      </c>
      <c r="D291" s="4" t="s">
        <v>11</v>
      </c>
      <c r="E291" s="4" t="str">
        <f t="shared" si="53"/>
        <v>ISIC 24</v>
      </c>
      <c r="F291" s="32">
        <v>1.162623634761053E-2</v>
      </c>
      <c r="G291" s="32">
        <v>8.5361367358704719E-3</v>
      </c>
      <c r="H291" s="32">
        <v>1.3730938262236835E-2</v>
      </c>
      <c r="I291" s="32">
        <v>2.861567364913287E-2</v>
      </c>
      <c r="J291" s="32">
        <v>1.2853208817804317E-2</v>
      </c>
      <c r="K291" s="32">
        <v>1.2299475460163052E-2</v>
      </c>
      <c r="L291" s="32">
        <v>2.0079274727069132E-2</v>
      </c>
      <c r="M291" s="32">
        <v>1.8601384255157404E-2</v>
      </c>
      <c r="N291" s="32">
        <v>1.428437797053783E-2</v>
      </c>
      <c r="O291" s="32">
        <v>2.5770943435005172E-2</v>
      </c>
      <c r="P291" s="32">
        <v>3.0671300438957091E-2</v>
      </c>
      <c r="Q291" s="32">
        <v>1.2094260670819357E-2</v>
      </c>
      <c r="R291" s="32">
        <v>3.1184715966155529E-2</v>
      </c>
      <c r="S291" s="32">
        <v>3.6305297360048054E-2</v>
      </c>
      <c r="T291" s="32">
        <v>1.4609375661975939</v>
      </c>
      <c r="U291" s="32">
        <v>0.24762051134216234</v>
      </c>
      <c r="V291" s="32">
        <v>3.7224670885107281E-2</v>
      </c>
      <c r="W291" s="32">
        <v>0.15764808776934902</v>
      </c>
      <c r="X291" s="32">
        <v>0.13549073386895105</v>
      </c>
      <c r="Y291" s="32">
        <v>0.12333541189252883</v>
      </c>
      <c r="Z291" s="32">
        <v>0.10505944211256053</v>
      </c>
      <c r="AA291" s="32">
        <v>6.5894468500640499E-2</v>
      </c>
      <c r="AB291" s="32">
        <v>8.8620737249233972E-2</v>
      </c>
      <c r="AC291" s="32">
        <v>1.8373194450293923E-2</v>
      </c>
      <c r="AD291" s="32">
        <v>1.9781043218196886E-2</v>
      </c>
      <c r="AE291" s="32">
        <v>3.5692252611208057E-2</v>
      </c>
      <c r="AF291" s="32">
        <v>4.5146726905697217E-2</v>
      </c>
      <c r="AG291" s="32">
        <v>1.8178937477338366E-2</v>
      </c>
      <c r="AH291" s="32">
        <v>7.7980019065911387E-3</v>
      </c>
      <c r="AI291" s="32">
        <v>4.8181588854523828E-3</v>
      </c>
      <c r="AJ291" s="32">
        <v>1.0672401268109255E-2</v>
      </c>
      <c r="AK291" s="32">
        <v>1.0201638051785344E-2</v>
      </c>
      <c r="AL291" s="32">
        <v>1.6496525870259765E-2</v>
      </c>
      <c r="AM291" s="32">
        <v>8.5885429769311118E-3</v>
      </c>
      <c r="AN291" s="32">
        <v>5.1221476992975631E-3</v>
      </c>
      <c r="AO291" s="32">
        <v>6.1957588747345227E-3</v>
      </c>
      <c r="AP291" s="32">
        <v>5.6902723721105773E-3</v>
      </c>
      <c r="AQ291" s="32">
        <v>5.6673923063951066E-3</v>
      </c>
      <c r="AR291" s="32">
        <v>8.5791555550630717E-3</v>
      </c>
      <c r="AS291" s="32">
        <v>4.245670922202534E-3</v>
      </c>
      <c r="AT291" s="32">
        <v>2.5241075701107193E-3</v>
      </c>
      <c r="AU291" s="32">
        <v>3.9665933988908544E-3</v>
      </c>
      <c r="AV291" s="32">
        <v>3.2283522863409196E-3</v>
      </c>
      <c r="AW291" s="32">
        <v>4.5193424753360136E-3</v>
      </c>
      <c r="AX291" s="32">
        <v>3.8633268380301889E-3</v>
      </c>
      <c r="AY291" s="32">
        <v>1.1327348727379746E-2</v>
      </c>
      <c r="AZ291" s="32">
        <v>6.6852485957002222E-3</v>
      </c>
      <c r="BA291" s="32">
        <v>5.3494461898546215E-3</v>
      </c>
      <c r="BB291" s="32">
        <v>7.5839463589427898E-3</v>
      </c>
      <c r="BC291" s="32">
        <v>8.0369789451747511E-3</v>
      </c>
      <c r="BD291" s="32">
        <v>1.4021710475517711E-3</v>
      </c>
      <c r="BE291" s="32">
        <v>6.5704156870295188E-3</v>
      </c>
      <c r="BF291" s="32">
        <v>8.5204800678021914E-3</v>
      </c>
      <c r="BG291" s="32">
        <v>6.3197384886249037E-3</v>
      </c>
      <c r="BH291" s="32">
        <v>2.5055411143372012E-3</v>
      </c>
      <c r="BI291" s="32">
        <v>6.5089254012905802E-3</v>
      </c>
      <c r="BJ291" s="32">
        <v>3.2909211072094727E-3</v>
      </c>
      <c r="BK291" s="32">
        <v>5.6047314898555493E-3</v>
      </c>
      <c r="BL291" s="32">
        <v>6.1091359491729303E-3</v>
      </c>
      <c r="BM291" s="32">
        <v>4.059197331812041E-3</v>
      </c>
      <c r="BN291" s="32">
        <v>2.0943667116101222E-2</v>
      </c>
      <c r="BO291" s="32">
        <v>5.2721743597095808E-3</v>
      </c>
      <c r="BP291" s="32">
        <v>6.9822408578279623E-8</v>
      </c>
      <c r="BQ291" s="32"/>
      <c r="BS291" s="34">
        <f t="shared" si="54"/>
        <v>3.0639245356350306</v>
      </c>
    </row>
    <row r="292" spans="2:71" x14ac:dyDescent="0.35">
      <c r="D292" t="s">
        <v>13</v>
      </c>
      <c r="E292" t="str">
        <f t="shared" si="53"/>
        <v>ISIC 25</v>
      </c>
      <c r="F292" s="32">
        <v>1.7838811861647912E-2</v>
      </c>
      <c r="G292" s="32">
        <v>1.2097346208009601E-2</v>
      </c>
      <c r="H292" s="32">
        <v>2.1539048507394569E-2</v>
      </c>
      <c r="I292" s="32">
        <v>3.1664248550533673E-2</v>
      </c>
      <c r="J292" s="32">
        <v>2.1592356838431231E-2</v>
      </c>
      <c r="K292" s="32">
        <v>1.770968113370399E-2</v>
      </c>
      <c r="L292" s="32">
        <v>3.2107422519156423E-2</v>
      </c>
      <c r="M292" s="32">
        <v>2.3058178820406918E-2</v>
      </c>
      <c r="N292" s="32">
        <v>1.7739227209202499E-2</v>
      </c>
      <c r="O292" s="32">
        <v>3.1001732107916451E-2</v>
      </c>
      <c r="P292" s="32">
        <v>2.4137952636670595E-2</v>
      </c>
      <c r="Q292" s="32">
        <v>1.2166142102860513E-2</v>
      </c>
      <c r="R292" s="32">
        <v>3.3961128064939707E-2</v>
      </c>
      <c r="S292" s="32">
        <v>2.9119100869806212E-2</v>
      </c>
      <c r="T292" s="32">
        <v>6.8505696501174607E-2</v>
      </c>
      <c r="U292" s="32">
        <v>1.2300782124067575</v>
      </c>
      <c r="V292" s="32">
        <v>3.4213556420347548E-2</v>
      </c>
      <c r="W292" s="32">
        <v>8.0349415403339092E-2</v>
      </c>
      <c r="X292" s="32">
        <v>0.1538941310190533</v>
      </c>
      <c r="Y292" s="32">
        <v>0.11482562698996264</v>
      </c>
      <c r="Z292" s="32">
        <v>0.10666012769079561</v>
      </c>
      <c r="AA292" s="32">
        <v>5.0790366637110868E-2</v>
      </c>
      <c r="AB292" s="32">
        <v>9.5092415645355713E-2</v>
      </c>
      <c r="AC292" s="32">
        <v>2.335159283151745E-2</v>
      </c>
      <c r="AD292" s="32">
        <v>2.4420886915890779E-2</v>
      </c>
      <c r="AE292" s="32">
        <v>3.425924135151321E-2</v>
      </c>
      <c r="AF292" s="32">
        <v>6.3861276768666195E-2</v>
      </c>
      <c r="AG292" s="32">
        <v>2.1670127040857384E-2</v>
      </c>
      <c r="AH292" s="32">
        <v>9.3220909020681562E-3</v>
      </c>
      <c r="AI292" s="32">
        <v>6.3183853365935978E-3</v>
      </c>
      <c r="AJ292" s="32">
        <v>1.3160957479044817E-2</v>
      </c>
      <c r="AK292" s="32">
        <v>1.5004366822197381E-2</v>
      </c>
      <c r="AL292" s="32">
        <v>1.9323882723401308E-2</v>
      </c>
      <c r="AM292" s="32">
        <v>1.1772266087026284E-2</v>
      </c>
      <c r="AN292" s="32">
        <v>6.6146456699032628E-3</v>
      </c>
      <c r="AO292" s="32">
        <v>9.3292361320673652E-3</v>
      </c>
      <c r="AP292" s="32">
        <v>6.8234935934717222E-3</v>
      </c>
      <c r="AQ292" s="32">
        <v>7.0304635327658209E-3</v>
      </c>
      <c r="AR292" s="32">
        <v>9.9421865450489665E-3</v>
      </c>
      <c r="AS292" s="32">
        <v>5.5404194817307373E-3</v>
      </c>
      <c r="AT292" s="32">
        <v>3.4081005737714603E-3</v>
      </c>
      <c r="AU292" s="32">
        <v>5.2436786775987409E-3</v>
      </c>
      <c r="AV292" s="32">
        <v>4.3721166221961155E-3</v>
      </c>
      <c r="AW292" s="32">
        <v>6.089339818704612E-3</v>
      </c>
      <c r="AX292" s="32">
        <v>4.9534011654935395E-3</v>
      </c>
      <c r="AY292" s="32">
        <v>1.2571529774606743E-2</v>
      </c>
      <c r="AZ292" s="32">
        <v>7.0985178907640263E-3</v>
      </c>
      <c r="BA292" s="32">
        <v>7.2152685979705762E-3</v>
      </c>
      <c r="BB292" s="32">
        <v>8.4666767246778744E-3</v>
      </c>
      <c r="BC292" s="32">
        <v>9.7603023329936346E-3</v>
      </c>
      <c r="BD292" s="32">
        <v>1.932140660472802E-3</v>
      </c>
      <c r="BE292" s="32">
        <v>8.826146779765013E-3</v>
      </c>
      <c r="BF292" s="32">
        <v>1.4860194113120364E-2</v>
      </c>
      <c r="BG292" s="32">
        <v>1.0393290494220143E-2</v>
      </c>
      <c r="BH292" s="32">
        <v>3.5491757290698465E-3</v>
      </c>
      <c r="BI292" s="32">
        <v>5.9736573206189084E-3</v>
      </c>
      <c r="BJ292" s="32">
        <v>4.5036783029996181E-3</v>
      </c>
      <c r="BK292" s="32">
        <v>6.791475371237061E-3</v>
      </c>
      <c r="BL292" s="32">
        <v>8.2218661583964969E-3</v>
      </c>
      <c r="BM292" s="32">
        <v>5.6619728507912867E-3</v>
      </c>
      <c r="BN292" s="32">
        <v>2.1198033316487928E-2</v>
      </c>
      <c r="BO292" s="32">
        <v>6.5889069707753102E-3</v>
      </c>
      <c r="BP292" s="32">
        <v>7.3080577296786414E-8</v>
      </c>
      <c r="BQ292" s="32"/>
      <c r="BS292" s="34">
        <f t="shared" si="54"/>
        <v>2.7155669886856511</v>
      </c>
    </row>
    <row r="293" spans="2:71" x14ac:dyDescent="0.35">
      <c r="D293" t="s">
        <v>14</v>
      </c>
      <c r="E293" t="str">
        <f t="shared" si="53"/>
        <v>ISIC 26</v>
      </c>
      <c r="F293" s="32">
        <v>4.3862984298228035E-3</v>
      </c>
      <c r="G293" s="32">
        <v>3.4038917003402351E-3</v>
      </c>
      <c r="H293" s="32">
        <v>8.6625351290785402E-3</v>
      </c>
      <c r="I293" s="32">
        <v>7.695499530966962E-3</v>
      </c>
      <c r="J293" s="32">
        <v>5.2480018736746912E-3</v>
      </c>
      <c r="K293" s="32">
        <v>4.8269841863083163E-3</v>
      </c>
      <c r="L293" s="32">
        <v>5.695045173333E-3</v>
      </c>
      <c r="M293" s="32">
        <v>6.7232004395003566E-3</v>
      </c>
      <c r="N293" s="32">
        <v>1.1297210191390608E-2</v>
      </c>
      <c r="O293" s="32">
        <v>7.9190704768082217E-3</v>
      </c>
      <c r="P293" s="32">
        <v>6.94280671752622E-3</v>
      </c>
      <c r="Q293" s="32">
        <v>7.2881414564838886E-3</v>
      </c>
      <c r="R293" s="32">
        <v>7.0208174604747594E-3</v>
      </c>
      <c r="S293" s="32">
        <v>7.4087955659819012E-3</v>
      </c>
      <c r="T293" s="32">
        <v>8.5375542717589098E-3</v>
      </c>
      <c r="U293" s="32">
        <v>9.4611552964696394E-3</v>
      </c>
      <c r="V293" s="32">
        <v>1.2112028993440898</v>
      </c>
      <c r="W293" s="32">
        <v>5.1489520812621807E-2</v>
      </c>
      <c r="X293" s="32">
        <v>2.5051115810308389E-2</v>
      </c>
      <c r="Y293" s="32">
        <v>2.4457230273403564E-2</v>
      </c>
      <c r="Z293" s="32">
        <v>5.4766034700768733E-2</v>
      </c>
      <c r="AA293" s="32">
        <v>1.8867028685422286E-2</v>
      </c>
      <c r="AB293" s="32">
        <v>3.6047711663716717E-2</v>
      </c>
      <c r="AC293" s="32">
        <v>1.0687841369339118E-2</v>
      </c>
      <c r="AD293" s="32">
        <v>9.0579798867269287E-3</v>
      </c>
      <c r="AE293" s="32">
        <v>6.288840334975284E-3</v>
      </c>
      <c r="AF293" s="32">
        <v>1.0618393134470093E-2</v>
      </c>
      <c r="AG293" s="32">
        <v>6.9127532091825677E-3</v>
      </c>
      <c r="AH293" s="32">
        <v>6.7416461187482209E-3</v>
      </c>
      <c r="AI293" s="32">
        <v>4.0692623913554842E-3</v>
      </c>
      <c r="AJ293" s="32">
        <v>5.3095880570251741E-3</v>
      </c>
      <c r="AK293" s="32">
        <v>6.1229338333665942E-3</v>
      </c>
      <c r="AL293" s="32">
        <v>9.1441751980302233E-3</v>
      </c>
      <c r="AM293" s="32">
        <v>5.6453984934204662E-3</v>
      </c>
      <c r="AN293" s="32">
        <v>7.5472633530459131E-3</v>
      </c>
      <c r="AO293" s="32">
        <v>4.1721598965265005E-3</v>
      </c>
      <c r="AP293" s="32">
        <v>1.0435522382541265E-2</v>
      </c>
      <c r="AQ293" s="32">
        <v>2.3774410805004944E-2</v>
      </c>
      <c r="AR293" s="32">
        <v>4.2757787514174701E-2</v>
      </c>
      <c r="AS293" s="32">
        <v>1.8244978788545398E-2</v>
      </c>
      <c r="AT293" s="32">
        <v>4.3172881631793466E-3</v>
      </c>
      <c r="AU293" s="32">
        <v>5.3966458818993463E-3</v>
      </c>
      <c r="AV293" s="32">
        <v>5.6259773288925554E-3</v>
      </c>
      <c r="AW293" s="32">
        <v>1.9232951857469059E-3</v>
      </c>
      <c r="AX293" s="32">
        <v>5.2032406455656075E-3</v>
      </c>
      <c r="AY293" s="32">
        <v>1.3811762692505921E-2</v>
      </c>
      <c r="AZ293" s="32">
        <v>1.9088810279674143E-2</v>
      </c>
      <c r="BA293" s="32">
        <v>8.1693813401340753E-3</v>
      </c>
      <c r="BB293" s="32">
        <v>1.2564408948631301E-2</v>
      </c>
      <c r="BC293" s="32">
        <v>6.497431676169241E-3</v>
      </c>
      <c r="BD293" s="32">
        <v>2.862114155869747E-3</v>
      </c>
      <c r="BE293" s="32">
        <v>6.5641177182384422E-3</v>
      </c>
      <c r="BF293" s="32">
        <v>8.7522194239472075E-3</v>
      </c>
      <c r="BG293" s="32">
        <v>1.2178261363797975E-2</v>
      </c>
      <c r="BH293" s="32">
        <v>4.7174642599558531E-3</v>
      </c>
      <c r="BI293" s="32">
        <v>1.503306795586307E-2</v>
      </c>
      <c r="BJ293" s="32">
        <v>5.050411681029804E-3</v>
      </c>
      <c r="BK293" s="32">
        <v>9.4958031928562784E-3</v>
      </c>
      <c r="BL293" s="32">
        <v>6.6717916378986192E-3</v>
      </c>
      <c r="BM293" s="32">
        <v>5.4342141549853593E-3</v>
      </c>
      <c r="BN293" s="32">
        <v>5.70346620774876E-2</v>
      </c>
      <c r="BO293" s="32">
        <v>4.9993247719017746E-3</v>
      </c>
      <c r="BP293" s="32">
        <v>1.9419575575969253E-8</v>
      </c>
      <c r="BQ293" s="32"/>
      <c r="BS293" s="34">
        <f t="shared" si="54"/>
        <v>1.9433211979125344</v>
      </c>
    </row>
    <row r="294" spans="2:71" x14ac:dyDescent="0.35">
      <c r="D294" t="s">
        <v>15</v>
      </c>
      <c r="E294" t="str">
        <f t="shared" si="53"/>
        <v>ISIC 27</v>
      </c>
      <c r="F294" s="32">
        <v>5.2339981260317364E-3</v>
      </c>
      <c r="G294" s="32">
        <v>3.8989761812016819E-3</v>
      </c>
      <c r="H294" s="32">
        <v>8.1914429731679492E-3</v>
      </c>
      <c r="I294" s="32">
        <v>8.803213574045626E-3</v>
      </c>
      <c r="J294" s="32">
        <v>5.6319287575492035E-3</v>
      </c>
      <c r="K294" s="32">
        <v>4.9991624561302244E-3</v>
      </c>
      <c r="L294" s="32">
        <v>6.4277975347671774E-3</v>
      </c>
      <c r="M294" s="32">
        <v>7.6770981411540904E-3</v>
      </c>
      <c r="N294" s="32">
        <v>5.8242440919289342E-3</v>
      </c>
      <c r="O294" s="32">
        <v>9.0944093884948885E-3</v>
      </c>
      <c r="P294" s="32">
        <v>7.5220082187114458E-3</v>
      </c>
      <c r="Q294" s="32">
        <v>4.1130812033852767E-3</v>
      </c>
      <c r="R294" s="32">
        <v>8.0969157811842732E-3</v>
      </c>
      <c r="S294" s="32">
        <v>8.575864343313741E-3</v>
      </c>
      <c r="T294" s="32">
        <v>1.3420630286941938E-2</v>
      </c>
      <c r="U294" s="32">
        <v>1.5726789261555303E-2</v>
      </c>
      <c r="V294" s="32">
        <v>3.3711349234401895E-2</v>
      </c>
      <c r="W294" s="32">
        <v>1.1881973380296313</v>
      </c>
      <c r="X294" s="32">
        <v>3.9083558380844714E-2</v>
      </c>
      <c r="Y294" s="32">
        <v>4.0204215310029053E-2</v>
      </c>
      <c r="Z294" s="32">
        <v>4.9162503377178403E-2</v>
      </c>
      <c r="AA294" s="32">
        <v>1.3466461322562585E-2</v>
      </c>
      <c r="AB294" s="32">
        <v>3.8708255450717807E-2</v>
      </c>
      <c r="AC294" s="32">
        <v>2.0535124289585104E-2</v>
      </c>
      <c r="AD294" s="32">
        <v>1.0977972647454887E-2</v>
      </c>
      <c r="AE294" s="32">
        <v>6.8397523222948993E-3</v>
      </c>
      <c r="AF294" s="32">
        <v>3.2247109553567348E-2</v>
      </c>
      <c r="AG294" s="32">
        <v>9.4668714789146492E-3</v>
      </c>
      <c r="AH294" s="32">
        <v>5.1020848467445276E-3</v>
      </c>
      <c r="AI294" s="32">
        <v>3.7683567037541084E-3</v>
      </c>
      <c r="AJ294" s="32">
        <v>6.4126392623430183E-3</v>
      </c>
      <c r="AK294" s="32">
        <v>5.7070548496195271E-3</v>
      </c>
      <c r="AL294" s="32">
        <v>8.4736888357237385E-3</v>
      </c>
      <c r="AM294" s="32">
        <v>6.0212707509507465E-3</v>
      </c>
      <c r="AN294" s="32">
        <v>4.6511292685616152E-3</v>
      </c>
      <c r="AO294" s="32">
        <v>5.1209586181134954E-3</v>
      </c>
      <c r="AP294" s="32">
        <v>3.6479449028782849E-3</v>
      </c>
      <c r="AQ294" s="32">
        <v>4.7307851820154942E-3</v>
      </c>
      <c r="AR294" s="32">
        <v>1.4332130413534393E-2</v>
      </c>
      <c r="AS294" s="32">
        <v>5.1845900957626732E-3</v>
      </c>
      <c r="AT294" s="32">
        <v>2.143505830340355E-3</v>
      </c>
      <c r="AU294" s="32">
        <v>3.1224266827711822E-3</v>
      </c>
      <c r="AV294" s="32">
        <v>2.7597811957092758E-3</v>
      </c>
      <c r="AW294" s="32">
        <v>3.1439070300111464E-3</v>
      </c>
      <c r="AX294" s="32">
        <v>3.8279465685025602E-3</v>
      </c>
      <c r="AY294" s="32">
        <v>8.1886635556158386E-3</v>
      </c>
      <c r="AZ294" s="32">
        <v>6.0901040327430199E-3</v>
      </c>
      <c r="BA294" s="32">
        <v>3.7297715155417887E-3</v>
      </c>
      <c r="BB294" s="32">
        <v>4.6933266667241492E-3</v>
      </c>
      <c r="BC294" s="32">
        <v>6.4671234880145255E-3</v>
      </c>
      <c r="BD294" s="32">
        <v>1.1926989391128203E-3</v>
      </c>
      <c r="BE294" s="32">
        <v>4.4953435983713539E-3</v>
      </c>
      <c r="BF294" s="32">
        <v>6.0529235507945723E-3</v>
      </c>
      <c r="BG294" s="32">
        <v>4.2225982886838756E-3</v>
      </c>
      <c r="BH294" s="32">
        <v>1.9115116215516208E-3</v>
      </c>
      <c r="BI294" s="32">
        <v>2.8411945860213196E-3</v>
      </c>
      <c r="BJ294" s="32">
        <v>2.4520613085082226E-3</v>
      </c>
      <c r="BK294" s="32">
        <v>4.1778280671738999E-3</v>
      </c>
      <c r="BL294" s="32">
        <v>5.1675467858771484E-3</v>
      </c>
      <c r="BM294" s="32">
        <v>2.9373564135631728E-3</v>
      </c>
      <c r="BN294" s="32">
        <v>2.2608297227002232E-2</v>
      </c>
      <c r="BO294" s="32">
        <v>5.415018743685134E-3</v>
      </c>
      <c r="BP294" s="32">
        <v>2.5387391105029617E-8</v>
      </c>
      <c r="BQ294" s="32"/>
      <c r="BS294" s="34">
        <f t="shared" si="54"/>
        <v>1.7866316665304578</v>
      </c>
    </row>
    <row r="295" spans="2:71" x14ac:dyDescent="0.35">
      <c r="D295" t="s">
        <v>16</v>
      </c>
      <c r="E295" t="str">
        <f t="shared" si="53"/>
        <v>ISIC 28</v>
      </c>
      <c r="F295" s="32">
        <v>1.4492676434830062E-2</v>
      </c>
      <c r="G295" s="32">
        <v>1.9651792628752635E-2</v>
      </c>
      <c r="H295" s="32">
        <v>1.8429128298328535E-2</v>
      </c>
      <c r="I295" s="32">
        <v>5.4780095620316258E-2</v>
      </c>
      <c r="J295" s="32">
        <v>1.3493156243258995E-2</v>
      </c>
      <c r="K295" s="32">
        <v>1.4369192577629919E-2</v>
      </c>
      <c r="L295" s="32">
        <v>1.5504251398711585E-2</v>
      </c>
      <c r="M295" s="32">
        <v>1.8274169121184045E-2</v>
      </c>
      <c r="N295" s="32">
        <v>1.6575632375100315E-2</v>
      </c>
      <c r="O295" s="32">
        <v>4.0697280516662916E-2</v>
      </c>
      <c r="P295" s="32">
        <v>1.6383989286628414E-2</v>
      </c>
      <c r="Q295" s="32">
        <v>1.2143089513014096E-2</v>
      </c>
      <c r="R295" s="32">
        <v>1.799514513224669E-2</v>
      </c>
      <c r="S295" s="32">
        <v>2.152290335594818E-2</v>
      </c>
      <c r="T295" s="32">
        <v>2.8686049878184822E-2</v>
      </c>
      <c r="U295" s="32">
        <v>2.8204956121035869E-2</v>
      </c>
      <c r="V295" s="32">
        <v>1.6180495199924746E-2</v>
      </c>
      <c r="W295" s="32">
        <v>3.8594897324878613E-2</v>
      </c>
      <c r="X295" s="32">
        <v>1.1902711348940307</v>
      </c>
      <c r="Y295" s="32">
        <v>8.0673658260341147E-2</v>
      </c>
      <c r="Z295" s="32">
        <v>6.4307681794951152E-2</v>
      </c>
      <c r="AA295" s="32">
        <v>1.5573366544679572E-2</v>
      </c>
      <c r="AB295" s="32">
        <v>7.4148124425336082E-2</v>
      </c>
      <c r="AC295" s="32">
        <v>2.1007860735049049E-2</v>
      </c>
      <c r="AD295" s="32">
        <v>2.8810791878314011E-2</v>
      </c>
      <c r="AE295" s="32">
        <v>1.4189779505264294E-2</v>
      </c>
      <c r="AF295" s="32">
        <v>2.4102083331238002E-2</v>
      </c>
      <c r="AG295" s="32">
        <v>1.8575807002923838E-2</v>
      </c>
      <c r="AH295" s="32">
        <v>7.3066651432485081E-3</v>
      </c>
      <c r="AI295" s="32">
        <v>4.8881669012441932E-3</v>
      </c>
      <c r="AJ295" s="32">
        <v>9.5716235062242392E-3</v>
      </c>
      <c r="AK295" s="32">
        <v>1.095084201907595E-2</v>
      </c>
      <c r="AL295" s="32">
        <v>1.7778968684419725E-2</v>
      </c>
      <c r="AM295" s="32">
        <v>8.1240254727227221E-3</v>
      </c>
      <c r="AN295" s="32">
        <v>5.1141818176289695E-3</v>
      </c>
      <c r="AO295" s="32">
        <v>6.3285764435630039E-3</v>
      </c>
      <c r="AP295" s="32">
        <v>5.3460777755671533E-3</v>
      </c>
      <c r="AQ295" s="32">
        <v>5.5794208506836735E-3</v>
      </c>
      <c r="AR295" s="32">
        <v>6.9552109910496892E-3</v>
      </c>
      <c r="AS295" s="32">
        <v>4.0420104957403285E-3</v>
      </c>
      <c r="AT295" s="32">
        <v>2.3978999384184655E-3</v>
      </c>
      <c r="AU295" s="32">
        <v>3.3652105073911759E-3</v>
      </c>
      <c r="AV295" s="32">
        <v>2.8922813086101101E-3</v>
      </c>
      <c r="AW295" s="32">
        <v>2.5852574176053302E-3</v>
      </c>
      <c r="AX295" s="32">
        <v>3.4414438642822423E-3</v>
      </c>
      <c r="AY295" s="32">
        <v>9.5728782986400033E-3</v>
      </c>
      <c r="AZ295" s="32">
        <v>5.614043686896001E-3</v>
      </c>
      <c r="BA295" s="32">
        <v>4.8689857157226853E-3</v>
      </c>
      <c r="BB295" s="32">
        <v>5.8415419309399072E-3</v>
      </c>
      <c r="BC295" s="32">
        <v>1.2978802719558966E-2</v>
      </c>
      <c r="BD295" s="32">
        <v>1.317502495548573E-3</v>
      </c>
      <c r="BE295" s="32">
        <v>7.4971971036638871E-3</v>
      </c>
      <c r="BF295" s="32">
        <v>8.0902743068693925E-3</v>
      </c>
      <c r="BG295" s="32">
        <v>4.4521679185113737E-3</v>
      </c>
      <c r="BH295" s="32">
        <v>2.044702598005598E-3</v>
      </c>
      <c r="BI295" s="32">
        <v>3.8816146824768292E-3</v>
      </c>
      <c r="BJ295" s="32">
        <v>3.374753959897666E-3</v>
      </c>
      <c r="BK295" s="32">
        <v>4.5658247363052186E-3</v>
      </c>
      <c r="BL295" s="32">
        <v>6.083622110159905E-3</v>
      </c>
      <c r="BM295" s="32">
        <v>3.9312584214203829E-3</v>
      </c>
      <c r="BN295" s="32">
        <v>1.4906242070924183E-2</v>
      </c>
      <c r="BO295" s="32">
        <v>4.9653462938216569E-3</v>
      </c>
      <c r="BP295" s="32">
        <v>4.8046693471665226E-8</v>
      </c>
      <c r="BQ295" s="32"/>
      <c r="BS295" s="34">
        <f t="shared" si="54"/>
        <v>2.1482938596322945</v>
      </c>
    </row>
    <row r="296" spans="2:71" x14ac:dyDescent="0.35">
      <c r="C296"/>
      <c r="D296" t="s">
        <v>17</v>
      </c>
      <c r="E296" t="str">
        <f t="shared" si="53"/>
        <v>ISIC 29</v>
      </c>
      <c r="F296" s="32">
        <v>5.6688120891440338E-3</v>
      </c>
      <c r="G296" s="32">
        <v>1.0100669640260034E-2</v>
      </c>
      <c r="H296" s="32">
        <v>4.3773734004422657E-3</v>
      </c>
      <c r="I296" s="32">
        <v>6.5721063618942224E-3</v>
      </c>
      <c r="J296" s="32">
        <v>5.0934732584867366E-3</v>
      </c>
      <c r="K296" s="32">
        <v>3.7920148011405287E-3</v>
      </c>
      <c r="L296" s="32">
        <v>7.1870309931734173E-3</v>
      </c>
      <c r="M296" s="32">
        <v>5.5884894851404021E-3</v>
      </c>
      <c r="N296" s="32">
        <v>3.9112042105677912E-3</v>
      </c>
      <c r="O296" s="32">
        <v>7.2600449302390735E-3</v>
      </c>
      <c r="P296" s="32">
        <v>6.9601769787637109E-3</v>
      </c>
      <c r="Q296" s="32">
        <v>3.7421196961494813E-3</v>
      </c>
      <c r="R296" s="32">
        <v>7.2975899781066479E-3</v>
      </c>
      <c r="S296" s="32">
        <v>9.9355439915264944E-3</v>
      </c>
      <c r="T296" s="32">
        <v>7.2752112914950982E-3</v>
      </c>
      <c r="U296" s="32">
        <v>8.7818733208705098E-3</v>
      </c>
      <c r="V296" s="32">
        <v>5.262311026058673E-3</v>
      </c>
      <c r="W296" s="32">
        <v>1.6308985806704871E-2</v>
      </c>
      <c r="X296" s="32">
        <v>3.7490574837733347E-2</v>
      </c>
      <c r="Y296" s="32">
        <v>1.3792134547199586</v>
      </c>
      <c r="Z296" s="32">
        <v>1.6495112030619642E-2</v>
      </c>
      <c r="AA296" s="32">
        <v>6.2184642898825094E-3</v>
      </c>
      <c r="AB296" s="32">
        <v>2.2465704425423842E-2</v>
      </c>
      <c r="AC296" s="32">
        <v>4.7201340901442046E-3</v>
      </c>
      <c r="AD296" s="32">
        <v>4.8525727202599631E-3</v>
      </c>
      <c r="AE296" s="32">
        <v>1.1473766821111382E-2</v>
      </c>
      <c r="AF296" s="32">
        <v>6.5085641585821358E-3</v>
      </c>
      <c r="AG296" s="32">
        <v>9.4483175456498522E-2</v>
      </c>
      <c r="AH296" s="32">
        <v>5.3182760399094562E-3</v>
      </c>
      <c r="AI296" s="32">
        <v>3.1865794711445996E-3</v>
      </c>
      <c r="AJ296" s="32">
        <v>2.2517015815346448E-2</v>
      </c>
      <c r="AK296" s="32">
        <v>6.2089322287958793E-3</v>
      </c>
      <c r="AL296" s="32">
        <v>7.1285354192443338E-3</v>
      </c>
      <c r="AM296" s="32">
        <v>9.810082369357917E-3</v>
      </c>
      <c r="AN296" s="32">
        <v>7.889914657307661E-3</v>
      </c>
      <c r="AO296" s="32">
        <v>2.4910470290385235E-3</v>
      </c>
      <c r="AP296" s="32">
        <v>2.5288586119946526E-3</v>
      </c>
      <c r="AQ296" s="32">
        <v>3.1545213398827933E-3</v>
      </c>
      <c r="AR296" s="32">
        <v>3.1251013687024409E-3</v>
      </c>
      <c r="AS296" s="32">
        <v>2.439007556056257E-3</v>
      </c>
      <c r="AT296" s="32">
        <v>1.6500483742931833E-3</v>
      </c>
      <c r="AU296" s="32">
        <v>2.57671598408173E-3</v>
      </c>
      <c r="AV296" s="32">
        <v>2.1685164257583289E-3</v>
      </c>
      <c r="AW296" s="32">
        <v>9.5425820341575845E-4</v>
      </c>
      <c r="AX296" s="32">
        <v>2.2029096795704007E-3</v>
      </c>
      <c r="AY296" s="32">
        <v>2.472344881386551E-3</v>
      </c>
      <c r="AZ296" s="32">
        <v>3.0306797468789772E-3</v>
      </c>
      <c r="BA296" s="32">
        <v>2.5054095202668271E-3</v>
      </c>
      <c r="BB296" s="32">
        <v>3.2135280641670616E-3</v>
      </c>
      <c r="BC296" s="32">
        <v>1.3600604568085385E-2</v>
      </c>
      <c r="BD296" s="32">
        <v>8.363036333114656E-4</v>
      </c>
      <c r="BE296" s="32">
        <v>4.1294886015631402E-3</v>
      </c>
      <c r="BF296" s="32">
        <v>3.2857150460927015E-3</v>
      </c>
      <c r="BG296" s="32">
        <v>2.6136034514542463E-3</v>
      </c>
      <c r="BH296" s="32">
        <v>1.5920080599153006E-3</v>
      </c>
      <c r="BI296" s="32">
        <v>1.9730560885101922E-3</v>
      </c>
      <c r="BJ296" s="32">
        <v>2.4993333284267028E-3</v>
      </c>
      <c r="BK296" s="32">
        <v>2.2732767138063338E-3</v>
      </c>
      <c r="BL296" s="32">
        <v>4.2061139840034343E-3</v>
      </c>
      <c r="BM296" s="32">
        <v>2.9467961358091953E-3</v>
      </c>
      <c r="BN296" s="32">
        <v>3.1669709977038369E-3</v>
      </c>
      <c r="BO296" s="32">
        <v>2.0632111865748902E-3</v>
      </c>
      <c r="BP296" s="32">
        <v>1.8096919808548936E-8</v>
      </c>
      <c r="BQ296" s="32"/>
      <c r="BS296" s="34">
        <f t="shared" si="54"/>
        <v>1.8507953374891539</v>
      </c>
    </row>
    <row r="297" spans="2:71" x14ac:dyDescent="0.35">
      <c r="C297"/>
      <c r="D297" t="s">
        <v>18</v>
      </c>
      <c r="E297" t="str">
        <f t="shared" si="53"/>
        <v>ISIC 30</v>
      </c>
      <c r="F297" s="32">
        <v>2.4777945454902881E-3</v>
      </c>
      <c r="G297" s="32">
        <v>1.959579206775309E-3</v>
      </c>
      <c r="H297" s="32">
        <v>1.9936165457143745E-2</v>
      </c>
      <c r="I297" s="32">
        <v>7.2543787943909338E-3</v>
      </c>
      <c r="J297" s="32">
        <v>2.3448661710022485E-3</v>
      </c>
      <c r="K297" s="32">
        <v>1.8236481706684418E-3</v>
      </c>
      <c r="L297" s="32">
        <v>2.7031490906042018E-3</v>
      </c>
      <c r="M297" s="32">
        <v>2.9439098011022967E-3</v>
      </c>
      <c r="N297" s="32">
        <v>2.1766302311312675E-3</v>
      </c>
      <c r="O297" s="32">
        <v>5.5872520590451941E-3</v>
      </c>
      <c r="P297" s="32">
        <v>2.6824389307758584E-3</v>
      </c>
      <c r="Q297" s="32">
        <v>2.0838951482480368E-3</v>
      </c>
      <c r="R297" s="32">
        <v>2.872872334019126E-3</v>
      </c>
      <c r="S297" s="32">
        <v>3.1929526459477534E-3</v>
      </c>
      <c r="T297" s="32">
        <v>4.0071433990891648E-3</v>
      </c>
      <c r="U297" s="32">
        <v>2.9137047833511852E-3</v>
      </c>
      <c r="V297" s="32">
        <v>3.2104527454156623E-3</v>
      </c>
      <c r="W297" s="32">
        <v>4.5801776205724159E-3</v>
      </c>
      <c r="X297" s="32">
        <v>3.2459389088963083E-3</v>
      </c>
      <c r="Y297" s="32">
        <v>4.4723828130731145E-3</v>
      </c>
      <c r="Z297" s="32">
        <v>1.3070221006362206</v>
      </c>
      <c r="AA297" s="32">
        <v>4.7231605554017867E-3</v>
      </c>
      <c r="AB297" s="32">
        <v>5.5757343963667515E-2</v>
      </c>
      <c r="AC297" s="32">
        <v>3.594053441778823E-3</v>
      </c>
      <c r="AD297" s="32">
        <v>1.8865649230662375E-3</v>
      </c>
      <c r="AE297" s="32">
        <v>2.0733185069024317E-3</v>
      </c>
      <c r="AF297" s="32">
        <v>2.1200878963221572E-3</v>
      </c>
      <c r="AG297" s="32">
        <v>2.8480388469731407E-3</v>
      </c>
      <c r="AH297" s="32">
        <v>2.1471344325288419E-3</v>
      </c>
      <c r="AI297" s="32">
        <v>1.1823237157633137E-3</v>
      </c>
      <c r="AJ297" s="32">
        <v>7.8256786920524526E-3</v>
      </c>
      <c r="AK297" s="32">
        <v>1.149891360366171E-2</v>
      </c>
      <c r="AL297" s="32">
        <v>3.5462274838939496E-2</v>
      </c>
      <c r="AM297" s="32">
        <v>3.5058394156300826E-3</v>
      </c>
      <c r="AN297" s="32">
        <v>1.7546109084778929E-3</v>
      </c>
      <c r="AO297" s="32">
        <v>1.4079497170797182E-3</v>
      </c>
      <c r="AP297" s="32">
        <v>1.2900898982676312E-3</v>
      </c>
      <c r="AQ297" s="32">
        <v>1.4180304391630584E-3</v>
      </c>
      <c r="AR297" s="32">
        <v>1.6474705625097856E-3</v>
      </c>
      <c r="AS297" s="32">
        <v>1.6539375236843941E-3</v>
      </c>
      <c r="AT297" s="32">
        <v>7.7422769937618712E-4</v>
      </c>
      <c r="AU297" s="32">
        <v>1.1431956483457528E-3</v>
      </c>
      <c r="AV297" s="32">
        <v>9.5909532156636238E-4</v>
      </c>
      <c r="AW297" s="32">
        <v>5.7486247772152216E-4</v>
      </c>
      <c r="AX297" s="32">
        <v>9.8376272138904247E-4</v>
      </c>
      <c r="AY297" s="32">
        <v>1.8725374923306982E-3</v>
      </c>
      <c r="AZ297" s="32">
        <v>1.6872512006041172E-3</v>
      </c>
      <c r="BA297" s="32">
        <v>1.1833840118618947E-3</v>
      </c>
      <c r="BB297" s="32">
        <v>2.3407624572233865E-3</v>
      </c>
      <c r="BC297" s="32">
        <v>9.6503871350473256E-3</v>
      </c>
      <c r="BD297" s="32">
        <v>3.4877799980341799E-4</v>
      </c>
      <c r="BE297" s="32">
        <v>5.508093521152513E-3</v>
      </c>
      <c r="BF297" s="32">
        <v>1.8717038537011941E-3</v>
      </c>
      <c r="BG297" s="32">
        <v>1.2037052027474855E-2</v>
      </c>
      <c r="BH297" s="32">
        <v>5.8157880652756069E-4</v>
      </c>
      <c r="BI297" s="32">
        <v>1.4002079748412337E-3</v>
      </c>
      <c r="BJ297" s="32">
        <v>8.8110660904786996E-4</v>
      </c>
      <c r="BK297" s="32">
        <v>1.4754992784361907E-3</v>
      </c>
      <c r="BL297" s="32">
        <v>2.4661830779990727E-3</v>
      </c>
      <c r="BM297" s="32">
        <v>1.2994453458578508E-3</v>
      </c>
      <c r="BN297" s="32">
        <v>2.2368742262088362E-3</v>
      </c>
      <c r="BO297" s="32">
        <v>1.6225245629191368E-3</v>
      </c>
      <c r="BP297" s="32">
        <v>7.9176789132257564E-9</v>
      </c>
      <c r="BQ297" s="32"/>
      <c r="BS297" s="34">
        <f t="shared" si="54"/>
        <v>1.5861867767419491</v>
      </c>
    </row>
    <row r="298" spans="2:71" x14ac:dyDescent="0.35">
      <c r="C298"/>
      <c r="D298" s="24" t="s">
        <v>19</v>
      </c>
      <c r="E298" s="24" t="str">
        <f t="shared" si="53"/>
        <v>ISIC 31-32</v>
      </c>
      <c r="F298" s="32">
        <v>1.6881764557275523E-3</v>
      </c>
      <c r="G298" s="32">
        <v>1.5335543205802625E-3</v>
      </c>
      <c r="H298" s="32">
        <v>3.1580379549219096E-3</v>
      </c>
      <c r="I298" s="32">
        <v>1.9687312065671081E-3</v>
      </c>
      <c r="J298" s="32">
        <v>2.2548020603269615E-3</v>
      </c>
      <c r="K298" s="32">
        <v>4.5577527429381103E-3</v>
      </c>
      <c r="L298" s="32">
        <v>7.0442511999595885E-3</v>
      </c>
      <c r="M298" s="32">
        <v>2.335181443049368E-3</v>
      </c>
      <c r="N298" s="32">
        <v>2.554664098235369E-3</v>
      </c>
      <c r="O298" s="32">
        <v>2.1281504600125659E-3</v>
      </c>
      <c r="P298" s="32">
        <v>2.7416756495016394E-3</v>
      </c>
      <c r="Q298" s="32">
        <v>5.063695863987268E-3</v>
      </c>
      <c r="R298" s="32">
        <v>2.7240693645818824E-3</v>
      </c>
      <c r="S298" s="32">
        <v>2.7033455895350326E-3</v>
      </c>
      <c r="T298" s="32">
        <v>2.7493559821009468E-3</v>
      </c>
      <c r="U298" s="32">
        <v>2.5516943901216153E-3</v>
      </c>
      <c r="V298" s="32">
        <v>8.5547375906023237E-3</v>
      </c>
      <c r="W298" s="32">
        <v>3.2619139797245428E-3</v>
      </c>
      <c r="X298" s="32">
        <v>2.7107032388882357E-3</v>
      </c>
      <c r="Y298" s="32">
        <v>4.3767691887514138E-3</v>
      </c>
      <c r="Z298" s="32">
        <v>4.5070154467923935E-3</v>
      </c>
      <c r="AA298" s="32">
        <v>1.0849053918799516</v>
      </c>
      <c r="AB298" s="32">
        <v>6.9839227896278709E-3</v>
      </c>
      <c r="AC298" s="32">
        <v>1.8072372960657743E-3</v>
      </c>
      <c r="AD298" s="32">
        <v>1.7507286445490485E-3</v>
      </c>
      <c r="AE298" s="32">
        <v>2.2255956490572007E-3</v>
      </c>
      <c r="AF298" s="32">
        <v>4.7983814646456223E-3</v>
      </c>
      <c r="AG298" s="32">
        <v>1.7338868138803692E-3</v>
      </c>
      <c r="AH298" s="32">
        <v>2.1439784219975605E-3</v>
      </c>
      <c r="AI298" s="32">
        <v>1.7675894644858714E-3</v>
      </c>
      <c r="AJ298" s="32">
        <v>1.7727429339532913E-3</v>
      </c>
      <c r="AK298" s="32">
        <v>2.7319611360278081E-3</v>
      </c>
      <c r="AL298" s="32">
        <v>2.4851175248500877E-3</v>
      </c>
      <c r="AM298" s="32">
        <v>1.939269331478446E-3</v>
      </c>
      <c r="AN298" s="32">
        <v>1.6224454648848213E-3</v>
      </c>
      <c r="AO298" s="32">
        <v>2.7584053324016039E-3</v>
      </c>
      <c r="AP298" s="32">
        <v>2.3791306323201248E-3</v>
      </c>
      <c r="AQ298" s="32">
        <v>5.0315442027447565E-3</v>
      </c>
      <c r="AR298" s="32">
        <v>2.2590441844947194E-3</v>
      </c>
      <c r="AS298" s="32">
        <v>1.5605455533658323E-3</v>
      </c>
      <c r="AT298" s="32">
        <v>1.2811341428932367E-3</v>
      </c>
      <c r="AU298" s="32">
        <v>1.8633212549264639E-3</v>
      </c>
      <c r="AV298" s="32">
        <v>1.9742945308060316E-3</v>
      </c>
      <c r="AW298" s="32">
        <v>9.3844593642908704E-4</v>
      </c>
      <c r="AX298" s="32">
        <v>1.5204904359682541E-3</v>
      </c>
      <c r="AY298" s="32">
        <v>2.3746396461131387E-3</v>
      </c>
      <c r="AZ298" s="32">
        <v>2.6208828494467115E-3</v>
      </c>
      <c r="BA298" s="32">
        <v>3.4908594671165605E-3</v>
      </c>
      <c r="BB298" s="32">
        <v>4.97963197078489E-3</v>
      </c>
      <c r="BC298" s="32">
        <v>2.0365399226000337E-3</v>
      </c>
      <c r="BD298" s="32">
        <v>6.1495611906748737E-4</v>
      </c>
      <c r="BE298" s="32">
        <v>2.6857852586771487E-3</v>
      </c>
      <c r="BF298" s="32">
        <v>2.8037460533281416E-3</v>
      </c>
      <c r="BG298" s="32">
        <v>2.0837183147781398E-3</v>
      </c>
      <c r="BH298" s="32">
        <v>2.0406652701562161E-3</v>
      </c>
      <c r="BI298" s="32">
        <v>1.9907353665233607E-2</v>
      </c>
      <c r="BJ298" s="32">
        <v>3.5962222570809382E-3</v>
      </c>
      <c r="BK298" s="32">
        <v>7.26493147762086E-3</v>
      </c>
      <c r="BL298" s="32">
        <v>8.6071523128498726E-3</v>
      </c>
      <c r="BM298" s="32">
        <v>3.8592738329954351E-3</v>
      </c>
      <c r="BN298" s="32">
        <v>8.6066260678050958E-3</v>
      </c>
      <c r="BO298" s="32">
        <v>2.292827080258646E-3</v>
      </c>
      <c r="BP298" s="32">
        <v>6.6318997294554025E-9</v>
      </c>
      <c r="BQ298" s="32"/>
      <c r="BS298" s="34">
        <f t="shared" si="54"/>
        <v>1.2912687014465245</v>
      </c>
    </row>
    <row r="299" spans="2:71" x14ac:dyDescent="0.35">
      <c r="C299"/>
      <c r="D299" s="24" t="s">
        <v>19</v>
      </c>
      <c r="E299" s="24" t="str">
        <f t="shared" si="53"/>
        <v>ISIC 33</v>
      </c>
      <c r="F299" s="32">
        <v>3.0110695735676679E-2</v>
      </c>
      <c r="G299" s="32">
        <v>1.6718648285481478E-2</v>
      </c>
      <c r="H299" s="32">
        <v>3.8273361179944974E-2</v>
      </c>
      <c r="I299" s="32">
        <v>4.99734063644168E-2</v>
      </c>
      <c r="J299" s="32">
        <v>2.1108297780345415E-2</v>
      </c>
      <c r="K299" s="32">
        <v>1.6570573918317889E-2</v>
      </c>
      <c r="L299" s="32">
        <v>2.5141848214756696E-2</v>
      </c>
      <c r="M299" s="32">
        <v>3.0856387640213957E-2</v>
      </c>
      <c r="N299" s="32">
        <v>2.1370457980662394E-2</v>
      </c>
      <c r="O299" s="32">
        <v>4.0963571770753979E-2</v>
      </c>
      <c r="P299" s="32">
        <v>2.4929056434811973E-2</v>
      </c>
      <c r="Q299" s="32">
        <v>1.0772926587425477E-2</v>
      </c>
      <c r="R299" s="32">
        <v>1.9790567302380258E-2</v>
      </c>
      <c r="S299" s="32">
        <v>2.9988293883705924E-2</v>
      </c>
      <c r="T299" s="32">
        <v>4.1348259132380889E-2</v>
      </c>
      <c r="U299" s="32">
        <v>2.794926919187599E-2</v>
      </c>
      <c r="V299" s="32">
        <v>1.4021624896144575E-2</v>
      </c>
      <c r="W299" s="32">
        <v>2.5728782181252654E-2</v>
      </c>
      <c r="X299" s="32">
        <v>2.82670822425443E-2</v>
      </c>
      <c r="Y299" s="32">
        <v>2.8602446809536497E-2</v>
      </c>
      <c r="Z299" s="32">
        <v>7.2402952092287559E-2</v>
      </c>
      <c r="AA299" s="32">
        <v>1.7373685792747347E-2</v>
      </c>
      <c r="AB299" s="32">
        <v>1.0898990200991165</v>
      </c>
      <c r="AC299" s="32">
        <v>3.4536608634620498E-2</v>
      </c>
      <c r="AD299" s="32">
        <v>2.1699512499123184E-2</v>
      </c>
      <c r="AE299" s="32">
        <v>1.9022454826036921E-2</v>
      </c>
      <c r="AF299" s="32">
        <v>1.6861183520799777E-2</v>
      </c>
      <c r="AG299" s="32">
        <v>1.2446777492384882E-2</v>
      </c>
      <c r="AH299" s="32">
        <v>1.112385821818152E-2</v>
      </c>
      <c r="AI299" s="32">
        <v>8.3635422171705453E-3</v>
      </c>
      <c r="AJ299" s="32">
        <v>2.2043194091508931E-2</v>
      </c>
      <c r="AK299" s="32">
        <v>3.5091345098725475E-2</v>
      </c>
      <c r="AL299" s="32">
        <v>9.013102036439026E-2</v>
      </c>
      <c r="AM299" s="32">
        <v>1.7003423337672029E-2</v>
      </c>
      <c r="AN299" s="32">
        <v>9.8733228400747931E-3</v>
      </c>
      <c r="AO299" s="32">
        <v>1.1158016046776508E-2</v>
      </c>
      <c r="AP299" s="32">
        <v>9.153705739018891E-3</v>
      </c>
      <c r="AQ299" s="32">
        <v>8.1183746790563574E-3</v>
      </c>
      <c r="AR299" s="32">
        <v>1.745069284273305E-2</v>
      </c>
      <c r="AS299" s="32">
        <v>6.7463234336444062E-3</v>
      </c>
      <c r="AT299" s="32">
        <v>3.9198730556044212E-3</v>
      </c>
      <c r="AU299" s="32">
        <v>5.2137017664228057E-3</v>
      </c>
      <c r="AV299" s="32">
        <v>5.2234134242637219E-3</v>
      </c>
      <c r="AW299" s="32">
        <v>5.1273403367192881E-3</v>
      </c>
      <c r="AX299" s="32">
        <v>5.9537794775148369E-3</v>
      </c>
      <c r="AY299" s="32">
        <v>7.8061720936095898E-3</v>
      </c>
      <c r="AZ299" s="32">
        <v>8.9867519502293009E-3</v>
      </c>
      <c r="BA299" s="32">
        <v>7.0251991951990542E-3</v>
      </c>
      <c r="BB299" s="32">
        <v>9.6496636415293029E-3</v>
      </c>
      <c r="BC299" s="32">
        <v>1.3950082670516386E-2</v>
      </c>
      <c r="BD299" s="32">
        <v>2.3078507973292623E-3</v>
      </c>
      <c r="BE299" s="32">
        <v>1.9559959576890568E-2</v>
      </c>
      <c r="BF299" s="32">
        <v>1.1070665299121228E-2</v>
      </c>
      <c r="BG299" s="32">
        <v>8.8277899066657242E-3</v>
      </c>
      <c r="BH299" s="32">
        <v>3.3796176472661024E-3</v>
      </c>
      <c r="BI299" s="32">
        <v>8.0292196034070385E-3</v>
      </c>
      <c r="BJ299" s="32">
        <v>6.4910999120507684E-3</v>
      </c>
      <c r="BK299" s="32">
        <v>9.4704162564908951E-3</v>
      </c>
      <c r="BL299" s="32">
        <v>1.3551387381938274E-2</v>
      </c>
      <c r="BM299" s="32">
        <v>6.3590618689997507E-3</v>
      </c>
      <c r="BN299" s="32">
        <v>9.376583072952192E-3</v>
      </c>
      <c r="BO299" s="32">
        <v>7.0825578858947453E-3</v>
      </c>
      <c r="BP299" s="32">
        <v>7.1385483233660992E-8</v>
      </c>
      <c r="BQ299" s="32"/>
      <c r="BS299" s="34">
        <f t="shared" si="54"/>
        <v>2.2513468296047967</v>
      </c>
    </row>
    <row r="300" spans="2:71" x14ac:dyDescent="0.35">
      <c r="B300" s="4" t="s">
        <v>98</v>
      </c>
      <c r="C300" s="4" t="s">
        <v>97</v>
      </c>
      <c r="D300" s="4" t="s">
        <v>114</v>
      </c>
      <c r="E300" s="4" t="str">
        <f t="shared" si="53"/>
        <v>ISIC 35</v>
      </c>
      <c r="F300" s="32">
        <v>5.0077843130460743E-2</v>
      </c>
      <c r="G300" s="32">
        <v>1.7274621879524197E-2</v>
      </c>
      <c r="H300" s="32">
        <v>4.997136263650432E-2</v>
      </c>
      <c r="I300" s="32">
        <v>7.2984580222214504E-2</v>
      </c>
      <c r="J300" s="32">
        <v>5.6757294676871461E-2</v>
      </c>
      <c r="K300" s="32">
        <v>4.911278301946586E-2</v>
      </c>
      <c r="L300" s="32">
        <v>6.3668007573674454E-2</v>
      </c>
      <c r="M300" s="32">
        <v>0.11319858513129037</v>
      </c>
      <c r="N300" s="32">
        <v>5.6815203606941311E-2</v>
      </c>
      <c r="O300" s="32">
        <v>7.9132728986209599E-2</v>
      </c>
      <c r="P300" s="32">
        <v>9.3910064641152452E-2</v>
      </c>
      <c r="Q300" s="32">
        <v>2.943874275067955E-2</v>
      </c>
      <c r="R300" s="32">
        <v>7.1823889930711426E-2</v>
      </c>
      <c r="S300" s="32">
        <v>0.10815219226319789</v>
      </c>
      <c r="T300" s="32">
        <v>0.14192763790572085</v>
      </c>
      <c r="U300" s="32">
        <v>6.0747208784565597E-2</v>
      </c>
      <c r="V300" s="32">
        <v>2.7670764659690972E-2</v>
      </c>
      <c r="W300" s="32">
        <v>4.662757959412607E-2</v>
      </c>
      <c r="X300" s="32">
        <v>4.4070879588614366E-2</v>
      </c>
      <c r="Y300" s="32">
        <v>4.6337934197729733E-2</v>
      </c>
      <c r="Z300" s="32">
        <v>3.8180089171723559E-2</v>
      </c>
      <c r="AA300" s="32">
        <v>4.1874785791631765E-2</v>
      </c>
      <c r="AB300" s="32">
        <v>3.7312589853076776E-2</v>
      </c>
      <c r="AC300" s="32">
        <v>1.5217000193596717</v>
      </c>
      <c r="AD300" s="32">
        <v>9.7575253698401171E-2</v>
      </c>
      <c r="AE300" s="32">
        <v>3.8395233155977447E-2</v>
      </c>
      <c r="AF300" s="32">
        <v>3.2333920426534865E-2</v>
      </c>
      <c r="AG300" s="32">
        <v>2.5918157370858261E-2</v>
      </c>
      <c r="AH300" s="32">
        <v>2.4986604108604493E-2</v>
      </c>
      <c r="AI300" s="32">
        <v>3.7480421942134329E-2</v>
      </c>
      <c r="AJ300" s="32">
        <v>4.0631855780768181E-2</v>
      </c>
      <c r="AK300" s="32">
        <v>2.6755698654887118E-2</v>
      </c>
      <c r="AL300" s="32">
        <v>3.2532519548323535E-2</v>
      </c>
      <c r="AM300" s="32">
        <v>3.2917276273150851E-2</v>
      </c>
      <c r="AN300" s="32">
        <v>2.558596420628657E-2</v>
      </c>
      <c r="AO300" s="32">
        <v>4.5295762128282166E-2</v>
      </c>
      <c r="AP300" s="32">
        <v>2.2224000785570623E-2</v>
      </c>
      <c r="AQ300" s="32">
        <v>3.7285067672000537E-2</v>
      </c>
      <c r="AR300" s="32">
        <v>3.3582955647133636E-2</v>
      </c>
      <c r="AS300" s="32">
        <v>1.5400012629628703E-2</v>
      </c>
      <c r="AT300" s="32">
        <v>1.2946398701437267E-2</v>
      </c>
      <c r="AU300" s="32">
        <v>1.563707095421726E-2</v>
      </c>
      <c r="AV300" s="32">
        <v>1.5699835176761975E-2</v>
      </c>
      <c r="AW300" s="32">
        <v>1.3077208182536538E-2</v>
      </c>
      <c r="AX300" s="32">
        <v>1.6121810060347561E-2</v>
      </c>
      <c r="AY300" s="32">
        <v>1.7795276242806853E-2</v>
      </c>
      <c r="AZ300" s="32">
        <v>2.2773021786431275E-2</v>
      </c>
      <c r="BA300" s="32">
        <v>2.1205626626577857E-2</v>
      </c>
      <c r="BB300" s="32">
        <v>3.2806230987028673E-2</v>
      </c>
      <c r="BC300" s="32">
        <v>1.3382602505890082E-2</v>
      </c>
      <c r="BD300" s="32">
        <v>7.2996260696762726E-3</v>
      </c>
      <c r="BE300" s="32">
        <v>2.9650767148784354E-2</v>
      </c>
      <c r="BF300" s="32">
        <v>2.321149051926711E-2</v>
      </c>
      <c r="BG300" s="32">
        <v>2.1711732708808402E-2</v>
      </c>
      <c r="BH300" s="32">
        <v>1.841880658982091E-2</v>
      </c>
      <c r="BI300" s="32">
        <v>2.379210712061567E-2</v>
      </c>
      <c r="BJ300" s="32">
        <v>2.1681553957004496E-2</v>
      </c>
      <c r="BK300" s="32">
        <v>2.9161783304958944E-2</v>
      </c>
      <c r="BL300" s="32">
        <v>4.2094622232578503E-2</v>
      </c>
      <c r="BM300" s="32">
        <v>2.4589738756129961E-2</v>
      </c>
      <c r="BN300" s="32">
        <v>2.2386405742756705E-2</v>
      </c>
      <c r="BO300" s="32">
        <v>4.4177948263891868E-2</v>
      </c>
      <c r="BP300" s="32">
        <v>7.8316204235886248E-7</v>
      </c>
      <c r="BQ300" s="32"/>
      <c r="BS300" s="34">
        <f t="shared" si="54"/>
        <v>3.9772905401843639</v>
      </c>
    </row>
    <row r="301" spans="2:71" x14ac:dyDescent="0.35">
      <c r="C301"/>
      <c r="D301" s="24" t="s">
        <v>96</v>
      </c>
      <c r="E301" s="24" t="str">
        <f t="shared" si="53"/>
        <v>ISIC 36</v>
      </c>
      <c r="F301" s="32">
        <v>6.1526198317582766E-3</v>
      </c>
      <c r="G301" s="32">
        <v>1.1775492281471743E-3</v>
      </c>
      <c r="H301" s="32">
        <v>4.6765784451190439E-3</v>
      </c>
      <c r="I301" s="32">
        <v>2.0789683280734782E-3</v>
      </c>
      <c r="J301" s="32">
        <v>4.3322863419750042E-3</v>
      </c>
      <c r="K301" s="32">
        <v>2.2064082734102818E-3</v>
      </c>
      <c r="L301" s="32">
        <v>2.0676671305008133E-3</v>
      </c>
      <c r="M301" s="32">
        <v>3.3222775994984992E-3</v>
      </c>
      <c r="N301" s="32">
        <v>2.2106415233821394E-3</v>
      </c>
      <c r="O301" s="32">
        <v>2.6383935208061909E-3</v>
      </c>
      <c r="P301" s="32">
        <v>3.2524841618315143E-3</v>
      </c>
      <c r="Q301" s="32">
        <v>1.4609438981334276E-3</v>
      </c>
      <c r="R301" s="32">
        <v>2.4371842281856572E-3</v>
      </c>
      <c r="S301" s="32">
        <v>2.7075769759717359E-3</v>
      </c>
      <c r="T301" s="32">
        <v>3.7313630165921505E-3</v>
      </c>
      <c r="U301" s="32">
        <v>2.3489150496985873E-3</v>
      </c>
      <c r="V301" s="32">
        <v>1.3634244076602198E-3</v>
      </c>
      <c r="W301" s="32">
        <v>1.7896854417922695E-3</v>
      </c>
      <c r="X301" s="32">
        <v>1.7277039283448985E-3</v>
      </c>
      <c r="Y301" s="32">
        <v>1.7613364506763622E-3</v>
      </c>
      <c r="Z301" s="32">
        <v>1.7686059396735915E-3</v>
      </c>
      <c r="AA301" s="32">
        <v>1.7760597072614076E-3</v>
      </c>
      <c r="AB301" s="32">
        <v>1.6407516736375363E-3</v>
      </c>
      <c r="AC301" s="32">
        <v>2.7684338365190435E-3</v>
      </c>
      <c r="AD301" s="32">
        <v>1.0503794411658705</v>
      </c>
      <c r="AE301" s="32">
        <v>4.7126117087316448E-3</v>
      </c>
      <c r="AF301" s="32">
        <v>1.6175653793963915E-3</v>
      </c>
      <c r="AG301" s="32">
        <v>1.5057453694402255E-3</v>
      </c>
      <c r="AH301" s="32">
        <v>1.4519925186595626E-3</v>
      </c>
      <c r="AI301" s="32">
        <v>1.9048359154901532E-3</v>
      </c>
      <c r="AJ301" s="32">
        <v>1.3627548036764252E-3</v>
      </c>
      <c r="AK301" s="32">
        <v>1.4994811456713658E-3</v>
      </c>
      <c r="AL301" s="32">
        <v>1.4825081279890109E-3</v>
      </c>
      <c r="AM301" s="32">
        <v>1.5841893349640265E-3</v>
      </c>
      <c r="AN301" s="32">
        <v>1.2877095904085993E-3</v>
      </c>
      <c r="AO301" s="32">
        <v>4.5984549597346989E-3</v>
      </c>
      <c r="AP301" s="32">
        <v>1.222555651590577E-3</v>
      </c>
      <c r="AQ301" s="32">
        <v>3.32342352415535E-3</v>
      </c>
      <c r="AR301" s="32">
        <v>2.5909433342257383E-3</v>
      </c>
      <c r="AS301" s="32">
        <v>8.8267138359056883E-4</v>
      </c>
      <c r="AT301" s="32">
        <v>7.7959550645138854E-4</v>
      </c>
      <c r="AU301" s="32">
        <v>2.3739879125992849E-3</v>
      </c>
      <c r="AV301" s="32">
        <v>1.2815919190051015E-3</v>
      </c>
      <c r="AW301" s="32">
        <v>1.5005022007824216E-3</v>
      </c>
      <c r="AX301" s="32">
        <v>1.0429504535109729E-3</v>
      </c>
      <c r="AY301" s="32">
        <v>1.1631067887889401E-3</v>
      </c>
      <c r="AZ301" s="32">
        <v>1.8995946202833495E-3</v>
      </c>
      <c r="BA301" s="32">
        <v>1.1930603056647953E-3</v>
      </c>
      <c r="BB301" s="32">
        <v>1.4123722569273944E-3</v>
      </c>
      <c r="BC301" s="32">
        <v>1.018952006035682E-3</v>
      </c>
      <c r="BD301" s="32">
        <v>3.8589056189225029E-4</v>
      </c>
      <c r="BE301" s="32">
        <v>2.0346105785936344E-3</v>
      </c>
      <c r="BF301" s="32">
        <v>1.5447458496576734E-3</v>
      </c>
      <c r="BG301" s="32">
        <v>2.4290075209193246E-3</v>
      </c>
      <c r="BH301" s="32">
        <v>2.2105508682807645E-3</v>
      </c>
      <c r="BI301" s="32">
        <v>2.1594191912470049E-3</v>
      </c>
      <c r="BJ301" s="32">
        <v>2.7611850209015112E-3</v>
      </c>
      <c r="BK301" s="32">
        <v>2.6905094402779909E-3</v>
      </c>
      <c r="BL301" s="32">
        <v>5.6830434822272256E-3</v>
      </c>
      <c r="BM301" s="32">
        <v>2.5990162680475347E-3</v>
      </c>
      <c r="BN301" s="32">
        <v>1.6886161693249037E-3</v>
      </c>
      <c r="BO301" s="32">
        <v>3.4151819673719106E-3</v>
      </c>
      <c r="BP301" s="32">
        <v>9.8066044485783878E-9</v>
      </c>
      <c r="BQ301" s="32"/>
      <c r="BS301" s="34">
        <f t="shared" si="54"/>
        <v>1.1860722435476396</v>
      </c>
    </row>
    <row r="302" spans="2:71" x14ac:dyDescent="0.35">
      <c r="C302"/>
      <c r="D302" s="24" t="s">
        <v>96</v>
      </c>
      <c r="E302" s="24" t="str">
        <f t="shared" si="53"/>
        <v>ISIC 37-39</v>
      </c>
      <c r="F302" s="32">
        <v>1.3454352473280412E-2</v>
      </c>
      <c r="G302" s="32">
        <v>5.378893306140455E-3</v>
      </c>
      <c r="H302" s="32">
        <v>1.0182075403621539E-2</v>
      </c>
      <c r="I302" s="32">
        <v>1.4708035632345028E-2</v>
      </c>
      <c r="J302" s="32">
        <v>1.7370779717996276E-2</v>
      </c>
      <c r="K302" s="32">
        <v>1.81671194495646E-2</v>
      </c>
      <c r="L302" s="32">
        <v>2.1393084169257909E-2</v>
      </c>
      <c r="M302" s="32">
        <v>5.5034145355009792E-2</v>
      </c>
      <c r="N302" s="32">
        <v>1.8817782911313113E-2</v>
      </c>
      <c r="O302" s="32">
        <v>1.8135640101957111E-2</v>
      </c>
      <c r="P302" s="32">
        <v>2.1889709155088033E-2</v>
      </c>
      <c r="Q302" s="32">
        <v>1.0082998451127229E-2</v>
      </c>
      <c r="R302" s="32">
        <v>3.1720474212857896E-2</v>
      </c>
      <c r="S302" s="32">
        <v>2.4763045719445594E-2</v>
      </c>
      <c r="T302" s="32">
        <v>0.14034169597920304</v>
      </c>
      <c r="U302" s="32">
        <v>4.6784972487002217E-2</v>
      </c>
      <c r="V302" s="32">
        <v>9.9054196907126073E-3</v>
      </c>
      <c r="W302" s="32">
        <v>2.4279054394306356E-2</v>
      </c>
      <c r="X302" s="32">
        <v>2.3117774741544285E-2</v>
      </c>
      <c r="Y302" s="32">
        <v>2.2300404841133763E-2</v>
      </c>
      <c r="Z302" s="32">
        <v>2.1360710162706274E-2</v>
      </c>
      <c r="AA302" s="32">
        <v>1.7721951519221017E-2</v>
      </c>
      <c r="AB302" s="32">
        <v>1.8077960185536396E-2</v>
      </c>
      <c r="AC302" s="32">
        <v>1.4447215006373982E-2</v>
      </c>
      <c r="AD302" s="32">
        <v>5.7878654082396438E-2</v>
      </c>
      <c r="AE302" s="32">
        <v>1.2445320509462028</v>
      </c>
      <c r="AF302" s="32">
        <v>1.6422567116430104E-2</v>
      </c>
      <c r="AG302" s="32">
        <v>9.5340999064519472E-3</v>
      </c>
      <c r="AH302" s="32">
        <v>8.3350745456493899E-3</v>
      </c>
      <c r="AI302" s="32">
        <v>8.4998192970792887E-3</v>
      </c>
      <c r="AJ302" s="32">
        <v>7.2875598842625493E-3</v>
      </c>
      <c r="AK302" s="32">
        <v>8.8036727463025131E-3</v>
      </c>
      <c r="AL302" s="32">
        <v>9.7262292945013238E-3</v>
      </c>
      <c r="AM302" s="32">
        <v>7.1508891446246349E-3</v>
      </c>
      <c r="AN302" s="32">
        <v>6.6851979824096583E-3</v>
      </c>
      <c r="AO302" s="32">
        <v>1.2879245328891824E-2</v>
      </c>
      <c r="AP302" s="32">
        <v>8.4594314475860861E-3</v>
      </c>
      <c r="AQ302" s="32">
        <v>7.4856484617301768E-3</v>
      </c>
      <c r="AR302" s="32">
        <v>6.6619740203877949E-3</v>
      </c>
      <c r="AS302" s="32">
        <v>5.4499159086650196E-3</v>
      </c>
      <c r="AT302" s="32">
        <v>3.4696144932117321E-3</v>
      </c>
      <c r="AU302" s="32">
        <v>5.0438013051638288E-3</v>
      </c>
      <c r="AV302" s="32">
        <v>4.754087526037707E-3</v>
      </c>
      <c r="AW302" s="32">
        <v>6.7868019554527138E-3</v>
      </c>
      <c r="AX302" s="32">
        <v>5.8907435388014873E-3</v>
      </c>
      <c r="AY302" s="32">
        <v>7.7806975652249533E-3</v>
      </c>
      <c r="AZ302" s="32">
        <v>7.4268052318616253E-3</v>
      </c>
      <c r="BA302" s="32">
        <v>7.8510334527716209E-3</v>
      </c>
      <c r="BB302" s="32">
        <v>9.9586324861997873E-3</v>
      </c>
      <c r="BC302" s="32">
        <v>6.3220335480282082E-3</v>
      </c>
      <c r="BD302" s="32">
        <v>1.9193001472265097E-3</v>
      </c>
      <c r="BE302" s="32">
        <v>8.6390839437368028E-3</v>
      </c>
      <c r="BF302" s="32">
        <v>1.2524634268263325E-2</v>
      </c>
      <c r="BG302" s="32">
        <v>2.0237613911456558E-2</v>
      </c>
      <c r="BH302" s="32">
        <v>4.112943394632842E-3</v>
      </c>
      <c r="BI302" s="32">
        <v>8.1396377854886723E-3</v>
      </c>
      <c r="BJ302" s="32">
        <v>6.2344261021229971E-3</v>
      </c>
      <c r="BK302" s="32">
        <v>7.8403324056152551E-3</v>
      </c>
      <c r="BL302" s="32">
        <v>1.0569759699046898E-2</v>
      </c>
      <c r="BM302" s="32">
        <v>6.4265053749823272E-3</v>
      </c>
      <c r="BN302" s="32">
        <v>9.1140930135322328E-3</v>
      </c>
      <c r="BO302" s="32">
        <v>8.5357933886327959E-3</v>
      </c>
      <c r="BP302" s="32">
        <v>6.2881675048844214E-8</v>
      </c>
      <c r="BQ302" s="32"/>
      <c r="BS302" s="34">
        <f t="shared" si="54"/>
        <v>2.2148057625994828</v>
      </c>
    </row>
    <row r="303" spans="2:71" x14ac:dyDescent="0.35">
      <c r="D303" t="s">
        <v>20</v>
      </c>
      <c r="E303" t="str">
        <f t="shared" si="53"/>
        <v>ISIC 41-43</v>
      </c>
      <c r="F303" s="32">
        <v>2.5957490259851317E-2</v>
      </c>
      <c r="G303" s="32">
        <v>2.3909853610013916E-2</v>
      </c>
      <c r="H303" s="32">
        <v>2.1415665587600333E-2</v>
      </c>
      <c r="I303" s="32">
        <v>3.4520809345755556E-2</v>
      </c>
      <c r="J303" s="32">
        <v>2.3182531864073878E-2</v>
      </c>
      <c r="K303" s="32">
        <v>2.0557839955329126E-2</v>
      </c>
      <c r="L303" s="32">
        <v>2.6947377683422109E-2</v>
      </c>
      <c r="M303" s="32">
        <v>2.8157833313456844E-2</v>
      </c>
      <c r="N303" s="32">
        <v>2.4031915096395465E-2</v>
      </c>
      <c r="O303" s="32">
        <v>3.5646802455366541E-2</v>
      </c>
      <c r="P303" s="32">
        <v>2.8087606673814595E-2</v>
      </c>
      <c r="Q303" s="32">
        <v>1.734059742440865E-2</v>
      </c>
      <c r="R303" s="32">
        <v>2.5259794112878989E-2</v>
      </c>
      <c r="S303" s="32">
        <v>3.166076489728481E-2</v>
      </c>
      <c r="T303" s="32">
        <v>3.6439428555771446E-2</v>
      </c>
      <c r="U303" s="32">
        <v>2.6567791322678721E-2</v>
      </c>
      <c r="V303" s="32">
        <v>1.5158192419297337E-2</v>
      </c>
      <c r="W303" s="32">
        <v>2.3101991703699733E-2</v>
      </c>
      <c r="X303" s="32">
        <v>2.2248747914320535E-2</v>
      </c>
      <c r="Y303" s="32">
        <v>2.1833142334402589E-2</v>
      </c>
      <c r="Z303" s="32">
        <v>2.5913433147273381E-2</v>
      </c>
      <c r="AA303" s="32">
        <v>2.1557908878417412E-2</v>
      </c>
      <c r="AB303" s="32">
        <v>3.2713391646300584E-2</v>
      </c>
      <c r="AC303" s="32">
        <v>6.5118352779336433E-2</v>
      </c>
      <c r="AD303" s="32">
        <v>4.4894866762276553E-2</v>
      </c>
      <c r="AE303" s="32">
        <v>4.7804451424500745E-2</v>
      </c>
      <c r="AF303" s="32">
        <v>1.2676305844339</v>
      </c>
      <c r="AG303" s="32">
        <v>1.7029228601853262E-2</v>
      </c>
      <c r="AH303" s="32">
        <v>2.2622004897989021E-2</v>
      </c>
      <c r="AI303" s="32">
        <v>2.5613800321580556E-2</v>
      </c>
      <c r="AJ303" s="32">
        <v>2.5458889318550296E-2</v>
      </c>
      <c r="AK303" s="32">
        <v>2.6844614478145741E-2</v>
      </c>
      <c r="AL303" s="32">
        <v>2.5241624063404255E-2</v>
      </c>
      <c r="AM303" s="32">
        <v>4.3019064277365106E-2</v>
      </c>
      <c r="AN303" s="32">
        <v>2.163968087257034E-2</v>
      </c>
      <c r="AO303" s="32">
        <v>2.23739017090047E-2</v>
      </c>
      <c r="AP303" s="32">
        <v>1.6134718815464126E-2</v>
      </c>
      <c r="AQ303" s="32">
        <v>2.142812631591836E-2</v>
      </c>
      <c r="AR303" s="32">
        <v>2.7576933523123938E-2</v>
      </c>
      <c r="AS303" s="32">
        <v>1.3528213512850976E-2</v>
      </c>
      <c r="AT303" s="32">
        <v>1.6101378815863484E-2</v>
      </c>
      <c r="AU303" s="32">
        <v>3.3969496600286829E-2</v>
      </c>
      <c r="AV303" s="32">
        <v>1.7562458536353614E-2</v>
      </c>
      <c r="AW303" s="32">
        <v>7.0248024753086946E-2</v>
      </c>
      <c r="AX303" s="32">
        <v>1.8748626044208159E-2</v>
      </c>
      <c r="AY303" s="32">
        <v>3.5695319754016741E-2</v>
      </c>
      <c r="AZ303" s="32">
        <v>2.1889543689606251E-2</v>
      </c>
      <c r="BA303" s="32">
        <v>1.6851672175628211E-2</v>
      </c>
      <c r="BB303" s="32">
        <v>2.7226831224350514E-2</v>
      </c>
      <c r="BC303" s="32">
        <v>1.4929157250780275E-2</v>
      </c>
      <c r="BD303" s="32">
        <v>7.5191692087878377E-3</v>
      </c>
      <c r="BE303" s="32">
        <v>2.0154898221367502E-2</v>
      </c>
      <c r="BF303" s="32">
        <v>2.430279284550585E-2</v>
      </c>
      <c r="BG303" s="32">
        <v>3.7332471142580911E-2</v>
      </c>
      <c r="BH303" s="32">
        <v>1.705728863738476E-2</v>
      </c>
      <c r="BI303" s="32">
        <v>1.6747408290722039E-2</v>
      </c>
      <c r="BJ303" s="32">
        <v>1.6952049402374703E-2</v>
      </c>
      <c r="BK303" s="32">
        <v>2.5131217041676767E-2</v>
      </c>
      <c r="BL303" s="32">
        <v>2.668665860660447E-2</v>
      </c>
      <c r="BM303" s="32">
        <v>2.246844315518089E-2</v>
      </c>
      <c r="BN303" s="32">
        <v>1.6306125538303431E-2</v>
      </c>
      <c r="BO303" s="32">
        <v>1.509086274345618E-2</v>
      </c>
      <c r="BP303" s="32">
        <v>8.9065511604585884E-8</v>
      </c>
      <c r="BQ303" s="32"/>
      <c r="BS303" s="34">
        <f t="shared" si="54"/>
        <v>2.8451419490532848</v>
      </c>
    </row>
    <row r="304" spans="2:71" x14ac:dyDescent="0.35">
      <c r="D304" s="24" t="s">
        <v>21</v>
      </c>
      <c r="E304" s="24" t="str">
        <f t="shared" si="53"/>
        <v>ISIC 45</v>
      </c>
      <c r="F304" s="32">
        <v>9.4011644267384988E-3</v>
      </c>
      <c r="G304" s="32">
        <v>1.3021131425793812E-2</v>
      </c>
      <c r="H304" s="32">
        <v>9.3535941450962681E-3</v>
      </c>
      <c r="I304" s="32">
        <v>8.9226758019074134E-3</v>
      </c>
      <c r="J304" s="32">
        <v>9.1694072026470112E-3</v>
      </c>
      <c r="K304" s="32">
        <v>7.3707405591341814E-3</v>
      </c>
      <c r="L304" s="32">
        <v>1.1588225890199476E-2</v>
      </c>
      <c r="M304" s="32">
        <v>9.6701735317101783E-3</v>
      </c>
      <c r="N304" s="32">
        <v>8.2289271461077999E-3</v>
      </c>
      <c r="O304" s="32">
        <v>1.0186712087474556E-2</v>
      </c>
      <c r="P304" s="32">
        <v>8.6468465810589628E-3</v>
      </c>
      <c r="Q304" s="32">
        <v>7.5610285580975396E-3</v>
      </c>
      <c r="R304" s="32">
        <v>8.7747868994040041E-3</v>
      </c>
      <c r="S304" s="32">
        <v>1.2503159806348118E-2</v>
      </c>
      <c r="T304" s="32">
        <v>1.0571008797118963E-2</v>
      </c>
      <c r="U304" s="32">
        <v>8.6869840009967791E-3</v>
      </c>
      <c r="V304" s="32">
        <v>7.6369519888578813E-3</v>
      </c>
      <c r="W304" s="32">
        <v>9.6248506059421739E-3</v>
      </c>
      <c r="X304" s="32">
        <v>1.3764029893825308E-2</v>
      </c>
      <c r="Y304" s="32">
        <v>5.654843146460143E-2</v>
      </c>
      <c r="Z304" s="32">
        <v>2.0627746247914608E-2</v>
      </c>
      <c r="AA304" s="32">
        <v>8.5056316241723887E-3</v>
      </c>
      <c r="AB304" s="32">
        <v>1.2272733953992176E-2</v>
      </c>
      <c r="AC304" s="32">
        <v>6.9044364285032502E-3</v>
      </c>
      <c r="AD304" s="32">
        <v>7.807703343653806E-3</v>
      </c>
      <c r="AE304" s="32">
        <v>1.6225812501427257E-2</v>
      </c>
      <c r="AF304" s="32">
        <v>8.5547724016715593E-3</v>
      </c>
      <c r="AG304" s="32">
        <v>1.0632165354965009</v>
      </c>
      <c r="AH304" s="32">
        <v>1.1255945956217666E-2</v>
      </c>
      <c r="AI304" s="32">
        <v>9.0889613974899364E-3</v>
      </c>
      <c r="AJ304" s="32">
        <v>3.4527539087004601E-2</v>
      </c>
      <c r="AK304" s="32">
        <v>1.1690660125324277E-2</v>
      </c>
      <c r="AL304" s="32">
        <v>1.2298229220676939E-2</v>
      </c>
      <c r="AM304" s="32">
        <v>2.1369240660781993E-2</v>
      </c>
      <c r="AN304" s="32">
        <v>4.8190407992156216E-2</v>
      </c>
      <c r="AO304" s="32">
        <v>5.5809085316993667E-3</v>
      </c>
      <c r="AP304" s="32">
        <v>6.2978447971591663E-3</v>
      </c>
      <c r="AQ304" s="32">
        <v>6.6747232546107106E-3</v>
      </c>
      <c r="AR304" s="32">
        <v>6.3199167077083304E-3</v>
      </c>
      <c r="AS304" s="32">
        <v>5.5699861438037969E-3</v>
      </c>
      <c r="AT304" s="32">
        <v>3.8666170930929046E-3</v>
      </c>
      <c r="AU304" s="32">
        <v>7.3706414485590734E-3</v>
      </c>
      <c r="AV304" s="32">
        <v>4.6122536724892789E-3</v>
      </c>
      <c r="AW304" s="32">
        <v>1.584008017973403E-3</v>
      </c>
      <c r="AX304" s="32">
        <v>4.5763873520643962E-3</v>
      </c>
      <c r="AY304" s="32">
        <v>4.8068785969851979E-3</v>
      </c>
      <c r="AZ304" s="32">
        <v>4.7596299130162056E-3</v>
      </c>
      <c r="BA304" s="32">
        <v>5.2514971975550105E-3</v>
      </c>
      <c r="BB304" s="32">
        <v>6.8846495115520261E-3</v>
      </c>
      <c r="BC304" s="32">
        <v>3.0067998354074883E-2</v>
      </c>
      <c r="BD304" s="32">
        <v>2.3655675404725194E-3</v>
      </c>
      <c r="BE304" s="32">
        <v>7.5043263760581078E-3</v>
      </c>
      <c r="BF304" s="32">
        <v>6.1711041482576737E-3</v>
      </c>
      <c r="BG304" s="32">
        <v>5.6131224699581175E-3</v>
      </c>
      <c r="BH304" s="32">
        <v>3.0130729607256365E-3</v>
      </c>
      <c r="BI304" s="32">
        <v>4.0130597917357085E-3</v>
      </c>
      <c r="BJ304" s="32">
        <v>4.1866881087956375E-3</v>
      </c>
      <c r="BK304" s="32">
        <v>5.2328576841265918E-3</v>
      </c>
      <c r="BL304" s="32">
        <v>5.7805945262362282E-3</v>
      </c>
      <c r="BM304" s="32">
        <v>5.8161434201805737E-3</v>
      </c>
      <c r="BN304" s="32">
        <v>5.3193057808879713E-3</v>
      </c>
      <c r="BO304" s="32">
        <v>4.5212358892281626E-3</v>
      </c>
      <c r="BP304" s="32">
        <v>2.4017559366427497E-8</v>
      </c>
      <c r="BQ304" s="32"/>
      <c r="BS304" s="34">
        <f t="shared" si="54"/>
        <v>1.6975282305571138</v>
      </c>
    </row>
    <row r="305" spans="3:71" x14ac:dyDescent="0.35">
      <c r="D305" s="24" t="s">
        <v>21</v>
      </c>
      <c r="E305" s="24" t="str">
        <f t="shared" si="53"/>
        <v>ISIC 46</v>
      </c>
      <c r="F305" s="32">
        <v>0.10838244560889565</v>
      </c>
      <c r="G305" s="32">
        <v>6.1060894954461042E-2</v>
      </c>
      <c r="H305" s="32">
        <v>9.7409332262653567E-2</v>
      </c>
      <c r="I305" s="32">
        <v>6.0127422199045329E-2</v>
      </c>
      <c r="J305" s="32">
        <v>0.1517543181545345</v>
      </c>
      <c r="K305" s="32">
        <v>0.13262070551104707</v>
      </c>
      <c r="L305" s="32">
        <v>0.12509913391360497</v>
      </c>
      <c r="M305" s="32">
        <v>0.11205279708516434</v>
      </c>
      <c r="N305" s="32">
        <v>0.10748029057544535</v>
      </c>
      <c r="O305" s="32">
        <v>9.9041122611360694E-2</v>
      </c>
      <c r="P305" s="32">
        <v>0.11350879936231585</v>
      </c>
      <c r="Q305" s="32">
        <v>0.12313761589878749</v>
      </c>
      <c r="R305" s="32">
        <v>0.10180108232430092</v>
      </c>
      <c r="S305" s="32">
        <v>0.10154623973310715</v>
      </c>
      <c r="T305" s="32">
        <v>0.11634021602640604</v>
      </c>
      <c r="U305" s="32">
        <v>9.7148523028893083E-2</v>
      </c>
      <c r="V305" s="32">
        <v>0.14912111896774102</v>
      </c>
      <c r="W305" s="32">
        <v>0.11696250329241954</v>
      </c>
      <c r="X305" s="32">
        <v>0.11016750790696474</v>
      </c>
      <c r="Y305" s="32">
        <v>0.10145011856735099</v>
      </c>
      <c r="Z305" s="32">
        <v>0.11607684812747784</v>
      </c>
      <c r="AA305" s="32">
        <v>0.13503382692793733</v>
      </c>
      <c r="AB305" s="32">
        <v>0.10112018379648545</v>
      </c>
      <c r="AC305" s="32">
        <v>5.3691152202759974E-2</v>
      </c>
      <c r="AD305" s="32">
        <v>4.5380911220741962E-2</v>
      </c>
      <c r="AE305" s="32">
        <v>5.5260852000808304E-2</v>
      </c>
      <c r="AF305" s="32">
        <v>9.2280922306832075E-2</v>
      </c>
      <c r="AG305" s="32">
        <v>4.7835595789516232E-2</v>
      </c>
      <c r="AH305" s="32">
        <v>1.0835085585131354</v>
      </c>
      <c r="AI305" s="32">
        <v>3.0335885069311383E-2</v>
      </c>
      <c r="AJ305" s="32">
        <v>3.823242219726717E-2</v>
      </c>
      <c r="AK305" s="32">
        <v>5.0659837335091308E-2</v>
      </c>
      <c r="AL305" s="32">
        <v>7.4960114411792511E-2</v>
      </c>
      <c r="AM305" s="32">
        <v>3.3383012987290649E-2</v>
      </c>
      <c r="AN305" s="32">
        <v>2.4579309099882884E-2</v>
      </c>
      <c r="AO305" s="32">
        <v>9.8114011915026306E-2</v>
      </c>
      <c r="AP305" s="32">
        <v>8.7891357172852985E-2</v>
      </c>
      <c r="AQ305" s="32">
        <v>4.9758815781716904E-2</v>
      </c>
      <c r="AR305" s="32">
        <v>4.6767713126280114E-2</v>
      </c>
      <c r="AS305" s="32">
        <v>6.1658263565028626E-2</v>
      </c>
      <c r="AT305" s="32">
        <v>1.7269731876371604E-2</v>
      </c>
      <c r="AU305" s="32">
        <v>2.8735506729565669E-2</v>
      </c>
      <c r="AV305" s="32">
        <v>4.4019326298922766E-2</v>
      </c>
      <c r="AW305" s="32">
        <v>1.2254622842563187E-2</v>
      </c>
      <c r="AX305" s="32">
        <v>2.1297359072201268E-2</v>
      </c>
      <c r="AY305" s="32">
        <v>3.4049891113194668E-2</v>
      </c>
      <c r="AZ305" s="32">
        <v>3.491312336348542E-2</v>
      </c>
      <c r="BA305" s="32">
        <v>4.5400727574325492E-2</v>
      </c>
      <c r="BB305" s="32">
        <v>4.2757141447670899E-2</v>
      </c>
      <c r="BC305" s="32">
        <v>2.9268455320532977E-2</v>
      </c>
      <c r="BD305" s="32">
        <v>8.5405584633489965E-3</v>
      </c>
      <c r="BE305" s="32">
        <v>6.4482642180262131E-2</v>
      </c>
      <c r="BF305" s="32">
        <v>3.9762615494066435E-2</v>
      </c>
      <c r="BG305" s="32">
        <v>2.5544171826952889E-2</v>
      </c>
      <c r="BH305" s="32">
        <v>1.8588676491086076E-2</v>
      </c>
      <c r="BI305" s="32">
        <v>5.3822501051419364E-2</v>
      </c>
      <c r="BJ305" s="32">
        <v>2.8433541690905589E-2</v>
      </c>
      <c r="BK305" s="32">
        <v>4.0475584932967892E-2</v>
      </c>
      <c r="BL305" s="32">
        <v>4.2621866286247777E-2</v>
      </c>
      <c r="BM305" s="32">
        <v>3.057718264125376E-2</v>
      </c>
      <c r="BN305" s="32">
        <v>6.7258428792081076E-2</v>
      </c>
      <c r="BO305" s="32">
        <v>2.9552929664973127E-2</v>
      </c>
      <c r="BP305" s="32">
        <v>2.7822001785521907E-7</v>
      </c>
      <c r="BQ305" s="32"/>
      <c r="BS305" s="34">
        <f t="shared" si="54"/>
        <v>5.2723686449061482</v>
      </c>
    </row>
    <row r="306" spans="3:71" x14ac:dyDescent="0.35">
      <c r="D306" s="24" t="s">
        <v>21</v>
      </c>
      <c r="E306" s="24" t="str">
        <f t="shared" si="53"/>
        <v>ISIC 47</v>
      </c>
      <c r="F306" s="32">
        <v>2.9546276907725561E-2</v>
      </c>
      <c r="G306" s="32">
        <v>1.16276521663497E-2</v>
      </c>
      <c r="H306" s="32">
        <v>2.966581264565429E-2</v>
      </c>
      <c r="I306" s="32">
        <v>1.3218021940597192E-2</v>
      </c>
      <c r="J306" s="32">
        <v>3.303929599129176E-2</v>
      </c>
      <c r="K306" s="32">
        <v>3.1861016434130703E-2</v>
      </c>
      <c r="L306" s="32">
        <v>2.4701463200921665E-2</v>
      </c>
      <c r="M306" s="32">
        <v>2.0654052122766126E-2</v>
      </c>
      <c r="N306" s="32">
        <v>1.6858735122246327E-2</v>
      </c>
      <c r="O306" s="32">
        <v>1.5088295590457169E-2</v>
      </c>
      <c r="P306" s="32">
        <v>2.0670255411265749E-2</v>
      </c>
      <c r="Q306" s="32">
        <v>1.2400434169678511E-2</v>
      </c>
      <c r="R306" s="32">
        <v>2.155312282880437E-2</v>
      </c>
      <c r="S306" s="32">
        <v>1.6104652340746647E-2</v>
      </c>
      <c r="T306" s="32">
        <v>1.7364522664999694E-2</v>
      </c>
      <c r="U306" s="32">
        <v>1.6224464435240414E-2</v>
      </c>
      <c r="V306" s="32">
        <v>1.9470342123278236E-2</v>
      </c>
      <c r="W306" s="32">
        <v>2.3061023892359291E-2</v>
      </c>
      <c r="X306" s="32">
        <v>1.707394433306637E-2</v>
      </c>
      <c r="Y306" s="32">
        <v>2.3540429115911778E-2</v>
      </c>
      <c r="Z306" s="32">
        <v>2.4665308333627709E-2</v>
      </c>
      <c r="AA306" s="32">
        <v>2.7952008885746685E-2</v>
      </c>
      <c r="AB306" s="32">
        <v>1.7353354523575417E-2</v>
      </c>
      <c r="AC306" s="32">
        <v>1.1180406351259589E-2</v>
      </c>
      <c r="AD306" s="32">
        <v>8.812226003698893E-3</v>
      </c>
      <c r="AE306" s="32">
        <v>9.2874059211703504E-3</v>
      </c>
      <c r="AF306" s="32">
        <v>1.6249902065368242E-2</v>
      </c>
      <c r="AG306" s="32">
        <v>9.0477050770453576E-3</v>
      </c>
      <c r="AH306" s="32">
        <v>7.4661718956899317E-3</v>
      </c>
      <c r="AI306" s="32">
        <v>1.0342392657593924</v>
      </c>
      <c r="AJ306" s="32">
        <v>1.0149301795241929E-2</v>
      </c>
      <c r="AK306" s="32">
        <v>9.7345788384834431E-3</v>
      </c>
      <c r="AL306" s="32">
        <v>1.2167040071813963E-2</v>
      </c>
      <c r="AM306" s="32">
        <v>6.7154944385025136E-3</v>
      </c>
      <c r="AN306" s="32">
        <v>5.1330577288579782E-3</v>
      </c>
      <c r="AO306" s="32">
        <v>2.3315515070758207E-2</v>
      </c>
      <c r="AP306" s="32">
        <v>1.2621887417266445E-2</v>
      </c>
      <c r="AQ306" s="32">
        <v>1.2918949861147493E-2</v>
      </c>
      <c r="AR306" s="32">
        <v>8.8221383107669263E-3</v>
      </c>
      <c r="AS306" s="32">
        <v>4.5446035912966275E-3</v>
      </c>
      <c r="AT306" s="32">
        <v>2.9234045354382767E-3</v>
      </c>
      <c r="AU306" s="32">
        <v>4.593951183628312E-3</v>
      </c>
      <c r="AV306" s="32">
        <v>4.0079090414671878E-3</v>
      </c>
      <c r="AW306" s="32">
        <v>2.2485774663430374E-3</v>
      </c>
      <c r="AX306" s="32">
        <v>3.7195250526457853E-3</v>
      </c>
      <c r="AY306" s="32">
        <v>7.3701341250551411E-3</v>
      </c>
      <c r="AZ306" s="32">
        <v>6.5978467183483054E-3</v>
      </c>
      <c r="BA306" s="32">
        <v>8.5929140668640491E-3</v>
      </c>
      <c r="BB306" s="32">
        <v>9.9073927402820276E-3</v>
      </c>
      <c r="BC306" s="32">
        <v>4.5827017446059756E-3</v>
      </c>
      <c r="BD306" s="32">
        <v>1.564891691098303E-3</v>
      </c>
      <c r="BE306" s="32">
        <v>8.9269491121394921E-3</v>
      </c>
      <c r="BF306" s="32">
        <v>8.1036343215590348E-3</v>
      </c>
      <c r="BG306" s="32">
        <v>7.1557570006981703E-3</v>
      </c>
      <c r="BH306" s="32">
        <v>4.7096178478489275E-3</v>
      </c>
      <c r="BI306" s="32">
        <v>1.7092907255050138E-2</v>
      </c>
      <c r="BJ306" s="32">
        <v>1.0756944183271203E-2</v>
      </c>
      <c r="BK306" s="32">
        <v>8.2478793223317911E-3</v>
      </c>
      <c r="BL306" s="32">
        <v>9.0907907754768334E-3</v>
      </c>
      <c r="BM306" s="32">
        <v>7.9514088840745897E-3</v>
      </c>
      <c r="BN306" s="32">
        <v>1.2013389567126713E-2</v>
      </c>
      <c r="BO306" s="32">
        <v>7.8120281981997703E-3</v>
      </c>
      <c r="BP306" s="32">
        <v>6.0096142897369743E-8</v>
      </c>
      <c r="BQ306" s="32"/>
      <c r="BS306" s="34">
        <f t="shared" si="54"/>
        <v>1.8440707503078977</v>
      </c>
    </row>
    <row r="307" spans="3:71" x14ac:dyDescent="0.35">
      <c r="C307"/>
      <c r="D307" s="25" t="s">
        <v>22</v>
      </c>
      <c r="E307" s="25" t="str">
        <f t="shared" si="53"/>
        <v>ISIC 49</v>
      </c>
      <c r="F307" s="32">
        <v>3.8491589802200382E-2</v>
      </c>
      <c r="G307" s="32">
        <v>7.1583541453181285E-2</v>
      </c>
      <c r="H307" s="32">
        <v>3.8493984469626687E-2</v>
      </c>
      <c r="I307" s="32">
        <v>5.6915575398265188E-2</v>
      </c>
      <c r="J307" s="32">
        <v>6.7099289878529603E-2</v>
      </c>
      <c r="K307" s="32">
        <v>4.6558172565487728E-2</v>
      </c>
      <c r="L307" s="32">
        <v>8.5087015311605327E-2</v>
      </c>
      <c r="M307" s="32">
        <v>8.6416893033904332E-2</v>
      </c>
      <c r="N307" s="32">
        <v>4.8104862036043472E-2</v>
      </c>
      <c r="O307" s="32">
        <v>7.5701321312447639E-2</v>
      </c>
      <c r="P307" s="32">
        <v>6.3071355966611189E-2</v>
      </c>
      <c r="Q307" s="32">
        <v>2.8632827979852171E-2</v>
      </c>
      <c r="R307" s="32">
        <v>5.7051934059727888E-2</v>
      </c>
      <c r="S307" s="32">
        <v>8.8486617399605449E-2</v>
      </c>
      <c r="T307" s="32">
        <v>7.8323172577857647E-2</v>
      </c>
      <c r="U307" s="32">
        <v>4.3031926978845371E-2</v>
      </c>
      <c r="V307" s="32">
        <v>3.094014070929791E-2</v>
      </c>
      <c r="W307" s="32">
        <v>4.5328210550896066E-2</v>
      </c>
      <c r="X307" s="32">
        <v>4.1555123351381347E-2</v>
      </c>
      <c r="Y307" s="32">
        <v>4.9013184186657628E-2</v>
      </c>
      <c r="Z307" s="32">
        <v>3.6440184557746197E-2</v>
      </c>
      <c r="AA307" s="32">
        <v>5.129551012224294E-2</v>
      </c>
      <c r="AB307" s="32">
        <v>3.2237760796917356E-2</v>
      </c>
      <c r="AC307" s="32">
        <v>5.4963412138600801E-2</v>
      </c>
      <c r="AD307" s="32">
        <v>2.2399609835473726E-2</v>
      </c>
      <c r="AE307" s="32">
        <v>3.8470200173742281E-2</v>
      </c>
      <c r="AF307" s="32">
        <v>3.5572097747954445E-2</v>
      </c>
      <c r="AG307" s="32">
        <v>3.5754134632797648E-2</v>
      </c>
      <c r="AH307" s="32">
        <v>7.9518066005575844E-2</v>
      </c>
      <c r="AI307" s="32">
        <v>3.4339254415641521E-2</v>
      </c>
      <c r="AJ307" s="32">
        <v>1.1463788668117905</v>
      </c>
      <c r="AK307" s="32">
        <v>7.2882991596128974E-2</v>
      </c>
      <c r="AL307" s="32">
        <v>5.0713394462368541E-2</v>
      </c>
      <c r="AM307" s="32">
        <v>0.14215488539000848</v>
      </c>
      <c r="AN307" s="32">
        <v>5.2212718125555654E-2</v>
      </c>
      <c r="AO307" s="32">
        <v>2.8017250541497209E-2</v>
      </c>
      <c r="AP307" s="32">
        <v>3.2495825722430018E-2</v>
      </c>
      <c r="AQ307" s="32">
        <v>2.3695268861195242E-2</v>
      </c>
      <c r="AR307" s="32">
        <v>1.59320774115186E-2</v>
      </c>
      <c r="AS307" s="32">
        <v>1.4475780208421178E-2</v>
      </c>
      <c r="AT307" s="32">
        <v>9.246441096028719E-3</v>
      </c>
      <c r="AU307" s="32">
        <v>1.4063172491167385E-2</v>
      </c>
      <c r="AV307" s="32">
        <v>1.3335612170751739E-2</v>
      </c>
      <c r="AW307" s="32">
        <v>5.4655404978448448E-3</v>
      </c>
      <c r="AX307" s="32">
        <v>1.1471735487011615E-2</v>
      </c>
      <c r="AY307" s="32">
        <v>1.5095794887981637E-2</v>
      </c>
      <c r="AZ307" s="32">
        <v>1.7435427449572036E-2</v>
      </c>
      <c r="BA307" s="32">
        <v>1.8561876107988613E-2</v>
      </c>
      <c r="BB307" s="32">
        <v>2.0527861834660634E-2</v>
      </c>
      <c r="BC307" s="32">
        <v>1.9235426625603617E-2</v>
      </c>
      <c r="BD307" s="32">
        <v>4.7330294771468556E-3</v>
      </c>
      <c r="BE307" s="32">
        <v>5.3766975837392789E-2</v>
      </c>
      <c r="BF307" s="32">
        <v>1.9710719817852971E-2</v>
      </c>
      <c r="BG307" s="32">
        <v>1.854108800454949E-2</v>
      </c>
      <c r="BH307" s="32">
        <v>2.1975111623573573E-2</v>
      </c>
      <c r="BI307" s="32">
        <v>1.6984538784375242E-2</v>
      </c>
      <c r="BJ307" s="32">
        <v>1.4518086829452227E-2</v>
      </c>
      <c r="BK307" s="32">
        <v>1.5611884675822786E-2</v>
      </c>
      <c r="BL307" s="32">
        <v>2.0007606828635512E-2</v>
      </c>
      <c r="BM307" s="32">
        <v>2.2655607400943592E-2</v>
      </c>
      <c r="BN307" s="32">
        <v>2.4024597577638061E-2</v>
      </c>
      <c r="BO307" s="32">
        <v>1.5059316100354181E-2</v>
      </c>
      <c r="BP307" s="32">
        <v>1.5210057757380176E-7</v>
      </c>
      <c r="BQ307" s="32"/>
      <c r="BS307" s="34">
        <f t="shared" si="54"/>
        <v>3.5318636322865555</v>
      </c>
    </row>
    <row r="308" spans="3:71" x14ac:dyDescent="0.35">
      <c r="C308"/>
      <c r="D308" s="25" t="s">
        <v>22</v>
      </c>
      <c r="E308" s="25" t="str">
        <f t="shared" si="53"/>
        <v>ISIC 50</v>
      </c>
      <c r="F308" s="32">
        <v>3.0444466811048697E-3</v>
      </c>
      <c r="G308" s="32">
        <v>1.1459784424513819E-2</v>
      </c>
      <c r="H308" s="32">
        <v>1.4972680795347956E-2</v>
      </c>
      <c r="I308" s="32">
        <v>9.7341975737428206E-3</v>
      </c>
      <c r="J308" s="32">
        <v>5.0068094343613985E-3</v>
      </c>
      <c r="K308" s="32">
        <v>3.9426509700487234E-3</v>
      </c>
      <c r="L308" s="32">
        <v>8.9098894838628411E-3</v>
      </c>
      <c r="M308" s="32">
        <v>8.1029383273099227E-3</v>
      </c>
      <c r="N308" s="32">
        <v>4.1828041284291883E-3</v>
      </c>
      <c r="O308" s="32">
        <v>1.4913053711353326E-2</v>
      </c>
      <c r="P308" s="32">
        <v>7.6165311543773175E-3</v>
      </c>
      <c r="Q308" s="32">
        <v>2.6648423525882431E-3</v>
      </c>
      <c r="R308" s="32">
        <v>4.9631561848797866E-3</v>
      </c>
      <c r="S308" s="32">
        <v>7.2463624591604433E-3</v>
      </c>
      <c r="T308" s="32">
        <v>1.1240576829085842E-2</v>
      </c>
      <c r="U308" s="32">
        <v>5.3545654563757518E-3</v>
      </c>
      <c r="V308" s="32">
        <v>3.2670315003112817E-3</v>
      </c>
      <c r="W308" s="32">
        <v>4.5037448860193218E-3</v>
      </c>
      <c r="X308" s="32">
        <v>4.4077029048840456E-3</v>
      </c>
      <c r="Y308" s="32">
        <v>4.6308802060135643E-3</v>
      </c>
      <c r="Z308" s="32">
        <v>3.8647773138796664E-3</v>
      </c>
      <c r="AA308" s="32">
        <v>4.3157768711992364E-3</v>
      </c>
      <c r="AB308" s="32">
        <v>3.3470766727724923E-3</v>
      </c>
      <c r="AC308" s="32">
        <v>4.2034515192400194E-3</v>
      </c>
      <c r="AD308" s="32">
        <v>1.6378106117656071E-3</v>
      </c>
      <c r="AE308" s="32">
        <v>2.8133199720365328E-3</v>
      </c>
      <c r="AF308" s="32">
        <v>3.0416332712711503E-3</v>
      </c>
      <c r="AG308" s="32">
        <v>5.63357589179137E-3</v>
      </c>
      <c r="AH308" s="32">
        <v>8.0502576739263209E-3</v>
      </c>
      <c r="AI308" s="32">
        <v>1.5373962477957753E-3</v>
      </c>
      <c r="AJ308" s="32">
        <v>8.6921609111027063E-3</v>
      </c>
      <c r="AK308" s="32">
        <v>1.1596685382183431</v>
      </c>
      <c r="AL308" s="32">
        <v>7.2795975284507342E-3</v>
      </c>
      <c r="AM308" s="32">
        <v>1.8635690511761543E-2</v>
      </c>
      <c r="AN308" s="32">
        <v>4.2524542354756122E-3</v>
      </c>
      <c r="AO308" s="32">
        <v>2.2279047794838583E-3</v>
      </c>
      <c r="AP308" s="32">
        <v>2.436211349940274E-3</v>
      </c>
      <c r="AQ308" s="32">
        <v>1.3673301405355575E-3</v>
      </c>
      <c r="AR308" s="32">
        <v>1.5264914605678168E-3</v>
      </c>
      <c r="AS308" s="32">
        <v>1.1880273087382959E-3</v>
      </c>
      <c r="AT308" s="32">
        <v>7.7617990601287355E-4</v>
      </c>
      <c r="AU308" s="32">
        <v>1.1803203699242695E-3</v>
      </c>
      <c r="AV308" s="32">
        <v>1.2084059930031047E-3</v>
      </c>
      <c r="AW308" s="32">
        <v>4.4252847775298954E-4</v>
      </c>
      <c r="AX308" s="32">
        <v>8.7393767492807315E-4</v>
      </c>
      <c r="AY308" s="32">
        <v>1.2686661691923809E-3</v>
      </c>
      <c r="AZ308" s="32">
        <v>1.0550029601704195E-3</v>
      </c>
      <c r="BA308" s="32">
        <v>1.5810629399791083E-3</v>
      </c>
      <c r="BB308" s="32">
        <v>1.5265326678130704E-3</v>
      </c>
      <c r="BC308" s="32">
        <v>1.722612816450382E-3</v>
      </c>
      <c r="BD308" s="32">
        <v>3.8199163858252847E-4</v>
      </c>
      <c r="BE308" s="32">
        <v>1.5990383808478691E-2</v>
      </c>
      <c r="BF308" s="32">
        <v>1.5178544870148216E-3</v>
      </c>
      <c r="BG308" s="32">
        <v>1.0122833771324374E-3</v>
      </c>
      <c r="BH308" s="32">
        <v>7.4066999241204252E-4</v>
      </c>
      <c r="BI308" s="32">
        <v>1.1522030439040573E-3</v>
      </c>
      <c r="BJ308" s="32">
        <v>8.9148336982973681E-4</v>
      </c>
      <c r="BK308" s="32">
        <v>1.1466927224366382E-3</v>
      </c>
      <c r="BL308" s="32">
        <v>1.4413193740010573E-3</v>
      </c>
      <c r="BM308" s="32">
        <v>1.3513130835207793E-3</v>
      </c>
      <c r="BN308" s="32">
        <v>1.6677460659063573E-3</v>
      </c>
      <c r="BO308" s="32">
        <v>9.983267694184633E-4</v>
      </c>
      <c r="BP308" s="32">
        <v>1.4517778295964318E-8</v>
      </c>
      <c r="BQ308" s="32"/>
      <c r="BS308" s="34">
        <f t="shared" si="54"/>
        <v>1.4258116641794902</v>
      </c>
    </row>
    <row r="309" spans="3:71" x14ac:dyDescent="0.35">
      <c r="C309"/>
      <c r="D309" s="25" t="s">
        <v>22</v>
      </c>
      <c r="E309" s="25" t="str">
        <f t="shared" ref="E309:E340" si="55">E35</f>
        <v>ISIC 51</v>
      </c>
      <c r="F309" s="32">
        <v>2.3860020067769231E-3</v>
      </c>
      <c r="G309" s="32">
        <v>2.4932973805663877E-3</v>
      </c>
      <c r="H309" s="32">
        <v>4.1401893058326446E-3</v>
      </c>
      <c r="I309" s="32">
        <v>5.139353918051065E-3</v>
      </c>
      <c r="J309" s="32">
        <v>3.8641442089178634E-3</v>
      </c>
      <c r="K309" s="32">
        <v>3.6699695299858815E-3</v>
      </c>
      <c r="L309" s="32">
        <v>3.5883208603794694E-3</v>
      </c>
      <c r="M309" s="32">
        <v>4.1517963231600327E-3</v>
      </c>
      <c r="N309" s="32">
        <v>3.4664865010725116E-3</v>
      </c>
      <c r="O309" s="32">
        <v>5.239734988204554E-3</v>
      </c>
      <c r="P309" s="32">
        <v>4.5379964098185279E-3</v>
      </c>
      <c r="Q309" s="32">
        <v>3.7053666727560673E-3</v>
      </c>
      <c r="R309" s="32">
        <v>3.8266666910002768E-3</v>
      </c>
      <c r="S309" s="32">
        <v>4.3438585496495177E-3</v>
      </c>
      <c r="T309" s="32">
        <v>4.4242517907622835E-3</v>
      </c>
      <c r="U309" s="32">
        <v>3.3442282664046057E-3</v>
      </c>
      <c r="V309" s="32">
        <v>5.0733546102817708E-3</v>
      </c>
      <c r="W309" s="32">
        <v>4.3218781967576687E-3</v>
      </c>
      <c r="X309" s="32">
        <v>4.6274619628861712E-3</v>
      </c>
      <c r="Y309" s="32">
        <v>3.8731468925012357E-3</v>
      </c>
      <c r="Z309" s="32">
        <v>4.6959239110022626E-3</v>
      </c>
      <c r="AA309" s="32">
        <v>4.3264557631665056E-3</v>
      </c>
      <c r="AB309" s="32">
        <v>3.7669532378155979E-3</v>
      </c>
      <c r="AC309" s="32">
        <v>3.3501642960196022E-3</v>
      </c>
      <c r="AD309" s="32">
        <v>2.0986301305443785E-3</v>
      </c>
      <c r="AE309" s="32">
        <v>3.0588052429058668E-3</v>
      </c>
      <c r="AF309" s="32">
        <v>2.721414267276252E-3</v>
      </c>
      <c r="AG309" s="32">
        <v>3.3689277655567867E-3</v>
      </c>
      <c r="AH309" s="32">
        <v>5.218673491913E-3</v>
      </c>
      <c r="AI309" s="32">
        <v>2.947141731430623E-3</v>
      </c>
      <c r="AJ309" s="32">
        <v>5.9064278912766346E-3</v>
      </c>
      <c r="AK309" s="32">
        <v>1.2841240761363342E-2</v>
      </c>
      <c r="AL309" s="32">
        <v>1.0716141924155738</v>
      </c>
      <c r="AM309" s="32">
        <v>1.5439206557775541E-2</v>
      </c>
      <c r="AN309" s="32">
        <v>1.2674199524754449E-2</v>
      </c>
      <c r="AO309" s="32">
        <v>3.2166105380752145E-3</v>
      </c>
      <c r="AP309" s="32">
        <v>3.5489756126022192E-3</v>
      </c>
      <c r="AQ309" s="32">
        <v>4.2400788123568437E-3</v>
      </c>
      <c r="AR309" s="32">
        <v>2.9131578908559801E-3</v>
      </c>
      <c r="AS309" s="32">
        <v>2.8908549144422489E-3</v>
      </c>
      <c r="AT309" s="32">
        <v>6.5532972985585152E-3</v>
      </c>
      <c r="AU309" s="32">
        <v>7.5564944103060838E-3</v>
      </c>
      <c r="AV309" s="32">
        <v>6.6403940490913213E-3</v>
      </c>
      <c r="AW309" s="32">
        <v>1.072464109714754E-3</v>
      </c>
      <c r="AX309" s="32">
        <v>5.5615643085259563E-3</v>
      </c>
      <c r="AY309" s="32">
        <v>4.3470248078767391E-3</v>
      </c>
      <c r="AZ309" s="32">
        <v>4.4534396606300758E-3</v>
      </c>
      <c r="BA309" s="32">
        <v>6.0714611416880331E-3</v>
      </c>
      <c r="BB309" s="32">
        <v>5.1588195900158047E-3</v>
      </c>
      <c r="BC309" s="32">
        <v>4.1598043588645973E-3</v>
      </c>
      <c r="BD309" s="32">
        <v>1.7382084937527034E-3</v>
      </c>
      <c r="BE309" s="32">
        <v>0.12669335951623986</v>
      </c>
      <c r="BF309" s="32">
        <v>4.310116271572741E-3</v>
      </c>
      <c r="BG309" s="32">
        <v>3.2552101213596273E-3</v>
      </c>
      <c r="BH309" s="32">
        <v>1.4988412349033829E-3</v>
      </c>
      <c r="BI309" s="32">
        <v>1.8219678337042251E-3</v>
      </c>
      <c r="BJ309" s="32">
        <v>1.7371468330699049E-3</v>
      </c>
      <c r="BK309" s="32">
        <v>3.8563088317297546E-3</v>
      </c>
      <c r="BL309" s="32">
        <v>4.7319700844100521E-3</v>
      </c>
      <c r="BM309" s="32">
        <v>7.9427655948259273E-3</v>
      </c>
      <c r="BN309" s="32">
        <v>2.6057373017960312E-3</v>
      </c>
      <c r="BO309" s="32">
        <v>1.676645477111872E-3</v>
      </c>
      <c r="BP309" s="32">
        <v>1.0195967020904121E-8</v>
      </c>
      <c r="BQ309" s="32"/>
      <c r="BS309" s="34">
        <f t="shared" si="54"/>
        <v>1.4644985913481874</v>
      </c>
    </row>
    <row r="310" spans="3:71" x14ac:dyDescent="0.35">
      <c r="C310"/>
      <c r="D310" s="25" t="s">
        <v>22</v>
      </c>
      <c r="E310" s="25" t="str">
        <f t="shared" si="55"/>
        <v>ISIC 52</v>
      </c>
      <c r="F310" s="32">
        <v>2.740258069845378E-2</v>
      </c>
      <c r="G310" s="32">
        <v>2.7472699400298436E-2</v>
      </c>
      <c r="H310" s="32">
        <v>6.6974758889912556E-2</v>
      </c>
      <c r="I310" s="32">
        <v>4.0999845793695248E-2</v>
      </c>
      <c r="J310" s="32">
        <v>5.3124671179498713E-2</v>
      </c>
      <c r="K310" s="32">
        <v>3.6736927330517852E-2</v>
      </c>
      <c r="L310" s="32">
        <v>5.2920929981176465E-2</v>
      </c>
      <c r="M310" s="32">
        <v>6.1197221789258273E-2</v>
      </c>
      <c r="N310" s="32">
        <v>3.792456771354849E-2</v>
      </c>
      <c r="O310" s="32">
        <v>5.8746345347451191E-2</v>
      </c>
      <c r="P310" s="32">
        <v>4.8999117089419633E-2</v>
      </c>
      <c r="Q310" s="32">
        <v>3.1774009042620503E-2</v>
      </c>
      <c r="R310" s="32">
        <v>4.1624648244518732E-2</v>
      </c>
      <c r="S310" s="32">
        <v>5.299380559400213E-2</v>
      </c>
      <c r="T310" s="32">
        <v>5.3211555859619446E-2</v>
      </c>
      <c r="U310" s="32">
        <v>3.3594897852346504E-2</v>
      </c>
      <c r="V310" s="32">
        <v>3.2014281233114852E-2</v>
      </c>
      <c r="W310" s="32">
        <v>3.8593069539276506E-2</v>
      </c>
      <c r="X310" s="32">
        <v>3.9340576246630322E-2</v>
      </c>
      <c r="Y310" s="32">
        <v>4.5279105561461253E-2</v>
      </c>
      <c r="Z310" s="32">
        <v>3.4528626570528777E-2</v>
      </c>
      <c r="AA310" s="32">
        <v>3.7034293366674978E-2</v>
      </c>
      <c r="AB310" s="32">
        <v>2.926870037728491E-2</v>
      </c>
      <c r="AC310" s="32">
        <v>3.0297125630310028E-2</v>
      </c>
      <c r="AD310" s="32">
        <v>1.901390333902965E-2</v>
      </c>
      <c r="AE310" s="32">
        <v>2.8611264196684218E-2</v>
      </c>
      <c r="AF310" s="32">
        <v>2.6940663934312954E-2</v>
      </c>
      <c r="AG310" s="32">
        <v>3.4037799986045801E-2</v>
      </c>
      <c r="AH310" s="32">
        <v>9.7187115689774714E-2</v>
      </c>
      <c r="AI310" s="32">
        <v>3.7222183703905752E-2</v>
      </c>
      <c r="AJ310" s="32">
        <v>0.15974908372662691</v>
      </c>
      <c r="AK310" s="32">
        <v>0.43775832903322681</v>
      </c>
      <c r="AL310" s="32">
        <v>0.19987490906329203</v>
      </c>
      <c r="AM310" s="32">
        <v>1.2874026422636611</v>
      </c>
      <c r="AN310" s="32">
        <v>0.14916838526070642</v>
      </c>
      <c r="AO310" s="32">
        <v>2.4577168263985785E-2</v>
      </c>
      <c r="AP310" s="32">
        <v>2.978515214457992E-2</v>
      </c>
      <c r="AQ310" s="32">
        <v>1.7434952385070781E-2</v>
      </c>
      <c r="AR310" s="32">
        <v>1.8372906442103192E-2</v>
      </c>
      <c r="AS310" s="32">
        <v>1.6470327611151966E-2</v>
      </c>
      <c r="AT310" s="32">
        <v>1.1251372649436429E-2</v>
      </c>
      <c r="AU310" s="32">
        <v>1.583174515766661E-2</v>
      </c>
      <c r="AV310" s="32">
        <v>1.4314978119948446E-2</v>
      </c>
      <c r="AW310" s="32">
        <v>4.8430861773602956E-3</v>
      </c>
      <c r="AX310" s="32">
        <v>1.3137207856675102E-2</v>
      </c>
      <c r="AY310" s="32">
        <v>1.5297150885271855E-2</v>
      </c>
      <c r="AZ310" s="32">
        <v>1.3372404916592553E-2</v>
      </c>
      <c r="BA310" s="32">
        <v>1.620624415569746E-2</v>
      </c>
      <c r="BB310" s="32">
        <v>2.1230317659138902E-2</v>
      </c>
      <c r="BC310" s="32">
        <v>2.0416979108229386E-2</v>
      </c>
      <c r="BD310" s="32">
        <v>5.2965150750637824E-3</v>
      </c>
      <c r="BE310" s="32">
        <v>5.6691216227937616E-2</v>
      </c>
      <c r="BF310" s="32">
        <v>2.0932961637534934E-2</v>
      </c>
      <c r="BG310" s="32">
        <v>1.2144789243453611E-2</v>
      </c>
      <c r="BH310" s="32">
        <v>7.9107803604073837E-3</v>
      </c>
      <c r="BI310" s="32">
        <v>1.1807111972274008E-2</v>
      </c>
      <c r="BJ310" s="32">
        <v>8.5247228834519542E-3</v>
      </c>
      <c r="BK310" s="32">
        <v>1.388291230723746E-2</v>
      </c>
      <c r="BL310" s="32">
        <v>1.5677056035491816E-2</v>
      </c>
      <c r="BM310" s="32">
        <v>1.3217877120829315E-2</v>
      </c>
      <c r="BN310" s="32">
        <v>2.0214094430764013E-2</v>
      </c>
      <c r="BO310" s="32">
        <v>1.072638986631293E-2</v>
      </c>
      <c r="BP310" s="32">
        <v>1.0903397082540038E-7</v>
      </c>
      <c r="BQ310" s="32"/>
      <c r="BS310" s="34">
        <f t="shared" si="54"/>
        <v>3.9385891702565243</v>
      </c>
    </row>
    <row r="311" spans="3:71" x14ac:dyDescent="0.35">
      <c r="C311"/>
      <c r="D311" s="25" t="s">
        <v>22</v>
      </c>
      <c r="E311" s="25" t="str">
        <f t="shared" si="55"/>
        <v>ISIC 53</v>
      </c>
      <c r="F311" s="32">
        <v>5.1781146603518619E-3</v>
      </c>
      <c r="G311" s="32">
        <v>3.7205534938685729E-3</v>
      </c>
      <c r="H311" s="32">
        <v>5.6874055416089812E-3</v>
      </c>
      <c r="I311" s="32">
        <v>5.2095816567531801E-3</v>
      </c>
      <c r="J311" s="32">
        <v>7.4540646491213242E-3</v>
      </c>
      <c r="K311" s="32">
        <v>7.9073934988002029E-3</v>
      </c>
      <c r="L311" s="32">
        <v>6.7032155501973853E-3</v>
      </c>
      <c r="M311" s="32">
        <v>7.2107614922117657E-3</v>
      </c>
      <c r="N311" s="32">
        <v>1.0974203287598166E-2</v>
      </c>
      <c r="O311" s="32">
        <v>6.5053671742143293E-3</v>
      </c>
      <c r="P311" s="32">
        <v>1.0986501602623664E-2</v>
      </c>
      <c r="Q311" s="32">
        <v>8.7743665926022108E-3</v>
      </c>
      <c r="R311" s="32">
        <v>8.0430671732369344E-3</v>
      </c>
      <c r="S311" s="32">
        <v>7.2950825406305122E-3</v>
      </c>
      <c r="T311" s="32">
        <v>7.5604687604053315E-3</v>
      </c>
      <c r="U311" s="32">
        <v>6.879223397245904E-3</v>
      </c>
      <c r="V311" s="32">
        <v>9.2934004654694653E-3</v>
      </c>
      <c r="W311" s="32">
        <v>1.1187442808034995E-2</v>
      </c>
      <c r="X311" s="32">
        <v>1.0269790856360806E-2</v>
      </c>
      <c r="Y311" s="32">
        <v>7.8067393432236353E-3</v>
      </c>
      <c r="Z311" s="32">
        <v>6.6077801951761215E-3</v>
      </c>
      <c r="AA311" s="32">
        <v>9.9730166784568561E-3</v>
      </c>
      <c r="AB311" s="32">
        <v>7.5044738420897514E-3</v>
      </c>
      <c r="AC311" s="32">
        <v>7.53684785621145E-3</v>
      </c>
      <c r="AD311" s="32">
        <v>8.8886755487048545E-3</v>
      </c>
      <c r="AE311" s="32">
        <v>8.0854983727268511E-3</v>
      </c>
      <c r="AF311" s="32">
        <v>5.1267564014847774E-3</v>
      </c>
      <c r="AG311" s="32">
        <v>7.0725911379132091E-3</v>
      </c>
      <c r="AH311" s="32">
        <v>1.1652949884150523E-2</v>
      </c>
      <c r="AI311" s="32">
        <v>2.1922318460601303E-2</v>
      </c>
      <c r="AJ311" s="32">
        <v>8.1366262586034695E-3</v>
      </c>
      <c r="AK311" s="32">
        <v>6.6242604303519493E-3</v>
      </c>
      <c r="AL311" s="32">
        <v>7.4896649531815086E-3</v>
      </c>
      <c r="AM311" s="32">
        <v>8.1282027252920705E-3</v>
      </c>
      <c r="AN311" s="32">
        <v>1.106496614358399</v>
      </c>
      <c r="AO311" s="32">
        <v>6.5445594819397261E-3</v>
      </c>
      <c r="AP311" s="32">
        <v>1.8310368178133401E-2</v>
      </c>
      <c r="AQ311" s="32">
        <v>8.0322924923191315E-3</v>
      </c>
      <c r="AR311" s="32">
        <v>1.9541071081101664E-2</v>
      </c>
      <c r="AS311" s="32">
        <v>7.3645485814238711E-3</v>
      </c>
      <c r="AT311" s="32">
        <v>1.3369129954826975E-2</v>
      </c>
      <c r="AU311" s="32">
        <v>1.7885435610735165E-2</v>
      </c>
      <c r="AV311" s="32">
        <v>1.3885580040100693E-2</v>
      </c>
      <c r="AW311" s="32">
        <v>2.5209154126864578E-3</v>
      </c>
      <c r="AX311" s="32">
        <v>8.2096767874524097E-3</v>
      </c>
      <c r="AY311" s="32">
        <v>6.7132335105210741E-3</v>
      </c>
      <c r="AZ311" s="32">
        <v>5.9014982567541768E-3</v>
      </c>
      <c r="BA311" s="32">
        <v>8.6141675672297378E-3</v>
      </c>
      <c r="BB311" s="32">
        <v>1.060409740903606E-2</v>
      </c>
      <c r="BC311" s="32">
        <v>6.1707075354266398E-3</v>
      </c>
      <c r="BD311" s="32">
        <v>6.9457865941757544E-3</v>
      </c>
      <c r="BE311" s="32">
        <v>1.0794679447418879E-2</v>
      </c>
      <c r="BF311" s="32">
        <v>8.8446909184330298E-3</v>
      </c>
      <c r="BG311" s="32">
        <v>1.0192220762351458E-2</v>
      </c>
      <c r="BH311" s="32">
        <v>3.7444432463542791E-3</v>
      </c>
      <c r="BI311" s="32">
        <v>4.5256216920379544E-3</v>
      </c>
      <c r="BJ311" s="32">
        <v>5.5019375157243046E-3</v>
      </c>
      <c r="BK311" s="32">
        <v>8.5752560409403291E-3</v>
      </c>
      <c r="BL311" s="32">
        <v>6.7848214209648991E-3</v>
      </c>
      <c r="BM311" s="32">
        <v>9.6427071176600695E-3</v>
      </c>
      <c r="BN311" s="32">
        <v>5.9782757067910423E-3</v>
      </c>
      <c r="BO311" s="32">
        <v>4.1931322448564125E-3</v>
      </c>
      <c r="BP311" s="32">
        <v>2.2880352668765751E-8</v>
      </c>
      <c r="BQ311" s="32"/>
      <c r="BS311" s="34">
        <f t="shared" si="54"/>
        <v>1.6252838991356515</v>
      </c>
    </row>
    <row r="312" spans="3:71" x14ac:dyDescent="0.35">
      <c r="C312"/>
      <c r="D312" t="s">
        <v>23</v>
      </c>
      <c r="E312" t="str">
        <f t="shared" si="55"/>
        <v>ISIC 55-56</v>
      </c>
      <c r="F312" s="32">
        <v>6.0137928143734667E-3</v>
      </c>
      <c r="G312" s="32">
        <v>4.5773535194538724E-3</v>
      </c>
      <c r="H312" s="32">
        <v>6.5555803908873876E-3</v>
      </c>
      <c r="I312" s="32">
        <v>8.2401169828559395E-3</v>
      </c>
      <c r="J312" s="32">
        <v>9.5225023507720281E-3</v>
      </c>
      <c r="K312" s="32">
        <v>1.045612424757616E-2</v>
      </c>
      <c r="L312" s="32">
        <v>1.0009570640782582E-2</v>
      </c>
      <c r="M312" s="32">
        <v>7.8370484820228237E-3</v>
      </c>
      <c r="N312" s="32">
        <v>8.4688324390989646E-3</v>
      </c>
      <c r="O312" s="32">
        <v>9.3649098252519495E-3</v>
      </c>
      <c r="P312" s="32">
        <v>1.0052736309121643E-2</v>
      </c>
      <c r="Q312" s="32">
        <v>8.8385407257228193E-3</v>
      </c>
      <c r="R312" s="32">
        <v>1.0175556256636645E-2</v>
      </c>
      <c r="S312" s="32">
        <v>1.0150503545998973E-2</v>
      </c>
      <c r="T312" s="32">
        <v>1.1829614378572519E-2</v>
      </c>
      <c r="U312" s="32">
        <v>9.7141532497537451E-3</v>
      </c>
      <c r="V312" s="32">
        <v>8.3769918689518899E-3</v>
      </c>
      <c r="W312" s="32">
        <v>1.0186262455762903E-2</v>
      </c>
      <c r="X312" s="32">
        <v>1.0714299261179613E-2</v>
      </c>
      <c r="Y312" s="32">
        <v>8.1779840438531669E-3</v>
      </c>
      <c r="Z312" s="32">
        <v>9.8674657478982752E-3</v>
      </c>
      <c r="AA312" s="32">
        <v>9.6319892387387359E-3</v>
      </c>
      <c r="AB312" s="32">
        <v>1.1512363183572098E-2</v>
      </c>
      <c r="AC312" s="32">
        <v>9.8192670978406102E-3</v>
      </c>
      <c r="AD312" s="32">
        <v>8.2967651563947194E-3</v>
      </c>
      <c r="AE312" s="32">
        <v>8.1703062964635989E-3</v>
      </c>
      <c r="AF312" s="32">
        <v>9.3675817452224582E-3</v>
      </c>
      <c r="AG312" s="32">
        <v>8.7864932738040934E-3</v>
      </c>
      <c r="AH312" s="32">
        <v>1.3365697975061949E-2</v>
      </c>
      <c r="AI312" s="32">
        <v>8.991975315133266E-3</v>
      </c>
      <c r="AJ312" s="32">
        <v>1.146394904954362E-2</v>
      </c>
      <c r="AK312" s="32">
        <v>1.829503385364533E-2</v>
      </c>
      <c r="AL312" s="32">
        <v>3.9352796757292023E-2</v>
      </c>
      <c r="AM312" s="32">
        <v>1.0781820819617836E-2</v>
      </c>
      <c r="AN312" s="32">
        <v>7.1604393283725559E-3</v>
      </c>
      <c r="AO312" s="32">
        <v>1.0156082098039947</v>
      </c>
      <c r="AP312" s="32">
        <v>9.2008159904809778E-3</v>
      </c>
      <c r="AQ312" s="32">
        <v>1.6289218193649216E-2</v>
      </c>
      <c r="AR312" s="32">
        <v>8.6181405438187642E-3</v>
      </c>
      <c r="AS312" s="32">
        <v>1.1209263335558797E-2</v>
      </c>
      <c r="AT312" s="32">
        <v>9.3274503160175812E-3</v>
      </c>
      <c r="AU312" s="32">
        <v>1.814717368718808E-2</v>
      </c>
      <c r="AV312" s="32">
        <v>1.3873436553369409E-2</v>
      </c>
      <c r="AW312" s="32">
        <v>3.1080310687849506E-3</v>
      </c>
      <c r="AX312" s="32">
        <v>1.2927338393557444E-2</v>
      </c>
      <c r="AY312" s="32">
        <v>1.1944236414434036E-2</v>
      </c>
      <c r="AZ312" s="32">
        <v>1.0289325824645168E-2</v>
      </c>
      <c r="BA312" s="32">
        <v>1.2181163004328283E-2</v>
      </c>
      <c r="BB312" s="32">
        <v>1.2684370223018953E-2</v>
      </c>
      <c r="BC312" s="32">
        <v>1.1273713952715949E-2</v>
      </c>
      <c r="BD312" s="32">
        <v>5.4972134999073056E-3</v>
      </c>
      <c r="BE312" s="32">
        <v>0.15801530844988018</v>
      </c>
      <c r="BF312" s="32">
        <v>1.6150530165767139E-2</v>
      </c>
      <c r="BG312" s="32">
        <v>8.3210963549680446E-3</v>
      </c>
      <c r="BH312" s="32">
        <v>8.4099442387480256E-3</v>
      </c>
      <c r="BI312" s="32">
        <v>9.0111469023855598E-3</v>
      </c>
      <c r="BJ312" s="32">
        <v>1.401000200041989E-2</v>
      </c>
      <c r="BK312" s="32">
        <v>1.1816256840841297E-2</v>
      </c>
      <c r="BL312" s="32">
        <v>1.5695800560710928E-2</v>
      </c>
      <c r="BM312" s="32">
        <v>1.7972132250984273E-2</v>
      </c>
      <c r="BN312" s="32">
        <v>6.99343566795108E-3</v>
      </c>
      <c r="BO312" s="32">
        <v>1.0187338808885574E-2</v>
      </c>
      <c r="BP312" s="32">
        <v>2.5671235882310077E-8</v>
      </c>
      <c r="BQ312" s="32"/>
      <c r="BS312" s="34">
        <f t="shared" si="54"/>
        <v>1.8228885373454777</v>
      </c>
    </row>
    <row r="313" spans="3:71" x14ac:dyDescent="0.35">
      <c r="C313"/>
      <c r="D313" s="24" t="s">
        <v>24</v>
      </c>
      <c r="E313" s="24" t="str">
        <f t="shared" si="55"/>
        <v>ISIC 58</v>
      </c>
      <c r="F313" s="32">
        <v>3.4823130947010854E-3</v>
      </c>
      <c r="G313" s="32">
        <v>2.5845524101577649E-3</v>
      </c>
      <c r="H313" s="32">
        <v>3.1371762585919792E-3</v>
      </c>
      <c r="I313" s="32">
        <v>5.4199404554192776E-3</v>
      </c>
      <c r="J313" s="32">
        <v>5.1909598709882687E-3</v>
      </c>
      <c r="K313" s="32">
        <v>4.7956987478894519E-3</v>
      </c>
      <c r="L313" s="32">
        <v>4.087693149715607E-3</v>
      </c>
      <c r="M313" s="32">
        <v>5.6862578934400356E-3</v>
      </c>
      <c r="N313" s="32">
        <v>1.6140621328588581E-2</v>
      </c>
      <c r="O313" s="32">
        <v>6.4213131887887352E-3</v>
      </c>
      <c r="P313" s="32">
        <v>5.8673731910400071E-3</v>
      </c>
      <c r="Q313" s="32">
        <v>7.6504581911373002E-3</v>
      </c>
      <c r="R313" s="32">
        <v>4.7812463679043175E-3</v>
      </c>
      <c r="S313" s="32">
        <v>4.6795792118429326E-3</v>
      </c>
      <c r="T313" s="32">
        <v>5.4550188956420526E-3</v>
      </c>
      <c r="U313" s="32">
        <v>4.2852165948058891E-3</v>
      </c>
      <c r="V313" s="32">
        <v>5.0816884363987028E-3</v>
      </c>
      <c r="W313" s="32">
        <v>5.9574587423149349E-3</v>
      </c>
      <c r="X313" s="32">
        <v>4.6405761916648519E-3</v>
      </c>
      <c r="Y313" s="32">
        <v>5.23650987163248E-3</v>
      </c>
      <c r="Z313" s="32">
        <v>4.8103635653412007E-3</v>
      </c>
      <c r="AA313" s="32">
        <v>5.0768555380437692E-3</v>
      </c>
      <c r="AB313" s="32">
        <v>4.3922583000733694E-3</v>
      </c>
      <c r="AC313" s="32">
        <v>4.3024026945569505E-3</v>
      </c>
      <c r="AD313" s="32">
        <v>4.0111632867354608E-3</v>
      </c>
      <c r="AE313" s="32">
        <v>6.7393525662925811E-3</v>
      </c>
      <c r="AF313" s="32">
        <v>3.3801646004830588E-3</v>
      </c>
      <c r="AG313" s="32">
        <v>5.4016548396306242E-3</v>
      </c>
      <c r="AH313" s="32">
        <v>5.6586506947706103E-3</v>
      </c>
      <c r="AI313" s="32">
        <v>4.6906505117844041E-3</v>
      </c>
      <c r="AJ313" s="32">
        <v>3.3631205784275743E-3</v>
      </c>
      <c r="AK313" s="32">
        <v>4.2409428189120546E-3</v>
      </c>
      <c r="AL313" s="32">
        <v>5.4663755392601347E-3</v>
      </c>
      <c r="AM313" s="32">
        <v>3.8006320593980307E-3</v>
      </c>
      <c r="AN313" s="32">
        <v>4.2527950341820168E-3</v>
      </c>
      <c r="AO313" s="32">
        <v>4.1817110522994741E-3</v>
      </c>
      <c r="AP313" s="32">
        <v>1.0415975013832763</v>
      </c>
      <c r="AQ313" s="32">
        <v>1.0434810896918386E-2</v>
      </c>
      <c r="AR313" s="32">
        <v>7.0017723116329034E-3</v>
      </c>
      <c r="AS313" s="32">
        <v>9.4223658948995991E-3</v>
      </c>
      <c r="AT313" s="32">
        <v>7.6124405495429613E-3</v>
      </c>
      <c r="AU313" s="32">
        <v>9.7759569544873665E-3</v>
      </c>
      <c r="AV313" s="32">
        <v>1.2569957923760072E-2</v>
      </c>
      <c r="AW313" s="32">
        <v>1.6487875468390227E-3</v>
      </c>
      <c r="AX313" s="32">
        <v>6.556756007409288E-3</v>
      </c>
      <c r="AY313" s="32">
        <v>9.6196812976310463E-3</v>
      </c>
      <c r="AZ313" s="32">
        <v>1.2818855115127542E-2</v>
      </c>
      <c r="BA313" s="32">
        <v>4.2547013591026799E-2</v>
      </c>
      <c r="BB313" s="32">
        <v>1.3351300838876116E-2</v>
      </c>
      <c r="BC313" s="32">
        <v>4.5639658307948571E-3</v>
      </c>
      <c r="BD313" s="32">
        <v>3.1640547260229778E-3</v>
      </c>
      <c r="BE313" s="32">
        <v>8.2912522420482016E-3</v>
      </c>
      <c r="BF313" s="32">
        <v>7.4688416176210371E-3</v>
      </c>
      <c r="BG313" s="32">
        <v>6.6164715462136781E-3</v>
      </c>
      <c r="BH313" s="32">
        <v>8.4288567251871362E-3</v>
      </c>
      <c r="BI313" s="32">
        <v>3.9858226111104123E-3</v>
      </c>
      <c r="BJ313" s="32">
        <v>4.9499073644085389E-3</v>
      </c>
      <c r="BK313" s="32">
        <v>1.6477422921240766E-2</v>
      </c>
      <c r="BL313" s="32">
        <v>9.2683068775688826E-3</v>
      </c>
      <c r="BM313" s="32">
        <v>1.4731483547988472E-2</v>
      </c>
      <c r="BN313" s="32">
        <v>3.3094284822695933E-3</v>
      </c>
      <c r="BO313" s="32">
        <v>2.9888352838575555E-3</v>
      </c>
      <c r="BP313" s="32">
        <v>1.3242938995212539E-8</v>
      </c>
      <c r="BQ313" s="32"/>
      <c r="BS313" s="34">
        <f t="shared" si="54"/>
        <v>1.463552609103554</v>
      </c>
    </row>
    <row r="314" spans="3:71" x14ac:dyDescent="0.35">
      <c r="C314"/>
      <c r="D314" s="24" t="s">
        <v>24</v>
      </c>
      <c r="E314" s="24" t="str">
        <f t="shared" si="55"/>
        <v>ISIC 59-60</v>
      </c>
      <c r="F314" s="32">
        <v>2.5251428111890237E-3</v>
      </c>
      <c r="G314" s="32">
        <v>1.6018709802108589E-3</v>
      </c>
      <c r="H314" s="32">
        <v>3.0668060384015025E-3</v>
      </c>
      <c r="I314" s="32">
        <v>2.4673018886933588E-3</v>
      </c>
      <c r="J314" s="32">
        <v>6.0440298604380318E-3</v>
      </c>
      <c r="K314" s="32">
        <v>4.3435493967120984E-3</v>
      </c>
      <c r="L314" s="32">
        <v>3.1557465991572183E-3</v>
      </c>
      <c r="M314" s="32">
        <v>3.6613771310539649E-3</v>
      </c>
      <c r="N314" s="32">
        <v>6.6570694242249762E-3</v>
      </c>
      <c r="O314" s="32">
        <v>3.3811805182567614E-3</v>
      </c>
      <c r="P314" s="32">
        <v>4.6201485801406006E-3</v>
      </c>
      <c r="Q314" s="32">
        <v>5.7716504553517378E-3</v>
      </c>
      <c r="R314" s="32">
        <v>3.5136238741284792E-3</v>
      </c>
      <c r="S314" s="32">
        <v>3.2329089974026393E-3</v>
      </c>
      <c r="T314" s="32">
        <v>3.1224938168257924E-3</v>
      </c>
      <c r="U314" s="32">
        <v>2.7875802755722998E-3</v>
      </c>
      <c r="V314" s="32">
        <v>3.466114917662905E-3</v>
      </c>
      <c r="W314" s="32">
        <v>3.4252832119791811E-3</v>
      </c>
      <c r="X314" s="32">
        <v>3.0319443998076605E-3</v>
      </c>
      <c r="Y314" s="32">
        <v>3.5478297371130531E-3</v>
      </c>
      <c r="Z314" s="32">
        <v>3.9699264541163577E-3</v>
      </c>
      <c r="AA314" s="32">
        <v>4.1325325743114712E-3</v>
      </c>
      <c r="AB314" s="32">
        <v>2.8171798206720021E-3</v>
      </c>
      <c r="AC314" s="32">
        <v>2.8777257707971438E-3</v>
      </c>
      <c r="AD314" s="32">
        <v>3.0179540451753368E-3</v>
      </c>
      <c r="AE314" s="32">
        <v>3.1384875506117915E-3</v>
      </c>
      <c r="AF314" s="32">
        <v>2.7134862948690846E-3</v>
      </c>
      <c r="AG314" s="32">
        <v>5.1567488521960464E-3</v>
      </c>
      <c r="AH314" s="32">
        <v>5.8326164884708528E-3</v>
      </c>
      <c r="AI314" s="32">
        <v>5.7991093444714776E-3</v>
      </c>
      <c r="AJ314" s="32">
        <v>2.3741717353666439E-3</v>
      </c>
      <c r="AK314" s="32">
        <v>3.6097846487465422E-3</v>
      </c>
      <c r="AL314" s="32">
        <v>4.4335015229141593E-3</v>
      </c>
      <c r="AM314" s="32">
        <v>2.8762483999865765E-3</v>
      </c>
      <c r="AN314" s="32">
        <v>3.202495066434807E-3</v>
      </c>
      <c r="AO314" s="32">
        <v>5.3079222843438797E-3</v>
      </c>
      <c r="AP314" s="32">
        <v>1.8943437534595101E-2</v>
      </c>
      <c r="AQ314" s="32">
        <v>1.2024389458294551</v>
      </c>
      <c r="AR314" s="32">
        <v>1.9490128686514226E-2</v>
      </c>
      <c r="AS314" s="32">
        <v>1.1100327278972847E-2</v>
      </c>
      <c r="AT314" s="32">
        <v>3.494895175904567E-3</v>
      </c>
      <c r="AU314" s="32">
        <v>4.8724252088926043E-3</v>
      </c>
      <c r="AV314" s="32">
        <v>3.805075556462856E-3</v>
      </c>
      <c r="AW314" s="32">
        <v>1.2805683548160909E-3</v>
      </c>
      <c r="AX314" s="32">
        <v>7.0678372126486118E-3</v>
      </c>
      <c r="AY314" s="32">
        <v>6.8337228694221744E-3</v>
      </c>
      <c r="AZ314" s="32">
        <v>6.9848248078471257E-3</v>
      </c>
      <c r="BA314" s="32">
        <v>9.8407279534610342E-2</v>
      </c>
      <c r="BB314" s="32">
        <v>6.3828495532929465E-3</v>
      </c>
      <c r="BC314" s="32">
        <v>6.9876507231665932E-3</v>
      </c>
      <c r="BD314" s="32">
        <v>2.4320133997071569E-3</v>
      </c>
      <c r="BE314" s="32">
        <v>7.8348670496671217E-3</v>
      </c>
      <c r="BF314" s="32">
        <v>7.0230306873951855E-3</v>
      </c>
      <c r="BG314" s="32">
        <v>2.3956007233842018E-3</v>
      </c>
      <c r="BH314" s="32">
        <v>2.0794974642846437E-3</v>
      </c>
      <c r="BI314" s="32">
        <v>2.1261130528407541E-3</v>
      </c>
      <c r="BJ314" s="32">
        <v>2.0109160662935706E-3</v>
      </c>
      <c r="BK314" s="32">
        <v>1.3652391868807545E-2</v>
      </c>
      <c r="BL314" s="32">
        <v>1.2118492181048155E-2</v>
      </c>
      <c r="BM314" s="32">
        <v>1.0414900158208638E-2</v>
      </c>
      <c r="BN314" s="32">
        <v>3.3845635499067735E-3</v>
      </c>
      <c r="BO314" s="32">
        <v>3.0340069476145737E-3</v>
      </c>
      <c r="BP314" s="32">
        <v>9.8442851075087637E-9</v>
      </c>
      <c r="BQ314" s="32"/>
      <c r="BS314" s="34">
        <f t="shared" si="54"/>
        <v>1.6012799150878509</v>
      </c>
    </row>
    <row r="315" spans="3:71" x14ac:dyDescent="0.35">
      <c r="C315"/>
      <c r="D315" t="s">
        <v>25</v>
      </c>
      <c r="E315" t="str">
        <f t="shared" si="55"/>
        <v>ISIC 61</v>
      </c>
      <c r="F315" s="32">
        <v>8.4092370485800479E-3</v>
      </c>
      <c r="G315" s="32">
        <v>6.5627181965428579E-3</v>
      </c>
      <c r="H315" s="32">
        <v>1.3870464942274778E-2</v>
      </c>
      <c r="I315" s="32">
        <v>1.0615913365653E-2</v>
      </c>
      <c r="J315" s="32">
        <v>1.1866318444574584E-2</v>
      </c>
      <c r="K315" s="32">
        <v>1.2880921787195826E-2</v>
      </c>
      <c r="L315" s="32">
        <v>1.1414113917366924E-2</v>
      </c>
      <c r="M315" s="32">
        <v>1.2723901389665429E-2</v>
      </c>
      <c r="N315" s="32">
        <v>1.3243928715764245E-2</v>
      </c>
      <c r="O315" s="32">
        <v>1.2140899406601551E-2</v>
      </c>
      <c r="P315" s="32">
        <v>1.2527315629628923E-2</v>
      </c>
      <c r="Q315" s="32">
        <v>1.1046447434578509E-2</v>
      </c>
      <c r="R315" s="32">
        <v>1.2963634615581456E-2</v>
      </c>
      <c r="S315" s="32">
        <v>1.4008803033217851E-2</v>
      </c>
      <c r="T315" s="32">
        <v>1.4053724896189879E-2</v>
      </c>
      <c r="U315" s="32">
        <v>1.1673312186981919E-2</v>
      </c>
      <c r="V315" s="32">
        <v>1.0550250056386386E-2</v>
      </c>
      <c r="W315" s="32">
        <v>1.1576956846397635E-2</v>
      </c>
      <c r="X315" s="32">
        <v>1.1823649645341485E-2</v>
      </c>
      <c r="Y315" s="32">
        <v>1.074057849961246E-2</v>
      </c>
      <c r="Z315" s="32">
        <v>1.1771149755264226E-2</v>
      </c>
      <c r="AA315" s="32">
        <v>1.1906971734458916E-2</v>
      </c>
      <c r="AB315" s="32">
        <v>1.0474476063914974E-2</v>
      </c>
      <c r="AC315" s="32">
        <v>1.3584743403207021E-2</v>
      </c>
      <c r="AD315" s="32">
        <v>1.5450503072629514E-2</v>
      </c>
      <c r="AE315" s="32">
        <v>1.1627162553366627E-2</v>
      </c>
      <c r="AF315" s="32">
        <v>9.833684352375114E-3</v>
      </c>
      <c r="AG315" s="32">
        <v>1.1756204375843824E-2</v>
      </c>
      <c r="AH315" s="32">
        <v>1.5143014938325268E-2</v>
      </c>
      <c r="AI315" s="32">
        <v>1.3118556896981074E-2</v>
      </c>
      <c r="AJ315" s="32">
        <v>9.863392044778839E-3</v>
      </c>
      <c r="AK315" s="32">
        <v>1.1605044706539905E-2</v>
      </c>
      <c r="AL315" s="32">
        <v>1.2777506860271591E-2</v>
      </c>
      <c r="AM315" s="32">
        <v>1.1666576202442339E-2</v>
      </c>
      <c r="AN315" s="32">
        <v>2.8116462912966652E-2</v>
      </c>
      <c r="AO315" s="32">
        <v>1.399516759219009E-2</v>
      </c>
      <c r="AP315" s="32">
        <v>2.2059695241909157E-2</v>
      </c>
      <c r="AQ315" s="32">
        <v>2.611198904486944E-2</v>
      </c>
      <c r="AR315" s="32">
        <v>1.2002853369381168</v>
      </c>
      <c r="AS315" s="32">
        <v>2.0486902649155543E-2</v>
      </c>
      <c r="AT315" s="32">
        <v>2.4393868244519751E-2</v>
      </c>
      <c r="AU315" s="32">
        <v>3.1717814104697963E-2</v>
      </c>
      <c r="AV315" s="32">
        <v>3.9674009820941575E-2</v>
      </c>
      <c r="AW315" s="32">
        <v>5.8038495539957744E-3</v>
      </c>
      <c r="AX315" s="32">
        <v>1.6584784311546755E-2</v>
      </c>
      <c r="AY315" s="32">
        <v>1.464171429071157E-2</v>
      </c>
      <c r="AZ315" s="32">
        <v>1.5317122641101032E-2</v>
      </c>
      <c r="BA315" s="32">
        <v>2.1414178154059906E-2</v>
      </c>
      <c r="BB315" s="32">
        <v>1.9836769601889688E-2</v>
      </c>
      <c r="BC315" s="32">
        <v>1.2811821148598105E-2</v>
      </c>
      <c r="BD315" s="32">
        <v>1.1677728721183212E-2</v>
      </c>
      <c r="BE315" s="32">
        <v>2.7190766324117318E-2</v>
      </c>
      <c r="BF315" s="32">
        <v>1.5758810953008937E-2</v>
      </c>
      <c r="BG315" s="32">
        <v>1.3389661877865588E-2</v>
      </c>
      <c r="BH315" s="32">
        <v>5.6700151600108965E-3</v>
      </c>
      <c r="BI315" s="32">
        <v>8.3744034637206425E-3</v>
      </c>
      <c r="BJ315" s="32">
        <v>8.8026810151904944E-3</v>
      </c>
      <c r="BK315" s="32">
        <v>1.8858676413024366E-2</v>
      </c>
      <c r="BL315" s="32">
        <v>1.3851021473442734E-2</v>
      </c>
      <c r="BM315" s="32">
        <v>1.4355730023549295E-2</v>
      </c>
      <c r="BN315" s="32">
        <v>1.6249626687207273E-2</v>
      </c>
      <c r="BO315" s="32">
        <v>1.170508509596232E-2</v>
      </c>
      <c r="BP315" s="32">
        <v>3.3357734964181529E-8</v>
      </c>
      <c r="BQ315" s="32"/>
      <c r="BS315" s="34">
        <f t="shared" si="54"/>
        <v>2.0844078038358234</v>
      </c>
    </row>
    <row r="316" spans="3:71" x14ac:dyDescent="0.35">
      <c r="C316"/>
      <c r="D316" t="s">
        <v>26</v>
      </c>
      <c r="E316" t="str">
        <f t="shared" si="55"/>
        <v>ISIC 62-63</v>
      </c>
      <c r="F316" s="32">
        <v>1.5400219406374599E-2</v>
      </c>
      <c r="G316" s="32">
        <v>1.1482872714197274E-2</v>
      </c>
      <c r="H316" s="32">
        <v>1.6787020917749907E-2</v>
      </c>
      <c r="I316" s="32">
        <v>2.2523274404777915E-2</v>
      </c>
      <c r="J316" s="32">
        <v>2.2158529419468932E-2</v>
      </c>
      <c r="K316" s="32">
        <v>2.3270222132285953E-2</v>
      </c>
      <c r="L316" s="32">
        <v>2.0529773880493849E-2</v>
      </c>
      <c r="M316" s="32">
        <v>2.730291164395407E-2</v>
      </c>
      <c r="N316" s="32">
        <v>3.0948770425278976E-2</v>
      </c>
      <c r="O316" s="32">
        <v>2.7210544981190347E-2</v>
      </c>
      <c r="P316" s="32">
        <v>2.9115443732721132E-2</v>
      </c>
      <c r="Q316" s="32">
        <v>2.6155955604398241E-2</v>
      </c>
      <c r="R316" s="32">
        <v>2.45959693549807E-2</v>
      </c>
      <c r="S316" s="32">
        <v>2.3902153084537262E-2</v>
      </c>
      <c r="T316" s="32">
        <v>2.9434130637233848E-2</v>
      </c>
      <c r="U316" s="32">
        <v>2.4819321114744105E-2</v>
      </c>
      <c r="V316" s="32">
        <v>2.9670347558238431E-2</v>
      </c>
      <c r="W316" s="32">
        <v>2.9331064690746804E-2</v>
      </c>
      <c r="X316" s="32">
        <v>2.8755604559568257E-2</v>
      </c>
      <c r="Y316" s="32">
        <v>2.7946841286380995E-2</v>
      </c>
      <c r="Z316" s="32">
        <v>3.381613235131474E-2</v>
      </c>
      <c r="AA316" s="32">
        <v>2.3239678727358631E-2</v>
      </c>
      <c r="AB316" s="32">
        <v>2.6380305858420203E-2</v>
      </c>
      <c r="AC316" s="32">
        <v>2.8411840303378837E-2</v>
      </c>
      <c r="AD316" s="32">
        <v>2.530879173539876E-2</v>
      </c>
      <c r="AE316" s="32">
        <v>3.1349340155176597E-2</v>
      </c>
      <c r="AF316" s="32">
        <v>2.0355537284197759E-2</v>
      </c>
      <c r="AG316" s="32">
        <v>2.5089278809802412E-2</v>
      </c>
      <c r="AH316" s="32">
        <v>2.9999426156653769E-2</v>
      </c>
      <c r="AI316" s="32">
        <v>2.4079531077694692E-2</v>
      </c>
      <c r="AJ316" s="32">
        <v>2.3416855479374648E-2</v>
      </c>
      <c r="AK316" s="32">
        <v>2.7786429137432574E-2</v>
      </c>
      <c r="AL316" s="32">
        <v>3.3963545559593571E-2</v>
      </c>
      <c r="AM316" s="32">
        <v>2.8197950962694712E-2</v>
      </c>
      <c r="AN316" s="32">
        <v>4.1669511709590018E-2</v>
      </c>
      <c r="AO316" s="32">
        <v>1.6805640217335119E-2</v>
      </c>
      <c r="AP316" s="32">
        <v>7.3512669298829811E-2</v>
      </c>
      <c r="AQ316" s="32">
        <v>3.7904302581759676E-2</v>
      </c>
      <c r="AR316" s="32">
        <v>7.1246759922603833E-2</v>
      </c>
      <c r="AS316" s="32">
        <v>1.2475736355600386</v>
      </c>
      <c r="AT316" s="32">
        <v>5.6027655423944514E-2</v>
      </c>
      <c r="AU316" s="32">
        <v>6.9937438271306149E-2</v>
      </c>
      <c r="AV316" s="32">
        <v>7.0804533150132631E-2</v>
      </c>
      <c r="AW316" s="32">
        <v>1.0867276362526499E-2</v>
      </c>
      <c r="AX316" s="32">
        <v>4.1337211777533286E-2</v>
      </c>
      <c r="AY316" s="32">
        <v>3.5826070485199646E-2</v>
      </c>
      <c r="AZ316" s="32">
        <v>4.4252146073033689E-2</v>
      </c>
      <c r="BA316" s="32">
        <v>4.0003534061650733E-2</v>
      </c>
      <c r="BB316" s="32">
        <v>4.2609486228081202E-2</v>
      </c>
      <c r="BC316" s="32">
        <v>2.6035199522994254E-2</v>
      </c>
      <c r="BD316" s="32">
        <v>1.6643762350133314E-2</v>
      </c>
      <c r="BE316" s="32">
        <v>3.3728870174352762E-2</v>
      </c>
      <c r="BF316" s="32">
        <v>3.190410744601304E-2</v>
      </c>
      <c r="BG316" s="32">
        <v>2.3572671645026202E-2</v>
      </c>
      <c r="BH316" s="32">
        <v>1.3791308047325836E-2</v>
      </c>
      <c r="BI316" s="32">
        <v>1.678309440197448E-2</v>
      </c>
      <c r="BJ316" s="32">
        <v>1.4066700073803137E-2</v>
      </c>
      <c r="BK316" s="32">
        <v>3.3383195922767284E-2</v>
      </c>
      <c r="BL316" s="32">
        <v>2.0044837211050239E-2</v>
      </c>
      <c r="BM316" s="32">
        <v>2.5607076850621319E-2</v>
      </c>
      <c r="BN316" s="32">
        <v>3.6649899720657846E-2</v>
      </c>
      <c r="BO316" s="32">
        <v>1.5852358957890569E-2</v>
      </c>
      <c r="BP316" s="32">
        <v>6.827380107396281E-8</v>
      </c>
      <c r="BQ316" s="32"/>
      <c r="BS316" s="34">
        <f t="shared" si="54"/>
        <v>3.0811766368697908</v>
      </c>
    </row>
    <row r="317" spans="3:71" x14ac:dyDescent="0.35">
      <c r="C317"/>
      <c r="D317" s="24" t="s">
        <v>27</v>
      </c>
      <c r="E317" s="24" t="str">
        <f t="shared" si="55"/>
        <v>ISIC 64</v>
      </c>
      <c r="F317" s="32">
        <v>4.4901786518623643E-2</v>
      </c>
      <c r="G317" s="32">
        <v>2.9152104780098633E-2</v>
      </c>
      <c r="H317" s="32">
        <v>5.1273958912372401E-2</v>
      </c>
      <c r="I317" s="32">
        <v>5.1465804404276602E-2</v>
      </c>
      <c r="J317" s="32">
        <v>4.7411563552285339E-2</v>
      </c>
      <c r="K317" s="32">
        <v>4.5302211285211134E-2</v>
      </c>
      <c r="L317" s="32">
        <v>4.1407437656067275E-2</v>
      </c>
      <c r="M317" s="32">
        <v>4.3343705550659258E-2</v>
      </c>
      <c r="N317" s="32">
        <v>3.9199134483819571E-2</v>
      </c>
      <c r="O317" s="32">
        <v>5.8669527634972324E-2</v>
      </c>
      <c r="P317" s="32">
        <v>4.4655306783575294E-2</v>
      </c>
      <c r="Q317" s="32">
        <v>3.5016680466265222E-2</v>
      </c>
      <c r="R317" s="32">
        <v>4.1907215425855425E-2</v>
      </c>
      <c r="S317" s="32">
        <v>4.4009329548387335E-2</v>
      </c>
      <c r="T317" s="32">
        <v>4.7012808547763567E-2</v>
      </c>
      <c r="U317" s="32">
        <v>3.918571546786264E-2</v>
      </c>
      <c r="V317" s="32">
        <v>3.312599275640226E-2</v>
      </c>
      <c r="W317" s="32">
        <v>3.8433545499116567E-2</v>
      </c>
      <c r="X317" s="32">
        <v>3.8156985284191321E-2</v>
      </c>
      <c r="Y317" s="32">
        <v>4.1830194430996684E-2</v>
      </c>
      <c r="Z317" s="32">
        <v>4.6550663501752874E-2</v>
      </c>
      <c r="AA317" s="32">
        <v>3.9264642405175736E-2</v>
      </c>
      <c r="AB317" s="32">
        <v>3.4626984250683203E-2</v>
      </c>
      <c r="AC317" s="32">
        <v>4.5852426541562942E-2</v>
      </c>
      <c r="AD317" s="32">
        <v>4.3396684852974612E-2</v>
      </c>
      <c r="AE317" s="32">
        <v>3.4983429521505967E-2</v>
      </c>
      <c r="AF317" s="32">
        <v>4.2431035303322324E-2</v>
      </c>
      <c r="AG317" s="32">
        <v>3.8809228162650512E-2</v>
      </c>
      <c r="AH317" s="32">
        <v>4.4009274895296158E-2</v>
      </c>
      <c r="AI317" s="32">
        <v>4.2389480950937607E-2</v>
      </c>
      <c r="AJ317" s="32">
        <v>3.6293156980680391E-2</v>
      </c>
      <c r="AK317" s="32">
        <v>4.8878810643459517E-2</v>
      </c>
      <c r="AL317" s="32">
        <v>4.6390635389391491E-2</v>
      </c>
      <c r="AM317" s="32">
        <v>4.349836143296202E-2</v>
      </c>
      <c r="AN317" s="32">
        <v>3.6671519246843219E-2</v>
      </c>
      <c r="AO317" s="32">
        <v>3.9531226489261662E-2</v>
      </c>
      <c r="AP317" s="32">
        <v>2.959760278545322E-2</v>
      </c>
      <c r="AQ317" s="32">
        <v>3.2140782869365218E-2</v>
      </c>
      <c r="AR317" s="32">
        <v>3.5055393815082395E-2</v>
      </c>
      <c r="AS317" s="32">
        <v>2.9248247761199522E-2</v>
      </c>
      <c r="AT317" s="32">
        <v>1.1632416304572268</v>
      </c>
      <c r="AU317" s="32">
        <v>0.11330384681310959</v>
      </c>
      <c r="AV317" s="32">
        <v>8.3954448630430431E-2</v>
      </c>
      <c r="AW317" s="32">
        <v>8.9986441403456394E-2</v>
      </c>
      <c r="AX317" s="32">
        <v>4.4644540141806188E-2</v>
      </c>
      <c r="AY317" s="32">
        <v>3.5713128554357168E-2</v>
      </c>
      <c r="AZ317" s="32">
        <v>2.4916734009906554E-2</v>
      </c>
      <c r="BA317" s="32">
        <v>4.0324411990637882E-2</v>
      </c>
      <c r="BB317" s="32">
        <v>4.298611005018857E-2</v>
      </c>
      <c r="BC317" s="32">
        <v>3.6654863103137147E-2</v>
      </c>
      <c r="BD317" s="32">
        <v>2.3743821713040861E-2</v>
      </c>
      <c r="BE317" s="32">
        <v>4.6612790031908533E-2</v>
      </c>
      <c r="BF317" s="32">
        <v>3.4505819381663437E-2</v>
      </c>
      <c r="BG317" s="32">
        <v>3.6264209587851648E-2</v>
      </c>
      <c r="BH317" s="32">
        <v>1.5251541959134271E-2</v>
      </c>
      <c r="BI317" s="32">
        <v>2.2861666625761227E-2</v>
      </c>
      <c r="BJ317" s="32">
        <v>1.9533541627671139E-2</v>
      </c>
      <c r="BK317" s="32">
        <v>3.110369875151598E-2</v>
      </c>
      <c r="BL317" s="32">
        <v>3.063089981573024E-2</v>
      </c>
      <c r="BM317" s="32">
        <v>4.7750200353588033E-2</v>
      </c>
      <c r="BN317" s="32">
        <v>2.8718946505923829E-2</v>
      </c>
      <c r="BO317" s="32">
        <v>3.0523143610211339E-2</v>
      </c>
      <c r="BP317" s="32">
        <v>1.2251979826078381E-7</v>
      </c>
      <c r="BQ317" s="32"/>
      <c r="BS317" s="34">
        <f t="shared" si="54"/>
        <v>3.6883071544264183</v>
      </c>
    </row>
    <row r="318" spans="3:71" x14ac:dyDescent="0.35">
      <c r="C318"/>
      <c r="D318" s="24" t="s">
        <v>27</v>
      </c>
      <c r="E318" s="24" t="str">
        <f t="shared" si="55"/>
        <v>ISIC 65</v>
      </c>
      <c r="F318" s="32">
        <v>1.4128767187677315E-2</v>
      </c>
      <c r="G318" s="32">
        <v>8.8954139436909704E-3</v>
      </c>
      <c r="H318" s="32">
        <v>1.9994379812021651E-2</v>
      </c>
      <c r="I318" s="32">
        <v>8.024926680975028E-3</v>
      </c>
      <c r="J318" s="32">
        <v>1.0688376133019773E-2</v>
      </c>
      <c r="K318" s="32">
        <v>7.5934132202951357E-3</v>
      </c>
      <c r="L318" s="32">
        <v>1.0735238863081717E-2</v>
      </c>
      <c r="M318" s="32">
        <v>1.0042528629726741E-2</v>
      </c>
      <c r="N318" s="32">
        <v>8.8658147131089465E-3</v>
      </c>
      <c r="O318" s="32">
        <v>9.0434497603179911E-3</v>
      </c>
      <c r="P318" s="32">
        <v>1.01514396738966E-2</v>
      </c>
      <c r="Q318" s="32">
        <v>7.0035043401856806E-3</v>
      </c>
      <c r="R318" s="32">
        <v>9.4043753754816228E-3</v>
      </c>
      <c r="S318" s="32">
        <v>9.7471419753677509E-3</v>
      </c>
      <c r="T318" s="32">
        <v>9.3962846162099298E-3</v>
      </c>
      <c r="U318" s="32">
        <v>7.4978645988914823E-3</v>
      </c>
      <c r="V318" s="32">
        <v>6.1134749770001759E-3</v>
      </c>
      <c r="W318" s="32">
        <v>7.3199229416624698E-3</v>
      </c>
      <c r="X318" s="32">
        <v>7.4424178689733054E-3</v>
      </c>
      <c r="Y318" s="32">
        <v>7.3215736792084157E-3</v>
      </c>
      <c r="Z318" s="32">
        <v>7.8695522302019566E-3</v>
      </c>
      <c r="AA318" s="32">
        <v>8.3266258121060949E-3</v>
      </c>
      <c r="AB318" s="32">
        <v>7.2877187407628125E-3</v>
      </c>
      <c r="AC318" s="32">
        <v>9.7519165872747195E-3</v>
      </c>
      <c r="AD318" s="32">
        <v>8.5201751953702162E-3</v>
      </c>
      <c r="AE318" s="32">
        <v>1.3004192700280848E-2</v>
      </c>
      <c r="AF318" s="32">
        <v>8.5415917764958757E-3</v>
      </c>
      <c r="AG318" s="32">
        <v>7.7334882922362024E-3</v>
      </c>
      <c r="AH318" s="32">
        <v>8.6169925504394236E-3</v>
      </c>
      <c r="AI318" s="32">
        <v>7.5879604190409299E-3</v>
      </c>
      <c r="AJ318" s="32">
        <v>1.5505431435578379E-2</v>
      </c>
      <c r="AK318" s="32">
        <v>1.7516145845338379E-2</v>
      </c>
      <c r="AL318" s="32">
        <v>1.3573582413856637E-2</v>
      </c>
      <c r="AM318" s="32">
        <v>1.1906384186585217E-2</v>
      </c>
      <c r="AN318" s="32">
        <v>8.3622050661845779E-3</v>
      </c>
      <c r="AO318" s="32">
        <v>7.0922079313942609E-3</v>
      </c>
      <c r="AP318" s="32">
        <v>6.1662195392435991E-3</v>
      </c>
      <c r="AQ318" s="32">
        <v>6.2102917807538181E-3</v>
      </c>
      <c r="AR318" s="32">
        <v>7.4325879391079512E-3</v>
      </c>
      <c r="AS318" s="32">
        <v>5.8614838923187144E-3</v>
      </c>
      <c r="AT318" s="32">
        <v>9.3266076061387353E-3</v>
      </c>
      <c r="AU318" s="32">
        <v>1.1410357128137523</v>
      </c>
      <c r="AV318" s="32">
        <v>2.2945116358015535E-2</v>
      </c>
      <c r="AW318" s="32">
        <v>6.8870133856833238E-3</v>
      </c>
      <c r="AX318" s="32">
        <v>6.9242742658342654E-3</v>
      </c>
      <c r="AY318" s="32">
        <v>6.5411519084907785E-3</v>
      </c>
      <c r="AZ318" s="32">
        <v>5.2254195722964648E-3</v>
      </c>
      <c r="BA318" s="32">
        <v>6.1715076638727924E-3</v>
      </c>
      <c r="BB318" s="32">
        <v>7.774788551714271E-3</v>
      </c>
      <c r="BC318" s="32">
        <v>1.4723258984641623E-2</v>
      </c>
      <c r="BD318" s="32">
        <v>3.456374828188911E-3</v>
      </c>
      <c r="BE318" s="32">
        <v>9.7358405553544785E-3</v>
      </c>
      <c r="BF318" s="32">
        <v>7.4263847325036856E-3</v>
      </c>
      <c r="BG318" s="32">
        <v>7.0544307171563903E-3</v>
      </c>
      <c r="BH318" s="32">
        <v>5.1497907582076455E-3</v>
      </c>
      <c r="BI318" s="32">
        <v>6.2377016058918384E-3</v>
      </c>
      <c r="BJ318" s="32">
        <v>5.2335637131698332E-3</v>
      </c>
      <c r="BK318" s="32">
        <v>5.2041580375723831E-3</v>
      </c>
      <c r="BL318" s="32">
        <v>6.3368382280209979E-3</v>
      </c>
      <c r="BM318" s="32">
        <v>6.8308991794615312E-3</v>
      </c>
      <c r="BN318" s="32">
        <v>7.1446721973706193E-3</v>
      </c>
      <c r="BO318" s="32">
        <v>4.9383105121486972E-3</v>
      </c>
      <c r="BP318" s="32">
        <v>2.9807769774721103E-8</v>
      </c>
      <c r="BQ318" s="32"/>
      <c r="BS318" s="34">
        <f t="shared" si="54"/>
        <v>1.6785809093086199</v>
      </c>
    </row>
    <row r="319" spans="3:71" x14ac:dyDescent="0.35">
      <c r="C319"/>
      <c r="D319" s="24" t="s">
        <v>27</v>
      </c>
      <c r="E319" s="24" t="str">
        <f t="shared" si="55"/>
        <v>ISIC 66</v>
      </c>
      <c r="F319" s="32">
        <v>1.1399291790778705E-2</v>
      </c>
      <c r="G319" s="32">
        <v>7.5785334038890855E-3</v>
      </c>
      <c r="H319" s="32">
        <v>1.454656380738837E-2</v>
      </c>
      <c r="I319" s="32">
        <v>1.0032420628891077E-2</v>
      </c>
      <c r="J319" s="32">
        <v>1.2276870047710105E-2</v>
      </c>
      <c r="K319" s="32">
        <v>1.3979183999850044E-2</v>
      </c>
      <c r="L319" s="32">
        <v>1.1531820067451709E-2</v>
      </c>
      <c r="M319" s="32">
        <v>1.3077840865972658E-2</v>
      </c>
      <c r="N319" s="32">
        <v>1.066994593500732E-2</v>
      </c>
      <c r="O319" s="32">
        <v>1.2996561658760165E-2</v>
      </c>
      <c r="P319" s="32">
        <v>1.3000973547452159E-2</v>
      </c>
      <c r="Q319" s="32">
        <v>9.4863351858897136E-3</v>
      </c>
      <c r="R319" s="32">
        <v>1.0953834553401843E-2</v>
      </c>
      <c r="S319" s="32">
        <v>1.4476067822223939E-2</v>
      </c>
      <c r="T319" s="32">
        <v>1.1915458039246157E-2</v>
      </c>
      <c r="U319" s="32">
        <v>9.5909356240713606E-3</v>
      </c>
      <c r="V319" s="32">
        <v>8.5235425799367829E-3</v>
      </c>
      <c r="W319" s="32">
        <v>1.0161503788133935E-2</v>
      </c>
      <c r="X319" s="32">
        <v>1.0725953624507465E-2</v>
      </c>
      <c r="Y319" s="32">
        <v>9.7200064385159404E-3</v>
      </c>
      <c r="Z319" s="32">
        <v>1.4940992253326155E-2</v>
      </c>
      <c r="AA319" s="32">
        <v>1.1167945588209853E-2</v>
      </c>
      <c r="AB319" s="32">
        <v>8.9745634203138736E-3</v>
      </c>
      <c r="AC319" s="32">
        <v>1.1428521679355505E-2</v>
      </c>
      <c r="AD319" s="32">
        <v>1.0210607563922907E-2</v>
      </c>
      <c r="AE319" s="32">
        <v>1.031109004014197E-2</v>
      </c>
      <c r="AF319" s="32">
        <v>1.0587458315681253E-2</v>
      </c>
      <c r="AG319" s="32">
        <v>1.0444034770612794E-2</v>
      </c>
      <c r="AH319" s="32">
        <v>1.3416170051755943E-2</v>
      </c>
      <c r="AI319" s="32">
        <v>1.0096025499704685E-2</v>
      </c>
      <c r="AJ319" s="32">
        <v>1.1454698307964233E-2</v>
      </c>
      <c r="AK319" s="32">
        <v>1.8671855559002033E-2</v>
      </c>
      <c r="AL319" s="32">
        <v>1.7762010417273655E-2</v>
      </c>
      <c r="AM319" s="32">
        <v>1.109408285149297E-2</v>
      </c>
      <c r="AN319" s="32">
        <v>9.5796204390392985E-3</v>
      </c>
      <c r="AO319" s="32">
        <v>9.1770084206059914E-3</v>
      </c>
      <c r="AP319" s="32">
        <v>9.5991754411757623E-3</v>
      </c>
      <c r="AQ319" s="32">
        <v>8.0589323416928489E-3</v>
      </c>
      <c r="AR319" s="32">
        <v>1.3080503240772938E-2</v>
      </c>
      <c r="AS319" s="32">
        <v>1.0019993218847452E-2</v>
      </c>
      <c r="AT319" s="32">
        <v>0.11573109764507276</v>
      </c>
      <c r="AU319" s="32">
        <v>0.26947619157048402</v>
      </c>
      <c r="AV319" s="32">
        <v>1.211106106556741</v>
      </c>
      <c r="AW319" s="32">
        <v>1.1671215353946289E-2</v>
      </c>
      <c r="AX319" s="32">
        <v>1.2780254718772735E-2</v>
      </c>
      <c r="AY319" s="32">
        <v>1.2104413697083226E-2</v>
      </c>
      <c r="AZ319" s="32">
        <v>7.1496023984541973E-3</v>
      </c>
      <c r="BA319" s="32">
        <v>1.1001440147684083E-2</v>
      </c>
      <c r="BB319" s="32">
        <v>1.1715825006435789E-2</v>
      </c>
      <c r="BC319" s="32">
        <v>1.3614152493583959E-2</v>
      </c>
      <c r="BD319" s="32">
        <v>6.5042568838701341E-3</v>
      </c>
      <c r="BE319" s="32">
        <v>1.7696398071469915E-2</v>
      </c>
      <c r="BF319" s="32">
        <v>1.1196290836937595E-2</v>
      </c>
      <c r="BG319" s="32">
        <v>6.8713040178144695E-3</v>
      </c>
      <c r="BH319" s="32">
        <v>3.8705511709388788E-3</v>
      </c>
      <c r="BI319" s="32">
        <v>5.6055009574645792E-3</v>
      </c>
      <c r="BJ319" s="32">
        <v>4.8200406976005349E-3</v>
      </c>
      <c r="BK319" s="32">
        <v>8.2400024137849782E-3</v>
      </c>
      <c r="BL319" s="32">
        <v>7.3831490397296817E-3</v>
      </c>
      <c r="BM319" s="32">
        <v>1.1511447619668783E-2</v>
      </c>
      <c r="BN319" s="32">
        <v>9.141436590920057E-3</v>
      </c>
      <c r="BO319" s="32">
        <v>6.4912657176443584E-3</v>
      </c>
      <c r="BP319" s="32">
        <v>3.2660645419581714E-8</v>
      </c>
      <c r="BQ319" s="32"/>
      <c r="BS319" s="34">
        <f t="shared" si="54"/>
        <v>2.2324009090967176</v>
      </c>
    </row>
    <row r="320" spans="3:71" x14ac:dyDescent="0.35">
      <c r="C320"/>
      <c r="D320" t="s">
        <v>28</v>
      </c>
      <c r="E320" t="str">
        <f t="shared" si="55"/>
        <v>ISIC 68</v>
      </c>
      <c r="F320" s="32">
        <v>2.2857757679160807E-2</v>
      </c>
      <c r="G320" s="32">
        <v>1.4728264973430966E-2</v>
      </c>
      <c r="H320" s="32">
        <v>2.2029789506354161E-2</v>
      </c>
      <c r="I320" s="32">
        <v>2.1869908764186419E-2</v>
      </c>
      <c r="J320" s="32">
        <v>3.2448770042285816E-2</v>
      </c>
      <c r="K320" s="32">
        <v>3.9221813245327308E-2</v>
      </c>
      <c r="L320" s="32">
        <v>3.2871896997602269E-2</v>
      </c>
      <c r="M320" s="32">
        <v>3.4722909301073211E-2</v>
      </c>
      <c r="N320" s="32">
        <v>4.0257578482678295E-2</v>
      </c>
      <c r="O320" s="32">
        <v>2.6525634717109878E-2</v>
      </c>
      <c r="P320" s="32">
        <v>2.9928793207928843E-2</v>
      </c>
      <c r="Q320" s="32">
        <v>2.6353099205220085E-2</v>
      </c>
      <c r="R320" s="32">
        <v>3.3257365340100806E-2</v>
      </c>
      <c r="S320" s="32">
        <v>3.2363535271775885E-2</v>
      </c>
      <c r="T320" s="32">
        <v>3.1847306952852816E-2</v>
      </c>
      <c r="U320" s="32">
        <v>3.4132961849114435E-2</v>
      </c>
      <c r="V320" s="32">
        <v>2.6912094281942522E-2</v>
      </c>
      <c r="W320" s="32">
        <v>3.3024863551842518E-2</v>
      </c>
      <c r="X320" s="32">
        <v>3.3480961337444576E-2</v>
      </c>
      <c r="Y320" s="32">
        <v>3.4386662728054733E-2</v>
      </c>
      <c r="Z320" s="32">
        <v>3.1594784455319998E-2</v>
      </c>
      <c r="AA320" s="32">
        <v>3.5848716018779848E-2</v>
      </c>
      <c r="AB320" s="32">
        <v>3.0093958966843946E-2</v>
      </c>
      <c r="AC320" s="32">
        <v>2.8264103363785369E-2</v>
      </c>
      <c r="AD320" s="32">
        <v>2.6054340010472528E-2</v>
      </c>
      <c r="AE320" s="32">
        <v>3.0055242319151212E-2</v>
      </c>
      <c r="AF320" s="32">
        <v>3.9901194497174122E-2</v>
      </c>
      <c r="AG320" s="32">
        <v>5.060932864819586E-2</v>
      </c>
      <c r="AH320" s="32">
        <v>5.3410897355330812E-2</v>
      </c>
      <c r="AI320" s="32">
        <v>9.496475108190279E-2</v>
      </c>
      <c r="AJ320" s="32">
        <v>2.8484811073069528E-2</v>
      </c>
      <c r="AK320" s="32">
        <v>3.4535126921902047E-2</v>
      </c>
      <c r="AL320" s="32">
        <v>3.9957467864707823E-2</v>
      </c>
      <c r="AM320" s="32">
        <v>4.3137258404620987E-2</v>
      </c>
      <c r="AN320" s="32">
        <v>3.3141149647162714E-2</v>
      </c>
      <c r="AO320" s="32">
        <v>6.3962310271274275E-2</v>
      </c>
      <c r="AP320" s="32">
        <v>3.8068684274069071E-2</v>
      </c>
      <c r="AQ320" s="32">
        <v>4.5642147682554167E-2</v>
      </c>
      <c r="AR320" s="32">
        <v>6.3729412068152358E-2</v>
      </c>
      <c r="AS320" s="32">
        <v>3.6457264719382806E-2</v>
      </c>
      <c r="AT320" s="32">
        <v>4.3761583202866321E-2</v>
      </c>
      <c r="AU320" s="32">
        <v>5.487268048664156E-2</v>
      </c>
      <c r="AV320" s="32">
        <v>4.3590513168727994E-2</v>
      </c>
      <c r="AW320" s="32">
        <v>1.0284692680075207</v>
      </c>
      <c r="AX320" s="32">
        <v>4.867507053775337E-2</v>
      </c>
      <c r="AY320" s="32">
        <v>4.7935392364522149E-2</v>
      </c>
      <c r="AZ320" s="32">
        <v>3.7034733289276117E-2</v>
      </c>
      <c r="BA320" s="32">
        <v>5.2661157598585119E-2</v>
      </c>
      <c r="BB320" s="32">
        <v>4.9429052907828619E-2</v>
      </c>
      <c r="BC320" s="32">
        <v>3.4420640692206239E-2</v>
      </c>
      <c r="BD320" s="32">
        <v>2.2902042969288491E-2</v>
      </c>
      <c r="BE320" s="32">
        <v>4.7050174030518775E-2</v>
      </c>
      <c r="BF320" s="32">
        <v>4.5153215421109782E-2</v>
      </c>
      <c r="BG320" s="32">
        <v>3.0675990514118939E-2</v>
      </c>
      <c r="BH320" s="32">
        <v>2.0030142604657509E-2</v>
      </c>
      <c r="BI320" s="32">
        <v>2.6603325101008136E-2</v>
      </c>
      <c r="BJ320" s="32">
        <v>3.1225806608377055E-2</v>
      </c>
      <c r="BK320" s="32">
        <v>3.6111806051597584E-2</v>
      </c>
      <c r="BL320" s="32">
        <v>4.9931460295798744E-2</v>
      </c>
      <c r="BM320" s="32">
        <v>3.2982492359253886E-2</v>
      </c>
      <c r="BN320" s="32">
        <v>3.3109797658377703E-2</v>
      </c>
      <c r="BO320" s="32">
        <v>3.9917669040330339E-2</v>
      </c>
      <c r="BP320" s="32">
        <v>8.1957334161858802E-8</v>
      </c>
      <c r="BQ320" s="32"/>
      <c r="BS320" s="34">
        <f t="shared" si="54"/>
        <v>3.307679013947038</v>
      </c>
    </row>
    <row r="321" spans="4:71" x14ac:dyDescent="0.35">
      <c r="D321" s="24" t="s">
        <v>29</v>
      </c>
      <c r="E321" s="24" t="str">
        <f t="shared" si="55"/>
        <v>ISIC 69-70</v>
      </c>
      <c r="F321" s="32">
        <v>4.1300940914354094E-2</v>
      </c>
      <c r="G321" s="32">
        <v>3.0638218476698537E-2</v>
      </c>
      <c r="H321" s="32">
        <v>4.8589108804851663E-2</v>
      </c>
      <c r="I321" s="32">
        <v>5.8450141603752837E-2</v>
      </c>
      <c r="J321" s="32">
        <v>6.3954896784621004E-2</v>
      </c>
      <c r="K321" s="32">
        <v>6.0276057057314966E-2</v>
      </c>
      <c r="L321" s="32">
        <v>5.5645790476179111E-2</v>
      </c>
      <c r="M321" s="32">
        <v>7.0327601963125083E-2</v>
      </c>
      <c r="N321" s="32">
        <v>6.5013761331911765E-2</v>
      </c>
      <c r="O321" s="32">
        <v>7.7053063160278698E-2</v>
      </c>
      <c r="P321" s="32">
        <v>7.1919591603485683E-2</v>
      </c>
      <c r="Q321" s="32">
        <v>7.2614058646839424E-2</v>
      </c>
      <c r="R321" s="32">
        <v>6.4664509407961257E-2</v>
      </c>
      <c r="S321" s="32">
        <v>6.5283500706324868E-2</v>
      </c>
      <c r="T321" s="32">
        <v>6.9857532657974619E-2</v>
      </c>
      <c r="U321" s="32">
        <v>5.6582075229965487E-2</v>
      </c>
      <c r="V321" s="32">
        <v>6.080245826345014E-2</v>
      </c>
      <c r="W321" s="32">
        <v>6.7559908089835835E-2</v>
      </c>
      <c r="X321" s="32">
        <v>6.866024689184759E-2</v>
      </c>
      <c r="Y321" s="32">
        <v>6.2854531826588012E-2</v>
      </c>
      <c r="Z321" s="32">
        <v>6.789017141962489E-2</v>
      </c>
      <c r="AA321" s="32">
        <v>5.7398769474533734E-2</v>
      </c>
      <c r="AB321" s="32">
        <v>5.7703133566123686E-2</v>
      </c>
      <c r="AC321" s="32">
        <v>5.8475591950789961E-2</v>
      </c>
      <c r="AD321" s="32">
        <v>4.6154249027087556E-2</v>
      </c>
      <c r="AE321" s="32">
        <v>5.5348240101034174E-2</v>
      </c>
      <c r="AF321" s="32">
        <v>5.6422485158759625E-2</v>
      </c>
      <c r="AG321" s="32">
        <v>5.2819622440130519E-2</v>
      </c>
      <c r="AH321" s="32">
        <v>8.11951404199166E-2</v>
      </c>
      <c r="AI321" s="32">
        <v>5.3520124975802719E-2</v>
      </c>
      <c r="AJ321" s="32">
        <v>4.4321271236620913E-2</v>
      </c>
      <c r="AK321" s="32">
        <v>6.5274398657732935E-2</v>
      </c>
      <c r="AL321" s="32">
        <v>6.175493113971442E-2</v>
      </c>
      <c r="AM321" s="32">
        <v>5.4844540736262735E-2</v>
      </c>
      <c r="AN321" s="32">
        <v>4.3536454641141087E-2</v>
      </c>
      <c r="AO321" s="32">
        <v>4.7745898135614098E-2</v>
      </c>
      <c r="AP321" s="32">
        <v>7.0719043270102339E-2</v>
      </c>
      <c r="AQ321" s="32">
        <v>6.7797801070231964E-2</v>
      </c>
      <c r="AR321" s="32">
        <v>6.4188792267130562E-2</v>
      </c>
      <c r="AS321" s="32">
        <v>7.9264916649443698E-2</v>
      </c>
      <c r="AT321" s="32">
        <v>8.9874453992800835E-2</v>
      </c>
      <c r="AU321" s="32">
        <v>9.5790501848850004E-2</v>
      </c>
      <c r="AV321" s="32">
        <v>8.1963701195497604E-2</v>
      </c>
      <c r="AW321" s="32">
        <v>3.0751133944749768E-2</v>
      </c>
      <c r="AX321" s="32">
        <v>1.2138165421421108</v>
      </c>
      <c r="AY321" s="32">
        <v>0.10204614302442501</v>
      </c>
      <c r="AZ321" s="32">
        <v>7.4062370904791203E-2</v>
      </c>
      <c r="BA321" s="32">
        <v>7.8350551264854393E-2</v>
      </c>
      <c r="BB321" s="32">
        <v>0.11025485629193919</v>
      </c>
      <c r="BC321" s="32">
        <v>6.3780544438176087E-2</v>
      </c>
      <c r="BD321" s="32">
        <v>3.7372393003105984E-2</v>
      </c>
      <c r="BE321" s="32">
        <v>8.4847864218326075E-2</v>
      </c>
      <c r="BF321" s="32">
        <v>9.4078775917248031E-2</v>
      </c>
      <c r="BG321" s="32">
        <v>3.8257027631019819E-2</v>
      </c>
      <c r="BH321" s="32">
        <v>2.128718131350996E-2</v>
      </c>
      <c r="BI321" s="32">
        <v>3.3484396772760751E-2</v>
      </c>
      <c r="BJ321" s="32">
        <v>2.8194887619189094E-2</v>
      </c>
      <c r="BK321" s="32">
        <v>5.9081839885883516E-2</v>
      </c>
      <c r="BL321" s="32">
        <v>5.2499003609002032E-2</v>
      </c>
      <c r="BM321" s="32">
        <v>5.9814514626975242E-2</v>
      </c>
      <c r="BN321" s="32">
        <v>5.0611523785472144E-2</v>
      </c>
      <c r="BO321" s="32">
        <v>3.5708620688371662E-2</v>
      </c>
      <c r="BP321" s="32">
        <v>1.6982526750507742E-7</v>
      </c>
      <c r="BQ321" s="32"/>
      <c r="BS321" s="34">
        <f t="shared" si="54"/>
        <v>4.9543525681794858</v>
      </c>
    </row>
    <row r="322" spans="4:71" x14ac:dyDescent="0.35">
      <c r="D322" s="24" t="s">
        <v>29</v>
      </c>
      <c r="E322" s="24" t="str">
        <f t="shared" si="55"/>
        <v>ISIC 71</v>
      </c>
      <c r="F322" s="32">
        <v>1.2942665466352287E-2</v>
      </c>
      <c r="G322" s="32">
        <v>9.6985604771509491E-3</v>
      </c>
      <c r="H322" s="32">
        <v>1.282691253620453E-2</v>
      </c>
      <c r="I322" s="32">
        <v>2.8186721574796417E-2</v>
      </c>
      <c r="J322" s="32">
        <v>1.6441594102712648E-2</v>
      </c>
      <c r="K322" s="32">
        <v>1.793425354509216E-2</v>
      </c>
      <c r="L322" s="32">
        <v>1.852489864353403E-2</v>
      </c>
      <c r="M322" s="32">
        <v>2.1237790618435792E-2</v>
      </c>
      <c r="N322" s="32">
        <v>1.5462070391666295E-2</v>
      </c>
      <c r="O322" s="32">
        <v>3.299573130431864E-2</v>
      </c>
      <c r="P322" s="32">
        <v>2.6248062095646025E-2</v>
      </c>
      <c r="Q322" s="32">
        <v>2.0111380009109503E-2</v>
      </c>
      <c r="R322" s="32">
        <v>2.4415485868663423E-2</v>
      </c>
      <c r="S322" s="32">
        <v>2.6989746944660359E-2</v>
      </c>
      <c r="T322" s="32">
        <v>2.6172748622016406E-2</v>
      </c>
      <c r="U322" s="32">
        <v>2.3014672733831537E-2</v>
      </c>
      <c r="V322" s="32">
        <v>1.9324306680773579E-2</v>
      </c>
      <c r="W322" s="32">
        <v>2.8637871819530668E-2</v>
      </c>
      <c r="X322" s="32">
        <v>2.5704914720202567E-2</v>
      </c>
      <c r="Y322" s="32">
        <v>2.5495514884990394E-2</v>
      </c>
      <c r="Z322" s="32">
        <v>3.9238723284258072E-2</v>
      </c>
      <c r="AA322" s="32">
        <v>1.5733090421440343E-2</v>
      </c>
      <c r="AB322" s="32">
        <v>2.3846174746090465E-2</v>
      </c>
      <c r="AC322" s="32">
        <v>2.7767576489699713E-2</v>
      </c>
      <c r="AD322" s="32">
        <v>2.9196959979419766E-2</v>
      </c>
      <c r="AE322" s="32">
        <v>4.3410620787895274E-2</v>
      </c>
      <c r="AF322" s="32">
        <v>4.5648147099893607E-2</v>
      </c>
      <c r="AG322" s="32">
        <v>1.2040461985217557E-2</v>
      </c>
      <c r="AH322" s="32">
        <v>1.4444857641826941E-2</v>
      </c>
      <c r="AI322" s="32">
        <v>1.0449987764938351E-2</v>
      </c>
      <c r="AJ322" s="32">
        <v>1.6465806393095739E-2</v>
      </c>
      <c r="AK322" s="32">
        <v>2.234302431543209E-2</v>
      </c>
      <c r="AL322" s="32">
        <v>2.1153881650119888E-2</v>
      </c>
      <c r="AM322" s="32">
        <v>1.9175722033134862E-2</v>
      </c>
      <c r="AN322" s="32">
        <v>1.0486011545992066E-2</v>
      </c>
      <c r="AO322" s="32">
        <v>1.0698686443322745E-2</v>
      </c>
      <c r="AP322" s="32">
        <v>1.5314350989733978E-2</v>
      </c>
      <c r="AQ322" s="32">
        <v>1.4609567188675779E-2</v>
      </c>
      <c r="AR322" s="32">
        <v>1.6077318262141153E-2</v>
      </c>
      <c r="AS322" s="32">
        <v>1.6792099242898234E-2</v>
      </c>
      <c r="AT322" s="32">
        <v>1.1595487079554561E-2</v>
      </c>
      <c r="AU322" s="32">
        <v>1.6908076923350421E-2</v>
      </c>
      <c r="AV322" s="32">
        <v>1.329895190806424E-2</v>
      </c>
      <c r="AW322" s="32">
        <v>9.3722454435406412E-3</v>
      </c>
      <c r="AX322" s="32">
        <v>1.9343733039840452E-2</v>
      </c>
      <c r="AY322" s="32">
        <v>1.1688209032004462</v>
      </c>
      <c r="AZ322" s="32">
        <v>2.534446574306963E-2</v>
      </c>
      <c r="BA322" s="32">
        <v>2.0391295388567283E-2</v>
      </c>
      <c r="BB322" s="32">
        <v>2.9050894757878271E-2</v>
      </c>
      <c r="BC322" s="32">
        <v>1.5363338473815418E-2</v>
      </c>
      <c r="BD322" s="32">
        <v>6.2112185056886196E-3</v>
      </c>
      <c r="BE322" s="32">
        <v>1.4428442835972305E-2</v>
      </c>
      <c r="BF322" s="32">
        <v>2.3641045230724224E-2</v>
      </c>
      <c r="BG322" s="32">
        <v>1.4547600353240753E-2</v>
      </c>
      <c r="BH322" s="32">
        <v>5.9935012360344915E-3</v>
      </c>
      <c r="BI322" s="32">
        <v>9.6403154960135445E-3</v>
      </c>
      <c r="BJ322" s="32">
        <v>6.0339777740810339E-3</v>
      </c>
      <c r="BK322" s="32">
        <v>1.5107053550345173E-2</v>
      </c>
      <c r="BL322" s="32">
        <v>1.4509648093629758E-2</v>
      </c>
      <c r="BM322" s="32">
        <v>1.0773698935433762E-2</v>
      </c>
      <c r="BN322" s="32">
        <v>1.2201773730718238E-2</v>
      </c>
      <c r="BO322" s="32">
        <v>1.0000599788652448E-2</v>
      </c>
      <c r="BP322" s="32">
        <v>6.4080648664453139E-8</v>
      </c>
      <c r="BQ322" s="32"/>
      <c r="BS322" s="34">
        <f t="shared" si="54"/>
        <v>2.3298373028742252</v>
      </c>
    </row>
    <row r="323" spans="4:71" x14ac:dyDescent="0.35">
      <c r="D323" s="24" t="s">
        <v>29</v>
      </c>
      <c r="E323" s="24" t="str">
        <f t="shared" si="55"/>
        <v>ISIC 72</v>
      </c>
      <c r="F323" s="32">
        <v>1.0141931065868865E-3</v>
      </c>
      <c r="G323" s="32">
        <v>4.1507927545983002E-4</v>
      </c>
      <c r="H323" s="32">
        <v>8.3295040579631978E-4</v>
      </c>
      <c r="I323" s="32">
        <v>1.0166370422317232E-3</v>
      </c>
      <c r="J323" s="32">
        <v>1.3272101341794118E-3</v>
      </c>
      <c r="K323" s="32">
        <v>1.7702043792031873E-3</v>
      </c>
      <c r="L323" s="32">
        <v>8.5573780290825309E-4</v>
      </c>
      <c r="M323" s="32">
        <v>1.211042333785962E-3</v>
      </c>
      <c r="N323" s="32">
        <v>2.3214311483923341E-3</v>
      </c>
      <c r="O323" s="32">
        <v>1.2752958883519262E-3</v>
      </c>
      <c r="P323" s="32">
        <v>2.3888552187455096E-3</v>
      </c>
      <c r="Q323" s="32">
        <v>3.9758301962554456E-2</v>
      </c>
      <c r="R323" s="32">
        <v>1.5013875861668645E-3</v>
      </c>
      <c r="S323" s="32">
        <v>1.0857654953117927E-3</v>
      </c>
      <c r="T323" s="32">
        <v>1.0548188179267874E-3</v>
      </c>
      <c r="U323" s="32">
        <v>1.1504757282727281E-3</v>
      </c>
      <c r="V323" s="32">
        <v>1.4810870913911804E-2</v>
      </c>
      <c r="W323" s="32">
        <v>2.1520931395976207E-3</v>
      </c>
      <c r="X323" s="32">
        <v>2.4506476362185672E-3</v>
      </c>
      <c r="Y323" s="32">
        <v>4.38001473316698E-3</v>
      </c>
      <c r="Z323" s="32">
        <v>2.1599798445116301E-3</v>
      </c>
      <c r="AA323" s="32">
        <v>2.709824005185716E-3</v>
      </c>
      <c r="AB323" s="32">
        <v>1.479808753325736E-3</v>
      </c>
      <c r="AC323" s="32">
        <v>1.0032352919954112E-3</v>
      </c>
      <c r="AD323" s="32">
        <v>9.7338485387872022E-4</v>
      </c>
      <c r="AE323" s="32">
        <v>1.0728267636353108E-3</v>
      </c>
      <c r="AF323" s="32">
        <v>1.0000261699423629E-3</v>
      </c>
      <c r="AG323" s="32">
        <v>8.9470263698315669E-4</v>
      </c>
      <c r="AH323" s="32">
        <v>1.4261048140443041E-3</v>
      </c>
      <c r="AI323" s="32">
        <v>6.1654760202232636E-4</v>
      </c>
      <c r="AJ323" s="32">
        <v>6.3910067409579804E-4</v>
      </c>
      <c r="AK323" s="32">
        <v>6.8923400934640272E-4</v>
      </c>
      <c r="AL323" s="32">
        <v>8.8642984922603215E-4</v>
      </c>
      <c r="AM323" s="32">
        <v>6.2031117074259066E-4</v>
      </c>
      <c r="AN323" s="32">
        <v>6.2142516993212002E-4</v>
      </c>
      <c r="AO323" s="32">
        <v>6.3473409962402851E-4</v>
      </c>
      <c r="AP323" s="32">
        <v>2.0031511944918066E-2</v>
      </c>
      <c r="AQ323" s="32">
        <v>1.2595761548871702E-3</v>
      </c>
      <c r="AR323" s="32">
        <v>1.3931660605965963E-3</v>
      </c>
      <c r="AS323" s="32">
        <v>7.4827059600572551E-3</v>
      </c>
      <c r="AT323" s="32">
        <v>9.1711292886904167E-4</v>
      </c>
      <c r="AU323" s="32">
        <v>1.0909505326452094E-3</v>
      </c>
      <c r="AV323" s="32">
        <v>1.0248891561088255E-3</v>
      </c>
      <c r="AW323" s="32">
        <v>3.2555959173258129E-4</v>
      </c>
      <c r="AX323" s="32">
        <v>3.0969155017045763E-3</v>
      </c>
      <c r="AY323" s="32">
        <v>1.3027984168874616E-3</v>
      </c>
      <c r="AZ323" s="32">
        <v>1.09306788460099</v>
      </c>
      <c r="BA323" s="32">
        <v>2.4448544519879924E-3</v>
      </c>
      <c r="BB323" s="32">
        <v>1.6506795801375564E-3</v>
      </c>
      <c r="BC323" s="32">
        <v>7.4332334469263798E-4</v>
      </c>
      <c r="BD323" s="32">
        <v>3.6111463052355009E-4</v>
      </c>
      <c r="BE323" s="32">
        <v>8.83939309418633E-4</v>
      </c>
      <c r="BF323" s="32">
        <v>8.9472562330457773E-4</v>
      </c>
      <c r="BG323" s="32">
        <v>1.1369871384255823E-3</v>
      </c>
      <c r="BH323" s="32">
        <v>7.7719836288928155E-4</v>
      </c>
      <c r="BI323" s="32">
        <v>2.5828384577721688E-3</v>
      </c>
      <c r="BJ323" s="32">
        <v>6.8784599237229987E-4</v>
      </c>
      <c r="BK323" s="32">
        <v>1.0306011884833818E-3</v>
      </c>
      <c r="BL323" s="32">
        <v>8.7677842286619707E-4</v>
      </c>
      <c r="BM323" s="32">
        <v>1.5916171120046083E-3</v>
      </c>
      <c r="BN323" s="32">
        <v>1.2802738016284537E-3</v>
      </c>
      <c r="BO323" s="32">
        <v>4.5697150108790232E-4</v>
      </c>
      <c r="BP323" s="32">
        <v>4.4081166997107197E-9</v>
      </c>
      <c r="BQ323" s="32"/>
      <c r="BS323" s="34">
        <f t="shared" si="54"/>
        <v>1.2485935126323686</v>
      </c>
    </row>
    <row r="324" spans="4:71" x14ac:dyDescent="0.35">
      <c r="D324" s="24" t="s">
        <v>29</v>
      </c>
      <c r="E324" s="24" t="str">
        <f t="shared" si="55"/>
        <v>ISIC 73</v>
      </c>
      <c r="F324" s="32">
        <v>1.2198623318217328E-2</v>
      </c>
      <c r="G324" s="32">
        <v>6.3945649266124926E-3</v>
      </c>
      <c r="H324" s="32">
        <v>1.1237071948026695E-2</v>
      </c>
      <c r="I324" s="32">
        <v>9.8096443326372816E-3</v>
      </c>
      <c r="J324" s="32">
        <v>3.4656265703166024E-2</v>
      </c>
      <c r="K324" s="32">
        <v>2.2780081965073015E-2</v>
      </c>
      <c r="L324" s="32">
        <v>1.2491319389098114E-2</v>
      </c>
      <c r="M324" s="32">
        <v>1.7072237274725972E-2</v>
      </c>
      <c r="N324" s="32">
        <v>1.8090377059479131E-2</v>
      </c>
      <c r="O324" s="32">
        <v>1.5202804858977074E-2</v>
      </c>
      <c r="P324" s="32">
        <v>2.5125941202669085E-2</v>
      </c>
      <c r="Q324" s="32">
        <v>3.2287868843180363E-2</v>
      </c>
      <c r="R324" s="32">
        <v>1.7411984506448215E-2</v>
      </c>
      <c r="S324" s="32">
        <v>1.3934557728486299E-2</v>
      </c>
      <c r="T324" s="32">
        <v>1.186820876649795E-2</v>
      </c>
      <c r="U324" s="32">
        <v>1.156633170935333E-2</v>
      </c>
      <c r="V324" s="32">
        <v>1.4419313677789954E-2</v>
      </c>
      <c r="W324" s="32">
        <v>1.5676503441294239E-2</v>
      </c>
      <c r="X324" s="32">
        <v>1.2904787079776433E-2</v>
      </c>
      <c r="Y324" s="32">
        <v>1.8809404112176988E-2</v>
      </c>
      <c r="Z324" s="32">
        <v>1.3172762781144577E-2</v>
      </c>
      <c r="AA324" s="32">
        <v>2.1222693895218084E-2</v>
      </c>
      <c r="AB324" s="32">
        <v>1.1516550216005004E-2</v>
      </c>
      <c r="AC324" s="32">
        <v>1.0389460079441847E-2</v>
      </c>
      <c r="AD324" s="32">
        <v>8.5283479541482417E-3</v>
      </c>
      <c r="AE324" s="32">
        <v>1.0654026857736781E-2</v>
      </c>
      <c r="AF324" s="32">
        <v>1.0129763873175815E-2</v>
      </c>
      <c r="AG324" s="32">
        <v>2.9313638747346962E-2</v>
      </c>
      <c r="AH324" s="32">
        <v>2.5450118862255719E-2</v>
      </c>
      <c r="AI324" s="32">
        <v>2.5431184779297181E-2</v>
      </c>
      <c r="AJ324" s="32">
        <v>9.5071153620433554E-3</v>
      </c>
      <c r="AK324" s="32">
        <v>1.1641564969827364E-2</v>
      </c>
      <c r="AL324" s="32">
        <v>1.7160129328551744E-2</v>
      </c>
      <c r="AM324" s="32">
        <v>9.6319633927802444E-3</v>
      </c>
      <c r="AN324" s="32">
        <v>1.1514136359655661E-2</v>
      </c>
      <c r="AO324" s="32">
        <v>1.6020537675577887E-2</v>
      </c>
      <c r="AP324" s="32">
        <v>3.5290096625825287E-2</v>
      </c>
      <c r="AQ324" s="32">
        <v>4.4319407069572755E-2</v>
      </c>
      <c r="AR324" s="32">
        <v>2.4134145647202045E-2</v>
      </c>
      <c r="AS324" s="32">
        <v>1.9337696174650261E-2</v>
      </c>
      <c r="AT324" s="32">
        <v>1.6522399057386519E-2</v>
      </c>
      <c r="AU324" s="32">
        <v>2.38344773938516E-2</v>
      </c>
      <c r="AV324" s="32">
        <v>1.3859738342242672E-2</v>
      </c>
      <c r="AW324" s="32">
        <v>4.863925104547551E-3</v>
      </c>
      <c r="AX324" s="32">
        <v>1.4378331815357265E-2</v>
      </c>
      <c r="AY324" s="32">
        <v>1.0239775450857913E-2</v>
      </c>
      <c r="AZ324" s="32">
        <v>1.0780290867401635E-2</v>
      </c>
      <c r="BA324" s="32">
        <v>1.1200857977284193</v>
      </c>
      <c r="BB324" s="32">
        <v>1.9189399565339653E-2</v>
      </c>
      <c r="BC324" s="32">
        <v>1.3544204983594595E-2</v>
      </c>
      <c r="BD324" s="32">
        <v>1.0618905960288716E-2</v>
      </c>
      <c r="BE324" s="32">
        <v>5.0879025950633636E-2</v>
      </c>
      <c r="BF324" s="32">
        <v>1.3049893230811358E-2</v>
      </c>
      <c r="BG324" s="32">
        <v>7.9520079964616394E-3</v>
      </c>
      <c r="BH324" s="32">
        <v>5.0554951612342058E-3</v>
      </c>
      <c r="BI324" s="32">
        <v>7.5112512889472759E-3</v>
      </c>
      <c r="BJ324" s="32">
        <v>5.7219384392025842E-3</v>
      </c>
      <c r="BK324" s="32">
        <v>2.4433446556054596E-2</v>
      </c>
      <c r="BL324" s="32">
        <v>2.0206936089515907E-2</v>
      </c>
      <c r="BM324" s="32">
        <v>1.7448673213009365E-2</v>
      </c>
      <c r="BN324" s="32">
        <v>1.0624720345957057E-2</v>
      </c>
      <c r="BO324" s="32">
        <v>8.6411014333805658E-3</v>
      </c>
      <c r="BP324" s="32">
        <v>4.8830782654309274E-8</v>
      </c>
      <c r="BQ324" s="32"/>
      <c r="BS324" s="34">
        <f t="shared" si="54"/>
        <v>2.1277450173004215</v>
      </c>
    </row>
    <row r="325" spans="4:71" x14ac:dyDescent="0.35">
      <c r="D325" s="24" t="s">
        <v>29</v>
      </c>
      <c r="E325" s="24" t="str">
        <f t="shared" si="55"/>
        <v>ISIC 74-75</v>
      </c>
      <c r="F325" s="32">
        <v>1.9529643183344027E-2</v>
      </c>
      <c r="G325" s="32">
        <v>5.9273566218240731E-3</v>
      </c>
      <c r="H325" s="32">
        <v>8.9042657097433715E-3</v>
      </c>
      <c r="I325" s="32">
        <v>8.7638123254206186E-3</v>
      </c>
      <c r="J325" s="32">
        <v>1.4971255139832058E-2</v>
      </c>
      <c r="K325" s="32">
        <v>1.7179259736827261E-2</v>
      </c>
      <c r="L325" s="32">
        <v>8.3566642045106772E-3</v>
      </c>
      <c r="M325" s="32">
        <v>1.1008714226826343E-2</v>
      </c>
      <c r="N325" s="32">
        <v>1.1563263530174152E-2</v>
      </c>
      <c r="O325" s="32">
        <v>9.9850520727906671E-3</v>
      </c>
      <c r="P325" s="32">
        <v>1.077830199953209E-2</v>
      </c>
      <c r="Q325" s="32">
        <v>1.0059064310761952E-2</v>
      </c>
      <c r="R325" s="32">
        <v>1.1091129947239785E-2</v>
      </c>
      <c r="S325" s="32">
        <v>9.407692081578203E-3</v>
      </c>
      <c r="T325" s="32">
        <v>1.0892131101305137E-2</v>
      </c>
      <c r="U325" s="32">
        <v>8.7704222552242913E-3</v>
      </c>
      <c r="V325" s="32">
        <v>1.0485909634873287E-2</v>
      </c>
      <c r="W325" s="32">
        <v>1.2316935338698598E-2</v>
      </c>
      <c r="X325" s="32">
        <v>1.0726284947550343E-2</v>
      </c>
      <c r="Y325" s="32">
        <v>1.1176070541940395E-2</v>
      </c>
      <c r="Z325" s="32">
        <v>1.1258963048700317E-2</v>
      </c>
      <c r="AA325" s="32">
        <v>1.4193313102033664E-2</v>
      </c>
      <c r="AB325" s="32">
        <v>8.4572785557774609E-3</v>
      </c>
      <c r="AC325" s="32">
        <v>9.5626371875754193E-3</v>
      </c>
      <c r="AD325" s="32">
        <v>8.7536117042551174E-3</v>
      </c>
      <c r="AE325" s="32">
        <v>1.1681089722145946E-2</v>
      </c>
      <c r="AF325" s="32">
        <v>9.1597605464356496E-3</v>
      </c>
      <c r="AG325" s="32">
        <v>1.0006893157446036E-2</v>
      </c>
      <c r="AH325" s="32">
        <v>1.4819665256980372E-2</v>
      </c>
      <c r="AI325" s="32">
        <v>9.7444648931179472E-3</v>
      </c>
      <c r="AJ325" s="32">
        <v>7.2884362236508189E-3</v>
      </c>
      <c r="AK325" s="32">
        <v>1.1384519200366164E-2</v>
      </c>
      <c r="AL325" s="32">
        <v>1.1501914993462582E-2</v>
      </c>
      <c r="AM325" s="32">
        <v>7.9921237965808866E-3</v>
      </c>
      <c r="AN325" s="32">
        <v>6.7639144820399394E-3</v>
      </c>
      <c r="AO325" s="32">
        <v>8.9027706236946436E-3</v>
      </c>
      <c r="AP325" s="32">
        <v>3.5009203704324969E-2</v>
      </c>
      <c r="AQ325" s="32">
        <v>2.0374367955496808E-2</v>
      </c>
      <c r="AR325" s="32">
        <v>1.1701998760857714E-2</v>
      </c>
      <c r="AS325" s="32">
        <v>1.8776796531111396E-2</v>
      </c>
      <c r="AT325" s="32">
        <v>1.2945098002489408E-2</v>
      </c>
      <c r="AU325" s="32">
        <v>1.9023363196019025E-2</v>
      </c>
      <c r="AV325" s="32">
        <v>1.9633753599201272E-2</v>
      </c>
      <c r="AW325" s="32">
        <v>3.8785202910366304E-3</v>
      </c>
      <c r="AX325" s="32">
        <v>1.6563085862400663E-2</v>
      </c>
      <c r="AY325" s="32">
        <v>1.5089787162988299E-2</v>
      </c>
      <c r="AZ325" s="32">
        <v>1.8290316808723884E-2</v>
      </c>
      <c r="BA325" s="32">
        <v>4.1962049626970838E-2</v>
      </c>
      <c r="BB325" s="32">
        <v>1.1137584335787085</v>
      </c>
      <c r="BC325" s="32">
        <v>9.9390529033244676E-3</v>
      </c>
      <c r="BD325" s="32">
        <v>5.7644611172596397E-3</v>
      </c>
      <c r="BE325" s="32">
        <v>1.4391082844889703E-2</v>
      </c>
      <c r="BF325" s="32">
        <v>1.5503394345366333E-2</v>
      </c>
      <c r="BG325" s="32">
        <v>8.0319028286344428E-3</v>
      </c>
      <c r="BH325" s="32">
        <v>5.376846043135112E-3</v>
      </c>
      <c r="BI325" s="32">
        <v>6.1745649937951751E-3</v>
      </c>
      <c r="BJ325" s="32">
        <v>5.8664986711822681E-3</v>
      </c>
      <c r="BK325" s="32">
        <v>1.6646149206632356E-2</v>
      </c>
      <c r="BL325" s="32">
        <v>1.3571753303685674E-2</v>
      </c>
      <c r="BM325" s="32">
        <v>1.449184211332355E-2</v>
      </c>
      <c r="BN325" s="32">
        <v>7.9953952851394734E-3</v>
      </c>
      <c r="BO325" s="32">
        <v>6.0211717632774374E-3</v>
      </c>
      <c r="BP325" s="32">
        <v>3.5143681625367073E-8</v>
      </c>
      <c r="BQ325" s="32"/>
      <c r="BS325" s="34">
        <f t="shared" si="54"/>
        <v>1.8601455110479168</v>
      </c>
    </row>
    <row r="326" spans="4:71" x14ac:dyDescent="0.35">
      <c r="D326" s="24" t="s">
        <v>29</v>
      </c>
      <c r="E326" s="24" t="str">
        <f t="shared" si="55"/>
        <v>ISIC 77</v>
      </c>
      <c r="F326" s="32">
        <v>2.741920707110659E-2</v>
      </c>
      <c r="G326" s="32">
        <v>1.8558916328162759E-2</v>
      </c>
      <c r="H326" s="32">
        <v>2.4826910565864904E-2</v>
      </c>
      <c r="I326" s="32">
        <v>3.7091696522779084E-2</v>
      </c>
      <c r="J326" s="32">
        <v>2.8427548364647309E-2</v>
      </c>
      <c r="K326" s="32">
        <v>2.3416608793542446E-2</v>
      </c>
      <c r="L326" s="32">
        <v>2.696773477612141E-2</v>
      </c>
      <c r="M326" s="32">
        <v>2.9295503030766504E-2</v>
      </c>
      <c r="N326" s="32">
        <v>3.788665848601587E-2</v>
      </c>
      <c r="O326" s="32">
        <v>3.5566150432208891E-2</v>
      </c>
      <c r="P326" s="32">
        <v>3.4588262473135609E-2</v>
      </c>
      <c r="Q326" s="32">
        <v>0.12169096174920922</v>
      </c>
      <c r="R326" s="32">
        <v>2.862151161302039E-2</v>
      </c>
      <c r="S326" s="32">
        <v>3.2061411892734336E-2</v>
      </c>
      <c r="T326" s="32">
        <v>3.3734294442271877E-2</v>
      </c>
      <c r="U326" s="32">
        <v>2.4811081096260325E-2</v>
      </c>
      <c r="V326" s="32">
        <v>7.1919629835084944E-2</v>
      </c>
      <c r="W326" s="32">
        <v>2.8777221784313731E-2</v>
      </c>
      <c r="X326" s="32">
        <v>2.5749700551988275E-2</v>
      </c>
      <c r="Y326" s="32">
        <v>2.6237438579522345E-2</v>
      </c>
      <c r="Z326" s="32">
        <v>3.075177853557318E-2</v>
      </c>
      <c r="AA326" s="32">
        <v>3.1390429241687251E-2</v>
      </c>
      <c r="AB326" s="32">
        <v>2.4268865750404937E-2</v>
      </c>
      <c r="AC326" s="32">
        <v>2.6508091956717848E-2</v>
      </c>
      <c r="AD326" s="32">
        <v>2.7860562418859331E-2</v>
      </c>
      <c r="AE326" s="32">
        <v>3.6179819757264045E-2</v>
      </c>
      <c r="AF326" s="32">
        <v>3.5851422575511258E-2</v>
      </c>
      <c r="AG326" s="32">
        <v>2.0472504221998027E-2</v>
      </c>
      <c r="AH326" s="32">
        <v>3.5293381918116533E-2</v>
      </c>
      <c r="AI326" s="32">
        <v>2.2871534059762506E-2</v>
      </c>
      <c r="AJ326" s="32">
        <v>3.7674312020948307E-2</v>
      </c>
      <c r="AK326" s="32">
        <v>5.4093365982222398E-2</v>
      </c>
      <c r="AL326" s="32">
        <v>8.552725479852312E-2</v>
      </c>
      <c r="AM326" s="32">
        <v>3.4255315395461672E-2</v>
      </c>
      <c r="AN326" s="32">
        <v>2.6194293912505506E-2</v>
      </c>
      <c r="AO326" s="32">
        <v>2.0742706315766034E-2</v>
      </c>
      <c r="AP326" s="32">
        <v>3.225949405708637E-2</v>
      </c>
      <c r="AQ326" s="32">
        <v>5.8611714952065609E-2</v>
      </c>
      <c r="AR326" s="32">
        <v>3.480098009892757E-2</v>
      </c>
      <c r="AS326" s="32">
        <v>7.9875668215382278E-2</v>
      </c>
      <c r="AT326" s="32">
        <v>2.0467036628272879E-2</v>
      </c>
      <c r="AU326" s="32">
        <v>2.7024983253260814E-2</v>
      </c>
      <c r="AV326" s="32">
        <v>2.8016204740356387E-2</v>
      </c>
      <c r="AW326" s="32">
        <v>7.4698098899605853E-3</v>
      </c>
      <c r="AX326" s="32">
        <v>2.8066794722249957E-2</v>
      </c>
      <c r="AY326" s="32">
        <v>2.4181706697670891E-2</v>
      </c>
      <c r="AZ326" s="32">
        <v>3.1846299167403468E-2</v>
      </c>
      <c r="BA326" s="32">
        <v>3.1286771130828318E-2</v>
      </c>
      <c r="BB326" s="32">
        <v>3.1936066841537165E-2</v>
      </c>
      <c r="BC326" s="32">
        <v>1.1421559155847507</v>
      </c>
      <c r="BD326" s="32">
        <v>7.5714894569347243E-3</v>
      </c>
      <c r="BE326" s="32">
        <v>3.7391297684577503E-2</v>
      </c>
      <c r="BF326" s="32">
        <v>3.1746111113118813E-2</v>
      </c>
      <c r="BG326" s="32">
        <v>1.4184316396570622E-2</v>
      </c>
      <c r="BH326" s="32">
        <v>1.1364991024547709E-2</v>
      </c>
      <c r="BI326" s="32">
        <v>1.8763375630918219E-2</v>
      </c>
      <c r="BJ326" s="32">
        <v>1.2649784000781863E-2</v>
      </c>
      <c r="BK326" s="32">
        <v>2.6381747323594905E-2</v>
      </c>
      <c r="BL326" s="32">
        <v>2.683877775938534E-2</v>
      </c>
      <c r="BM326" s="32">
        <v>1.8339549548107785E-2</v>
      </c>
      <c r="BN326" s="32">
        <v>2.6205934224890964E-2</v>
      </c>
      <c r="BO326" s="32">
        <v>2.5492745871087037E-2</v>
      </c>
      <c r="BP326" s="32">
        <v>8.3079913622445631E-8</v>
      </c>
      <c r="BQ326" s="32"/>
      <c r="BS326" s="34">
        <f t="shared" si="54"/>
        <v>3.1025137363442599</v>
      </c>
    </row>
    <row r="327" spans="4:71" x14ac:dyDescent="0.35">
      <c r="D327" s="24" t="s">
        <v>29</v>
      </c>
      <c r="E327" s="24" t="str">
        <f t="shared" si="55"/>
        <v>ISIC 78</v>
      </c>
      <c r="F327" s="32">
        <v>1.9144776470082267E-2</v>
      </c>
      <c r="G327" s="32">
        <v>9.2972829976558993E-3</v>
      </c>
      <c r="H327" s="32">
        <v>1.1677230329781595E-2</v>
      </c>
      <c r="I327" s="32">
        <v>2.2087373664158874E-2</v>
      </c>
      <c r="J327" s="32">
        <v>2.3716982475407392E-2</v>
      </c>
      <c r="K327" s="32">
        <v>1.6653562591191561E-2</v>
      </c>
      <c r="L327" s="32">
        <v>1.8441584165470482E-2</v>
      </c>
      <c r="M327" s="32">
        <v>1.8604350003183442E-2</v>
      </c>
      <c r="N327" s="32">
        <v>2.0045130348885182E-2</v>
      </c>
      <c r="O327" s="32">
        <v>1.9095869398832375E-2</v>
      </c>
      <c r="P327" s="32">
        <v>1.812805099267065E-2</v>
      </c>
      <c r="Q327" s="32">
        <v>1.7827097258553665E-2</v>
      </c>
      <c r="R327" s="32">
        <v>2.4641458326761442E-2</v>
      </c>
      <c r="S327" s="32">
        <v>2.2752306376560352E-2</v>
      </c>
      <c r="T327" s="32">
        <v>2.1873560771815577E-2</v>
      </c>
      <c r="U327" s="32">
        <v>2.5668620973767032E-2</v>
      </c>
      <c r="V327" s="32">
        <v>1.6787969194399538E-2</v>
      </c>
      <c r="W327" s="32">
        <v>2.3639958609799689E-2</v>
      </c>
      <c r="X327" s="32">
        <v>2.4468811878150924E-2</v>
      </c>
      <c r="Y327" s="32">
        <v>2.5879480642451609E-2</v>
      </c>
      <c r="Z327" s="32">
        <v>3.5668127790486712E-2</v>
      </c>
      <c r="AA327" s="32">
        <v>1.8730541104200579E-2</v>
      </c>
      <c r="AB327" s="32">
        <v>3.259038005161375E-2</v>
      </c>
      <c r="AC327" s="32">
        <v>1.505560850486889E-2</v>
      </c>
      <c r="AD327" s="32">
        <v>1.7918072641035947E-2</v>
      </c>
      <c r="AE327" s="32">
        <v>1.8841419036497893E-2</v>
      </c>
      <c r="AF327" s="32">
        <v>1.8801262325194541E-2</v>
      </c>
      <c r="AG327" s="32">
        <v>1.1560008563474633E-2</v>
      </c>
      <c r="AH327" s="32">
        <v>1.5982787114955901E-2</v>
      </c>
      <c r="AI327" s="32">
        <v>1.242332731187889E-2</v>
      </c>
      <c r="AJ327" s="32">
        <v>1.9713531428715035E-2</v>
      </c>
      <c r="AK327" s="32">
        <v>2.6256585900065958E-2</v>
      </c>
      <c r="AL327" s="32">
        <v>1.9808458790810307E-2</v>
      </c>
      <c r="AM327" s="32">
        <v>2.7498890437529209E-2</v>
      </c>
      <c r="AN327" s="32">
        <v>2.1250418410953081E-2</v>
      </c>
      <c r="AO327" s="32">
        <v>1.3961431630126846E-2</v>
      </c>
      <c r="AP327" s="32">
        <v>1.2692533644183745E-2</v>
      </c>
      <c r="AQ327" s="32">
        <v>1.1519570232438044E-2</v>
      </c>
      <c r="AR327" s="32">
        <v>1.3972532095479438E-2</v>
      </c>
      <c r="AS327" s="32">
        <v>1.2965318100205077E-2</v>
      </c>
      <c r="AT327" s="32">
        <v>1.0631778585127535E-2</v>
      </c>
      <c r="AU327" s="32">
        <v>1.4731672159359367E-2</v>
      </c>
      <c r="AV327" s="32">
        <v>1.0945662115698196E-2</v>
      </c>
      <c r="AW327" s="32">
        <v>4.2640328968961251E-3</v>
      </c>
      <c r="AX327" s="32">
        <v>1.2557894387356276E-2</v>
      </c>
      <c r="AY327" s="32">
        <v>1.7448560567671415E-2</v>
      </c>
      <c r="AZ327" s="32">
        <v>1.5485091457831045E-2</v>
      </c>
      <c r="BA327" s="32">
        <v>1.6480119634599454E-2</v>
      </c>
      <c r="BB327" s="32">
        <v>1.1929804195191593E-2</v>
      </c>
      <c r="BC327" s="32">
        <v>1.1406347526270991E-2</v>
      </c>
      <c r="BD327" s="32">
        <v>1.0735982276713585</v>
      </c>
      <c r="BE327" s="32">
        <v>1.437131535098287E-2</v>
      </c>
      <c r="BF327" s="32">
        <v>1.8308346360489159E-2</v>
      </c>
      <c r="BG327" s="32">
        <v>8.3013707289483606E-3</v>
      </c>
      <c r="BH327" s="32">
        <v>7.9779690971374159E-3</v>
      </c>
      <c r="BI327" s="32">
        <v>1.2528358088196724E-2</v>
      </c>
      <c r="BJ327" s="32">
        <v>1.4281499906123466E-2</v>
      </c>
      <c r="BK327" s="32">
        <v>9.3799268567911695E-3</v>
      </c>
      <c r="BL327" s="32">
        <v>1.0041318484614268E-2</v>
      </c>
      <c r="BM327" s="32">
        <v>8.3841257257303275E-3</v>
      </c>
      <c r="BN327" s="32">
        <v>1.9105243686745349E-2</v>
      </c>
      <c r="BO327" s="32">
        <v>6.7093051421200818E-3</v>
      </c>
      <c r="BP327" s="32">
        <v>5.6471542749423859E-8</v>
      </c>
      <c r="BQ327" s="32"/>
      <c r="BS327" s="34">
        <f t="shared" si="54"/>
        <v>2.1065102896810761</v>
      </c>
    </row>
    <row r="328" spans="4:71" x14ac:dyDescent="0.35">
      <c r="D328" s="24" t="s">
        <v>29</v>
      </c>
      <c r="E328" s="24" t="str">
        <f t="shared" si="55"/>
        <v>ISIC 79</v>
      </c>
      <c r="F328" s="32">
        <v>1.2636573765934498E-3</v>
      </c>
      <c r="G328" s="32">
        <v>1.6636495466057159E-3</v>
      </c>
      <c r="H328" s="32">
        <v>2.1130315917297867E-3</v>
      </c>
      <c r="I328" s="32">
        <v>1.9469679153253476E-3</v>
      </c>
      <c r="J328" s="32">
        <v>2.0080864064206251E-3</v>
      </c>
      <c r="K328" s="32">
        <v>2.2600085677256469E-3</v>
      </c>
      <c r="L328" s="32">
        <v>2.1825832914532588E-3</v>
      </c>
      <c r="M328" s="32">
        <v>2.1572905433869549E-3</v>
      </c>
      <c r="N328" s="32">
        <v>2.3087847758085167E-3</v>
      </c>
      <c r="O328" s="32">
        <v>2.6373423768610367E-3</v>
      </c>
      <c r="P328" s="32">
        <v>2.3780850126307938E-3</v>
      </c>
      <c r="Q328" s="32">
        <v>2.4132466490872514E-3</v>
      </c>
      <c r="R328" s="32">
        <v>2.0512325362246906E-3</v>
      </c>
      <c r="S328" s="32">
        <v>3.0705637392582025E-3</v>
      </c>
      <c r="T328" s="32">
        <v>2.7473403751993265E-3</v>
      </c>
      <c r="U328" s="32">
        <v>1.785844194296141E-3</v>
      </c>
      <c r="V328" s="32">
        <v>1.9190788122752989E-3</v>
      </c>
      <c r="W328" s="32">
        <v>2.0624169316252475E-3</v>
      </c>
      <c r="X328" s="32">
        <v>2.0676068676938465E-3</v>
      </c>
      <c r="Y328" s="32">
        <v>1.9323337763288873E-3</v>
      </c>
      <c r="Z328" s="32">
        <v>2.3495757544993276E-3</v>
      </c>
      <c r="AA328" s="32">
        <v>2.0339352396158846E-3</v>
      </c>
      <c r="AB328" s="32">
        <v>1.8970555461877035E-3</v>
      </c>
      <c r="AC328" s="32">
        <v>1.6792886757052564E-3</v>
      </c>
      <c r="AD328" s="32">
        <v>1.829621063952783E-3</v>
      </c>
      <c r="AE328" s="32">
        <v>2.2988172777277703E-3</v>
      </c>
      <c r="AF328" s="32">
        <v>1.6459661145682063E-3</v>
      </c>
      <c r="AG328" s="32">
        <v>2.0372158057668831E-3</v>
      </c>
      <c r="AH328" s="32">
        <v>3.4481456549507244E-3</v>
      </c>
      <c r="AI328" s="32">
        <v>1.9923445012479317E-3</v>
      </c>
      <c r="AJ328" s="32">
        <v>6.2515371753144424E-3</v>
      </c>
      <c r="AK328" s="32">
        <v>3.4650931085143048E-2</v>
      </c>
      <c r="AL328" s="32">
        <v>5.6038106187100048E-2</v>
      </c>
      <c r="AM328" s="32">
        <v>5.4482501752815427E-3</v>
      </c>
      <c r="AN328" s="32">
        <v>2.4070228049062016E-3</v>
      </c>
      <c r="AO328" s="32">
        <v>6.064296213235571E-3</v>
      </c>
      <c r="AP328" s="32">
        <v>1.95199488467425E-3</v>
      </c>
      <c r="AQ328" s="32">
        <v>3.3522088812250671E-3</v>
      </c>
      <c r="AR328" s="32">
        <v>2.1690020053518394E-3</v>
      </c>
      <c r="AS328" s="32">
        <v>1.8074697435398815E-3</v>
      </c>
      <c r="AT328" s="32">
        <v>2.9390696146873105E-3</v>
      </c>
      <c r="AU328" s="32">
        <v>2.0545482640731425E-3</v>
      </c>
      <c r="AV328" s="32">
        <v>3.4953446342582441E-3</v>
      </c>
      <c r="AW328" s="32">
        <v>6.36562140664609E-4</v>
      </c>
      <c r="AX328" s="32">
        <v>3.1744041583111533E-3</v>
      </c>
      <c r="AY328" s="32">
        <v>2.5195209784305951E-3</v>
      </c>
      <c r="AZ328" s="32">
        <v>1.8117004277165268E-3</v>
      </c>
      <c r="BA328" s="32">
        <v>2.7442334476404972E-3</v>
      </c>
      <c r="BB328" s="32">
        <v>2.7565100838708493E-3</v>
      </c>
      <c r="BC328" s="32">
        <v>2.4365049043028283E-3</v>
      </c>
      <c r="BD328" s="32">
        <v>1.0415432858940827E-3</v>
      </c>
      <c r="BE328" s="32">
        <v>1.3222910422298055</v>
      </c>
      <c r="BF328" s="32">
        <v>2.3634361096309675E-3</v>
      </c>
      <c r="BG328" s="32">
        <v>1.6289459243741366E-3</v>
      </c>
      <c r="BH328" s="32">
        <v>1.2103061315157742E-3</v>
      </c>
      <c r="BI328" s="32">
        <v>9.8881299563510772E-4</v>
      </c>
      <c r="BJ328" s="32">
        <v>9.6741883726130158E-4</v>
      </c>
      <c r="BK328" s="32">
        <v>5.2271623532112637E-3</v>
      </c>
      <c r="BL328" s="32">
        <v>1.0841120414997255E-2</v>
      </c>
      <c r="BM328" s="32">
        <v>2.1008448763270918E-3</v>
      </c>
      <c r="BN328" s="32">
        <v>1.7034796677061238E-3</v>
      </c>
      <c r="BO328" s="32">
        <v>1.1235564183521556E-3</v>
      </c>
      <c r="BP328" s="32">
        <v>5.3663661615439911E-9</v>
      </c>
      <c r="BQ328" s="32"/>
      <c r="BS328" s="34">
        <f t="shared" si="54"/>
        <v>1.5603780093415569</v>
      </c>
    </row>
    <row r="329" spans="4:71" x14ac:dyDescent="0.35">
      <c r="D329" s="24" t="s">
        <v>29</v>
      </c>
      <c r="E329" s="24" t="str">
        <f t="shared" si="55"/>
        <v>ISIC 80-82</v>
      </c>
      <c r="F329" s="32">
        <v>2.2402112360701696E-2</v>
      </c>
      <c r="G329" s="32">
        <v>1.5538079525058137E-2</v>
      </c>
      <c r="H329" s="32">
        <v>2.5213280911537982E-2</v>
      </c>
      <c r="I329" s="32">
        <v>2.720979246575813E-2</v>
      </c>
      <c r="J329" s="32">
        <v>3.3805561984983919E-2</v>
      </c>
      <c r="K329" s="32">
        <v>3.8762687092791251E-2</v>
      </c>
      <c r="L329" s="32">
        <v>3.1176096327750532E-2</v>
      </c>
      <c r="M329" s="32">
        <v>3.5521386712538142E-2</v>
      </c>
      <c r="N329" s="32">
        <v>4.5590675626405584E-2</v>
      </c>
      <c r="O329" s="32">
        <v>3.5242272142556985E-2</v>
      </c>
      <c r="P329" s="32">
        <v>3.6876174750348066E-2</v>
      </c>
      <c r="Q329" s="32">
        <v>3.2008866802597791E-2</v>
      </c>
      <c r="R329" s="32">
        <v>3.3697009722848913E-2</v>
      </c>
      <c r="S329" s="32">
        <v>3.6597137572533411E-2</v>
      </c>
      <c r="T329" s="32">
        <v>4.3459490497373944E-2</v>
      </c>
      <c r="U329" s="32">
        <v>3.2527796663175269E-2</v>
      </c>
      <c r="V329" s="32">
        <v>2.7666035707136733E-2</v>
      </c>
      <c r="W329" s="32">
        <v>3.5505010800437636E-2</v>
      </c>
      <c r="X329" s="32">
        <v>3.5229146617461654E-2</v>
      </c>
      <c r="Y329" s="32">
        <v>3.4024993353741421E-2</v>
      </c>
      <c r="Z329" s="32">
        <v>3.4130388607288863E-2</v>
      </c>
      <c r="AA329" s="32">
        <v>3.21635657317371E-2</v>
      </c>
      <c r="AB329" s="32">
        <v>3.1217773190585087E-2</v>
      </c>
      <c r="AC329" s="32">
        <v>3.3946495800149787E-2</v>
      </c>
      <c r="AD329" s="32">
        <v>4.294869725764499E-2</v>
      </c>
      <c r="AE329" s="32">
        <v>5.49613526107635E-2</v>
      </c>
      <c r="AF329" s="32">
        <v>3.1141747042446009E-2</v>
      </c>
      <c r="AG329" s="32">
        <v>3.0391853194373951E-2</v>
      </c>
      <c r="AH329" s="32">
        <v>4.1901070531820184E-2</v>
      </c>
      <c r="AI329" s="32">
        <v>3.2023644630285689E-2</v>
      </c>
      <c r="AJ329" s="32">
        <v>2.7062126525254335E-2</v>
      </c>
      <c r="AK329" s="32">
        <v>3.8636338650464105E-2</v>
      </c>
      <c r="AL329" s="32">
        <v>3.9310746982997094E-2</v>
      </c>
      <c r="AM329" s="32">
        <v>3.6177349432454708E-2</v>
      </c>
      <c r="AN329" s="32">
        <v>2.5648855970596223E-2</v>
      </c>
      <c r="AO329" s="32">
        <v>2.8697958124130105E-2</v>
      </c>
      <c r="AP329" s="32">
        <v>4.0268489150691582E-2</v>
      </c>
      <c r="AQ329" s="32">
        <v>5.2539312682530037E-2</v>
      </c>
      <c r="AR329" s="32">
        <v>3.8938972085538544E-2</v>
      </c>
      <c r="AS329" s="32">
        <v>3.868870758030804E-2</v>
      </c>
      <c r="AT329" s="32">
        <v>4.1112657676737212E-2</v>
      </c>
      <c r="AU329" s="32">
        <v>4.7826532634608322E-2</v>
      </c>
      <c r="AV329" s="32">
        <v>4.2174793470184012E-2</v>
      </c>
      <c r="AW329" s="32">
        <v>1.7609489141209685E-2</v>
      </c>
      <c r="AX329" s="32">
        <v>4.7877984316785326E-2</v>
      </c>
      <c r="AY329" s="32">
        <v>3.4554109660949385E-2</v>
      </c>
      <c r="AZ329" s="32">
        <v>4.3595393181945045E-2</v>
      </c>
      <c r="BA329" s="32">
        <v>4.2987473363109173E-2</v>
      </c>
      <c r="BB329" s="32">
        <v>4.3250099812255111E-2</v>
      </c>
      <c r="BC329" s="32">
        <v>4.5411670929952679E-2</v>
      </c>
      <c r="BD329" s="32">
        <v>1.2297110093408191E-2</v>
      </c>
      <c r="BE329" s="32">
        <v>4.2633908995268151E-2</v>
      </c>
      <c r="BF329" s="32">
        <v>1.1196508991266836</v>
      </c>
      <c r="BG329" s="32">
        <v>3.6636376118874034E-2</v>
      </c>
      <c r="BH329" s="32">
        <v>2.0888770198490714E-2</v>
      </c>
      <c r="BI329" s="32">
        <v>2.6553327759436696E-2</v>
      </c>
      <c r="BJ329" s="32">
        <v>2.4844292193099908E-2</v>
      </c>
      <c r="BK329" s="32">
        <v>3.51805759712338E-2</v>
      </c>
      <c r="BL329" s="32">
        <v>4.0679578635258978E-2</v>
      </c>
      <c r="BM329" s="32">
        <v>3.9170905287304103E-2</v>
      </c>
      <c r="BN329" s="32">
        <v>3.0587166930178607E-2</v>
      </c>
      <c r="BO329" s="32">
        <v>2.8692055996748473E-2</v>
      </c>
      <c r="BP329" s="32">
        <v>8.9928837931798302E-8</v>
      </c>
      <c r="BQ329" s="32"/>
      <c r="BS329" s="34">
        <f t="shared" si="54"/>
        <v>3.2530643148423559</v>
      </c>
    </row>
    <row r="330" spans="4:71" x14ac:dyDescent="0.35">
      <c r="D330" t="s">
        <v>30</v>
      </c>
      <c r="E330" t="str">
        <f t="shared" si="55"/>
        <v>ISIC 84</v>
      </c>
      <c r="F330" s="32">
        <v>5.5156920346191556E-3</v>
      </c>
      <c r="G330" s="32">
        <v>6.1843675105368529E-3</v>
      </c>
      <c r="H330" s="32">
        <v>4.6782009422241351E-3</v>
      </c>
      <c r="I330" s="32">
        <v>7.1482235306515674E-3</v>
      </c>
      <c r="J330" s="32">
        <v>7.2040309050212708E-3</v>
      </c>
      <c r="K330" s="32">
        <v>6.8625853204146358E-3</v>
      </c>
      <c r="L330" s="32">
        <v>8.136652891899283E-3</v>
      </c>
      <c r="M330" s="32">
        <v>9.9500729038353598E-3</v>
      </c>
      <c r="N330" s="32">
        <v>9.113278609182339E-3</v>
      </c>
      <c r="O330" s="32">
        <v>8.5442126103035324E-3</v>
      </c>
      <c r="P330" s="32">
        <v>9.7222990502922983E-3</v>
      </c>
      <c r="Q330" s="32">
        <v>7.0734426965910783E-3</v>
      </c>
      <c r="R330" s="32">
        <v>8.7012811093790682E-3</v>
      </c>
      <c r="S330" s="32">
        <v>9.9965903626208219E-3</v>
      </c>
      <c r="T330" s="32">
        <v>1.1114065088758949E-2</v>
      </c>
      <c r="U330" s="32">
        <v>7.3460478034876701E-3</v>
      </c>
      <c r="V330" s="32">
        <v>5.6857018231751717E-3</v>
      </c>
      <c r="W330" s="32">
        <v>8.328646492424728E-3</v>
      </c>
      <c r="X330" s="32">
        <v>7.1998170415353184E-3</v>
      </c>
      <c r="Y330" s="32">
        <v>7.6365286156914822E-3</v>
      </c>
      <c r="Z330" s="32">
        <v>6.4983527861748342E-3</v>
      </c>
      <c r="AA330" s="32">
        <v>6.4831368420714677E-3</v>
      </c>
      <c r="AB330" s="32">
        <v>5.9571178728663526E-3</v>
      </c>
      <c r="AC330" s="32">
        <v>2.5097121691790753E-2</v>
      </c>
      <c r="AD330" s="32">
        <v>8.8365198708691486E-3</v>
      </c>
      <c r="AE330" s="32">
        <v>9.8514744597946284E-3</v>
      </c>
      <c r="AF330" s="32">
        <v>9.2298732653312166E-3</v>
      </c>
      <c r="AG330" s="32">
        <v>5.5561211814719926E-3</v>
      </c>
      <c r="AH330" s="32">
        <v>5.5686008254242705E-3</v>
      </c>
      <c r="AI330" s="32">
        <v>5.3541010519513677E-3</v>
      </c>
      <c r="AJ330" s="32">
        <v>1.0385365789935786E-2</v>
      </c>
      <c r="AK330" s="32">
        <v>6.2638893757909547E-3</v>
      </c>
      <c r="AL330" s="32">
        <v>6.6062130116036864E-3</v>
      </c>
      <c r="AM330" s="32">
        <v>6.0057952262571592E-3</v>
      </c>
      <c r="AN330" s="32">
        <v>6.2918803618849852E-3</v>
      </c>
      <c r="AO330" s="32">
        <v>5.2373566453831847E-3</v>
      </c>
      <c r="AP330" s="32">
        <v>5.3687595612373273E-3</v>
      </c>
      <c r="AQ330" s="32">
        <v>5.3667085196715258E-3</v>
      </c>
      <c r="AR330" s="32">
        <v>5.0612390223435813E-3</v>
      </c>
      <c r="AS330" s="32">
        <v>4.816353438446999E-3</v>
      </c>
      <c r="AT330" s="32">
        <v>3.8370672080160883E-3</v>
      </c>
      <c r="AU330" s="32">
        <v>4.9838262386478031E-3</v>
      </c>
      <c r="AV330" s="32">
        <v>3.9364271543159499E-3</v>
      </c>
      <c r="AW330" s="32">
        <v>5.7463116355476488E-3</v>
      </c>
      <c r="AX330" s="32">
        <v>8.587676383871071E-3</v>
      </c>
      <c r="AY330" s="32">
        <v>2.6072515290629296E-2</v>
      </c>
      <c r="AZ330" s="32">
        <v>4.7797993184845386E-3</v>
      </c>
      <c r="BA330" s="32">
        <v>8.5959602249859601E-3</v>
      </c>
      <c r="BB330" s="32">
        <v>1.2932661350905881E-2</v>
      </c>
      <c r="BC330" s="32">
        <v>4.7031200981385085E-3</v>
      </c>
      <c r="BD330" s="32">
        <v>3.4465476464179455E-3</v>
      </c>
      <c r="BE330" s="32">
        <v>5.7542821660486786E-3</v>
      </c>
      <c r="BF330" s="32">
        <v>8.394317332253768E-3</v>
      </c>
      <c r="BG330" s="32">
        <v>1.0106640439983507</v>
      </c>
      <c r="BH330" s="32">
        <v>3.4736123523566322E-3</v>
      </c>
      <c r="BI330" s="32">
        <v>3.9933305801426325E-3</v>
      </c>
      <c r="BJ330" s="32">
        <v>5.4171360606919761E-3</v>
      </c>
      <c r="BK330" s="32">
        <v>4.9779844005870249E-3</v>
      </c>
      <c r="BL330" s="32">
        <v>6.3259317140159626E-3</v>
      </c>
      <c r="BM330" s="32">
        <v>7.7207365246932435E-3</v>
      </c>
      <c r="BN330" s="32">
        <v>3.6118855212841907E-3</v>
      </c>
      <c r="BO330" s="32">
        <v>3.4292728114075919E-3</v>
      </c>
      <c r="BP330" s="32">
        <v>2.9731843939784594E-8</v>
      </c>
      <c r="BQ330" s="32"/>
      <c r="BS330" s="34">
        <f t="shared" si="54"/>
        <v>1.4573621938865831</v>
      </c>
    </row>
    <row r="331" spans="4:71" x14ac:dyDescent="0.35">
      <c r="D331" t="s">
        <v>31</v>
      </c>
      <c r="E331" t="str">
        <f t="shared" si="55"/>
        <v>ISIC 85</v>
      </c>
      <c r="F331" s="32">
        <v>3.2110749618803319E-3</v>
      </c>
      <c r="G331" s="32">
        <v>2.7657060575974374E-3</v>
      </c>
      <c r="H331" s="32">
        <v>4.6345876750880028E-3</v>
      </c>
      <c r="I331" s="32">
        <v>3.7839583189070345E-3</v>
      </c>
      <c r="J331" s="32">
        <v>4.8715481115108204E-3</v>
      </c>
      <c r="K331" s="32">
        <v>4.1954633266703583E-3</v>
      </c>
      <c r="L331" s="32">
        <v>3.8017245954325416E-3</v>
      </c>
      <c r="M331" s="32">
        <v>4.4371340628165954E-3</v>
      </c>
      <c r="N331" s="32">
        <v>5.9124733375878497E-3</v>
      </c>
      <c r="O331" s="32">
        <v>4.9403919697341087E-3</v>
      </c>
      <c r="P331" s="32">
        <v>5.4484470351149061E-3</v>
      </c>
      <c r="Q331" s="32">
        <v>7.1090017492519524E-3</v>
      </c>
      <c r="R331" s="32">
        <v>5.0359701435200126E-3</v>
      </c>
      <c r="S331" s="32">
        <v>4.5979144415489214E-3</v>
      </c>
      <c r="T331" s="32">
        <v>5.6672388360604134E-3</v>
      </c>
      <c r="U331" s="32">
        <v>4.5348734128996338E-3</v>
      </c>
      <c r="V331" s="32">
        <v>5.1828383939795993E-3</v>
      </c>
      <c r="W331" s="32">
        <v>5.9544080658193322E-3</v>
      </c>
      <c r="X331" s="32">
        <v>5.4073310731255521E-3</v>
      </c>
      <c r="Y331" s="32">
        <v>6.6931320191428775E-3</v>
      </c>
      <c r="Z331" s="32">
        <v>7.436490770954097E-3</v>
      </c>
      <c r="AA331" s="32">
        <v>4.1980315952180195E-3</v>
      </c>
      <c r="AB331" s="32">
        <v>5.9813351874204983E-3</v>
      </c>
      <c r="AC331" s="32">
        <v>5.0750725827931314E-3</v>
      </c>
      <c r="AD331" s="32">
        <v>4.5620563343769568E-3</v>
      </c>
      <c r="AE331" s="32">
        <v>4.3549464560557151E-3</v>
      </c>
      <c r="AF331" s="32">
        <v>3.5971546354623906E-3</v>
      </c>
      <c r="AG331" s="32">
        <v>4.4013807248256724E-3</v>
      </c>
      <c r="AH331" s="32">
        <v>4.6141897415666348E-3</v>
      </c>
      <c r="AI331" s="32">
        <v>3.942711750303942E-3</v>
      </c>
      <c r="AJ331" s="32">
        <v>5.5953521780663642E-3</v>
      </c>
      <c r="AK331" s="32">
        <v>5.1064696029490108E-3</v>
      </c>
      <c r="AL331" s="32">
        <v>1.2797768090056481E-2</v>
      </c>
      <c r="AM331" s="32">
        <v>5.1157314158114271E-3</v>
      </c>
      <c r="AN331" s="32">
        <v>5.7569263089584516E-3</v>
      </c>
      <c r="AO331" s="32">
        <v>3.1627580378492826E-3</v>
      </c>
      <c r="AP331" s="32">
        <v>4.5873964424105193E-3</v>
      </c>
      <c r="AQ331" s="32">
        <v>5.0946153282637029E-3</v>
      </c>
      <c r="AR331" s="32">
        <v>8.1899176180901881E-3</v>
      </c>
      <c r="AS331" s="32">
        <v>8.2955075310423045E-3</v>
      </c>
      <c r="AT331" s="32">
        <v>7.3428864881043268E-3</v>
      </c>
      <c r="AU331" s="32">
        <v>8.2176830663912674E-3</v>
      </c>
      <c r="AV331" s="32">
        <v>5.0224203832262594E-3</v>
      </c>
      <c r="AW331" s="32">
        <v>1.8580110477896959E-3</v>
      </c>
      <c r="AX331" s="32">
        <v>7.146528989644952E-3</v>
      </c>
      <c r="AY331" s="32">
        <v>5.570057729233675E-3</v>
      </c>
      <c r="AZ331" s="32">
        <v>1.3192457802050557E-2</v>
      </c>
      <c r="BA331" s="32">
        <v>7.6537827781599172E-3</v>
      </c>
      <c r="BB331" s="32">
        <v>8.244292183906014E-3</v>
      </c>
      <c r="BC331" s="32">
        <v>3.5831030953936841E-3</v>
      </c>
      <c r="BD331" s="32">
        <v>4.5846168295987071E-3</v>
      </c>
      <c r="BE331" s="32">
        <v>8.6637500113327971E-3</v>
      </c>
      <c r="BF331" s="32">
        <v>5.6135492060872365E-3</v>
      </c>
      <c r="BG331" s="32">
        <v>1.3380909283454773E-2</v>
      </c>
      <c r="BH331" s="32">
        <v>1.0444152029896314</v>
      </c>
      <c r="BI331" s="32">
        <v>5.4444645262104888E-3</v>
      </c>
      <c r="BJ331" s="32">
        <v>6.2274867705676322E-3</v>
      </c>
      <c r="BK331" s="32">
        <v>4.4222615563070215E-3</v>
      </c>
      <c r="BL331" s="32">
        <v>4.6079850236539427E-3</v>
      </c>
      <c r="BM331" s="32">
        <v>7.6358294231224045E-3</v>
      </c>
      <c r="BN331" s="32">
        <v>5.4339959752591994E-3</v>
      </c>
      <c r="BO331" s="32">
        <v>3.2394904561107423E-3</v>
      </c>
      <c r="BP331" s="32">
        <v>1.3308635811540584E-8</v>
      </c>
      <c r="BQ331" s="32"/>
      <c r="BS331" s="34">
        <f t="shared" si="54"/>
        <v>1.3915518088440355</v>
      </c>
    </row>
    <row r="332" spans="4:71" x14ac:dyDescent="0.35">
      <c r="D332" s="24" t="s">
        <v>32</v>
      </c>
      <c r="E332" s="24" t="str">
        <f t="shared" si="55"/>
        <v>ISIC 86</v>
      </c>
      <c r="F332" s="32">
        <v>9.1040238099406761E-4</v>
      </c>
      <c r="G332" s="32">
        <v>9.3481095532597827E-4</v>
      </c>
      <c r="H332" s="32">
        <v>1.5469326506112931E-3</v>
      </c>
      <c r="I332" s="32">
        <v>1.1008210320788557E-3</v>
      </c>
      <c r="J332" s="32">
        <v>1.5097547970524354E-3</v>
      </c>
      <c r="K332" s="32">
        <v>1.2715659220094149E-3</v>
      </c>
      <c r="L332" s="32">
        <v>1.0438601916607111E-3</v>
      </c>
      <c r="M332" s="32">
        <v>1.0864115098174908E-3</v>
      </c>
      <c r="N332" s="32">
        <v>1.3017582052144868E-3</v>
      </c>
      <c r="O332" s="32">
        <v>1.3352948582169043E-3</v>
      </c>
      <c r="P332" s="32">
        <v>1.2621467708681911E-3</v>
      </c>
      <c r="Q332" s="32">
        <v>2.5204085183652817E-3</v>
      </c>
      <c r="R332" s="32">
        <v>1.3239636402652966E-3</v>
      </c>
      <c r="S332" s="32">
        <v>1.1505533311253317E-3</v>
      </c>
      <c r="T332" s="32">
        <v>1.5344111847654818E-3</v>
      </c>
      <c r="U332" s="32">
        <v>1.1502581293690447E-3</v>
      </c>
      <c r="V332" s="32">
        <v>1.2392360705240847E-3</v>
      </c>
      <c r="W332" s="32">
        <v>1.2100555244151934E-3</v>
      </c>
      <c r="X332" s="32">
        <v>1.1362118309167261E-3</v>
      </c>
      <c r="Y332" s="32">
        <v>1.0735288718895593E-3</v>
      </c>
      <c r="Z332" s="32">
        <v>1.279270460887514E-3</v>
      </c>
      <c r="AA332" s="32">
        <v>1.2188494618184738E-3</v>
      </c>
      <c r="AB332" s="32">
        <v>1.3451470809634589E-3</v>
      </c>
      <c r="AC332" s="32">
        <v>1.1604134779590644E-3</v>
      </c>
      <c r="AD332" s="32">
        <v>1.604031160123579E-3</v>
      </c>
      <c r="AE332" s="32">
        <v>2.0125747354334108E-3</v>
      </c>
      <c r="AF332" s="32">
        <v>9.2897540393716168E-4</v>
      </c>
      <c r="AG332" s="32">
        <v>1.3434728310990985E-3</v>
      </c>
      <c r="AH332" s="32">
        <v>1.7692531850278877E-3</v>
      </c>
      <c r="AI332" s="32">
        <v>1.1215571888392563E-3</v>
      </c>
      <c r="AJ332" s="32">
        <v>1.0096084434203555E-3</v>
      </c>
      <c r="AK332" s="32">
        <v>1.1292367043217743E-3</v>
      </c>
      <c r="AL332" s="32">
        <v>1.5060078619988126E-3</v>
      </c>
      <c r="AM332" s="32">
        <v>9.5413980578716215E-4</v>
      </c>
      <c r="AN332" s="32">
        <v>7.8915461679785913E-4</v>
      </c>
      <c r="AO332" s="32">
        <v>1.7863382250301906E-3</v>
      </c>
      <c r="AP332" s="32">
        <v>1.4839350947061709E-3</v>
      </c>
      <c r="AQ332" s="32">
        <v>1.0848136036101491E-3</v>
      </c>
      <c r="AR332" s="32">
        <v>1.7133435457005973E-3</v>
      </c>
      <c r="AS332" s="32">
        <v>1.1028502630479177E-3</v>
      </c>
      <c r="AT332" s="32">
        <v>9.2296071557123227E-4</v>
      </c>
      <c r="AU332" s="32">
        <v>3.0924624363796319E-3</v>
      </c>
      <c r="AV332" s="32">
        <v>1.4638343863463521E-3</v>
      </c>
      <c r="AW332" s="32">
        <v>3.0579139152047113E-4</v>
      </c>
      <c r="AX332" s="32">
        <v>9.2060554350735003E-4</v>
      </c>
      <c r="AY332" s="32">
        <v>1.1507813233676443E-3</v>
      </c>
      <c r="AZ332" s="32">
        <v>1.8323933138740445E-3</v>
      </c>
      <c r="BA332" s="32">
        <v>4.529497137850517E-3</v>
      </c>
      <c r="BB332" s="32">
        <v>2.7479713490492154E-3</v>
      </c>
      <c r="BC332" s="32">
        <v>1.1092271758457732E-3</v>
      </c>
      <c r="BD332" s="32">
        <v>1.4595915097497861E-3</v>
      </c>
      <c r="BE332" s="32">
        <v>5.3869579454447532E-3</v>
      </c>
      <c r="BF332" s="32">
        <v>2.649686583401156E-3</v>
      </c>
      <c r="BG332" s="32">
        <v>2.7477019737928514E-3</v>
      </c>
      <c r="BH332" s="32">
        <v>1.3527093527434366E-3</v>
      </c>
      <c r="BI332" s="32">
        <v>1.0443196316055152</v>
      </c>
      <c r="BJ332" s="32">
        <v>1.2334229613912293E-2</v>
      </c>
      <c r="BK332" s="32">
        <v>1.292791395527376E-3</v>
      </c>
      <c r="BL332" s="32">
        <v>3.3860973312432045E-3</v>
      </c>
      <c r="BM332" s="32">
        <v>2.0818882738653627E-3</v>
      </c>
      <c r="BN332" s="32">
        <v>1.1277956586387117E-3</v>
      </c>
      <c r="BO332" s="32">
        <v>9.0976470480910645E-4</v>
      </c>
      <c r="BP332" s="32">
        <v>3.3333764050000889E-9</v>
      </c>
      <c r="BQ332" s="32"/>
      <c r="BS332" s="34">
        <f t="shared" si="54"/>
        <v>1.1491097335813276</v>
      </c>
    </row>
    <row r="333" spans="4:71" x14ac:dyDescent="0.35">
      <c r="D333" s="24" t="s">
        <v>32</v>
      </c>
      <c r="E333" s="24" t="str">
        <f t="shared" si="55"/>
        <v>ISIC 87-88</v>
      </c>
      <c r="F333" s="32">
        <v>2.4840517022537784E-4</v>
      </c>
      <c r="G333" s="32">
        <v>1.9901177540683379E-4</v>
      </c>
      <c r="H333" s="32">
        <v>1.9527606820505432E-4</v>
      </c>
      <c r="I333" s="32">
        <v>1.6978392773487079E-4</v>
      </c>
      <c r="J333" s="32">
        <v>3.9987943368596893E-4</v>
      </c>
      <c r="K333" s="32">
        <v>3.2319686105710055E-4</v>
      </c>
      <c r="L333" s="32">
        <v>2.092355953858269E-4</v>
      </c>
      <c r="M333" s="32">
        <v>2.4989122868900629E-4</v>
      </c>
      <c r="N333" s="32">
        <v>2.8005722036081771E-4</v>
      </c>
      <c r="O333" s="32">
        <v>2.3320176172486135E-4</v>
      </c>
      <c r="P333" s="32">
        <v>3.1074118114344482E-4</v>
      </c>
      <c r="Q333" s="32">
        <v>3.6513622130485184E-4</v>
      </c>
      <c r="R333" s="32">
        <v>2.5905683111387772E-4</v>
      </c>
      <c r="S333" s="32">
        <v>2.2580298602174309E-4</v>
      </c>
      <c r="T333" s="32">
        <v>2.3134895359827387E-4</v>
      </c>
      <c r="U333" s="32">
        <v>1.9229987600853052E-4</v>
      </c>
      <c r="V333" s="32">
        <v>2.0750012912083048E-4</v>
      </c>
      <c r="W333" s="32">
        <v>2.4005512931411752E-4</v>
      </c>
      <c r="X333" s="32">
        <v>2.1193559045482556E-4</v>
      </c>
      <c r="Y333" s="32">
        <v>2.5482592213982189E-4</v>
      </c>
      <c r="Z333" s="32">
        <v>2.3321806162812468E-4</v>
      </c>
      <c r="AA333" s="32">
        <v>3.0244842878454176E-4</v>
      </c>
      <c r="AB333" s="32">
        <v>2.0336254570988845E-4</v>
      </c>
      <c r="AC333" s="32">
        <v>1.9408959920055936E-4</v>
      </c>
      <c r="AD333" s="32">
        <v>2.3318611206666077E-4</v>
      </c>
      <c r="AE333" s="32">
        <v>2.626719923404157E-4</v>
      </c>
      <c r="AF333" s="32">
        <v>1.7787067169554744E-4</v>
      </c>
      <c r="AG333" s="32">
        <v>3.2386278044022705E-4</v>
      </c>
      <c r="AH333" s="32">
        <v>3.3829295029763493E-4</v>
      </c>
      <c r="AI333" s="32">
        <v>2.9550496211022995E-4</v>
      </c>
      <c r="AJ333" s="32">
        <v>1.8125692878067376E-4</v>
      </c>
      <c r="AK333" s="32">
        <v>3.3850658574880539E-4</v>
      </c>
      <c r="AL333" s="32">
        <v>4.7321428312176476E-4</v>
      </c>
      <c r="AM333" s="32">
        <v>1.9221354603702842E-4</v>
      </c>
      <c r="AN333" s="32">
        <v>1.7129342207587481E-4</v>
      </c>
      <c r="AO333" s="32">
        <v>2.8404227956535261E-4</v>
      </c>
      <c r="AP333" s="32">
        <v>4.6832989171801472E-4</v>
      </c>
      <c r="AQ333" s="32">
        <v>5.3425415026898385E-4</v>
      </c>
      <c r="AR333" s="32">
        <v>3.1267503891336097E-4</v>
      </c>
      <c r="AS333" s="32">
        <v>2.8344341621026436E-4</v>
      </c>
      <c r="AT333" s="32">
        <v>3.0604253278271174E-4</v>
      </c>
      <c r="AU333" s="32">
        <v>3.5814831447762046E-4</v>
      </c>
      <c r="AV333" s="32">
        <v>2.7578668917620794E-4</v>
      </c>
      <c r="AW333" s="32">
        <v>9.7468527720515719E-5</v>
      </c>
      <c r="AX333" s="32">
        <v>2.7992335948356597E-4</v>
      </c>
      <c r="AY333" s="32">
        <v>2.0911745855221281E-4</v>
      </c>
      <c r="AZ333" s="32">
        <v>2.9351523512366966E-4</v>
      </c>
      <c r="BA333" s="32">
        <v>8.6075250008815895E-3</v>
      </c>
      <c r="BB333" s="32">
        <v>3.0529886932127407E-3</v>
      </c>
      <c r="BC333" s="32">
        <v>2.3192139712086273E-4</v>
      </c>
      <c r="BD333" s="32">
        <v>1.3383289955612595E-4</v>
      </c>
      <c r="BE333" s="32">
        <v>5.7202118014763404E-3</v>
      </c>
      <c r="BF333" s="32">
        <v>2.077913389742008E-3</v>
      </c>
      <c r="BG333" s="32">
        <v>4.7353985226287305E-4</v>
      </c>
      <c r="BH333" s="32">
        <v>4.2583964314533995E-4</v>
      </c>
      <c r="BI333" s="32">
        <v>4.7720810824098091E-3</v>
      </c>
      <c r="BJ333" s="32">
        <v>1.0341540359944148</v>
      </c>
      <c r="BK333" s="32">
        <v>1.210887100332711E-3</v>
      </c>
      <c r="BL333" s="32">
        <v>1.8268274006073616E-3</v>
      </c>
      <c r="BM333" s="32">
        <v>9.8417745969745082E-4</v>
      </c>
      <c r="BN333" s="32">
        <v>1.7919050195997955E-4</v>
      </c>
      <c r="BO333" s="32">
        <v>1.5275676352193444E-4</v>
      </c>
      <c r="BP333" s="32">
        <v>7.3197658428813248E-10</v>
      </c>
      <c r="BQ333" s="32"/>
      <c r="BS333" s="34">
        <f t="shared" si="54"/>
        <v>1.076634111339045</v>
      </c>
    </row>
    <row r="334" spans="4:71" x14ac:dyDescent="0.35">
      <c r="D334" s="25" t="s">
        <v>33</v>
      </c>
      <c r="E334" s="25" t="str">
        <f t="shared" si="55"/>
        <v>ISIC 90-92</v>
      </c>
      <c r="F334" s="32">
        <v>6.7844755048542232E-4</v>
      </c>
      <c r="G334" s="32">
        <v>4.3684679399073987E-4</v>
      </c>
      <c r="H334" s="32">
        <v>9.3763438661430526E-4</v>
      </c>
      <c r="I334" s="32">
        <v>7.7294955480625681E-4</v>
      </c>
      <c r="J334" s="32">
        <v>1.5322877419302315E-3</v>
      </c>
      <c r="K334" s="32">
        <v>3.6009711600087607E-3</v>
      </c>
      <c r="L334" s="32">
        <v>1.0760772384542708E-3</v>
      </c>
      <c r="M334" s="32">
        <v>1.2169241245399949E-3</v>
      </c>
      <c r="N334" s="32">
        <v>5.1346935449184897E-3</v>
      </c>
      <c r="O334" s="32">
        <v>1.0001046937731341E-3</v>
      </c>
      <c r="P334" s="32">
        <v>1.0336749409659749E-3</v>
      </c>
      <c r="Q334" s="32">
        <v>1.6255280222077612E-3</v>
      </c>
      <c r="R334" s="32">
        <v>2.1829355604027346E-3</v>
      </c>
      <c r="S334" s="32">
        <v>1.4437631757320344E-3</v>
      </c>
      <c r="T334" s="32">
        <v>1.1382863398261586E-3</v>
      </c>
      <c r="U334" s="32">
        <v>9.8742730425879235E-4</v>
      </c>
      <c r="V334" s="32">
        <v>8.3067463520260752E-4</v>
      </c>
      <c r="W334" s="32">
        <v>1.7276422008281618E-3</v>
      </c>
      <c r="X334" s="32">
        <v>9.5865793518829802E-4</v>
      </c>
      <c r="Y334" s="32">
        <v>1.0653595521682897E-3</v>
      </c>
      <c r="Z334" s="32">
        <v>1.0398433800033961E-3</v>
      </c>
      <c r="AA334" s="32">
        <v>1.4388398057793683E-3</v>
      </c>
      <c r="AB334" s="32">
        <v>1.3911800736118437E-3</v>
      </c>
      <c r="AC334" s="32">
        <v>1.0535248602581199E-3</v>
      </c>
      <c r="AD334" s="32">
        <v>7.4464206952543359E-4</v>
      </c>
      <c r="AE334" s="32">
        <v>1.2349928049655427E-3</v>
      </c>
      <c r="AF334" s="32">
        <v>9.57635165292394E-4</v>
      </c>
      <c r="AG334" s="32">
        <v>1.4611580515091907E-3</v>
      </c>
      <c r="AH334" s="32">
        <v>1.0801478540904154E-3</v>
      </c>
      <c r="AI334" s="32">
        <v>8.1141220518431243E-4</v>
      </c>
      <c r="AJ334" s="32">
        <v>6.4371322994091664E-4</v>
      </c>
      <c r="AK334" s="32">
        <v>1.215154258609741E-3</v>
      </c>
      <c r="AL334" s="32">
        <v>1.3366496334146075E-3</v>
      </c>
      <c r="AM334" s="32">
        <v>7.3470798141089181E-4</v>
      </c>
      <c r="AN334" s="32">
        <v>8.3400133959166253E-4</v>
      </c>
      <c r="AO334" s="32">
        <v>3.5455208511842207E-3</v>
      </c>
      <c r="AP334" s="32">
        <v>1.6982917543134149E-2</v>
      </c>
      <c r="AQ334" s="32">
        <v>2.8762329854513033E-2</v>
      </c>
      <c r="AR334" s="32">
        <v>1.9660608976440983E-3</v>
      </c>
      <c r="AS334" s="32">
        <v>1.2446172653391638E-3</v>
      </c>
      <c r="AT334" s="32">
        <v>2.013644028361595E-3</v>
      </c>
      <c r="AU334" s="32">
        <v>1.19736199145338E-3</v>
      </c>
      <c r="AV334" s="32">
        <v>1.015380790131751E-3</v>
      </c>
      <c r="AW334" s="32">
        <v>5.9196106667707804E-4</v>
      </c>
      <c r="AX334" s="32">
        <v>1.6003333189862894E-3</v>
      </c>
      <c r="AY334" s="32">
        <v>1.5406946854465619E-3</v>
      </c>
      <c r="AZ334" s="32">
        <v>2.0922166880718352E-3</v>
      </c>
      <c r="BA334" s="32">
        <v>5.1356570839849458E-3</v>
      </c>
      <c r="BB334" s="32">
        <v>3.0162461221929318E-3</v>
      </c>
      <c r="BC334" s="32">
        <v>1.2970996884294947E-3</v>
      </c>
      <c r="BD334" s="32">
        <v>6.5878366714036489E-4</v>
      </c>
      <c r="BE334" s="32">
        <v>5.1449443043632623E-3</v>
      </c>
      <c r="BF334" s="32">
        <v>2.7814327496613524E-3</v>
      </c>
      <c r="BG334" s="32">
        <v>2.1517096892477048E-3</v>
      </c>
      <c r="BH334" s="32">
        <v>1.8346122610851136E-3</v>
      </c>
      <c r="BI334" s="32">
        <v>6.723291722244381E-4</v>
      </c>
      <c r="BJ334" s="32">
        <v>1.2611887196565888E-3</v>
      </c>
      <c r="BK334" s="32">
        <v>1.108856905584553</v>
      </c>
      <c r="BL334" s="32">
        <v>2.5850962747192948E-2</v>
      </c>
      <c r="BM334" s="32">
        <v>6.7742198923890365E-3</v>
      </c>
      <c r="BN334" s="32">
        <v>7.8207669511191642E-4</v>
      </c>
      <c r="BO334" s="32">
        <v>7.8098034089641084E-4</v>
      </c>
      <c r="BP334" s="32">
        <v>3.8260593285237382E-9</v>
      </c>
      <c r="BQ334" s="32"/>
      <c r="BS334" s="34">
        <f t="shared" si="54"/>
        <v>1.2749106806946222</v>
      </c>
    </row>
    <row r="335" spans="4:71" x14ac:dyDescent="0.35">
      <c r="D335" s="25" t="s">
        <v>33</v>
      </c>
      <c r="E335" s="25" t="str">
        <f t="shared" si="55"/>
        <v>ISIC 93</v>
      </c>
      <c r="F335" s="32">
        <v>8.6584569354000262E-4</v>
      </c>
      <c r="G335" s="32">
        <v>6.0297764661652365E-4</v>
      </c>
      <c r="H335" s="32">
        <v>9.8130614367002785E-4</v>
      </c>
      <c r="I335" s="32">
        <v>8.8881383947089082E-4</v>
      </c>
      <c r="J335" s="32">
        <v>1.9737963069637564E-3</v>
      </c>
      <c r="K335" s="32">
        <v>2.8282516324725339E-3</v>
      </c>
      <c r="L335" s="32">
        <v>1.1624505681172676E-3</v>
      </c>
      <c r="M335" s="32">
        <v>1.2526141744966933E-3</v>
      </c>
      <c r="N335" s="32">
        <v>3.3409682325112751E-3</v>
      </c>
      <c r="O335" s="32">
        <v>1.2787113129883714E-3</v>
      </c>
      <c r="P335" s="32">
        <v>1.2883105490063284E-3</v>
      </c>
      <c r="Q335" s="32">
        <v>1.6175776589892775E-3</v>
      </c>
      <c r="R335" s="32">
        <v>1.9776890317021096E-3</v>
      </c>
      <c r="S335" s="32">
        <v>1.469730940958987E-3</v>
      </c>
      <c r="T335" s="32">
        <v>1.422449826876149E-3</v>
      </c>
      <c r="U335" s="32">
        <v>1.125247486132609E-3</v>
      </c>
      <c r="V335" s="32">
        <v>1.0369137454646568E-3</v>
      </c>
      <c r="W335" s="32">
        <v>1.5650866883732432E-3</v>
      </c>
      <c r="X335" s="32">
        <v>1.2141508852837671E-3</v>
      </c>
      <c r="Y335" s="32">
        <v>1.2402143378018331E-3</v>
      </c>
      <c r="Z335" s="32">
        <v>1.7401245215463127E-3</v>
      </c>
      <c r="AA335" s="32">
        <v>1.765124235378165E-3</v>
      </c>
      <c r="AB335" s="32">
        <v>1.5584861938019979E-3</v>
      </c>
      <c r="AC335" s="32">
        <v>1.2211932408975419E-3</v>
      </c>
      <c r="AD335" s="32">
        <v>1.1591612709996224E-3</v>
      </c>
      <c r="AE335" s="32">
        <v>1.3625882189111393E-3</v>
      </c>
      <c r="AF335" s="32">
        <v>1.0051414770643891E-3</v>
      </c>
      <c r="AG335" s="32">
        <v>1.5344845933264713E-3</v>
      </c>
      <c r="AH335" s="32">
        <v>1.8832790923255756E-3</v>
      </c>
      <c r="AI335" s="32">
        <v>1.2144096714392337E-3</v>
      </c>
      <c r="AJ335" s="32">
        <v>9.7321214022082626E-4</v>
      </c>
      <c r="AK335" s="32">
        <v>1.854218980220058E-3</v>
      </c>
      <c r="AL335" s="32">
        <v>1.5514968642396504E-3</v>
      </c>
      <c r="AM335" s="32">
        <v>1.0700364865721093E-3</v>
      </c>
      <c r="AN335" s="32">
        <v>1.1738865950992054E-3</v>
      </c>
      <c r="AO335" s="32">
        <v>2.1511873057313731E-3</v>
      </c>
      <c r="AP335" s="32">
        <v>2.6505067288348618E-3</v>
      </c>
      <c r="AQ335" s="32">
        <v>6.5532409328161127E-3</v>
      </c>
      <c r="AR335" s="32">
        <v>2.0741241496083558E-3</v>
      </c>
      <c r="AS335" s="32">
        <v>1.4023169479457037E-3</v>
      </c>
      <c r="AT335" s="32">
        <v>1.4678433659763485E-3</v>
      </c>
      <c r="AU335" s="32">
        <v>1.6595022514601565E-3</v>
      </c>
      <c r="AV335" s="32">
        <v>9.7402920043476509E-4</v>
      </c>
      <c r="AW335" s="32">
        <v>4.9728290861234057E-4</v>
      </c>
      <c r="AX335" s="32">
        <v>1.697432037850656E-3</v>
      </c>
      <c r="AY335" s="32">
        <v>1.5870304441461321E-3</v>
      </c>
      <c r="AZ335" s="32">
        <v>1.2380053606919387E-3</v>
      </c>
      <c r="BA335" s="32">
        <v>2.8775779062617714E-3</v>
      </c>
      <c r="BB335" s="32">
        <v>1.9561598891001961E-3</v>
      </c>
      <c r="BC335" s="32">
        <v>1.9133689278019361E-3</v>
      </c>
      <c r="BD335" s="32">
        <v>6.0973848734170645E-4</v>
      </c>
      <c r="BE335" s="32">
        <v>6.0609605183531198E-3</v>
      </c>
      <c r="BF335" s="32">
        <v>3.5637754421967089E-3</v>
      </c>
      <c r="BG335" s="32">
        <v>3.9406054976546343E-3</v>
      </c>
      <c r="BH335" s="32">
        <v>1.4759628068582199E-3</v>
      </c>
      <c r="BI335" s="32">
        <v>9.507372061926683E-4</v>
      </c>
      <c r="BJ335" s="32">
        <v>1.4153521433147749E-3</v>
      </c>
      <c r="BK335" s="32">
        <v>1.7105014980726006E-2</v>
      </c>
      <c r="BL335" s="32">
        <v>1.0673354742657746</v>
      </c>
      <c r="BM335" s="32">
        <v>9.3800539148401248E-3</v>
      </c>
      <c r="BN335" s="32">
        <v>2.1742649319160087E-3</v>
      </c>
      <c r="BO335" s="32">
        <v>3.3598025738862019E-3</v>
      </c>
      <c r="BP335" s="32">
        <v>4.003457473145984E-9</v>
      </c>
      <c r="BQ335" s="32"/>
      <c r="BS335" s="34">
        <f t="shared" si="54"/>
        <v>1.1982713054132634</v>
      </c>
    </row>
    <row r="336" spans="4:71" x14ac:dyDescent="0.35">
      <c r="D336" s="25" t="s">
        <v>33</v>
      </c>
      <c r="E336" s="25" t="str">
        <f t="shared" si="55"/>
        <v>ISIC 94</v>
      </c>
      <c r="F336" s="32">
        <v>2.7883583017374028E-3</v>
      </c>
      <c r="G336" s="32">
        <v>1.7564165800538097E-3</v>
      </c>
      <c r="H336" s="32">
        <v>3.8046610188063631E-3</v>
      </c>
      <c r="I336" s="32">
        <v>1.7951278841155098E-3</v>
      </c>
      <c r="J336" s="32">
        <v>2.8392500693300059E-3</v>
      </c>
      <c r="K336" s="32">
        <v>2.4827978186678012E-3</v>
      </c>
      <c r="L336" s="32">
        <v>2.137409191500675E-3</v>
      </c>
      <c r="M336" s="32">
        <v>2.4049981983804694E-3</v>
      </c>
      <c r="N336" s="32">
        <v>2.7346358935509503E-3</v>
      </c>
      <c r="O336" s="32">
        <v>2.9269336129632072E-3</v>
      </c>
      <c r="P336" s="32">
        <v>3.0702769905221524E-3</v>
      </c>
      <c r="Q336" s="32">
        <v>2.1830315726970692E-3</v>
      </c>
      <c r="R336" s="32">
        <v>2.4141373024395597E-3</v>
      </c>
      <c r="S336" s="32">
        <v>2.7033470120420068E-3</v>
      </c>
      <c r="T336" s="32">
        <v>3.4761116868197526E-3</v>
      </c>
      <c r="U336" s="32">
        <v>2.1546505552440661E-3</v>
      </c>
      <c r="V336" s="32">
        <v>1.7332375725317031E-3</v>
      </c>
      <c r="W336" s="32">
        <v>2.3039337299936803E-3</v>
      </c>
      <c r="X336" s="32">
        <v>2.0572161585339314E-3</v>
      </c>
      <c r="Y336" s="32">
        <v>2.0146756969317966E-3</v>
      </c>
      <c r="Z336" s="32">
        <v>2.1567211502603271E-3</v>
      </c>
      <c r="AA336" s="32">
        <v>2.3866695636151742E-3</v>
      </c>
      <c r="AB336" s="32">
        <v>2.0304833824467063E-3</v>
      </c>
      <c r="AC336" s="32">
        <v>3.0171164525849455E-3</v>
      </c>
      <c r="AD336" s="32">
        <v>2.7984719036211044E-3</v>
      </c>
      <c r="AE336" s="32">
        <v>3.2612398272865543E-3</v>
      </c>
      <c r="AF336" s="32">
        <v>2.0174221016997411E-3</v>
      </c>
      <c r="AG336" s="32">
        <v>2.6761286224390593E-3</v>
      </c>
      <c r="AH336" s="32">
        <v>2.3495643357296521E-3</v>
      </c>
      <c r="AI336" s="32">
        <v>2.4642639840168931E-3</v>
      </c>
      <c r="AJ336" s="32">
        <v>2.0451768883824953E-3</v>
      </c>
      <c r="AK336" s="32">
        <v>2.5981130655442124E-3</v>
      </c>
      <c r="AL336" s="32">
        <v>1.9765358356681655E-3</v>
      </c>
      <c r="AM336" s="32">
        <v>2.7840660494209916E-3</v>
      </c>
      <c r="AN336" s="32">
        <v>1.737007480779868E-3</v>
      </c>
      <c r="AO336" s="32">
        <v>1.9483263761606059E-3</v>
      </c>
      <c r="AP336" s="32">
        <v>2.6572004928992455E-3</v>
      </c>
      <c r="AQ336" s="32">
        <v>3.2528775665473368E-3</v>
      </c>
      <c r="AR336" s="32">
        <v>2.092910756812367E-3</v>
      </c>
      <c r="AS336" s="32">
        <v>1.9700237328243442E-3</v>
      </c>
      <c r="AT336" s="32">
        <v>2.5674639550184696E-3</v>
      </c>
      <c r="AU336" s="32">
        <v>2.8207433337681907E-3</v>
      </c>
      <c r="AV336" s="32">
        <v>2.8827601283976678E-3</v>
      </c>
      <c r="AW336" s="32">
        <v>6.8543209861903051E-4</v>
      </c>
      <c r="AX336" s="32">
        <v>2.8627297582365131E-3</v>
      </c>
      <c r="AY336" s="32">
        <v>3.0633485767508121E-3</v>
      </c>
      <c r="AZ336" s="32">
        <v>2.3872226335433519E-3</v>
      </c>
      <c r="BA336" s="32">
        <v>4.2055517926673138E-3</v>
      </c>
      <c r="BB336" s="32">
        <v>4.2175538434367959E-3</v>
      </c>
      <c r="BC336" s="32">
        <v>1.7188583171078783E-3</v>
      </c>
      <c r="BD336" s="32">
        <v>2.5635401228577066E-3</v>
      </c>
      <c r="BE336" s="32">
        <v>2.5663089803174728E-3</v>
      </c>
      <c r="BF336" s="32">
        <v>3.0842541219159797E-3</v>
      </c>
      <c r="BG336" s="32">
        <v>1.3230809214307788E-3</v>
      </c>
      <c r="BH336" s="32">
        <v>1.3138091897144542E-3</v>
      </c>
      <c r="BI336" s="32">
        <v>2.325948661121006E-3</v>
      </c>
      <c r="BJ336" s="32">
        <v>1.9758671697698467E-3</v>
      </c>
      <c r="BK336" s="32">
        <v>2.6070025720322117E-3</v>
      </c>
      <c r="BL336" s="32">
        <v>3.1657260330955712E-3</v>
      </c>
      <c r="BM336" s="32">
        <v>1.0188543887703707</v>
      </c>
      <c r="BN336" s="32">
        <v>1.9844712719615256E-3</v>
      </c>
      <c r="BO336" s="32">
        <v>2.4291353755083742E-3</v>
      </c>
      <c r="BP336" s="32">
        <v>7.7253956704861578E-9</v>
      </c>
      <c r="BQ336" s="32"/>
      <c r="BS336" s="34">
        <f t="shared" si="54"/>
        <v>1.1696067317686389</v>
      </c>
    </row>
    <row r="337" spans="4:72" x14ac:dyDescent="0.35">
      <c r="D337" s="25" t="s">
        <v>33</v>
      </c>
      <c r="E337" s="25" t="str">
        <f t="shared" si="55"/>
        <v>ISIC 95</v>
      </c>
      <c r="F337" s="32">
        <v>7.2532343435411978E-4</v>
      </c>
      <c r="G337" s="32">
        <v>1.4559078157216918E-3</v>
      </c>
      <c r="H337" s="32">
        <v>4.7676828765174364E-3</v>
      </c>
      <c r="I337" s="32">
        <v>9.2244798687205365E-4</v>
      </c>
      <c r="J337" s="32">
        <v>1.3594391715732097E-3</v>
      </c>
      <c r="K337" s="32">
        <v>1.4996999984313727E-3</v>
      </c>
      <c r="L337" s="32">
        <v>1.5742386440949672E-3</v>
      </c>
      <c r="M337" s="32">
        <v>1.368141314563924E-3</v>
      </c>
      <c r="N337" s="32">
        <v>1.5757310207557816E-3</v>
      </c>
      <c r="O337" s="32">
        <v>1.3860796117962312E-3</v>
      </c>
      <c r="P337" s="32">
        <v>1.1715820529872335E-3</v>
      </c>
      <c r="Q337" s="32">
        <v>1.0373206622921727E-3</v>
      </c>
      <c r="R337" s="32">
        <v>1.292188641990349E-3</v>
      </c>
      <c r="S337" s="32">
        <v>1.5126712150871622E-3</v>
      </c>
      <c r="T337" s="32">
        <v>1.4399793128964081E-3</v>
      </c>
      <c r="U337" s="32">
        <v>1.0266372835123193E-3</v>
      </c>
      <c r="V337" s="32">
        <v>1.5263995251319888E-3</v>
      </c>
      <c r="W337" s="32">
        <v>1.8172348543041006E-3</v>
      </c>
      <c r="X337" s="32">
        <v>1.3953275945460867E-3</v>
      </c>
      <c r="Y337" s="32">
        <v>1.7524073996306466E-3</v>
      </c>
      <c r="Z337" s="32">
        <v>1.6546065852529486E-3</v>
      </c>
      <c r="AA337" s="32">
        <v>2.5846805080500714E-3</v>
      </c>
      <c r="AB337" s="32">
        <v>2.2888074262990684E-3</v>
      </c>
      <c r="AC337" s="32">
        <v>1.116038661153814E-3</v>
      </c>
      <c r="AD337" s="32">
        <v>1.7058641902983809E-3</v>
      </c>
      <c r="AE337" s="32">
        <v>1.259782591749003E-3</v>
      </c>
      <c r="AF337" s="32">
        <v>9.2399915754561436E-4</v>
      </c>
      <c r="AG337" s="32">
        <v>8.4462848139145355E-4</v>
      </c>
      <c r="AH337" s="32">
        <v>1.3650612303071619E-3</v>
      </c>
      <c r="AI337" s="32">
        <v>1.2651971163279477E-3</v>
      </c>
      <c r="AJ337" s="32">
        <v>9.9996165937389159E-4</v>
      </c>
      <c r="AK337" s="32">
        <v>1.3045931702663491E-3</v>
      </c>
      <c r="AL337" s="32">
        <v>1.8749351507819899E-3</v>
      </c>
      <c r="AM337" s="32">
        <v>9.9974514539320921E-4</v>
      </c>
      <c r="AN337" s="32">
        <v>9.2337717567363533E-4</v>
      </c>
      <c r="AO337" s="32">
        <v>1.1740414795641022E-3</v>
      </c>
      <c r="AP337" s="32">
        <v>1.1893089049123356E-3</v>
      </c>
      <c r="AQ337" s="32">
        <v>3.005088660056747E-3</v>
      </c>
      <c r="AR337" s="32">
        <v>1.9859354951130776E-3</v>
      </c>
      <c r="AS337" s="32">
        <v>1.8961521019480131E-3</v>
      </c>
      <c r="AT337" s="32">
        <v>1.5707457753180382E-3</v>
      </c>
      <c r="AU337" s="32">
        <v>1.5091684263086487E-3</v>
      </c>
      <c r="AV337" s="32">
        <v>1.5615333937744286E-3</v>
      </c>
      <c r="AW337" s="32">
        <v>4.4736766579156392E-4</v>
      </c>
      <c r="AX337" s="32">
        <v>1.5235219624556741E-3</v>
      </c>
      <c r="AY337" s="32">
        <v>1.1141790669151283E-3</v>
      </c>
      <c r="AZ337" s="32">
        <v>1.2877732613708849E-3</v>
      </c>
      <c r="BA337" s="32">
        <v>1.4767956411159831E-3</v>
      </c>
      <c r="BB337" s="32">
        <v>1.465813179462842E-3</v>
      </c>
      <c r="BC337" s="32">
        <v>1.0862164013606505E-3</v>
      </c>
      <c r="BD337" s="32">
        <v>3.4888134337068344E-4</v>
      </c>
      <c r="BE337" s="32">
        <v>1.640027633901447E-3</v>
      </c>
      <c r="BF337" s="32">
        <v>1.0613982194461323E-3</v>
      </c>
      <c r="BG337" s="32">
        <v>2.5351372980138127E-3</v>
      </c>
      <c r="BH337" s="32">
        <v>8.8550564477203749E-4</v>
      </c>
      <c r="BI337" s="32">
        <v>1.5476554570887525E-3</v>
      </c>
      <c r="BJ337" s="32">
        <v>1.1805030407576193E-3</v>
      </c>
      <c r="BK337" s="32">
        <v>1.2905236450642787E-3</v>
      </c>
      <c r="BL337" s="32">
        <v>1.1695103933551155E-3</v>
      </c>
      <c r="BM337" s="32">
        <v>1.1374334133013673E-3</v>
      </c>
      <c r="BN337" s="32">
        <v>1.0423521694614757</v>
      </c>
      <c r="BO337" s="32">
        <v>7.0654808339321788E-4</v>
      </c>
      <c r="BP337" s="32">
        <v>3.1010987387669783E-9</v>
      </c>
      <c r="BQ337" s="32"/>
      <c r="BS337" s="34">
        <f t="shared" si="54"/>
        <v>1.1298666568174307</v>
      </c>
    </row>
    <row r="338" spans="4:72" x14ac:dyDescent="0.35">
      <c r="D338" s="25" t="s">
        <v>33</v>
      </c>
      <c r="E338" s="25" t="str">
        <f t="shared" si="55"/>
        <v>ISIC 96</v>
      </c>
      <c r="F338" s="32">
        <v>1.1661566731203537E-3</v>
      </c>
      <c r="G338" s="32">
        <v>8.0419048163285945E-4</v>
      </c>
      <c r="H338" s="32">
        <v>4.5212397879613496E-3</v>
      </c>
      <c r="I338" s="32">
        <v>1.612791033207603E-3</v>
      </c>
      <c r="J338" s="32">
        <v>1.8607380862959572E-3</v>
      </c>
      <c r="K338" s="32">
        <v>1.9875489051151413E-3</v>
      </c>
      <c r="L338" s="32">
        <v>1.3961650409010976E-3</v>
      </c>
      <c r="M338" s="32">
        <v>1.836154295503704E-3</v>
      </c>
      <c r="N338" s="32">
        <v>2.1497473072483336E-3</v>
      </c>
      <c r="O338" s="32">
        <v>1.9130791154248999E-3</v>
      </c>
      <c r="P338" s="32">
        <v>2.0397463305961167E-3</v>
      </c>
      <c r="Q338" s="32">
        <v>2.0497445221358429E-3</v>
      </c>
      <c r="R338" s="32">
        <v>1.7746952006253577E-3</v>
      </c>
      <c r="S338" s="32">
        <v>1.8254108258543098E-3</v>
      </c>
      <c r="T338" s="32">
        <v>2.2938084248387996E-3</v>
      </c>
      <c r="U338" s="32">
        <v>1.5647817239957283E-3</v>
      </c>
      <c r="V338" s="32">
        <v>1.8086211978218419E-3</v>
      </c>
      <c r="W338" s="32">
        <v>1.8179790363618356E-3</v>
      </c>
      <c r="X338" s="32">
        <v>1.6121985788356242E-3</v>
      </c>
      <c r="Y338" s="32">
        <v>1.5531988384006768E-3</v>
      </c>
      <c r="Z338" s="32">
        <v>1.6666936794186473E-3</v>
      </c>
      <c r="AA338" s="32">
        <v>2.5673767211290941E-3</v>
      </c>
      <c r="AB338" s="32">
        <v>1.4825799384182014E-3</v>
      </c>
      <c r="AC338" s="32">
        <v>1.7922022923449843E-3</v>
      </c>
      <c r="AD338" s="32">
        <v>2.1533315758745153E-3</v>
      </c>
      <c r="AE338" s="32">
        <v>4.525685296283553E-3</v>
      </c>
      <c r="AF338" s="32">
        <v>1.4690502177403669E-3</v>
      </c>
      <c r="AG338" s="32">
        <v>1.3789416300283969E-3</v>
      </c>
      <c r="AH338" s="32">
        <v>1.667943858445339E-3</v>
      </c>
      <c r="AI338" s="32">
        <v>1.4600975233465432E-3</v>
      </c>
      <c r="AJ338" s="32">
        <v>2.4177243116978446E-3</v>
      </c>
      <c r="AK338" s="32">
        <v>2.3174066200952899E-3</v>
      </c>
      <c r="AL338" s="32">
        <v>2.636711983799965E-3</v>
      </c>
      <c r="AM338" s="32">
        <v>1.7353685496534102E-3</v>
      </c>
      <c r="AN338" s="32">
        <v>1.4770333093140694E-3</v>
      </c>
      <c r="AO338" s="32">
        <v>4.2566023644026642E-3</v>
      </c>
      <c r="AP338" s="32">
        <v>1.7995502606762475E-3</v>
      </c>
      <c r="AQ338" s="32">
        <v>6.3998750480603198E-3</v>
      </c>
      <c r="AR338" s="32">
        <v>2.1437177579196548E-3</v>
      </c>
      <c r="AS338" s="32">
        <v>2.0581191079746789E-3</v>
      </c>
      <c r="AT338" s="32">
        <v>1.7124687792845613E-3</v>
      </c>
      <c r="AU338" s="32">
        <v>1.7552612896721948E-3</v>
      </c>
      <c r="AV338" s="32">
        <v>1.278331979809044E-3</v>
      </c>
      <c r="AW338" s="32">
        <v>5.372684734260703E-4</v>
      </c>
      <c r="AX338" s="32">
        <v>3.5267774977484679E-3</v>
      </c>
      <c r="AY338" s="32">
        <v>2.5219411181829901E-3</v>
      </c>
      <c r="AZ338" s="32">
        <v>1.8456517814793767E-3</v>
      </c>
      <c r="BA338" s="32">
        <v>5.3288644844839304E-3</v>
      </c>
      <c r="BB338" s="32">
        <v>4.6943751356482658E-3</v>
      </c>
      <c r="BC338" s="32">
        <v>5.5447127312284227E-3</v>
      </c>
      <c r="BD338" s="32">
        <v>1.8697141814272465E-3</v>
      </c>
      <c r="BE338" s="32">
        <v>8.8375731225273438E-3</v>
      </c>
      <c r="BF338" s="32">
        <v>3.9349362737874675E-3</v>
      </c>
      <c r="BG338" s="32">
        <v>1.9616080376253053E-3</v>
      </c>
      <c r="BH338" s="32">
        <v>1.0495973561075727E-3</v>
      </c>
      <c r="BI338" s="32">
        <v>5.0928143226313619E-3</v>
      </c>
      <c r="BJ338" s="32">
        <v>3.782046532497431E-3</v>
      </c>
      <c r="BK338" s="32">
        <v>3.6054080319839702E-3</v>
      </c>
      <c r="BL338" s="32">
        <v>5.6678184407142566E-3</v>
      </c>
      <c r="BM338" s="32">
        <v>3.5781851355666315E-3</v>
      </c>
      <c r="BN338" s="32">
        <v>1.1489938597413405E-3</v>
      </c>
      <c r="BO338" s="32">
        <v>1.0555032318181672</v>
      </c>
      <c r="BP338" s="32">
        <v>4.8076183849941181E-9</v>
      </c>
      <c r="BQ338" s="32"/>
      <c r="BS338" s="34">
        <f t="shared" si="54"/>
        <v>1.2097715926438599</v>
      </c>
    </row>
    <row r="339" spans="4:72" x14ac:dyDescent="0.35">
      <c r="D339" s="24" t="s">
        <v>34</v>
      </c>
      <c r="E339" s="24" t="str">
        <f t="shared" si="55"/>
        <v>ISIC 97-98</v>
      </c>
      <c r="F339" s="32">
        <v>1.0093575250943693E-5</v>
      </c>
      <c r="G339" s="32">
        <v>3.6363444676560384E-4</v>
      </c>
      <c r="H339" s="32">
        <v>1.2494186479625728E-5</v>
      </c>
      <c r="I339" s="32">
        <v>1.2123102121768679E-5</v>
      </c>
      <c r="J339" s="32">
        <v>1.4154261353754499E-5</v>
      </c>
      <c r="K339" s="32">
        <v>1.1897721555113954E-5</v>
      </c>
      <c r="L339" s="32">
        <v>6.6075663178225395E-5</v>
      </c>
      <c r="M339" s="32">
        <v>3.1219364406016471E-5</v>
      </c>
      <c r="N339" s="32">
        <v>1.7239573737228169E-5</v>
      </c>
      <c r="O339" s="32">
        <v>1.4812220146349639E-5</v>
      </c>
      <c r="P339" s="32">
        <v>1.5059533570983144E-5</v>
      </c>
      <c r="Q339" s="32">
        <v>1.3176869259917977E-5</v>
      </c>
      <c r="R339" s="32">
        <v>1.4167355974319652E-5</v>
      </c>
      <c r="S339" s="32">
        <v>1.5372696601852496E-5</v>
      </c>
      <c r="T339" s="32">
        <v>1.6654140761382432E-5</v>
      </c>
      <c r="U339" s="32">
        <v>1.2281217048752481E-5</v>
      </c>
      <c r="V339" s="32">
        <v>1.066300509364686E-5</v>
      </c>
      <c r="W339" s="32">
        <v>1.3919580430044797E-5</v>
      </c>
      <c r="X339" s="32">
        <v>1.2870629282385134E-5</v>
      </c>
      <c r="Y339" s="32">
        <v>1.431396752988037E-5</v>
      </c>
      <c r="Z339" s="32">
        <v>1.441677438089316E-5</v>
      </c>
      <c r="AA339" s="32">
        <v>1.5782774870731651E-5</v>
      </c>
      <c r="AB339" s="32">
        <v>1.2633083854679625E-5</v>
      </c>
      <c r="AC339" s="32">
        <v>2.2891560329263143E-5</v>
      </c>
      <c r="AD339" s="32">
        <v>1.2486521289544055E-5</v>
      </c>
      <c r="AE339" s="32">
        <v>1.4181024540066946E-5</v>
      </c>
      <c r="AF339" s="32">
        <v>5.053389432913224E-5</v>
      </c>
      <c r="AG339" s="32">
        <v>1.0208776556199193E-5</v>
      </c>
      <c r="AH339" s="32">
        <v>1.5043657718430463E-5</v>
      </c>
      <c r="AI339" s="32">
        <v>1.033435382918533E-5</v>
      </c>
      <c r="AJ339" s="32">
        <v>2.1429304817042485E-5</v>
      </c>
      <c r="AK339" s="32">
        <v>3.7236557332491004E-5</v>
      </c>
      <c r="AL339" s="32">
        <v>2.7539136990094312E-5</v>
      </c>
      <c r="AM339" s="32">
        <v>8.8894217917275079E-5</v>
      </c>
      <c r="AN339" s="32">
        <v>1.8573158960730226E-5</v>
      </c>
      <c r="AO339" s="32">
        <v>1.11101115210137E-5</v>
      </c>
      <c r="AP339" s="32">
        <v>1.1707065226137552E-5</v>
      </c>
      <c r="AQ339" s="32">
        <v>1.2228188980541726E-5</v>
      </c>
      <c r="AR339" s="32">
        <v>1.2040226123317714E-5</v>
      </c>
      <c r="AS339" s="32">
        <v>1.1062320214348439E-5</v>
      </c>
      <c r="AT339" s="32">
        <v>9.7184228173826015E-6</v>
      </c>
      <c r="AU339" s="32">
        <v>1.2416767698902327E-5</v>
      </c>
      <c r="AV339" s="32">
        <v>8.716148991842917E-6</v>
      </c>
      <c r="AW339" s="32">
        <v>9.1976785689331197E-6</v>
      </c>
      <c r="AX339" s="32">
        <v>1.2556748652165324E-5</v>
      </c>
      <c r="AY339" s="32">
        <v>2.8201844592375861E-5</v>
      </c>
      <c r="AZ339" s="32">
        <v>1.5070905101594984E-5</v>
      </c>
      <c r="BA339" s="32">
        <v>1.6928157030549372E-5</v>
      </c>
      <c r="BB339" s="32">
        <v>1.7623716940624083E-5</v>
      </c>
      <c r="BC339" s="32">
        <v>8.6040201967389847E-6</v>
      </c>
      <c r="BD339" s="32">
        <v>5.2607605460752125E-5</v>
      </c>
      <c r="BE339" s="32">
        <v>3.5493051341242117E-5</v>
      </c>
      <c r="BF339" s="32">
        <v>3.5503434628225427E-5</v>
      </c>
      <c r="BG339" s="32">
        <v>5.2413925917982882E-4</v>
      </c>
      <c r="BH339" s="32">
        <v>6.2662414970542232E-4</v>
      </c>
      <c r="BI339" s="32">
        <v>1.6327503635598249E-4</v>
      </c>
      <c r="BJ339" s="32">
        <v>3.580789706045071E-4</v>
      </c>
      <c r="BK339" s="32">
        <v>5.6839368519593079E-5</v>
      </c>
      <c r="BL339" s="32">
        <v>1.562349989886472E-4</v>
      </c>
      <c r="BM339" s="32">
        <v>4.6950779474700175E-5</v>
      </c>
      <c r="BN339" s="32">
        <v>9.5415200782436569E-6</v>
      </c>
      <c r="BO339" s="32">
        <v>7.1599322652918904E-6</v>
      </c>
      <c r="BP339" s="32">
        <v>1.000000000041295</v>
      </c>
      <c r="BQ339" s="32"/>
      <c r="BS339" s="34">
        <f t="shared" si="54"/>
        <v>1.0033340383788174</v>
      </c>
    </row>
    <row r="340" spans="4:72" x14ac:dyDescent="0.35">
      <c r="D340" s="24" t="s">
        <v>34</v>
      </c>
      <c r="E340" s="24" t="str">
        <f t="shared" si="55"/>
        <v>ISIC 99</v>
      </c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32"/>
      <c r="AV340" s="32"/>
      <c r="AW340" s="32"/>
      <c r="AX340" s="32"/>
      <c r="AY340" s="32"/>
      <c r="AZ340" s="32"/>
      <c r="BA340" s="32"/>
      <c r="BB340" s="32"/>
      <c r="BC340" s="32"/>
      <c r="BD340" s="32"/>
      <c r="BE340" s="32"/>
      <c r="BF340" s="32"/>
      <c r="BG340" s="32"/>
      <c r="BH340" s="32"/>
      <c r="BI340" s="32"/>
      <c r="BJ340" s="32"/>
      <c r="BK340" s="32"/>
      <c r="BL340" s="32"/>
      <c r="BM340" s="32"/>
      <c r="BN340" s="32"/>
      <c r="BO340" s="32"/>
      <c r="BP340" s="32"/>
      <c r="BQ340" s="32"/>
      <c r="BS340" s="34">
        <f t="shared" si="54"/>
        <v>0</v>
      </c>
    </row>
    <row r="341" spans="4:72" x14ac:dyDescent="0.35">
      <c r="F341" s="22"/>
      <c r="BT341" s="34">
        <f>SUM(BS277:BS340)</f>
        <v>134.16493962865695</v>
      </c>
    </row>
    <row r="342" spans="4:72" x14ac:dyDescent="0.35">
      <c r="E342" t="s">
        <v>164</v>
      </c>
      <c r="F342" s="22">
        <f>SUM(F277:F340)</f>
        <v>2.3004678388970854</v>
      </c>
      <c r="G342" s="22">
        <f t="shared" ref="G342:BQ342" si="56">SUM(G277:G340)</f>
        <v>1.957966190660396</v>
      </c>
      <c r="H342" s="22">
        <f t="shared" si="56"/>
        <v>2.2442413645724359</v>
      </c>
      <c r="I342" s="22">
        <f t="shared" si="56"/>
        <v>2.1432579012692314</v>
      </c>
      <c r="J342" s="22">
        <f t="shared" si="56"/>
        <v>2.7400188995644918</v>
      </c>
      <c r="K342" s="22">
        <f t="shared" si="56"/>
        <v>2.4996440565943217</v>
      </c>
      <c r="L342" s="22">
        <f t="shared" si="56"/>
        <v>2.5962625870856613</v>
      </c>
      <c r="M342" s="22">
        <f t="shared" si="56"/>
        <v>2.7189840747660821</v>
      </c>
      <c r="N342" s="22">
        <f t="shared" si="56"/>
        <v>2.3770078346047541</v>
      </c>
      <c r="O342" s="22">
        <f t="shared" si="56"/>
        <v>3.0229478175117963</v>
      </c>
      <c r="P342" s="22">
        <f t="shared" si="56"/>
        <v>2.6814362354973262</v>
      </c>
      <c r="Q342" s="22">
        <f t="shared" si="56"/>
        <v>2.1634863922374503</v>
      </c>
      <c r="R342" s="22">
        <f t="shared" si="56"/>
        <v>2.5715793813305101</v>
      </c>
      <c r="S342" s="22">
        <f t="shared" si="56"/>
        <v>2.4337868755211796</v>
      </c>
      <c r="T342" s="22">
        <f t="shared" si="56"/>
        <v>2.9904645609231313</v>
      </c>
      <c r="U342" s="22">
        <f t="shared" si="56"/>
        <v>2.4535912486296447</v>
      </c>
      <c r="V342" s="22">
        <f t="shared" si="56"/>
        <v>2.1816741074828339</v>
      </c>
      <c r="W342" s="22">
        <f t="shared" si="56"/>
        <v>2.5154372855343912</v>
      </c>
      <c r="X342" s="22">
        <f t="shared" si="56"/>
        <v>2.489930113464732</v>
      </c>
      <c r="Y342" s="22">
        <f t="shared" si="56"/>
        <v>2.8155144224846769</v>
      </c>
      <c r="Z342" s="22">
        <f t="shared" si="56"/>
        <v>2.715150372215164</v>
      </c>
      <c r="AA342" s="22">
        <f t="shared" si="56"/>
        <v>2.34615722045005</v>
      </c>
      <c r="AB342" s="22">
        <f t="shared" si="56"/>
        <v>2.3026858270669428</v>
      </c>
      <c r="AC342" s="22">
        <f t="shared" si="56"/>
        <v>2.5837017679332708</v>
      </c>
      <c r="AD342" s="22">
        <f t="shared" si="56"/>
        <v>1.9579082976708571</v>
      </c>
      <c r="AE342" s="22">
        <f t="shared" si="56"/>
        <v>2.167234009982093</v>
      </c>
      <c r="AF342" s="22">
        <f t="shared" si="56"/>
        <v>2.3564255429496153</v>
      </c>
      <c r="AG342" s="22">
        <f t="shared" si="56"/>
        <v>1.9062383542242696</v>
      </c>
      <c r="AH342" s="22">
        <f t="shared" si="56"/>
        <v>1.973050581053295</v>
      </c>
      <c r="AI342" s="22">
        <f t="shared" si="56"/>
        <v>1.7623263871753112</v>
      </c>
      <c r="AJ342" s="22">
        <f t="shared" si="56"/>
        <v>2.0936941888815626</v>
      </c>
      <c r="AK342" s="22">
        <f t="shared" si="56"/>
        <v>2.631144727419894</v>
      </c>
      <c r="AL342" s="22">
        <f t="shared" si="56"/>
        <v>2.6609849361344673</v>
      </c>
      <c r="AM342" s="22">
        <f t="shared" si="56"/>
        <v>2.1810735605438998</v>
      </c>
      <c r="AN342" s="22">
        <f t="shared" si="56"/>
        <v>1.9253996728233165</v>
      </c>
      <c r="AO342" s="22">
        <f t="shared" si="56"/>
        <v>2.0529016741018258</v>
      </c>
      <c r="AP342" s="22">
        <f t="shared" si="56"/>
        <v>2.0425012287046571</v>
      </c>
      <c r="AQ342" s="22">
        <f t="shared" si="56"/>
        <v>2.0986676154893598</v>
      </c>
      <c r="AR342" s="22">
        <f t="shared" si="56"/>
        <v>2.0220364248667653</v>
      </c>
      <c r="AS342" s="22">
        <f t="shared" si="56"/>
        <v>1.9284235112217381</v>
      </c>
      <c r="AT342" s="22">
        <f t="shared" si="56"/>
        <v>1.8237644583406674</v>
      </c>
      <c r="AU342" s="22">
        <f t="shared" si="56"/>
        <v>2.2385857082571605</v>
      </c>
      <c r="AV342" s="22">
        <f t="shared" si="56"/>
        <v>1.9612432869986256</v>
      </c>
      <c r="AW342" s="22">
        <f>SUM(AW277:AW340)</f>
        <v>1.4325952383916374</v>
      </c>
      <c r="AX342" s="22">
        <f t="shared" si="56"/>
        <v>1.7806516101150898</v>
      </c>
      <c r="AY342" s="22">
        <f t="shared" si="56"/>
        <v>1.9096625433221166</v>
      </c>
      <c r="AZ342" s="22">
        <f t="shared" si="56"/>
        <v>1.7939653816926635</v>
      </c>
      <c r="BA342" s="22">
        <f t="shared" si="56"/>
        <v>2.029318245520169</v>
      </c>
      <c r="BB342" s="22">
        <f t="shared" si="56"/>
        <v>1.9727763862595067</v>
      </c>
      <c r="BC342" s="22">
        <f t="shared" si="56"/>
        <v>1.7843699949077061</v>
      </c>
      <c r="BD342" s="22">
        <f t="shared" si="56"/>
        <v>1.3480530967600008</v>
      </c>
      <c r="BE342" s="22">
        <f t="shared" si="56"/>
        <v>2.6511668459588673</v>
      </c>
      <c r="BF342" s="22">
        <f t="shared" si="56"/>
        <v>1.8888823202800862</v>
      </c>
      <c r="BG342" s="22">
        <f t="shared" si="56"/>
        <v>1.5982795641026943</v>
      </c>
      <c r="BH342" s="22">
        <f t="shared" si="56"/>
        <v>1.4003106968146304</v>
      </c>
      <c r="BI342" s="22">
        <f t="shared" si="56"/>
        <v>1.6506921880797323</v>
      </c>
      <c r="BJ342" s="22">
        <f t="shared" si="56"/>
        <v>1.5107753069173502</v>
      </c>
      <c r="BK342" s="22">
        <f t="shared" si="56"/>
        <v>1.809126735750471</v>
      </c>
      <c r="BL342" s="22">
        <f t="shared" si="56"/>
        <v>1.8517951297077135</v>
      </c>
      <c r="BM342" s="22">
        <f t="shared" si="56"/>
        <v>1.6879178791148248</v>
      </c>
      <c r="BN342" s="22">
        <f t="shared" si="56"/>
        <v>1.830772963788585</v>
      </c>
      <c r="BO342" s="22">
        <f t="shared" si="56"/>
        <v>1.6048218503860663</v>
      </c>
      <c r="BP342" s="22">
        <f t="shared" si="56"/>
        <v>1.0000071076500574</v>
      </c>
      <c r="BQ342" s="22">
        <f t="shared" si="56"/>
        <v>0</v>
      </c>
    </row>
    <row r="343" spans="4:72" x14ac:dyDescent="0.35">
      <c r="F343" s="22"/>
      <c r="BR343">
        <f>SUM(E342:BQ342)</f>
        <v>134.16493962865687</v>
      </c>
    </row>
    <row r="344" spans="4:72" x14ac:dyDescent="0.35">
      <c r="F344" s="22"/>
    </row>
    <row r="345" spans="4:72" s="28" customFormat="1" x14ac:dyDescent="0.35">
      <c r="E345" s="29" t="s">
        <v>159</v>
      </c>
      <c r="F345" s="30"/>
    </row>
    <row r="346" spans="4:72" x14ac:dyDescent="0.35">
      <c r="E346" s="31" t="s">
        <v>156</v>
      </c>
      <c r="F346" s="26" t="s">
        <v>103</v>
      </c>
      <c r="G346" s="27" t="s">
        <v>104</v>
      </c>
      <c r="H346" s="26" t="s">
        <v>105</v>
      </c>
      <c r="I346" s="26" t="s">
        <v>106</v>
      </c>
      <c r="J346" s="26" t="s">
        <v>108</v>
      </c>
      <c r="K346" s="26" t="s">
        <v>109</v>
      </c>
      <c r="L346" s="26" t="s">
        <v>7</v>
      </c>
      <c r="M346" s="26" t="s">
        <v>110</v>
      </c>
      <c r="N346" s="26" t="s">
        <v>111</v>
      </c>
      <c r="O346" s="26" t="s">
        <v>9</v>
      </c>
      <c r="P346" s="26" t="s">
        <v>48</v>
      </c>
      <c r="Q346" s="26" t="s">
        <v>49</v>
      </c>
      <c r="R346" s="26" t="s">
        <v>10</v>
      </c>
      <c r="S346" s="26" t="s">
        <v>11</v>
      </c>
      <c r="T346" s="26" t="s">
        <v>12</v>
      </c>
      <c r="U346" s="26" t="s">
        <v>13</v>
      </c>
      <c r="V346" s="26" t="s">
        <v>14</v>
      </c>
      <c r="W346" s="26" t="s">
        <v>15</v>
      </c>
      <c r="X346" s="26" t="s">
        <v>16</v>
      </c>
      <c r="Y346" s="26" t="s">
        <v>17</v>
      </c>
      <c r="Z346" s="26" t="s">
        <v>18</v>
      </c>
      <c r="AA346" s="26" t="s">
        <v>112</v>
      </c>
      <c r="AB346" s="26" t="s">
        <v>113</v>
      </c>
      <c r="AC346" s="26" t="s">
        <v>114</v>
      </c>
      <c r="AD346" s="26" t="s">
        <v>115</v>
      </c>
      <c r="AE346" s="26" t="s">
        <v>116</v>
      </c>
      <c r="AF346" s="26" t="s">
        <v>117</v>
      </c>
      <c r="AG346" s="26" t="s">
        <v>118</v>
      </c>
      <c r="AH346" s="26" t="s">
        <v>119</v>
      </c>
      <c r="AI346" s="26" t="s">
        <v>120</v>
      </c>
      <c r="AJ346" s="26" t="s">
        <v>121</v>
      </c>
      <c r="AK346" s="26" t="s">
        <v>122</v>
      </c>
      <c r="AL346" s="26" t="s">
        <v>123</v>
      </c>
      <c r="AM346" s="26" t="s">
        <v>124</v>
      </c>
      <c r="AN346" s="26" t="s">
        <v>126</v>
      </c>
      <c r="AO346" s="26" t="s">
        <v>127</v>
      </c>
      <c r="AP346" s="26" t="s">
        <v>128</v>
      </c>
      <c r="AQ346" s="26" t="s">
        <v>130</v>
      </c>
      <c r="AR346" s="26" t="s">
        <v>25</v>
      </c>
      <c r="AS346" s="26" t="s">
        <v>131</v>
      </c>
      <c r="AT346" s="26" t="s">
        <v>132</v>
      </c>
      <c r="AU346" s="26" t="s">
        <v>133</v>
      </c>
      <c r="AV346" s="26" t="s">
        <v>134</v>
      </c>
      <c r="AW346" s="26" t="s">
        <v>28</v>
      </c>
      <c r="AX346" s="26" t="s">
        <v>135</v>
      </c>
      <c r="AY346" s="26" t="s">
        <v>136</v>
      </c>
      <c r="AZ346" s="26" t="s">
        <v>137</v>
      </c>
      <c r="BA346" s="26" t="s">
        <v>138</v>
      </c>
      <c r="BB346" s="26" t="s">
        <v>139</v>
      </c>
      <c r="BC346" s="26" t="s">
        <v>140</v>
      </c>
      <c r="BD346" s="26" t="s">
        <v>141</v>
      </c>
      <c r="BE346" s="26" t="s">
        <v>142</v>
      </c>
      <c r="BF346" s="26" t="s">
        <v>143</v>
      </c>
      <c r="BG346" s="26" t="s">
        <v>30</v>
      </c>
      <c r="BH346" s="26" t="s">
        <v>31</v>
      </c>
      <c r="BI346" s="26" t="s">
        <v>144</v>
      </c>
      <c r="BJ346" s="26" t="s">
        <v>145</v>
      </c>
      <c r="BK346" s="26" t="s">
        <v>147</v>
      </c>
      <c r="BL346" s="26" t="s">
        <v>148</v>
      </c>
      <c r="BM346" s="26" t="s">
        <v>149</v>
      </c>
      <c r="BN346" s="26" t="s">
        <v>150</v>
      </c>
      <c r="BO346" s="26" t="s">
        <v>151</v>
      </c>
      <c r="BP346" s="26" t="s">
        <v>152</v>
      </c>
      <c r="BQ346" s="26" t="s">
        <v>146</v>
      </c>
    </row>
    <row r="347" spans="4:72" x14ac:dyDescent="0.35">
      <c r="E347" s="31" t="s">
        <v>51</v>
      </c>
      <c r="F347" s="200">
        <f>'EUROSTAT data 2015'!E258</f>
        <v>433752.9</v>
      </c>
      <c r="G347" s="200">
        <f>'EUROSTAT data 2015'!F258</f>
        <v>48972.21</v>
      </c>
      <c r="H347" s="200">
        <f>'EUROSTAT data 2015'!G258</f>
        <v>15123.11</v>
      </c>
      <c r="I347" s="200">
        <f>'EUROSTAT data 2015'!H258</f>
        <v>137259.95000000001</v>
      </c>
      <c r="J347" s="200">
        <f>'EUROSTAT data 2015'!I258</f>
        <v>1089480.26</v>
      </c>
      <c r="K347" s="200">
        <f>'EUROSTAT data 2015'!J258</f>
        <v>209121.81</v>
      </c>
      <c r="L347" s="200">
        <f>'EUROSTAT data 2015'!K258</f>
        <v>128077.77</v>
      </c>
      <c r="M347" s="200">
        <f>'EUROSTAT data 2015'!L258</f>
        <v>173129.59</v>
      </c>
      <c r="N347" s="200">
        <f>'EUROSTAT data 2015'!M258</f>
        <v>87500.57</v>
      </c>
      <c r="O347" s="200">
        <f>'EUROSTAT data 2015'!N258</f>
        <v>331940.12</v>
      </c>
      <c r="P347" s="200">
        <f>'EUROSTAT data 2015'!O258</f>
        <v>511682.29</v>
      </c>
      <c r="Q347" s="200">
        <f>'EUROSTAT data 2015'!P258</f>
        <v>266672.92</v>
      </c>
      <c r="R347" s="200">
        <f>'EUROSTAT data 2015'!Q258</f>
        <v>289887.27</v>
      </c>
      <c r="S347" s="200">
        <f>'EUROSTAT data 2015'!R258</f>
        <v>197199.69</v>
      </c>
      <c r="T347" s="200">
        <f>'EUROSTAT data 2015'!S258</f>
        <v>352970.51</v>
      </c>
      <c r="U347" s="200">
        <f>'EUROSTAT data 2015'!T258</f>
        <v>473291.74</v>
      </c>
      <c r="V347" s="200">
        <f>'EUROSTAT data 2015'!U258</f>
        <v>346593.45</v>
      </c>
      <c r="W347" s="200">
        <f>'EUROSTAT data 2015'!V258</f>
        <v>278562.52</v>
      </c>
      <c r="X347" s="200">
        <f>'EUROSTAT data 2015'!W258</f>
        <v>628027.75</v>
      </c>
      <c r="Y347" s="200">
        <f>'EUROSTAT data 2015'!X258</f>
        <v>855776.95</v>
      </c>
      <c r="Z347" s="200">
        <f>'EUROSTAT data 2015'!Y258</f>
        <v>233507.5</v>
      </c>
      <c r="AA347" s="200">
        <f>'EUROSTAT data 2015'!Z258</f>
        <v>224965.79</v>
      </c>
      <c r="AB347" s="200">
        <f>'EUROSTAT data 2015'!AA258</f>
        <v>199298.34</v>
      </c>
      <c r="AC347" s="200">
        <f>'EUROSTAT data 2015'!AB258</f>
        <v>762832.26</v>
      </c>
      <c r="AD347" s="200">
        <f>'EUROSTAT data 2015'!AC258</f>
        <v>68959.62</v>
      </c>
      <c r="AE347" s="200">
        <f>'EUROSTAT data 2015'!AD258</f>
        <v>226367.86</v>
      </c>
      <c r="AF347" s="200">
        <f>'EUROSTAT data 2015'!AE258</f>
        <v>1817096.54</v>
      </c>
      <c r="AG347" s="200">
        <f>'EUROSTAT data 2015'!AF258</f>
        <v>351296.52</v>
      </c>
      <c r="AH347" s="200">
        <f>'EUROSTAT data 2015'!AG258</f>
        <v>1342880.88</v>
      </c>
      <c r="AI347" s="200">
        <f>'EUROSTAT data 2015'!AH258</f>
        <v>1006236.51</v>
      </c>
      <c r="AJ347" s="200">
        <f>'EUROSTAT data 2015'!AI258</f>
        <v>634021.41</v>
      </c>
      <c r="AK347" s="200">
        <f>'EUROSTAT data 2015'!AJ258</f>
        <v>141658.06</v>
      </c>
      <c r="AL347" s="200">
        <f>'EUROSTAT data 2015'!AK258</f>
        <v>150001.95000000001</v>
      </c>
      <c r="AM347" s="200">
        <f>'EUROSTAT data 2015'!AL258</f>
        <v>529965.5</v>
      </c>
      <c r="AN347" s="200">
        <f>'EUROSTAT data 2015'!AM258</f>
        <v>114328.05</v>
      </c>
      <c r="AO347" s="200">
        <f>'EUROSTAT data 2015'!AN258</f>
        <v>714833.73</v>
      </c>
      <c r="AP347" s="200">
        <f>'EUROSTAT data 2015'!AO258</f>
        <v>168748.28</v>
      </c>
      <c r="AQ347" s="200">
        <f>'EUROSTAT data 2015'!AP258</f>
        <v>175653.17</v>
      </c>
      <c r="AR347" s="200">
        <f>'EUROSTAT data 2015'!AQ258</f>
        <v>369662.5</v>
      </c>
      <c r="AS347" s="200">
        <f>'EUROSTAT data 2015'!AR258</f>
        <v>626825.89</v>
      </c>
      <c r="AT347" s="200">
        <f>'EUROSTAT data 2015'!AS258</f>
        <v>906288.87</v>
      </c>
      <c r="AU347" s="200">
        <f>'EUROSTAT data 2015'!AT258</f>
        <v>382046.8</v>
      </c>
      <c r="AV347" s="200">
        <f>'EUROSTAT data 2015'!AU258</f>
        <v>235875.37</v>
      </c>
      <c r="AW347" s="200">
        <f>'EUROSTAT data 2015'!AV258</f>
        <v>1976988.51</v>
      </c>
      <c r="AX347" s="200">
        <f>'EUROSTAT data 2015'!AW258</f>
        <v>777535.3</v>
      </c>
      <c r="AY347" s="200">
        <f>'EUROSTAT data 2015'!AX258</f>
        <v>346107.75</v>
      </c>
      <c r="AZ347" s="200">
        <f>'EUROSTAT data 2015'!AY258</f>
        <v>200569.77</v>
      </c>
      <c r="BA347" s="200">
        <f>'EUROSTAT data 2015'!AZ258</f>
        <v>157777.5</v>
      </c>
      <c r="BB347" s="200">
        <f>'EUROSTAT data 2015'!BA258</f>
        <v>135676.76999999999</v>
      </c>
      <c r="BC347" s="200">
        <f>'EUROSTAT data 2015'!BB258</f>
        <v>259537.34</v>
      </c>
      <c r="BD347" s="200">
        <f>'EUROSTAT data 2015'!BC258</f>
        <v>193256.9</v>
      </c>
      <c r="BE347" s="200">
        <f>'EUROSTAT data 2015'!BD258</f>
        <v>131127.85999999999</v>
      </c>
      <c r="BF347" s="200">
        <f>'EUROSTAT data 2015'!BE258</f>
        <v>459752.39</v>
      </c>
      <c r="BG347" s="200">
        <f>'EUROSTAT data 2015'!BF258</f>
        <v>1255169.24</v>
      </c>
      <c r="BH347" s="200">
        <f>'EUROSTAT data 2015'!BG258</f>
        <v>884666.52</v>
      </c>
      <c r="BI347" s="200">
        <f>'EUROSTAT data 2015'!BH258</f>
        <v>1059193.5900000001</v>
      </c>
      <c r="BJ347" s="200">
        <f>'EUROSTAT data 2015'!BI258</f>
        <v>430189.36</v>
      </c>
      <c r="BK347" s="200">
        <f>'EUROSTAT data 2015'!BJ258</f>
        <v>196598.39999999999</v>
      </c>
      <c r="BL347" s="200">
        <f>'EUROSTAT data 2015'!BK258</f>
        <v>138693.57</v>
      </c>
      <c r="BM347" s="200">
        <f>'EUROSTAT data 2015'!BL258</f>
        <v>138859.67000000001</v>
      </c>
      <c r="BN347" s="200">
        <f>'EUROSTAT data 2015'!BM258</f>
        <v>31034.85</v>
      </c>
      <c r="BO347" s="200">
        <f>'EUROSTAT data 2015'!BN258</f>
        <v>178809.61</v>
      </c>
      <c r="BP347" s="200">
        <f>'EUROSTAT data 2015'!BO258</f>
        <v>50160.67</v>
      </c>
      <c r="BQ347" s="200">
        <f>'EUROSTAT data 2015'!BP258</f>
        <v>0</v>
      </c>
    </row>
    <row r="348" spans="4:72" x14ac:dyDescent="0.35">
      <c r="E348" s="31" t="s">
        <v>157</v>
      </c>
      <c r="F348" s="26" t="s">
        <v>2</v>
      </c>
      <c r="G348" s="26" t="s">
        <v>2</v>
      </c>
      <c r="H348" s="26" t="s">
        <v>2</v>
      </c>
      <c r="I348" s="26" t="s">
        <v>107</v>
      </c>
      <c r="J348" s="26" t="s">
        <v>5</v>
      </c>
      <c r="K348" s="26" t="s">
        <v>6</v>
      </c>
      <c r="L348" s="26" t="s">
        <v>7</v>
      </c>
      <c r="M348" s="26" t="s">
        <v>8</v>
      </c>
      <c r="N348" s="26" t="s">
        <v>8</v>
      </c>
      <c r="O348" s="26" t="s">
        <v>9</v>
      </c>
      <c r="P348" s="26" t="s">
        <v>48</v>
      </c>
      <c r="Q348" s="26" t="s">
        <v>49</v>
      </c>
      <c r="R348" s="26" t="s">
        <v>10</v>
      </c>
      <c r="S348" s="26" t="s">
        <v>11</v>
      </c>
      <c r="T348" s="26" t="s">
        <v>12</v>
      </c>
      <c r="U348" s="26" t="s">
        <v>13</v>
      </c>
      <c r="V348" s="26" t="s">
        <v>14</v>
      </c>
      <c r="W348" s="26" t="s">
        <v>15</v>
      </c>
      <c r="X348" s="26" t="s">
        <v>16</v>
      </c>
      <c r="Y348" s="26" t="s">
        <v>17</v>
      </c>
      <c r="Z348" s="26" t="s">
        <v>18</v>
      </c>
      <c r="AA348" s="26" t="s">
        <v>19</v>
      </c>
      <c r="AB348" s="26" t="s">
        <v>19</v>
      </c>
      <c r="AC348" s="26" t="s">
        <v>114</v>
      </c>
      <c r="AD348" s="26" t="s">
        <v>96</v>
      </c>
      <c r="AE348" s="26" t="s">
        <v>96</v>
      </c>
      <c r="AF348" s="26" t="s">
        <v>20</v>
      </c>
      <c r="AG348" s="26" t="s">
        <v>21</v>
      </c>
      <c r="AH348" s="26" t="s">
        <v>21</v>
      </c>
      <c r="AI348" s="26" t="s">
        <v>21</v>
      </c>
      <c r="AJ348" s="26" t="s">
        <v>22</v>
      </c>
      <c r="AK348" s="26" t="s">
        <v>22</v>
      </c>
      <c r="AL348" s="26" t="s">
        <v>22</v>
      </c>
      <c r="AM348" s="26" t="s">
        <v>22</v>
      </c>
      <c r="AN348" s="26" t="s">
        <v>22</v>
      </c>
      <c r="AO348" s="26" t="s">
        <v>23</v>
      </c>
      <c r="AP348" s="26" t="s">
        <v>24</v>
      </c>
      <c r="AQ348" s="26" t="s">
        <v>24</v>
      </c>
      <c r="AR348" s="26" t="s">
        <v>25</v>
      </c>
      <c r="AS348" s="26" t="s">
        <v>26</v>
      </c>
      <c r="AT348" s="26" t="s">
        <v>27</v>
      </c>
      <c r="AU348" s="26" t="s">
        <v>27</v>
      </c>
      <c r="AV348" s="26" t="s">
        <v>27</v>
      </c>
      <c r="AW348" s="26" t="s">
        <v>28</v>
      </c>
      <c r="AX348" s="26" t="s">
        <v>29</v>
      </c>
      <c r="AY348" s="26" t="s">
        <v>29</v>
      </c>
      <c r="AZ348" s="26" t="s">
        <v>29</v>
      </c>
      <c r="BA348" s="26" t="s">
        <v>29</v>
      </c>
      <c r="BB348" s="26" t="s">
        <v>29</v>
      </c>
      <c r="BC348" s="26" t="s">
        <v>29</v>
      </c>
      <c r="BD348" s="26" t="s">
        <v>29</v>
      </c>
      <c r="BE348" s="26" t="s">
        <v>29</v>
      </c>
      <c r="BF348" s="26" t="s">
        <v>29</v>
      </c>
      <c r="BG348" s="26" t="s">
        <v>30</v>
      </c>
      <c r="BH348" s="26" t="s">
        <v>31</v>
      </c>
      <c r="BI348" s="26" t="s">
        <v>32</v>
      </c>
      <c r="BJ348" s="26" t="s">
        <v>32</v>
      </c>
      <c r="BK348" s="26" t="s">
        <v>33</v>
      </c>
      <c r="BL348" s="26" t="s">
        <v>33</v>
      </c>
      <c r="BM348" s="26" t="s">
        <v>33</v>
      </c>
      <c r="BN348" s="26" t="s">
        <v>33</v>
      </c>
      <c r="BO348" s="26" t="s">
        <v>33</v>
      </c>
      <c r="BP348" s="26" t="s">
        <v>34</v>
      </c>
      <c r="BQ348" s="26" t="s">
        <v>34</v>
      </c>
    </row>
    <row r="349" spans="4:72" x14ac:dyDescent="0.35">
      <c r="E349" s="31" t="s">
        <v>158</v>
      </c>
      <c r="F349" s="26">
        <f>INDEX($F$277:$BQ$340, MATCH(F$346, $E$277:$E$340, 0), MATCH(F$346, $F$276:$BQ$276, 0))</f>
        <v>1.189556048019391</v>
      </c>
      <c r="G349" s="26">
        <f t="shared" ref="G349:BQ349" si="57">INDEX($F$277:$BQ$340, MATCH(G$346, $E$277:$E$340, 0), MATCH(G$346, $F$276:$BQ$276, 0))</f>
        <v>1.308138918562979</v>
      </c>
      <c r="H349" s="26">
        <f t="shared" si="57"/>
        <v>1.0590444516670066</v>
      </c>
      <c r="I349" s="26">
        <f>INDEX($F$277:$BQ$340, MATCH(I$346, $E$277:$E$340, 0), MATCH(I$346, $F$276:$BQ$276, 0))</f>
        <v>1.1590705963844741</v>
      </c>
      <c r="J349" s="26">
        <f t="shared" si="57"/>
        <v>1.3125475420843824</v>
      </c>
      <c r="K349" s="26">
        <f t="shared" si="57"/>
        <v>1.4168578319226866</v>
      </c>
      <c r="L349" s="26">
        <f t="shared" si="57"/>
        <v>1.294189471912021</v>
      </c>
      <c r="M349" s="26">
        <f t="shared" si="57"/>
        <v>1.3263306594431459</v>
      </c>
      <c r="N349" s="26">
        <f t="shared" si="57"/>
        <v>1.0933605586798678</v>
      </c>
      <c r="O349" s="26">
        <f t="shared" si="57"/>
        <v>1.1395378618840737</v>
      </c>
      <c r="P349" s="26">
        <f t="shared" si="57"/>
        <v>1.4237067864770419</v>
      </c>
      <c r="Q349" s="26">
        <f t="shared" si="57"/>
        <v>1.0940756397952318</v>
      </c>
      <c r="R349" s="26">
        <f t="shared" si="57"/>
        <v>1.1734668209028623</v>
      </c>
      <c r="S349" s="26">
        <f t="shared" si="57"/>
        <v>1.1497791638544179</v>
      </c>
      <c r="T349" s="26">
        <f t="shared" si="57"/>
        <v>1.4609375661975939</v>
      </c>
      <c r="U349" s="26">
        <f t="shared" si="57"/>
        <v>1.2300782124067575</v>
      </c>
      <c r="V349" s="26">
        <f t="shared" si="57"/>
        <v>1.2112028993440898</v>
      </c>
      <c r="W349" s="26">
        <f t="shared" si="57"/>
        <v>1.1881973380296313</v>
      </c>
      <c r="X349" s="26">
        <f t="shared" si="57"/>
        <v>1.1902711348940307</v>
      </c>
      <c r="Y349" s="26">
        <f t="shared" si="57"/>
        <v>1.3792134547199586</v>
      </c>
      <c r="Z349" s="26">
        <f t="shared" si="57"/>
        <v>1.3070221006362206</v>
      </c>
      <c r="AA349" s="26">
        <f t="shared" si="57"/>
        <v>1.0849053918799516</v>
      </c>
      <c r="AB349" s="26">
        <f t="shared" si="57"/>
        <v>1.0898990200991165</v>
      </c>
      <c r="AC349" s="26">
        <f t="shared" si="57"/>
        <v>1.5217000193596717</v>
      </c>
      <c r="AD349" s="26">
        <f t="shared" si="57"/>
        <v>1.0503794411658705</v>
      </c>
      <c r="AE349" s="26">
        <f t="shared" si="57"/>
        <v>1.2445320509462028</v>
      </c>
      <c r="AF349" s="26">
        <f t="shared" si="57"/>
        <v>1.2676305844339</v>
      </c>
      <c r="AG349" s="26">
        <f t="shared" si="57"/>
        <v>1.0632165354965009</v>
      </c>
      <c r="AH349" s="26">
        <f t="shared" si="57"/>
        <v>1.0835085585131354</v>
      </c>
      <c r="AI349" s="26">
        <f t="shared" si="57"/>
        <v>1.0342392657593924</v>
      </c>
      <c r="AJ349" s="26">
        <f t="shared" si="57"/>
        <v>1.1463788668117905</v>
      </c>
      <c r="AK349" s="26">
        <f t="shared" si="57"/>
        <v>1.1596685382183431</v>
      </c>
      <c r="AL349" s="26">
        <f t="shared" si="57"/>
        <v>1.0716141924155738</v>
      </c>
      <c r="AM349" s="26">
        <f t="shared" si="57"/>
        <v>1.2874026422636611</v>
      </c>
      <c r="AN349" s="26">
        <f t="shared" si="57"/>
        <v>1.106496614358399</v>
      </c>
      <c r="AO349" s="26">
        <f t="shared" si="57"/>
        <v>1.0156082098039947</v>
      </c>
      <c r="AP349" s="26">
        <f t="shared" si="57"/>
        <v>1.0415975013832763</v>
      </c>
      <c r="AQ349" s="26">
        <f t="shared" si="57"/>
        <v>1.2024389458294551</v>
      </c>
      <c r="AR349" s="26">
        <f t="shared" si="57"/>
        <v>1.2002853369381168</v>
      </c>
      <c r="AS349" s="26">
        <f t="shared" si="57"/>
        <v>1.2475736355600386</v>
      </c>
      <c r="AT349" s="26">
        <f t="shared" si="57"/>
        <v>1.1632416304572268</v>
      </c>
      <c r="AU349" s="26">
        <f t="shared" si="57"/>
        <v>1.1410357128137523</v>
      </c>
      <c r="AV349" s="26">
        <f t="shared" si="57"/>
        <v>1.211106106556741</v>
      </c>
      <c r="AW349" s="26">
        <f t="shared" si="57"/>
        <v>1.0284692680075207</v>
      </c>
      <c r="AX349" s="26">
        <f t="shared" si="57"/>
        <v>1.2138165421421108</v>
      </c>
      <c r="AY349" s="26">
        <f t="shared" si="57"/>
        <v>1.1688209032004462</v>
      </c>
      <c r="AZ349" s="26">
        <f t="shared" si="57"/>
        <v>1.09306788460099</v>
      </c>
      <c r="BA349" s="26">
        <f t="shared" si="57"/>
        <v>1.1200857977284193</v>
      </c>
      <c r="BB349" s="26">
        <f t="shared" si="57"/>
        <v>1.1137584335787085</v>
      </c>
      <c r="BC349" s="26">
        <f t="shared" si="57"/>
        <v>1.1421559155847507</v>
      </c>
      <c r="BD349" s="26">
        <f t="shared" si="57"/>
        <v>1.0735982276713585</v>
      </c>
      <c r="BE349" s="26">
        <f t="shared" si="57"/>
        <v>1.3222910422298055</v>
      </c>
      <c r="BF349" s="26">
        <f t="shared" si="57"/>
        <v>1.1196508991266836</v>
      </c>
      <c r="BG349" s="26">
        <f t="shared" si="57"/>
        <v>1.0106640439983507</v>
      </c>
      <c r="BH349" s="26">
        <f t="shared" si="57"/>
        <v>1.0444152029896314</v>
      </c>
      <c r="BI349" s="26">
        <f t="shared" si="57"/>
        <v>1.0443196316055152</v>
      </c>
      <c r="BJ349" s="26">
        <f t="shared" si="57"/>
        <v>1.0341540359944148</v>
      </c>
      <c r="BK349" s="26">
        <f t="shared" si="57"/>
        <v>1.108856905584553</v>
      </c>
      <c r="BL349" s="26">
        <f t="shared" si="57"/>
        <v>1.0673354742657746</v>
      </c>
      <c r="BM349" s="26">
        <f t="shared" si="57"/>
        <v>1.0188543887703707</v>
      </c>
      <c r="BN349" s="26">
        <f t="shared" si="57"/>
        <v>1.0423521694614757</v>
      </c>
      <c r="BO349" s="26">
        <f t="shared" si="57"/>
        <v>1.0555032318181672</v>
      </c>
      <c r="BP349" s="26">
        <f t="shared" si="57"/>
        <v>1.000000000041295</v>
      </c>
      <c r="BQ349" s="26">
        <f t="shared" si="57"/>
        <v>0</v>
      </c>
    </row>
    <row r="350" spans="4:72" x14ac:dyDescent="0.35">
      <c r="F350" s="22"/>
    </row>
    <row r="351" spans="4:72" s="28" customFormat="1" x14ac:dyDescent="0.35">
      <c r="E351" s="29" t="s">
        <v>59</v>
      </c>
      <c r="F351" s="30"/>
    </row>
    <row r="352" spans="4:72" x14ac:dyDescent="0.35">
      <c r="E352" s="14" t="s">
        <v>47</v>
      </c>
      <c r="F352" s="22" t="s">
        <v>2</v>
      </c>
      <c r="G352" s="22" t="s">
        <v>107</v>
      </c>
      <c r="H352" s="22" t="s">
        <v>5</v>
      </c>
      <c r="I352" s="22" t="s">
        <v>6</v>
      </c>
      <c r="J352" s="22" t="s">
        <v>7</v>
      </c>
      <c r="K352" s="22" t="s">
        <v>8</v>
      </c>
      <c r="L352" s="22" t="s">
        <v>9</v>
      </c>
      <c r="M352" s="22" t="s">
        <v>48</v>
      </c>
      <c r="N352" s="22" t="s">
        <v>49</v>
      </c>
      <c r="O352" s="22" t="s">
        <v>10</v>
      </c>
      <c r="P352" s="22" t="s">
        <v>11</v>
      </c>
      <c r="Q352" s="22" t="s">
        <v>12</v>
      </c>
      <c r="R352" s="22" t="s">
        <v>13</v>
      </c>
      <c r="S352" s="22" t="s">
        <v>14</v>
      </c>
      <c r="T352" s="22" t="s">
        <v>15</v>
      </c>
      <c r="U352" s="22" t="s">
        <v>16</v>
      </c>
      <c r="V352" s="22" t="s">
        <v>17</v>
      </c>
      <c r="W352" s="22" t="s">
        <v>18</v>
      </c>
      <c r="X352" s="22" t="s">
        <v>19</v>
      </c>
      <c r="Y352" s="22" t="s">
        <v>114</v>
      </c>
      <c r="Z352" s="22" t="s">
        <v>96</v>
      </c>
      <c r="AA352" s="22" t="s">
        <v>20</v>
      </c>
      <c r="AB352" s="22" t="s">
        <v>21</v>
      </c>
      <c r="AC352" s="22" t="s">
        <v>22</v>
      </c>
      <c r="AD352" s="22" t="s">
        <v>23</v>
      </c>
      <c r="AE352" s="22" t="s">
        <v>24</v>
      </c>
      <c r="AF352" s="22" t="s">
        <v>25</v>
      </c>
      <c r="AG352" s="22" t="s">
        <v>26</v>
      </c>
      <c r="AH352" s="22" t="s">
        <v>27</v>
      </c>
      <c r="AI352" s="22" t="s">
        <v>28</v>
      </c>
      <c r="AJ352" s="22" t="s">
        <v>29</v>
      </c>
      <c r="AK352" s="22" t="s">
        <v>30</v>
      </c>
      <c r="AL352" s="22" t="s">
        <v>31</v>
      </c>
      <c r="AM352" s="22" t="s">
        <v>32</v>
      </c>
      <c r="AN352" s="22" t="s">
        <v>33</v>
      </c>
      <c r="AO352" s="22" t="s">
        <v>34</v>
      </c>
      <c r="AP352" s="22"/>
      <c r="AQ352" s="22"/>
      <c r="AR352" s="22"/>
      <c r="AS352" s="22"/>
      <c r="AT352" s="22"/>
      <c r="AU352" s="22"/>
      <c r="AV352" s="22"/>
      <c r="AW352" s="22"/>
      <c r="AX352" s="22"/>
      <c r="AY352" s="22"/>
      <c r="AZ352" s="22"/>
      <c r="BA352" s="22"/>
      <c r="BB352" s="22"/>
      <c r="BC352" s="22"/>
      <c r="BD352" s="22"/>
      <c r="BE352" s="22"/>
      <c r="BF352" s="22"/>
      <c r="BG352" s="22"/>
      <c r="BH352" s="22"/>
      <c r="BI352" s="22"/>
      <c r="BJ352" s="22"/>
      <c r="BK352" s="22"/>
      <c r="BL352" s="22"/>
      <c r="BM352" s="22"/>
      <c r="BN352" s="22"/>
      <c r="BO352" s="22"/>
      <c r="BP352" s="22"/>
      <c r="BQ352" s="22"/>
      <c r="BR352" s="22"/>
    </row>
    <row r="353" spans="1:69" x14ac:dyDescent="0.35">
      <c r="E353" s="14" t="s">
        <v>57</v>
      </c>
      <c r="F353" s="22" cm="1">
        <f t="array" ref="F353">SUMPRODUCT($F$347:$BQ$347,$F$349:$BQ$349*($F$348:$BQ$348=F352))/SUMIFS($F$347:$BQ$347, $F$348:$BQ$348, F352)</f>
        <v>1.1972562342543656</v>
      </c>
      <c r="G353" s="22" cm="1">
        <f t="array" ref="G353">SUMPRODUCT($F$347:$BQ$347,$F$349:$BQ$349*($F$348:$BQ$348=G352))/SUMIFS($F$347:$BQ$347, $F$348:$BQ$348, G352)</f>
        <v>1.1590705963844741</v>
      </c>
      <c r="H353" s="22" cm="1">
        <f t="array" ref="H353">SUMPRODUCT($F$347:$BQ$347,$F$349:$BQ$349*($F$348:$BQ$348=H352))/SUMIFS($F$347:$BQ$347, $F$348:$BQ$348, H352)</f>
        <v>1.3125475420843824</v>
      </c>
      <c r="I353" s="22">
        <f>SUMPRODUCT($F$347:$BQ$347,$F$349:$BQ$349*($F$348:$BQ$348=I352))/SUMIFS($F$347:$BQ$347, $F$348:$BQ$348, I352)</f>
        <v>1.4168578319226866</v>
      </c>
      <c r="J353" s="22" cm="1">
        <f t="array" ref="J353">SUMPRODUCT($F$347:$BQ$347,$F$349:$BQ$349*($F$348:$BQ$348=J352))/SUMIFS($F$347:$BQ$347, $F$348:$BQ$348, J352)</f>
        <v>1.294189471912021</v>
      </c>
      <c r="K353" s="22" cm="1">
        <f t="array" ref="K353">SUMPRODUCT($F$347:$BQ$347,$F$349:$BQ$349*($F$348:$BQ$348=K352))/SUMIFS($F$347:$BQ$347, $F$348:$BQ$348, K352)</f>
        <v>1.2481163169060263</v>
      </c>
      <c r="L353" s="22" cm="1">
        <f t="array" ref="L353">SUMPRODUCT($F$347:$BQ$347,$F$349:$BQ$349*($F$348:$BQ$348=L352))/SUMIFS($F$347:$BQ$347, $F$348:$BQ$348, L352)</f>
        <v>1.1395378618840737</v>
      </c>
      <c r="M353" s="22" cm="1">
        <f t="array" ref="M353">SUMPRODUCT($F$347:$BQ$347,$F$349:$BQ$349*($F$348:$BQ$348=M352))/SUMIFS($F$347:$BQ$347, $F$348:$BQ$348, M352)</f>
        <v>1.4237067864770419</v>
      </c>
      <c r="N353" s="22" cm="1">
        <f t="array" ref="N353">SUMPRODUCT($F$347:$BQ$347,$F$349:$BQ$349*($F$348:$BQ$348=N352))/SUMIFS($F$347:$BQ$347, $F$348:$BQ$348, N352)</f>
        <v>1.0940756397952318</v>
      </c>
      <c r="O353" s="22" cm="1">
        <f t="array" ref="O353">SUMPRODUCT($F$347:$BQ$347,$F$349:$BQ$349*($F$348:$BQ$348=O352))/SUMIFS($F$347:$BQ$347, $F$348:$BQ$348, O352)</f>
        <v>1.1734668209028623</v>
      </c>
      <c r="P353" s="22" cm="1">
        <f t="array" ref="P353">SUMPRODUCT($F$347:$BQ$347,$F$349:$BQ$349*($F$348:$BQ$348=P352))/SUMIFS($F$347:$BQ$347, $F$348:$BQ$348, P352)</f>
        <v>1.1497791638544179</v>
      </c>
      <c r="Q353" s="22" cm="1">
        <f t="array" ref="Q353">SUMPRODUCT($F$347:$BQ$347,$F$349:$BQ$349*($F$348:$BQ$348=Q352))/SUMIFS($F$347:$BQ$347, $F$348:$BQ$348, Q352)</f>
        <v>1.4609375661975939</v>
      </c>
      <c r="R353" s="22" cm="1">
        <f t="array" ref="R353">SUMPRODUCT($F$347:$BQ$347,$F$349:$BQ$349*($F$348:$BQ$348=R352))/SUMIFS($F$347:$BQ$347, $F$348:$BQ$348, R352)</f>
        <v>1.2300782124067575</v>
      </c>
      <c r="S353" s="22" cm="1">
        <f t="array" ref="S353">SUMPRODUCT($F$347:$BQ$347,$F$349:$BQ$349*($F$348:$BQ$348=S352))/SUMIFS($F$347:$BQ$347, $F$348:$BQ$348, S352)</f>
        <v>1.2112028993440898</v>
      </c>
      <c r="T353" s="22" cm="1">
        <f t="array" ref="T353">SUMPRODUCT($F$347:$BQ$347,$F$349:$BQ$349*($F$348:$BQ$348=T352))/SUMIFS($F$347:$BQ$347, $F$348:$BQ$348, T352)</f>
        <v>1.1881973380296313</v>
      </c>
      <c r="U353" s="22" cm="1">
        <f t="array" ref="U353">SUMPRODUCT($F$347:$BQ$347,$F$349:$BQ$349*($F$348:$BQ$348=U352))/SUMIFS($F$347:$BQ$347, $F$348:$BQ$348, U352)</f>
        <v>1.1902711348940307</v>
      </c>
      <c r="V353" s="22" cm="1">
        <f t="array" ref="V353">SUMPRODUCT($F$347:$BQ$347,$F$349:$BQ$349*($F$348:$BQ$348=V352))/SUMIFS($F$347:$BQ$347, $F$348:$BQ$348, V352)</f>
        <v>1.3792134547199586</v>
      </c>
      <c r="W353" s="22" cm="1">
        <f t="array" ref="W353">SUMPRODUCT($F$347:$BQ$347,$F$349:$BQ$349*($F$348:$BQ$348=W352))/SUMIFS($F$347:$BQ$347, $F$348:$BQ$348, W352)</f>
        <v>1.3070221006362206</v>
      </c>
      <c r="X353" s="22" cm="1">
        <f t="array" ref="X353">SUMPRODUCT($F$347:$BQ$347,$F$349:$BQ$349*($F$348:$BQ$348=X352))/SUMIFS($F$347:$BQ$347, $F$348:$BQ$348, X352)</f>
        <v>1.0872511518541845</v>
      </c>
      <c r="Y353" s="22" cm="1">
        <f t="array" ref="Y353">SUMPRODUCT($F$347:$BQ$347,$F$349:$BQ$349*($F$348:$BQ$348=Y352))/SUMIFS($F$347:$BQ$347, $F$348:$BQ$348, Y352)</f>
        <v>1.5217000193596715</v>
      </c>
      <c r="Z353" s="22" cm="1">
        <f t="array" ref="Z353">SUMPRODUCT($F$347:$BQ$347,$F$349:$BQ$349*($F$348:$BQ$348=Z352))/SUMIFS($F$347:$BQ$347, $F$348:$BQ$348, Z352)</f>
        <v>1.1991969869946193</v>
      </c>
      <c r="AA353" s="22" cm="1">
        <f t="array" ref="AA353">SUMPRODUCT($F$347:$BQ$347,$F$349:$BQ$349*($F$348:$BQ$348=AA352))/SUMIFS($F$347:$BQ$347, $F$348:$BQ$348, AA352)</f>
        <v>1.2676305844339</v>
      </c>
      <c r="AB353" s="22" cm="1">
        <f t="array" ref="AB353">SUMPRODUCT($F$347:$BQ$347,$F$349:$BQ$349*($F$348:$BQ$348=AB352))/SUMIFS($F$347:$BQ$347, $F$348:$BQ$348, AB352)</f>
        <v>1.0625098967708699</v>
      </c>
      <c r="AC353" s="22" cm="1">
        <f t="array" ref="AC353">SUMPRODUCT($F$347:$BQ$347,$F$349:$BQ$349*($F$348:$BQ$348=AC352))/SUMIFS($F$347:$BQ$347, $F$348:$BQ$348, AC352)</f>
        <v>1.1851347825418206</v>
      </c>
      <c r="AD353" s="22" cm="1">
        <f t="array" ref="AD353">SUMPRODUCT($F$347:$BQ$347,$F$349:$BQ$349*($F$348:$BQ$348=AD352))/SUMIFS($F$347:$BQ$347, $F$348:$BQ$348, AD352)</f>
        <v>1.0156082098039947</v>
      </c>
      <c r="AE353" s="22" cm="1">
        <f t="array" ref="AE353">SUMPRODUCT($F$347:$BQ$347,$F$349:$BQ$349*($F$348:$BQ$348=AE352))/SUMIFS($F$347:$BQ$347, $F$348:$BQ$348, AE352)</f>
        <v>1.123630575240399</v>
      </c>
      <c r="AF353" s="22" cm="1">
        <f t="array" ref="AF353">SUMPRODUCT($F$347:$BQ$347,$F$349:$BQ$349*($F$348:$BQ$348=AF352))/SUMIFS($F$347:$BQ$347, $F$348:$BQ$348, AF352)</f>
        <v>1.2002853369381168</v>
      </c>
      <c r="AG353" s="22" cm="1">
        <f t="array" ref="AG353">SUMPRODUCT($F$347:$BQ$347,$F$349:$BQ$349*($F$348:$BQ$348=AG352))/SUMIFS($F$347:$BQ$347, $F$348:$BQ$348, AG352)</f>
        <v>1.2475736355600386</v>
      </c>
      <c r="AH353" s="22" cm="1">
        <f t="array" ref="AH353">SUMPRODUCT($F$347:$BQ$347,$F$349:$BQ$349*($F$348:$BQ$348=AH352))/SUMIFS($F$347:$BQ$347, $F$348:$BQ$348, AH352)</f>
        <v>1.1650828133114566</v>
      </c>
      <c r="AI353" s="22" cm="1">
        <f t="array" ref="AI353">SUMPRODUCT($F$347:$BQ$347,$F$349:$BQ$349*($F$348:$BQ$348=AI352))/SUMIFS($F$347:$BQ$347, $F$348:$BQ$348, AI352)</f>
        <v>1.0284692680075207</v>
      </c>
      <c r="AJ353" s="22" cm="1">
        <f t="array" ref="AJ353">SUMPRODUCT($F$347:$BQ$347,$F$349:$BQ$349*($F$348:$BQ$348=AJ352))/SUMIFS($F$347:$BQ$347, $F$348:$BQ$348, AJ352)</f>
        <v>1.1601136841714701</v>
      </c>
      <c r="AK353" s="22" cm="1">
        <f t="array" ref="AK353">SUMPRODUCT($F$347:$BQ$347,$F$349:$BQ$349*($F$348:$BQ$348=AK352))/SUMIFS($F$347:$BQ$347, $F$348:$BQ$348, AK352)</f>
        <v>1.0106640439983507</v>
      </c>
      <c r="AL353" s="22" cm="1">
        <f t="array" ref="AL353">SUMPRODUCT($F$347:$BQ$347,$F$349:$BQ$349*($F$348:$BQ$348=AL352))/SUMIFS($F$347:$BQ$347, $F$348:$BQ$348, AL352)</f>
        <v>1.0444152029896314</v>
      </c>
      <c r="AM353" s="22" cm="1">
        <f t="array" ref="AM353">SUMPRODUCT($F$347:$BQ$347,$F$349:$BQ$349*($F$348:$BQ$348=AM352))/SUMIFS($F$347:$BQ$347, $F$348:$BQ$348, AM352)</f>
        <v>1.0413834283476775</v>
      </c>
      <c r="AN353" s="22" cm="1">
        <f t="array" ref="AN353">SUMPRODUCT($F$347:$BQ$347,$F$349:$BQ$349*($F$348:$BQ$348=AN352))/SUMIFS($F$347:$BQ$347, $F$348:$BQ$348, AN352)</f>
        <v>1.0652008241636182</v>
      </c>
      <c r="AO353" s="22" cm="1">
        <f t="array" ref="AO353">SUMPRODUCT($F$347:$BQ$347,$F$349:$BQ$349*($F$348:$BQ$348=AO352))/SUMIFS($F$347:$BQ$347, $F$348:$BQ$348, AO352)</f>
        <v>1.000000000041295</v>
      </c>
      <c r="AP353" s="22"/>
      <c r="AQ353" s="22"/>
      <c r="AR353" s="22"/>
      <c r="AS353" s="22"/>
      <c r="AT353" s="22"/>
      <c r="AU353" s="22"/>
      <c r="AV353" s="22"/>
      <c r="AW353" s="22"/>
      <c r="AX353" s="22"/>
      <c r="AY353" s="22"/>
      <c r="AZ353" s="22"/>
      <c r="BA353" s="22"/>
      <c r="BB353" s="22"/>
      <c r="BC353" s="22"/>
      <c r="BD353" s="22"/>
      <c r="BE353" s="22"/>
      <c r="BF353" s="22"/>
      <c r="BG353" s="22"/>
      <c r="BH353" s="22"/>
      <c r="BI353" s="22"/>
      <c r="BJ353" s="22"/>
      <c r="BK353" s="22"/>
      <c r="BL353" s="22"/>
      <c r="BM353" s="22"/>
      <c r="BN353" s="22"/>
      <c r="BO353" s="22"/>
      <c r="BP353" s="22"/>
      <c r="BQ353" s="22"/>
    </row>
    <row r="354" spans="1:69" x14ac:dyDescent="0.35"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</row>
    <row r="355" spans="1:69" s="28" customFormat="1" x14ac:dyDescent="0.35">
      <c r="E355" s="29" t="s">
        <v>160</v>
      </c>
      <c r="F355" s="30"/>
    </row>
    <row r="356" spans="1:69" x14ac:dyDescent="0.35">
      <c r="A356" s="16" t="s">
        <v>161</v>
      </c>
      <c r="B356" s="16"/>
      <c r="C356" s="16" t="s">
        <v>51</v>
      </c>
      <c r="D356" s="16" t="s">
        <v>50</v>
      </c>
      <c r="E356" s="15" t="str" cm="1">
        <f t="array" ref="E356:AN356">TRANSPOSE(_xlfn.UNIQUE(_xlfn.ANCHORARRAY(D357)))</f>
        <v>ISIC 01T03</v>
      </c>
      <c r="F356" s="15" t="str">
        <v>ISIC 05T09</v>
      </c>
      <c r="G356" s="15" t="str">
        <v>ISIC 10T12</v>
      </c>
      <c r="H356" s="15" t="str">
        <v>ISIC 13T15</v>
      </c>
      <c r="I356" s="15" t="str">
        <v>ISIC 16</v>
      </c>
      <c r="J356" s="15" t="str">
        <v>ISIC 17T18</v>
      </c>
      <c r="K356" s="15" t="str">
        <v>ISIC 19</v>
      </c>
      <c r="L356" s="15" t="str">
        <v>ISIC 20</v>
      </c>
      <c r="M356" s="15" t="str">
        <v>ISIC 21</v>
      </c>
      <c r="N356" s="15" t="str">
        <v>ISIC 22</v>
      </c>
      <c r="O356" s="15" t="str">
        <v>ISIC 23</v>
      </c>
      <c r="P356" s="15" t="str">
        <v>ISIC 24</v>
      </c>
      <c r="Q356" s="15" t="str">
        <v>ISIC 25</v>
      </c>
      <c r="R356" s="15" t="str">
        <v>ISIC 26</v>
      </c>
      <c r="S356" s="15" t="str">
        <v>ISIC 27</v>
      </c>
      <c r="T356" s="15" t="str">
        <v>ISIC 28</v>
      </c>
      <c r="U356" s="15" t="str">
        <v>ISIC 29</v>
      </c>
      <c r="V356" s="15" t="str">
        <v>ISIC 30</v>
      </c>
      <c r="W356" s="15" t="str">
        <v>ISIC 31T33</v>
      </c>
      <c r="X356" s="15" t="str">
        <v>ISIC 35</v>
      </c>
      <c r="Y356" s="15" t="str">
        <v>ISIC 36T39</v>
      </c>
      <c r="Z356" s="15" t="str">
        <v>ISIC 41T43</v>
      </c>
      <c r="AA356" s="15" t="str">
        <v>ISIC 45T47</v>
      </c>
      <c r="AB356" s="15" t="str">
        <v>ISIC 49T53</v>
      </c>
      <c r="AC356" s="15" t="str">
        <v>ISIC 55T56</v>
      </c>
      <c r="AD356" s="15" t="str">
        <v>ISIC 58T60</v>
      </c>
      <c r="AE356" s="15" t="str">
        <v>ISIC 61</v>
      </c>
      <c r="AF356" s="15" t="str">
        <v>ISIC 62T63</v>
      </c>
      <c r="AG356" s="15" t="str">
        <v>ISIC 64T66</v>
      </c>
      <c r="AH356" s="15" t="str">
        <v>ISIC 68</v>
      </c>
      <c r="AI356" s="15" t="str">
        <v>ISIC 69T82</v>
      </c>
      <c r="AJ356" s="15" t="str">
        <v>ISIC 84</v>
      </c>
      <c r="AK356" s="15" t="str">
        <v>ISIC 85</v>
      </c>
      <c r="AL356" s="15" t="str">
        <v>ISIC 86T88</v>
      </c>
      <c r="AM356" s="15" t="str">
        <v>ISIC 90T96</v>
      </c>
      <c r="AN356" s="15" t="str">
        <v>ISIC 97T98</v>
      </c>
      <c r="AO356" s="15"/>
      <c r="AP356" s="15"/>
      <c r="AQ356" s="15"/>
    </row>
    <row r="357" spans="1:69" x14ac:dyDescent="0.35">
      <c r="A357" t="str" cm="1">
        <f t="array" ref="A357:A420">TRANSPOSE(F346:BQ346)</f>
        <v>ISIC 1</v>
      </c>
      <c r="B357"/>
      <c r="C357" cm="1">
        <f t="array" ref="C357:C420">TRANSPOSE(F347:BQ347)</f>
        <v>433752.9</v>
      </c>
      <c r="D357" t="str" cm="1">
        <f t="array" ref="D357:D420">TRANSPOSE(F348:BQ348)</f>
        <v>ISIC 01T03</v>
      </c>
      <c r="E357" s="34">
        <f>SUMPRODUCT($F277:$BQ277,$F$347:$BQ$347*($F$348:$BQ$348=E$356))/SUMIFS($F$347:$BQ$347, $F$348:$BQ$348, E$356)</f>
        <v>1.0392543831166661</v>
      </c>
      <c r="F357" s="34" cm="1">
        <f t="array" ref="F357">SUMPRODUCT($F277:$BQ277,$F$347:$BQ$347*($F$348:$BQ$348=F$356))/SUMIFS($F$347:$BQ$347, $F$348:$BQ$348, F$356)</f>
        <v>2.3865937394610135E-3</v>
      </c>
      <c r="G357" s="34" cm="1">
        <f t="array" ref="G357">SUMPRODUCT($F277:$BQ277,$F$347:$BQ$347*($F$348:$BQ$348=G$356))/SUMIFS($F$347:$BQ$347, $F$348:$BQ$348, G$356)</f>
        <v>0.29730342882133226</v>
      </c>
      <c r="H357" s="34" cm="1">
        <f t="array" ref="H357">SUMPRODUCT($F277:$BQ277,$F$347:$BQ$347*($F$348:$BQ$348=H$356))/SUMIFS($F$347:$BQ$347, $F$348:$BQ$348, H$356)</f>
        <v>2.1934210136464089E-2</v>
      </c>
      <c r="I357" s="34" cm="1">
        <f t="array" ref="I357">SUMPRODUCT($F277:$BQ277,$F$347:$BQ$347*($F$348:$BQ$348=I$356))/SUMIFS($F$347:$BQ$347, $F$348:$BQ$348, I$356)</f>
        <v>6.2792820999975248E-3</v>
      </c>
      <c r="J357" s="34" cm="1">
        <f t="array" ref="J357">SUMPRODUCT($F277:$BQ277,$F$347:$BQ$347*($F$348:$BQ$348=J$356))/SUMIFS($F$347:$BQ$347, $F$348:$BQ$348, J$356)</f>
        <v>5.2675021045535597E-3</v>
      </c>
      <c r="K357" s="34" cm="1">
        <f t="array" ref="K357">SUMPRODUCT($F277:$BQ277,$F$347:$BQ$347*($F$348:$BQ$348=K$356))/SUMIFS($F$347:$BQ$347, $F$348:$BQ$348, K$356)</f>
        <v>3.8128886657852836E-3</v>
      </c>
      <c r="L357" s="34" cm="1">
        <f t="array" ref="L357">SUMPRODUCT($F277:$BQ277,$F$347:$BQ$347*($F$348:$BQ$348=L$356))/SUMIFS($F$347:$BQ$347, $F$348:$BQ$348, L$356)</f>
        <v>1.2954284565725876E-2</v>
      </c>
      <c r="M357" s="34" cm="1">
        <f t="array" ref="M357">SUMPRODUCT($F277:$BQ277,$F$347:$BQ$347*($F$348:$BQ$348=M$356))/SUMIFS($F$347:$BQ$347, $F$348:$BQ$348, M$356)</f>
        <v>7.3603132661376287E-3</v>
      </c>
      <c r="N357" s="34" cm="1">
        <f t="array" ref="N357">SUMPRODUCT($F277:$BQ277,$F$347:$BQ$347*($F$348:$BQ$348=N$356))/SUMIFS($F$347:$BQ$347, $F$348:$BQ$348, N$356)</f>
        <v>1.1848269990120983E-2</v>
      </c>
      <c r="O357" s="34" cm="1">
        <f t="array" ref="O357">SUMPRODUCT($F277:$BQ277,$F$347:$BQ$347*($F$348:$BQ$348=O$356))/SUMIFS($F$347:$BQ$347, $F$348:$BQ$348, O$356)</f>
        <v>2.9715166292772701E-3</v>
      </c>
      <c r="P357" s="34" cm="1">
        <f t="array" ref="P357">SUMPRODUCT($F277:$BQ277,$F$347:$BQ$347*($F$348:$BQ$348=P$356))/SUMIFS($F$347:$BQ$347, $F$348:$BQ$348, P$356)</f>
        <v>3.4122870038322192E-3</v>
      </c>
      <c r="Q357" s="34" cm="1">
        <f t="array" ref="Q357">SUMPRODUCT($F277:$BQ277,$F$347:$BQ$347*($F$348:$BQ$348=Q$356))/SUMIFS($F$347:$BQ$347, $F$348:$BQ$348, Q$356)</f>
        <v>2.5718729148632158E-3</v>
      </c>
      <c r="R357" s="34" cm="1">
        <f t="array" ref="R357">SUMPRODUCT($F277:$BQ277,$F$347:$BQ$347*($F$348:$BQ$348=R$356))/SUMIFS($F$347:$BQ$347, $F$348:$BQ$348, R$356)</f>
        <v>3.2445965176439245E-3</v>
      </c>
      <c r="S357" s="34" cm="1">
        <f t="array" ref="S357">SUMPRODUCT($F277:$BQ277,$F$347:$BQ$347*($F$348:$BQ$348=S$356))/SUMIFS($F$347:$BQ$347, $F$348:$BQ$348, S$356)</f>
        <v>3.1691141795303921E-3</v>
      </c>
      <c r="T357" s="34" cm="1">
        <f t="array" ref="T357">SUMPRODUCT($F277:$BQ277,$F$347:$BQ$347*($F$348:$BQ$348=T$356))/SUMIFS($F$347:$BQ$347, $F$348:$BQ$348, T$356)</f>
        <v>2.956060498180404E-3</v>
      </c>
      <c r="U357" s="34" cm="1">
        <f t="array" ref="U357">SUMPRODUCT($F277:$BQ277,$F$347:$BQ$347*($F$348:$BQ$348=U$356))/SUMIFS($F$347:$BQ$347, $F$348:$BQ$348, U$356)</f>
        <v>3.1403389551322067E-3</v>
      </c>
      <c r="V357" s="34" cm="1">
        <f t="array" ref="V357">SUMPRODUCT($F277:$BQ277,$F$347:$BQ$347*($F$348:$BQ$348=V$356))/SUMIFS($F$347:$BQ$347, $F$348:$BQ$348, V$356)</f>
        <v>2.7860088682519573E-3</v>
      </c>
      <c r="W357" s="34" cm="1">
        <f t="array" ref="W357">SUMPRODUCT($F277:$BQ277,$F$347:$BQ$347*($F$348:$BQ$348=W$356))/SUMIFS($F$347:$BQ$347, $F$348:$BQ$348, W$356)</f>
        <v>3.6894234942692625E-3</v>
      </c>
      <c r="X357" s="34" cm="1">
        <f t="array" ref="X357">SUMPRODUCT($F277:$BQ277,$F$347:$BQ$347*($F$348:$BQ$348=X$356))/SUMIFS($F$347:$BQ$347, $F$348:$BQ$348, X$356)</f>
        <v>3.605707248188345E-3</v>
      </c>
      <c r="Y357" s="34" cm="1">
        <f t="array" ref="Y357">SUMPRODUCT($F277:$BQ277,$F$347:$BQ$347*($F$348:$BQ$348=Y$356))/SUMIFS($F$347:$BQ$347, $F$348:$BQ$348, Y$356)</f>
        <v>3.024411839019863E-3</v>
      </c>
      <c r="Z357" s="34" cm="1">
        <f t="array" ref="Z357">SUMPRODUCT($F277:$BQ277,$F$347:$BQ$347*($F$348:$BQ$348=Z$356))/SUMIFS($F$347:$BQ$347, $F$348:$BQ$348, Z$356)</f>
        <v>2.7376176093685321E-3</v>
      </c>
      <c r="AA357" s="34" cm="1">
        <f t="array" ref="AA357">SUMPRODUCT($F277:$BQ277,$F$347:$BQ$347*($F$348:$BQ$348=AA$356))/SUMIFS($F$347:$BQ$347, $F$348:$BQ$348, AA$356)</f>
        <v>5.6616649695633743E-3</v>
      </c>
      <c r="AB357" s="34" cm="1">
        <f t="array" ref="AB357">SUMPRODUCT($F277:$BQ277,$F$347:$BQ$347*($F$348:$BQ$348=AB$356))/SUMIFS($F$347:$BQ$347, $F$348:$BQ$348, AB$356)</f>
        <v>3.3618798180668845E-3</v>
      </c>
      <c r="AC357" s="34" cm="1">
        <f t="array" ref="AC357">SUMPRODUCT($F277:$BQ277,$F$347:$BQ$347*($F$348:$BQ$348=AC$356))/SUMIFS($F$347:$BQ$347, $F$348:$BQ$348, AC$356)</f>
        <v>6.3535201440445388E-2</v>
      </c>
      <c r="AD357" s="34" cm="1">
        <f t="array" ref="AD357">SUMPRODUCT($F277:$BQ277,$F$347:$BQ$347*($F$348:$BQ$348=AD$356))/SUMIFS($F$347:$BQ$347, $F$348:$BQ$348, AD$356)</f>
        <v>3.5964939268788186E-3</v>
      </c>
      <c r="AE357" s="34" cm="1">
        <f t="array" ref="AE357">SUMPRODUCT($F277:$BQ277,$F$347:$BQ$347*($F$348:$BQ$348=AE$356))/SUMIFS($F$347:$BQ$347, $F$348:$BQ$348, AE$356)</f>
        <v>1.9119454917849409E-3</v>
      </c>
      <c r="AF357" s="34" cm="1">
        <f t="array" ref="AF357">SUMPRODUCT($F277:$BQ277,$F$347:$BQ$347*($F$348:$BQ$348=AF$356))/SUMIFS($F$347:$BQ$347, $F$348:$BQ$348, AF$356)</f>
        <v>2.0610702657422875E-3</v>
      </c>
      <c r="AG357" s="34" cm="1">
        <f t="array" ref="AG357">SUMPRODUCT($F277:$BQ277,$F$347:$BQ$347*($F$348:$BQ$348=AG$356))/SUMIFS($F$347:$BQ$347, $F$348:$BQ$348, AG$356)</f>
        <v>1.7365078019103176E-3</v>
      </c>
      <c r="AH357" s="34" cm="1">
        <f t="array" ref="AH357">SUMPRODUCT($F277:$BQ277,$F$347:$BQ$347*($F$348:$BQ$348=AH$356))/SUMIFS($F$347:$BQ$347, $F$348:$BQ$348, AH$356)</f>
        <v>7.3293387081378497E-4</v>
      </c>
      <c r="AI357" s="34" cm="1">
        <f t="array" ref="AI357">SUMPRODUCT($F277:$BQ277,$F$347:$BQ$347*($F$348:$BQ$348=AI$356))/SUMIFS($F$347:$BQ$347, $F$348:$BQ$348, AI$356)</f>
        <v>3.6627002117286646E-3</v>
      </c>
      <c r="AJ357" s="34" cm="1">
        <f t="array" ref="AJ357">SUMPRODUCT($F277:$BQ277,$F$347:$BQ$347*($F$348:$BQ$348=AJ$356))/SUMIFS($F$347:$BQ$347, $F$348:$BQ$348, AJ$356)</f>
        <v>3.2353248267646571E-3</v>
      </c>
      <c r="AK357" s="34" cm="1">
        <f t="array" ref="AK357">SUMPRODUCT($F277:$BQ277,$F$347:$BQ$347*($F$348:$BQ$348=AK$356))/SUMIFS($F$347:$BQ$347, $F$348:$BQ$348, AK$356)</f>
        <v>3.4742149965663973E-3</v>
      </c>
      <c r="AL357" s="34" cm="1">
        <f t="array" ref="AL357">SUMPRODUCT($F277:$BQ277,$F$347:$BQ$347*($F$348:$BQ$348=AL$356))/SUMIFS($F$347:$BQ$347, $F$348:$BQ$348, AL$356)</f>
        <v>6.4183677975491234E-3</v>
      </c>
      <c r="AM357" s="34" cm="1">
        <f t="array" ref="AM357">SUMPRODUCT($F277:$BQ277,$F$347:$BQ$347*($F$348:$BQ$348=AM$356))/SUMIFS($F$347:$BQ$347, $F$348:$BQ$348, AM$356)</f>
        <v>5.0875550574991848E-3</v>
      </c>
      <c r="AN357" s="34" cm="1">
        <f t="array" ref="AN357">SUMPRODUCT($F277:$BQ277,$F$347:$BQ$347*($F$348:$BQ$348=AN$356))/SUMIFS($F$347:$BQ$347, $F$348:$BQ$348, AN$356)</f>
        <v>7.3502567784043861E-7</v>
      </c>
      <c r="AO357" s="34"/>
      <c r="AP357" s="34"/>
      <c r="AQ357" s="34"/>
    </row>
    <row r="358" spans="1:69" x14ac:dyDescent="0.35">
      <c r="A358" t="str">
        <v>ISIC 2</v>
      </c>
      <c r="B358"/>
      <c r="C358" s="22">
        <v>48972.21</v>
      </c>
      <c r="D358" t="str">
        <v>ISIC 01T03</v>
      </c>
      <c r="E358" s="34" cm="1">
        <f t="array" ref="E358">SUMPRODUCT($F278:$BQ278,$F$347:$BQ$347*($F$348:$BQ$348=E$356))/SUMIFS($F$347:$BQ$347, $F$348:$BQ$348, E$356)</f>
        <v>0.1321560334692907</v>
      </c>
      <c r="F358" s="34" cm="1">
        <f t="array" ref="F358">SUMPRODUCT($F278:$BQ278,$F$347:$BQ$347*($F$348:$BQ$348=F$356))/SUMIFS($F$347:$BQ$347, $F$348:$BQ$348, F$356)</f>
        <v>1.9233624419582062E-3</v>
      </c>
      <c r="G358" s="34" cm="1">
        <f t="array" ref="G358">SUMPRODUCT($F278:$BQ278,$F$347:$BQ$347*($F$348:$BQ$348=G$356))/SUMIFS($F$347:$BQ$347, $F$348:$BQ$348, G$356)</f>
        <v>3.6039796262350874E-3</v>
      </c>
      <c r="H358" s="34" cm="1">
        <f t="array" ref="H358">SUMPRODUCT($F278:$BQ278,$F$347:$BQ$347*($F$348:$BQ$348=H$356))/SUMIFS($F$347:$BQ$347, $F$348:$BQ$348, H$356)</f>
        <v>1.5899428150675126E-3</v>
      </c>
      <c r="I358" s="34" cm="1">
        <f t="array" ref="I358">SUMPRODUCT($F278:$BQ278,$F$347:$BQ$347*($F$348:$BQ$348=I$356))/SUMIFS($F$347:$BQ$347, $F$348:$BQ$348, I$356)</f>
        <v>0.1970433828368558</v>
      </c>
      <c r="J358" s="34" cm="1">
        <f t="array" ref="J358">SUMPRODUCT($F278:$BQ278,$F$347:$BQ$347*($F$348:$BQ$348=J$356))/SUMIFS($F$347:$BQ$347, $F$348:$BQ$348, J$356)</f>
        <v>4.4508906721762269E-2</v>
      </c>
      <c r="K358" s="34" cm="1">
        <f t="array" ref="K358">SUMPRODUCT($F278:$BQ278,$F$347:$BQ$347*($F$348:$BQ$348=K$356))/SUMIFS($F$347:$BQ$347, $F$348:$BQ$348, K$356)</f>
        <v>1.7144456115175156E-3</v>
      </c>
      <c r="L358" s="34" cm="1">
        <f t="array" ref="L358">SUMPRODUCT($F278:$BQ278,$F$347:$BQ$347*($F$348:$BQ$348=L$356))/SUMIFS($F$347:$BQ$347, $F$348:$BQ$348, L$356)</f>
        <v>2.4339003325286419E-3</v>
      </c>
      <c r="M358" s="34" cm="1">
        <f t="array" ref="M358">SUMPRODUCT($F278:$BQ278,$F$347:$BQ$347*($F$348:$BQ$348=M$356))/SUMIFS($F$347:$BQ$347, $F$348:$BQ$348, M$356)</f>
        <v>1.4646377216743969E-3</v>
      </c>
      <c r="N358" s="34" cm="1">
        <f t="array" ref="N358">SUMPRODUCT($F278:$BQ278,$F$347:$BQ$347*($F$348:$BQ$348=N$356))/SUMIFS($F$347:$BQ$347, $F$348:$BQ$348, N$356)</f>
        <v>2.7479315397378906E-3</v>
      </c>
      <c r="O358" s="34" cm="1">
        <f t="array" ref="O358">SUMPRODUCT($F278:$BQ278,$F$347:$BQ$347*($F$348:$BQ$348=O$356))/SUMIFS($F$347:$BQ$347, $F$348:$BQ$348, O$356)</f>
        <v>2.9199489963789467E-3</v>
      </c>
      <c r="P358" s="34" cm="1">
        <f t="array" ref="P358">SUMPRODUCT($F278:$BQ278,$F$347:$BQ$347*($F$348:$BQ$348=P$356))/SUMIFS($F$347:$BQ$347, $F$348:$BQ$348, P$356)</f>
        <v>2.054994461201652E-3</v>
      </c>
      <c r="Q358" s="34" cm="1">
        <f t="array" ref="Q358">SUMPRODUCT($F278:$BQ278,$F$347:$BQ$347*($F$348:$BQ$348=Q$356))/SUMIFS($F$347:$BQ$347, $F$348:$BQ$348, Q$356)</f>
        <v>1.8624876439935988E-3</v>
      </c>
      <c r="R358" s="34" cm="1">
        <f t="array" ref="R358">SUMPRODUCT($F278:$BQ278,$F$347:$BQ$347*($F$348:$BQ$348=R$356))/SUMIFS($F$347:$BQ$347, $F$348:$BQ$348, R$356)</f>
        <v>1.1363861461161282E-3</v>
      </c>
      <c r="S358" s="34" cm="1">
        <f t="array" ref="S358">SUMPRODUCT($F278:$BQ278,$F$347:$BQ$347*($F$348:$BQ$348=S$356))/SUMIFS($F$347:$BQ$347, $F$348:$BQ$348, S$356)</f>
        <v>1.7408128056146115E-3</v>
      </c>
      <c r="T358" s="34" cm="1">
        <f t="array" ref="T358">SUMPRODUCT($F278:$BQ278,$F$347:$BQ$347*($F$348:$BQ$348=T$356))/SUMIFS($F$347:$BQ$347, $F$348:$BQ$348, T$356)</f>
        <v>1.450744597785106E-3</v>
      </c>
      <c r="U358" s="34" cm="1">
        <f t="array" ref="U358">SUMPRODUCT($F278:$BQ278,$F$347:$BQ$347*($F$348:$BQ$348=U$356))/SUMIFS($F$347:$BQ$347, $F$348:$BQ$348, U$356)</f>
        <v>1.6796726376233295E-3</v>
      </c>
      <c r="V358" s="34" cm="1">
        <f t="array" ref="V358">SUMPRODUCT($F278:$BQ278,$F$347:$BQ$347*($F$348:$BQ$348=V$356))/SUMIFS($F$347:$BQ$347, $F$348:$BQ$348, V$356)</f>
        <v>2.2696490573048153E-3</v>
      </c>
      <c r="W358" s="34" cm="1">
        <f t="array" ref="W358">SUMPRODUCT($F278:$BQ278,$F$347:$BQ$347*($F$348:$BQ$348=W$356))/SUMIFS($F$347:$BQ$347, $F$348:$BQ$348, W$356)</f>
        <v>1.0005419118818222E-2</v>
      </c>
      <c r="X358" s="34" cm="1">
        <f t="array" ref="X358">SUMPRODUCT($F278:$BQ278,$F$347:$BQ$347*($F$348:$BQ$348=X$356))/SUMIFS($F$347:$BQ$347, $F$348:$BQ$348, X$356)</f>
        <v>4.4779756822007112E-3</v>
      </c>
      <c r="Y358" s="34" cm="1">
        <f t="array" ref="Y358">SUMPRODUCT($F278:$BQ278,$F$347:$BQ$347*($F$348:$BQ$348=Y$356))/SUMIFS($F$347:$BQ$347, $F$348:$BQ$348, Y$356)</f>
        <v>1.3931986157839494E-3</v>
      </c>
      <c r="Z358" s="34" cm="1">
        <f t="array" ref="Z358">SUMPRODUCT($F278:$BQ278,$F$347:$BQ$347*($F$348:$BQ$348=Z$356))/SUMIFS($F$347:$BQ$347, $F$348:$BQ$348, Z$356)</f>
        <v>5.621656696960642E-3</v>
      </c>
      <c r="AA358" s="34" cm="1">
        <f t="array" ref="AA358">SUMPRODUCT($F278:$BQ278,$F$347:$BQ$347*($F$348:$BQ$348=AA$356))/SUMIFS($F$347:$BQ$347, $F$348:$BQ$348, AA$356)</f>
        <v>1.0373566922464883E-3</v>
      </c>
      <c r="AB358" s="34" cm="1">
        <f t="array" ref="AB358">SUMPRODUCT($F278:$BQ278,$F$347:$BQ$347*($F$348:$BQ$348=AB$356))/SUMIFS($F$347:$BQ$347, $F$348:$BQ$348, AB$356)</f>
        <v>9.1703166149969997E-4</v>
      </c>
      <c r="AC358" s="34" cm="1">
        <f t="array" ref="AC358">SUMPRODUCT($F278:$BQ278,$F$347:$BQ$347*($F$348:$BQ$348=AC$356))/SUMIFS($F$347:$BQ$347, $F$348:$BQ$348, AC$356)</f>
        <v>1.4258341016440094E-3</v>
      </c>
      <c r="AD358" s="34" cm="1">
        <f t="array" ref="AD358">SUMPRODUCT($F278:$BQ278,$F$347:$BQ$347*($F$348:$BQ$348=AD$356))/SUMIFS($F$347:$BQ$347, $F$348:$BQ$348, AD$356)</f>
        <v>2.4441249277835923E-3</v>
      </c>
      <c r="AE358" s="34" cm="1">
        <f t="array" ref="AE358">SUMPRODUCT($F278:$BQ278,$F$347:$BQ$347*($F$348:$BQ$348=AE$356))/SUMIFS($F$347:$BQ$347, $F$348:$BQ$348, AE$356)</f>
        <v>8.1773937172806754E-4</v>
      </c>
      <c r="AF358" s="34" cm="1">
        <f t="array" ref="AF358">SUMPRODUCT($F278:$BQ278,$F$347:$BQ$347*($F$348:$BQ$348=AF$356))/SUMIFS($F$347:$BQ$347, $F$348:$BQ$348, AF$356)</f>
        <v>5.8167515761075477E-4</v>
      </c>
      <c r="AG358" s="34" cm="1">
        <f t="array" ref="AG358">SUMPRODUCT($F278:$BQ278,$F$347:$BQ$347*($F$348:$BQ$348=AG$356))/SUMIFS($F$347:$BQ$347, $F$348:$BQ$348, AG$356)</f>
        <v>6.2602443089112918E-4</v>
      </c>
      <c r="AH358" s="34" cm="1">
        <f t="array" ref="AH358">SUMPRODUCT($F278:$BQ278,$F$347:$BQ$347*($F$348:$BQ$348=AH$356))/SUMIFS($F$347:$BQ$347, $F$348:$BQ$348, AH$356)</f>
        <v>7.0449013292809312E-4</v>
      </c>
      <c r="AI358" s="34" cm="1">
        <f t="array" ref="AI358">SUMPRODUCT($F278:$BQ278,$F$347:$BQ$347*($F$348:$BQ$348=AI$356))/SUMIFS($F$347:$BQ$347, $F$348:$BQ$348, AI$356)</f>
        <v>1.1579148857609888E-3</v>
      </c>
      <c r="AJ358" s="34" cm="1">
        <f t="array" ref="AJ358">SUMPRODUCT($F278:$BQ278,$F$347:$BQ$347*($F$348:$BQ$348=AJ$356))/SUMIFS($F$347:$BQ$347, $F$348:$BQ$348, AJ$356)</f>
        <v>8.5998973158028964E-4</v>
      </c>
      <c r="AK358" s="34" cm="1">
        <f t="array" ref="AK358">SUMPRODUCT($F278:$BQ278,$F$347:$BQ$347*($F$348:$BQ$348=AK$356))/SUMIFS($F$347:$BQ$347, $F$348:$BQ$348, AK$356)</f>
        <v>6.1874989318545424E-4</v>
      </c>
      <c r="AL358" s="34" cm="1">
        <f t="array" ref="AL358">SUMPRODUCT($F278:$BQ278,$F$347:$BQ$347*($F$348:$BQ$348=AL$356))/SUMIFS($F$347:$BQ$347, $F$348:$BQ$348, AL$356)</f>
        <v>8.2889847918127626E-4</v>
      </c>
      <c r="AM358" s="34" cm="1">
        <f t="array" ref="AM358">SUMPRODUCT($F278:$BQ278,$F$347:$BQ$347*($F$348:$BQ$348=AM$356))/SUMIFS($F$347:$BQ$347, $F$348:$BQ$348, AM$356)</f>
        <v>1.5460113656852238E-3</v>
      </c>
      <c r="AN358" s="34" cm="1">
        <f t="array" ref="AN358">SUMPRODUCT($F278:$BQ278,$F$347:$BQ$347*($F$348:$BQ$348=AN$356))/SUMIFS($F$347:$BQ$347, $F$348:$BQ$348, AN$356)</f>
        <v>8.7852324844085622E-9</v>
      </c>
      <c r="AO358" s="34"/>
      <c r="AP358" s="34"/>
      <c r="AQ358" s="34"/>
    </row>
    <row r="359" spans="1:69" x14ac:dyDescent="0.35">
      <c r="A359" t="str">
        <v>ISIC 3</v>
      </c>
      <c r="B359"/>
      <c r="C359" s="22">
        <v>15123.11</v>
      </c>
      <c r="D359" t="str">
        <v>ISIC 01T03</v>
      </c>
      <c r="E359" s="34" cm="1">
        <f t="array" ref="E359">SUMPRODUCT($F279:$BQ279,$F$347:$BQ$347*($F$348:$BQ$348=E$356))/SUMIFS($F$347:$BQ$347, $F$348:$BQ$348, E$356)</f>
        <v>3.2932283819548373E-2</v>
      </c>
      <c r="F359" s="34" cm="1">
        <f t="array" ref="F359">SUMPRODUCT($F279:$BQ279,$F$347:$BQ$347*($F$348:$BQ$348=F$356))/SUMIFS($F$347:$BQ$347, $F$348:$BQ$348, F$356)</f>
        <v>1.4028905762108351E-4</v>
      </c>
      <c r="G359" s="34" cm="1">
        <f t="array" ref="G359">SUMPRODUCT($F279:$BQ279,$F$347:$BQ$347*($F$348:$BQ$348=G$356))/SUMIFS($F$347:$BQ$347, $F$348:$BQ$348, G$356)</f>
        <v>6.4312196653379195E-3</v>
      </c>
      <c r="H359" s="34" cm="1">
        <f t="array" ref="H359">SUMPRODUCT($F279:$BQ279,$F$347:$BQ$347*($F$348:$BQ$348=H$356))/SUMIFS($F$347:$BQ$347, $F$348:$BQ$348, H$356)</f>
        <v>2.4744451714836247E-4</v>
      </c>
      <c r="I359" s="34" cm="1">
        <f t="array" ref="I359">SUMPRODUCT($F279:$BQ279,$F$347:$BQ$347*($F$348:$BQ$348=I$356))/SUMIFS($F$347:$BQ$347, $F$348:$BQ$348, I$356)</f>
        <v>1.2269027663398225E-4</v>
      </c>
      <c r="J359" s="34" cm="1">
        <f t="array" ref="J359">SUMPRODUCT($F279:$BQ279,$F$347:$BQ$347*($F$348:$BQ$348=J$356))/SUMIFS($F$347:$BQ$347, $F$348:$BQ$348, J$356)</f>
        <v>1.2217707456683026E-4</v>
      </c>
      <c r="K359" s="34" cm="1">
        <f t="array" ref="K359">SUMPRODUCT($F279:$BQ279,$F$347:$BQ$347*($F$348:$BQ$348=K$356))/SUMIFS($F$347:$BQ$347, $F$348:$BQ$348, K$356)</f>
        <v>1.5335277249675465E-4</v>
      </c>
      <c r="L359" s="34" cm="1">
        <f t="array" ref="L359">SUMPRODUCT($F279:$BQ279,$F$347:$BQ$347*($F$348:$BQ$348=L$356))/SUMIFS($F$347:$BQ$347, $F$348:$BQ$348, L$356)</f>
        <v>3.2988686350769676E-4</v>
      </c>
      <c r="M359" s="34" cm="1">
        <f t="array" ref="M359">SUMPRODUCT($F279:$BQ279,$F$347:$BQ$347*($F$348:$BQ$348=M$356))/SUMIFS($F$347:$BQ$347, $F$348:$BQ$348, M$356)</f>
        <v>1.671167046775321E-4</v>
      </c>
      <c r="N359" s="34" cm="1">
        <f t="array" ref="N359">SUMPRODUCT($F279:$BQ279,$F$347:$BQ$347*($F$348:$BQ$348=N$356))/SUMIFS($F$347:$BQ$347, $F$348:$BQ$348, N$356)</f>
        <v>1.487284459522671E-4</v>
      </c>
      <c r="O359" s="34" cm="1">
        <f t="array" ref="O359">SUMPRODUCT($F279:$BQ279,$F$347:$BQ$347*($F$348:$BQ$348=O$356))/SUMIFS($F$347:$BQ$347, $F$348:$BQ$348, O$356)</f>
        <v>1.0087181263623981E-4</v>
      </c>
      <c r="P359" s="34" cm="1">
        <f t="array" ref="P359">SUMPRODUCT($F279:$BQ279,$F$347:$BQ$347*($F$348:$BQ$348=P$356))/SUMIFS($F$347:$BQ$347, $F$348:$BQ$348, P$356)</f>
        <v>1.2177339089227895E-4</v>
      </c>
      <c r="Q359" s="34" cm="1">
        <f t="array" ref="Q359">SUMPRODUCT($F279:$BQ279,$F$347:$BQ$347*($F$348:$BQ$348=Q$356))/SUMIFS($F$347:$BQ$347, $F$348:$BQ$348, Q$356)</f>
        <v>8.6101915568690166E-5</v>
      </c>
      <c r="R359" s="34" cm="1">
        <f t="array" ref="R359">SUMPRODUCT($F279:$BQ279,$F$347:$BQ$347*($F$348:$BQ$348=R$356))/SUMIFS($F$347:$BQ$347, $F$348:$BQ$348, R$356)</f>
        <v>7.9548140532737185E-5</v>
      </c>
      <c r="S359" s="34" cm="1">
        <f t="array" ref="S359">SUMPRODUCT($F279:$BQ279,$F$347:$BQ$347*($F$348:$BQ$348=S$356))/SUMIFS($F$347:$BQ$347, $F$348:$BQ$348, S$356)</f>
        <v>9.5044005284456094E-5</v>
      </c>
      <c r="T359" s="34" cm="1">
        <f t="array" ref="T359">SUMPRODUCT($F279:$BQ279,$F$347:$BQ$347*($F$348:$BQ$348=T$356))/SUMIFS($F$347:$BQ$347, $F$348:$BQ$348, T$356)</f>
        <v>9.2893364020571641E-5</v>
      </c>
      <c r="U359" s="34" cm="1">
        <f t="array" ref="U359">SUMPRODUCT($F279:$BQ279,$F$347:$BQ$347*($F$348:$BQ$348=U$356))/SUMIFS($F$347:$BQ$347, $F$348:$BQ$348, U$356)</f>
        <v>8.3080192229550471E-5</v>
      </c>
      <c r="V359" s="34" cm="1">
        <f t="array" ref="V359">SUMPRODUCT($F279:$BQ279,$F$347:$BQ$347*($F$348:$BQ$348=V$356))/SUMIFS($F$347:$BQ$347, $F$348:$BQ$348, V$356)</f>
        <v>8.5564402366013185E-5</v>
      </c>
      <c r="W359" s="34" cm="1">
        <f t="array" ref="W359">SUMPRODUCT($F279:$BQ279,$F$347:$BQ$347*($F$348:$BQ$348=W$356))/SUMIFS($F$347:$BQ$347, $F$348:$BQ$348, W$356)</f>
        <v>1.5868367485710738E-4</v>
      </c>
      <c r="X359" s="34" cm="1">
        <f t="array" ref="X359">SUMPRODUCT($F279:$BQ279,$F$347:$BQ$347*($F$348:$BQ$348=X$356))/SUMIFS($F$347:$BQ$347, $F$348:$BQ$348, X$356)</f>
        <v>1.2847787714068923E-4</v>
      </c>
      <c r="Y359" s="34" cm="1">
        <f t="array" ref="Y359">SUMPRODUCT($F279:$BQ279,$F$347:$BQ$347*($F$348:$BQ$348=Y$356))/SUMIFS($F$347:$BQ$347, $F$348:$BQ$348, Y$356)</f>
        <v>9.6175579100545518E-5</v>
      </c>
      <c r="Z359" s="34" cm="1">
        <f t="array" ref="Z359">SUMPRODUCT($F279:$BQ279,$F$347:$BQ$347*($F$348:$BQ$348=Z$356))/SUMIFS($F$347:$BQ$347, $F$348:$BQ$348, Z$356)</f>
        <v>1.451574529135588E-4</v>
      </c>
      <c r="AA359" s="34" cm="1">
        <f t="array" ref="AA359">SUMPRODUCT($F279:$BQ279,$F$347:$BQ$347*($F$348:$BQ$348=AA$356))/SUMIFS($F$347:$BQ$347, $F$348:$BQ$348, AA$356)</f>
        <v>1.2917121943771808E-4</v>
      </c>
      <c r="AB359" s="34" cm="1">
        <f t="array" ref="AB359">SUMPRODUCT($F279:$BQ279,$F$347:$BQ$347*($F$348:$BQ$348=AB$356))/SUMIFS($F$347:$BQ$347, $F$348:$BQ$348, AB$356)</f>
        <v>1.9828276348539829E-4</v>
      </c>
      <c r="AC359" s="34" cm="1">
        <f t="array" ref="AC359">SUMPRODUCT($F279:$BQ279,$F$347:$BQ$347*($F$348:$BQ$348=AC$356))/SUMIFS($F$347:$BQ$347, $F$348:$BQ$348, AC$356)</f>
        <v>4.6245415515921012E-3</v>
      </c>
      <c r="AD359" s="34" cm="1">
        <f t="array" ref="AD359">SUMPRODUCT($F279:$BQ279,$F$347:$BQ$347*($F$348:$BQ$348=AD$356))/SUMIFS($F$347:$BQ$347, $F$348:$BQ$348, AD$356)</f>
        <v>1.3275021690360348E-4</v>
      </c>
      <c r="AE359" s="34" cm="1">
        <f t="array" ref="AE359">SUMPRODUCT($F279:$BQ279,$F$347:$BQ$347*($F$348:$BQ$348=AE$356))/SUMIFS($F$347:$BQ$347, $F$348:$BQ$348, AE$356)</f>
        <v>7.3112850543521668E-5</v>
      </c>
      <c r="AF359" s="34" cm="1">
        <f t="array" ref="AF359">SUMPRODUCT($F279:$BQ279,$F$347:$BQ$347*($F$348:$BQ$348=AF$356))/SUMIFS($F$347:$BQ$347, $F$348:$BQ$348, AF$356)</f>
        <v>8.3599753242472082E-5</v>
      </c>
      <c r="AG359" s="34" cm="1">
        <f t="array" ref="AG359">SUMPRODUCT($F279:$BQ279,$F$347:$BQ$347*($F$348:$BQ$348=AG$356))/SUMIFS($F$347:$BQ$347, $F$348:$BQ$348, AG$356)</f>
        <v>7.7668344169308913E-5</v>
      </c>
      <c r="AH359" s="34" cm="1">
        <f t="array" ref="AH359">SUMPRODUCT($F279:$BQ279,$F$347:$BQ$347*($F$348:$BQ$348=AH$356))/SUMIFS($F$347:$BQ$347, $F$348:$BQ$348, AH$356)</f>
        <v>3.8325620995696722E-5</v>
      </c>
      <c r="AI359" s="34" cm="1">
        <f t="array" ref="AI359">SUMPRODUCT($F279:$BQ279,$F$347:$BQ$347*($F$348:$BQ$348=AI$356))/SUMIFS($F$347:$BQ$347, $F$348:$BQ$348, AI$356)</f>
        <v>1.2991358707667121E-4</v>
      </c>
      <c r="AJ359" s="34" cm="1">
        <f t="array" ref="AJ359">SUMPRODUCT($F279:$BQ279,$F$347:$BQ$347*($F$348:$BQ$348=AJ$356))/SUMIFS($F$347:$BQ$347, $F$348:$BQ$348, AJ$356)</f>
        <v>9.5808559806558519E-5</v>
      </c>
      <c r="AK359" s="34" cm="1">
        <f t="array" ref="AK359">SUMPRODUCT($F279:$BQ279,$F$347:$BQ$347*($F$348:$BQ$348=AK$356))/SUMIFS($F$347:$BQ$347, $F$348:$BQ$348, AK$356)</f>
        <v>1.1899661463857252E-4</v>
      </c>
      <c r="AL359" s="34" cm="1">
        <f t="array" ref="AL359">SUMPRODUCT($F279:$BQ279,$F$347:$BQ$347*($F$348:$BQ$348=AL$356))/SUMIFS($F$347:$BQ$347, $F$348:$BQ$348, AL$356)</f>
        <v>1.992022133496969E-4</v>
      </c>
      <c r="AM359" s="34" cm="1">
        <f t="array" ref="AM359">SUMPRODUCT($F279:$BQ279,$F$347:$BQ$347*($F$348:$BQ$348=AM$356))/SUMIFS($F$347:$BQ$347, $F$348:$BQ$348, AM$356)</f>
        <v>1.8459761135977923E-4</v>
      </c>
      <c r="AN359" s="34" cm="1">
        <f t="array" ref="AN359">SUMPRODUCT($F279:$BQ279,$F$347:$BQ$347*($F$348:$BQ$348=AN$356))/SUMIFS($F$347:$BQ$347, $F$348:$BQ$348, AN$356)</f>
        <v>9.716471961441809E-10</v>
      </c>
      <c r="AO359" s="34"/>
      <c r="AP359" s="34"/>
      <c r="AQ359" s="34"/>
    </row>
    <row r="360" spans="1:69" x14ac:dyDescent="0.35">
      <c r="A360" t="str">
        <v>ISIC 05-09</v>
      </c>
      <c r="B360"/>
      <c r="C360" s="22">
        <v>137259.95000000001</v>
      </c>
      <c r="D360" t="str">
        <v>ISIC 05T09</v>
      </c>
      <c r="E360" s="34" cm="1">
        <f t="array" ref="E360">SUMPRODUCT($F280:$BQ280,$F$347:$BQ$347*($F$348:$BQ$348=E$356))/SUMIFS($F$347:$BQ$347, $F$348:$BQ$348, E$356)</f>
        <v>3.6230509709928117E-2</v>
      </c>
      <c r="F360" s="34" cm="1">
        <f t="array" ref="F360">SUMPRODUCT($F280:$BQ280,$F$347:$BQ$347*($F$348:$BQ$348=F$356))/SUMIFS($F$347:$BQ$347, $F$348:$BQ$348, F$356)</f>
        <v>1.1590705963844741</v>
      </c>
      <c r="G360" s="34" cm="1">
        <f t="array" ref="G360">SUMPRODUCT($F280:$BQ280,$F$347:$BQ$347*($F$348:$BQ$348=G$356))/SUMIFS($F$347:$BQ$347, $F$348:$BQ$348, G$356)</f>
        <v>2.8199722790553911E-2</v>
      </c>
      <c r="H360" s="34" cm="1">
        <f t="array" ref="H360">SUMPRODUCT($F280:$BQ280,$F$347:$BQ$347*($F$348:$BQ$348=H$356))/SUMIFS($F$347:$BQ$347, $F$348:$BQ$348, H$356)</f>
        <v>2.1214085456016676E-2</v>
      </c>
      <c r="I360" s="34" cm="1">
        <f t="array" ref="I360">SUMPRODUCT($F280:$BQ280,$F$347:$BQ$347*($F$348:$BQ$348=I$356))/SUMIFS($F$347:$BQ$347, $F$348:$BQ$348, I$356)</f>
        <v>2.5771654502383983E-2</v>
      </c>
      <c r="J360" s="34" cm="1">
        <f t="array" ref="J360">SUMPRODUCT($F280:$BQ280,$F$347:$BQ$347*($F$348:$BQ$348=J$356))/SUMIFS($F$347:$BQ$347, $F$348:$BQ$348, J$356)</f>
        <v>3.5561800792565809E-2</v>
      </c>
      <c r="K360" s="34" cm="1">
        <f t="array" ref="K360">SUMPRODUCT($F280:$BQ280,$F$347:$BQ$347*($F$348:$BQ$348=K$356))/SUMIFS($F$347:$BQ$347, $F$348:$BQ$348, K$356)</f>
        <v>0.71335799033807057</v>
      </c>
      <c r="L360" s="34" cm="1">
        <f t="array" ref="L360">SUMPRODUCT($F280:$BQ280,$F$347:$BQ$347*($F$348:$BQ$348=L$356))/SUMIFS($F$347:$BQ$347, $F$348:$BQ$348, L$356)</f>
        <v>8.729731097178775E-2</v>
      </c>
      <c r="M360" s="34" cm="1">
        <f t="array" ref="M360">SUMPRODUCT($F280:$BQ280,$F$347:$BQ$347*($F$348:$BQ$348=M$356))/SUMIFS($F$347:$BQ$347, $F$348:$BQ$348, M$356)</f>
        <v>1.5840627785350753E-2</v>
      </c>
      <c r="N360" s="34" cm="1">
        <f t="array" ref="N360">SUMPRODUCT($F280:$BQ280,$F$347:$BQ$347*($F$348:$BQ$348=N$356))/SUMIFS($F$347:$BQ$347, $F$348:$BQ$348, N$356)</f>
        <v>3.7359874315273538E-2</v>
      </c>
      <c r="O360" s="34" cm="1">
        <f t="array" ref="O360">SUMPRODUCT($F280:$BQ280,$F$347:$BQ$347*($F$348:$BQ$348=O$356))/SUMIFS($F$347:$BQ$347, $F$348:$BQ$348, O$356)</f>
        <v>0.11568902495960579</v>
      </c>
      <c r="P360" s="34" cm="1">
        <f t="array" ref="P360">SUMPRODUCT($F280:$BQ280,$F$347:$BQ$347*($F$348:$BQ$348=P$356))/SUMIFS($F$347:$BQ$347, $F$348:$BQ$348, P$356)</f>
        <v>0.14593251705490481</v>
      </c>
      <c r="Q360" s="34" cm="1">
        <f t="array" ref="Q360">SUMPRODUCT($F280:$BQ280,$F$347:$BQ$347*($F$348:$BQ$348=Q$356))/SUMIFS($F$347:$BQ$347, $F$348:$BQ$348, Q$356)</f>
        <v>4.0091348570645266E-2</v>
      </c>
      <c r="R360" s="34" cm="1">
        <f t="array" ref="R360">SUMPRODUCT($F280:$BQ280,$F$347:$BQ$347*($F$348:$BQ$348=R$356))/SUMIFS($F$347:$BQ$347, $F$348:$BQ$348, R$356)</f>
        <v>1.4036616567778441E-2</v>
      </c>
      <c r="S360" s="34" cm="1">
        <f t="array" ref="S360">SUMPRODUCT($F280:$BQ280,$F$347:$BQ$347*($F$348:$BQ$348=S$356))/SUMIFS($F$347:$BQ$347, $F$348:$BQ$348, S$356)</f>
        <v>3.2381408822903503E-2</v>
      </c>
      <c r="T360" s="34" cm="1">
        <f t="array" ref="T360">SUMPRODUCT($F280:$BQ280,$F$347:$BQ$347*($F$348:$BQ$348=T$356))/SUMIFS($F$347:$BQ$347, $F$348:$BQ$348, T$356)</f>
        <v>2.7697123942483783E-2</v>
      </c>
      <c r="U360" s="34" cm="1">
        <f t="array" ref="U360">SUMPRODUCT($F280:$BQ280,$F$347:$BQ$347*($F$348:$BQ$348=U$356))/SUMIFS($F$347:$BQ$347, $F$348:$BQ$348, U$356)</f>
        <v>2.8784904492602365E-2</v>
      </c>
      <c r="V360" s="34" cm="1">
        <f t="array" ref="V360">SUMPRODUCT($F280:$BQ280,$F$347:$BQ$347*($F$348:$BQ$348=V$356))/SUMIFS($F$347:$BQ$347, $F$348:$BQ$348, V$356)</f>
        <v>2.4062206269840406E-2</v>
      </c>
      <c r="W360" s="34" cm="1">
        <f t="array" ref="W360">SUMPRODUCT($F280:$BQ280,$F$347:$BQ$347*($F$348:$BQ$348=W$356))/SUMIFS($F$347:$BQ$347, $F$348:$BQ$348, W$356)</f>
        <v>2.4476677466653291E-2</v>
      </c>
      <c r="X360" s="34" cm="1">
        <f t="array" ref="X360">SUMPRODUCT($F280:$BQ280,$F$347:$BQ$347*($F$348:$BQ$348=X$356))/SUMIFS($F$347:$BQ$347, $F$348:$BQ$348, X$356)</f>
        <v>0.17038784219067382</v>
      </c>
      <c r="Y360" s="34" cm="1">
        <f t="array" ref="Y360">SUMPRODUCT($F280:$BQ280,$F$347:$BQ$347*($F$348:$BQ$348=Y$356))/SUMIFS($F$347:$BQ$347, $F$348:$BQ$348, Y$356)</f>
        <v>2.1747703516684286E-2</v>
      </c>
      <c r="Z360" s="34" cm="1">
        <f t="array" ref="Z360">SUMPRODUCT($F280:$BQ280,$F$347:$BQ$347*($F$348:$BQ$348=Z$356))/SUMIFS($F$347:$BQ$347, $F$348:$BQ$348, Z$356)</f>
        <v>3.4868646486013767E-2</v>
      </c>
      <c r="AA360" s="34" cm="1">
        <f t="array" ref="AA360">SUMPRODUCT($F280:$BQ280,$F$347:$BQ$347*($F$348:$BQ$348=AA$356))/SUMIFS($F$347:$BQ$347, $F$348:$BQ$348, AA$356)</f>
        <v>1.5102323918788683E-2</v>
      </c>
      <c r="AB360" s="34" cm="1">
        <f t="array" ref="AB360">SUMPRODUCT($F280:$BQ280,$F$347:$BQ$347*($F$348:$BQ$348=AB$356))/SUMIFS($F$347:$BQ$347, $F$348:$BQ$348, AB$356)</f>
        <v>4.5109258471085947E-2</v>
      </c>
      <c r="AC360" s="34" cm="1">
        <f t="array" ref="AC360">SUMPRODUCT($F280:$BQ280,$F$347:$BQ$347*($F$348:$BQ$348=AC$356))/SUMIFS($F$347:$BQ$347, $F$348:$BQ$348, AC$356)</f>
        <v>1.4985927408800477E-2</v>
      </c>
      <c r="AD360" s="34" cm="1">
        <f t="array" ref="AD360">SUMPRODUCT($F280:$BQ280,$F$347:$BQ$347*($F$348:$BQ$348=AD$356))/SUMIFS($F$347:$BQ$347, $F$348:$BQ$348, AD$356)</f>
        <v>1.0201182660297506E-2</v>
      </c>
      <c r="AE360" s="34" cm="1">
        <f t="array" ref="AE360">SUMPRODUCT($F280:$BQ280,$F$347:$BQ$347*($F$348:$BQ$348=AE$356))/SUMIFS($F$347:$BQ$347, $F$348:$BQ$348, AE$356)</f>
        <v>9.1732224916328577E-3</v>
      </c>
      <c r="AF360" s="34" cm="1">
        <f t="array" ref="AF360">SUMPRODUCT($F280:$BQ280,$F$347:$BQ$347*($F$348:$BQ$348=AF$356))/SUMIFS($F$347:$BQ$347, $F$348:$BQ$348, AF$356)</f>
        <v>6.0264163799728073E-3</v>
      </c>
      <c r="AG360" s="34" cm="1">
        <f t="array" ref="AG360">SUMPRODUCT($F280:$BQ280,$F$347:$BQ$347*($F$348:$BQ$348=AG$356))/SUMIFS($F$347:$BQ$347, $F$348:$BQ$348, AG$356)</f>
        <v>6.1354172973302288E-3</v>
      </c>
      <c r="AH360" s="34" cm="1">
        <f t="array" ref="AH360">SUMPRODUCT($F280:$BQ280,$F$347:$BQ$347*($F$348:$BQ$348=AH$356))/SUMIFS($F$347:$BQ$347, $F$348:$BQ$348, AH$356)</f>
        <v>5.0461438588281556E-3</v>
      </c>
      <c r="AI360" s="34" cm="1">
        <f t="array" ref="AI360">SUMPRODUCT($F280:$BQ280,$F$347:$BQ$347*($F$348:$BQ$348=AI$356))/SUMIFS($F$347:$BQ$347, $F$348:$BQ$348, AI$356)</f>
        <v>9.4900288704412219E-3</v>
      </c>
      <c r="AJ360" s="34" cm="1">
        <f t="array" ref="AJ360">SUMPRODUCT($F280:$BQ280,$F$347:$BQ$347*($F$348:$BQ$348=AJ$356))/SUMIFS($F$347:$BQ$347, $F$348:$BQ$348, AJ$356)</f>
        <v>9.7789650550536497E-3</v>
      </c>
      <c r="AK360" s="34" cm="1">
        <f t="array" ref="AK360">SUMPRODUCT($F280:$BQ280,$F$347:$BQ$347*($F$348:$BQ$348=AK$356))/SUMIFS($F$347:$BQ$347, $F$348:$BQ$348, AK$356)</f>
        <v>6.1814095822116206E-3</v>
      </c>
      <c r="AL360" s="34" cm="1">
        <f t="array" ref="AL360">SUMPRODUCT($F280:$BQ280,$F$347:$BQ$347*($F$348:$BQ$348=AL$356))/SUMIFS($F$347:$BQ$347, $F$348:$BQ$348, AL$356)</f>
        <v>8.1884254892083137E-3</v>
      </c>
      <c r="AM360" s="34" cm="1">
        <f t="array" ref="AM360">SUMPRODUCT($F280:$BQ280,$F$347:$BQ$347*($F$348:$BQ$348=AM$356))/SUMIFS($F$347:$BQ$347, $F$348:$BQ$348, AM$356)</f>
        <v>1.1093518219858255E-2</v>
      </c>
      <c r="AN360" s="34" cm="1">
        <f t="array" ref="AN360">SUMPRODUCT($F280:$BQ280,$F$347:$BQ$347*($F$348:$BQ$348=AN$356))/SUMIFS($F$347:$BQ$347, $F$348:$BQ$348, AN$356)</f>
        <v>1.9724200787700795E-7</v>
      </c>
      <c r="AO360" s="34"/>
      <c r="AP360" s="34"/>
      <c r="AQ360" s="34"/>
    </row>
    <row r="361" spans="1:69" x14ac:dyDescent="0.35">
      <c r="A361" t="str">
        <v>ISIC 10-12</v>
      </c>
      <c r="B361"/>
      <c r="C361" s="22">
        <v>1089480.26</v>
      </c>
      <c r="D361" t="str">
        <v>ISIC 10T12</v>
      </c>
      <c r="E361" s="34" cm="1">
        <f t="array" ref="E361">SUMPRODUCT($F281:$BQ281,$F$347:$BQ$347*($F$348:$BQ$348=E$356))/SUMIFS($F$347:$BQ$347, $F$348:$BQ$348, E$356)</f>
        <v>0.14329645395672835</v>
      </c>
      <c r="F361" s="34" cm="1">
        <f t="array" ref="F361">SUMPRODUCT($F281:$BQ281,$F$347:$BQ$347*($F$348:$BQ$348=F$356))/SUMIFS($F$347:$BQ$347, $F$348:$BQ$348, F$356)</f>
        <v>6.7743710285385573E-3</v>
      </c>
      <c r="G361" s="34" cm="1">
        <f t="array" ref="G361">SUMPRODUCT($F281:$BQ281,$F$347:$BQ$347*($F$348:$BQ$348=G$356))/SUMIFS($F$347:$BQ$347, $F$348:$BQ$348, G$356)</f>
        <v>1.3125475420843824</v>
      </c>
      <c r="H361" s="34" cm="1">
        <f t="array" ref="H361">SUMPRODUCT($F281:$BQ281,$F$347:$BQ$347*($F$348:$BQ$348=H$356))/SUMIFS($F$347:$BQ$347, $F$348:$BQ$348, H$356)</f>
        <v>2.8207571883937715E-2</v>
      </c>
      <c r="I361" s="34" cm="1">
        <f t="array" ref="I361">SUMPRODUCT($F281:$BQ281,$F$347:$BQ$347*($F$348:$BQ$348=I$356))/SUMIFS($F$347:$BQ$347, $F$348:$BQ$348, I$356)</f>
        <v>8.6593276819966584E-3</v>
      </c>
      <c r="J361" s="34" cm="1">
        <f t="array" ref="J361">SUMPRODUCT($F281:$BQ281,$F$347:$BQ$347*($F$348:$BQ$348=J$356))/SUMIFS($F$347:$BQ$347, $F$348:$BQ$348, J$356)</f>
        <v>1.3010081564382823E-2</v>
      </c>
      <c r="K361" s="34" cm="1">
        <f t="array" ref="K361">SUMPRODUCT($F281:$BQ281,$F$347:$BQ$347*($F$348:$BQ$348=K$356))/SUMIFS($F$347:$BQ$347, $F$348:$BQ$348, K$356)</f>
        <v>1.1400101037448981E-2</v>
      </c>
      <c r="L361" s="34" cm="1">
        <f t="array" ref="L361">SUMPRODUCT($F281:$BQ281,$F$347:$BQ$347*($F$348:$BQ$348=L$356))/SUMIFS($F$347:$BQ$347, $F$348:$BQ$348, L$356)</f>
        <v>3.5781593831003281E-2</v>
      </c>
      <c r="M361" s="34" cm="1">
        <f t="array" ref="M361">SUMPRODUCT($F281:$BQ281,$F$347:$BQ$347*($F$348:$BQ$348=M$356))/SUMIFS($F$347:$BQ$347, $F$348:$BQ$348, M$356)</f>
        <v>1.9745429065917582E-2</v>
      </c>
      <c r="N361" s="34" cm="1">
        <f t="array" ref="N361">SUMPRODUCT($F281:$BQ281,$F$347:$BQ$347*($F$348:$BQ$348=N$356))/SUMIFS($F$347:$BQ$347, $F$348:$BQ$348, N$356)</f>
        <v>1.4881321616020493E-2</v>
      </c>
      <c r="O361" s="34" cm="1">
        <f t="array" ref="O361">SUMPRODUCT($F281:$BQ281,$F$347:$BQ$347*($F$348:$BQ$348=O$356))/SUMIFS($F$347:$BQ$347, $F$348:$BQ$348, O$356)</f>
        <v>7.6897609136844652E-3</v>
      </c>
      <c r="P361" s="34" cm="1">
        <f t="array" ref="P361">SUMPRODUCT($F281:$BQ281,$F$347:$BQ$347*($F$348:$BQ$348=P$356))/SUMIFS($F$347:$BQ$347, $F$348:$BQ$348, P$356)</f>
        <v>9.4409083632253452E-3</v>
      </c>
      <c r="Q361" s="34" cm="1">
        <f t="array" ref="Q361">SUMPRODUCT($F281:$BQ281,$F$347:$BQ$347*($F$348:$BQ$348=Q$356))/SUMIFS($F$347:$BQ$347, $F$348:$BQ$348, Q$356)</f>
        <v>6.5457927646395278E-3</v>
      </c>
      <c r="R361" s="34" cm="1">
        <f t="array" ref="R361">SUMPRODUCT($F281:$BQ281,$F$347:$BQ$347*($F$348:$BQ$348=R$356))/SUMIFS($F$347:$BQ$347, $F$348:$BQ$348, R$356)</f>
        <v>7.0239842753763741E-3</v>
      </c>
      <c r="S361" s="34" cm="1">
        <f t="array" ref="S361">SUMPRODUCT($F281:$BQ281,$F$347:$BQ$347*($F$348:$BQ$348=S$356))/SUMIFS($F$347:$BQ$347, $F$348:$BQ$348, S$356)</f>
        <v>8.2447211474819815E-3</v>
      </c>
      <c r="T361" s="34" cm="1">
        <f t="array" ref="T361">SUMPRODUCT($F281:$BQ281,$F$347:$BQ$347*($F$348:$BQ$348=T$356))/SUMIFS($F$347:$BQ$347, $F$348:$BQ$348, T$356)</f>
        <v>7.861734383803224E-3</v>
      </c>
      <c r="U361" s="34" cm="1">
        <f t="array" ref="U361">SUMPRODUCT($F281:$BQ281,$F$347:$BQ$347*($F$348:$BQ$348=U$356))/SUMIFS($F$347:$BQ$347, $F$348:$BQ$348, U$356)</f>
        <v>7.1732468366931274E-3</v>
      </c>
      <c r="V361" s="34" cm="1">
        <f t="array" ref="V361">SUMPRODUCT($F281:$BQ281,$F$347:$BQ$347*($F$348:$BQ$348=V$356))/SUMIFS($F$347:$BQ$347, $F$348:$BQ$348, V$356)</f>
        <v>6.8133620078578887E-3</v>
      </c>
      <c r="W361" s="34" cm="1">
        <f t="array" ref="W361">SUMPRODUCT($F281:$BQ281,$F$347:$BQ$347*($F$348:$BQ$348=W$356))/SUMIFS($F$347:$BQ$347, $F$348:$BQ$348, W$356)</f>
        <v>8.535711186538222E-3</v>
      </c>
      <c r="X361" s="34" cm="1">
        <f t="array" ref="X361">SUMPRODUCT($F281:$BQ281,$F$347:$BQ$347*($F$348:$BQ$348=X$356))/SUMIFS($F$347:$BQ$347, $F$348:$BQ$348, X$356)</f>
        <v>7.57806986967268E-3</v>
      </c>
      <c r="Y361" s="34" cm="1">
        <f t="array" ref="Y361">SUMPRODUCT($F281:$BQ281,$F$347:$BQ$347*($F$348:$BQ$348=Y$356))/SUMIFS($F$347:$BQ$347, $F$348:$BQ$348, Y$356)</f>
        <v>8.7623927345791015E-3</v>
      </c>
      <c r="Z361" s="34" cm="1">
        <f t="array" ref="Z361">SUMPRODUCT($F281:$BQ281,$F$347:$BQ$347*($F$348:$BQ$348=Z$356))/SUMIFS($F$347:$BQ$347, $F$348:$BQ$348, Z$356)</f>
        <v>6.2450165146696436E-3</v>
      </c>
      <c r="AA361" s="34" cm="1">
        <f t="array" ref="AA361">SUMPRODUCT($F281:$BQ281,$F$347:$BQ$347*($F$348:$BQ$348=AA$356))/SUMIFS($F$347:$BQ$347, $F$348:$BQ$348, AA$356)</f>
        <v>1.1682477746547043E-2</v>
      </c>
      <c r="AB361" s="34" cm="1">
        <f t="array" ref="AB361">SUMPRODUCT($F281:$BQ281,$F$347:$BQ$347*($F$348:$BQ$348=AB$356))/SUMIFS($F$347:$BQ$347, $F$348:$BQ$348, AB$356)</f>
        <v>1.1281925601824368E-2</v>
      </c>
      <c r="AC361" s="34" cm="1">
        <f t="array" ref="AC361">SUMPRODUCT($F281:$BQ281,$F$347:$BQ$347*($F$348:$BQ$348=AC$356))/SUMIFS($F$347:$BQ$347, $F$348:$BQ$348, AC$356)</f>
        <v>0.21983625838060222</v>
      </c>
      <c r="AD361" s="34" cm="1">
        <f t="array" ref="AD361">SUMPRODUCT($F281:$BQ281,$F$347:$BQ$347*($F$348:$BQ$348=AD$356))/SUMIFS($F$347:$BQ$347, $F$348:$BQ$348, AD$356)</f>
        <v>1.1588537138297819E-2</v>
      </c>
      <c r="AE361" s="34" cm="1">
        <f t="array" ref="AE361">SUMPRODUCT($F281:$BQ281,$F$347:$BQ$347*($F$348:$BQ$348=AE$356))/SUMIFS($F$347:$BQ$347, $F$348:$BQ$348, AE$356)</f>
        <v>5.6071494917304216E-3</v>
      </c>
      <c r="AF361" s="34" cm="1">
        <f t="array" ref="AF361">SUMPRODUCT($F281:$BQ281,$F$347:$BQ$347*($F$348:$BQ$348=AF$356))/SUMIFS($F$347:$BQ$347, $F$348:$BQ$348, AF$356)</f>
        <v>6.315296994064354E-3</v>
      </c>
      <c r="AG361" s="34" cm="1">
        <f t="array" ref="AG361">SUMPRODUCT($F281:$BQ281,$F$347:$BQ$347*($F$348:$BQ$348=AG$356))/SUMIFS($F$347:$BQ$347, $F$348:$BQ$348, AG$356)</f>
        <v>5.2127240658156899E-3</v>
      </c>
      <c r="AH361" s="34" cm="1">
        <f t="array" ref="AH361">SUMPRODUCT($F281:$BQ281,$F$347:$BQ$347*($F$348:$BQ$348=AH$356))/SUMIFS($F$347:$BQ$347, $F$348:$BQ$348, AH$356)</f>
        <v>1.975399641304834E-3</v>
      </c>
      <c r="AI361" s="34" cm="1">
        <f t="array" ref="AI361">SUMPRODUCT($F281:$BQ281,$F$347:$BQ$347*($F$348:$BQ$348=AI$356))/SUMIFS($F$347:$BQ$347, $F$348:$BQ$348, AI$356)</f>
        <v>9.1204403643379839E-3</v>
      </c>
      <c r="AJ361" s="34" cm="1">
        <f t="array" ref="AJ361">SUMPRODUCT($F281:$BQ281,$F$347:$BQ$347*($F$348:$BQ$348=AJ$356))/SUMIFS($F$347:$BQ$347, $F$348:$BQ$348, AJ$356)</f>
        <v>8.6266430071471716E-3</v>
      </c>
      <c r="AK361" s="34" cm="1">
        <f t="array" ref="AK361">SUMPRODUCT($F281:$BQ281,$F$347:$BQ$347*($F$348:$BQ$348=AK$356))/SUMIFS($F$347:$BQ$347, $F$348:$BQ$348, AK$356)</f>
        <v>1.2822626331030325E-2</v>
      </c>
      <c r="AL361" s="34" cm="1">
        <f t="array" ref="AL361">SUMPRODUCT($F281:$BQ281,$F$347:$BQ$347*($F$348:$BQ$348=AL$356))/SUMIFS($F$347:$BQ$347, $F$348:$BQ$348, AL$356)</f>
        <v>2.0959966172938542E-2</v>
      </c>
      <c r="AM361" s="34" cm="1">
        <f t="array" ref="AM361">SUMPRODUCT($F281:$BQ281,$F$347:$BQ$347*($F$348:$BQ$348=AM$356))/SUMIFS($F$347:$BQ$347, $F$348:$BQ$348, AM$356)</f>
        <v>1.5005189691912512E-2</v>
      </c>
      <c r="AN361" s="34" cm="1">
        <f t="array" ref="AN361">SUMPRODUCT($F281:$BQ281,$F$347:$BQ$347*($F$348:$BQ$348=AN$356))/SUMIFS($F$347:$BQ$347, $F$348:$BQ$348, AN$356)</f>
        <v>1.4212582914512459E-7</v>
      </c>
      <c r="AO361" s="34"/>
      <c r="AP361" s="34"/>
      <c r="AQ361" s="34"/>
    </row>
    <row r="362" spans="1:69" x14ac:dyDescent="0.35">
      <c r="A362" t="str">
        <v>ISIC 13-15</v>
      </c>
      <c r="B362"/>
      <c r="C362" s="22">
        <v>209121.81</v>
      </c>
      <c r="D362" t="str">
        <v>ISIC 13T15</v>
      </c>
      <c r="E362" s="34" cm="1">
        <f t="array" ref="E362">SUMPRODUCT($F282:$BQ282,$F$347:$BQ$347*($F$348:$BQ$348=E$356))/SUMIFS($F$347:$BQ$347, $F$348:$BQ$348, E$356)</f>
        <v>5.1515145222570616E-3</v>
      </c>
      <c r="F362" s="34" cm="1">
        <f t="array" ref="F362">SUMPRODUCT($F282:$BQ282,$F$347:$BQ$347*($F$348:$BQ$348=F$356))/SUMIFS($F$347:$BQ$347, $F$348:$BQ$348, F$356)</f>
        <v>3.0230785041840537E-3</v>
      </c>
      <c r="G362" s="34" cm="1">
        <f t="array" ref="G362">SUMPRODUCT($F282:$BQ282,$F$347:$BQ$347*($F$348:$BQ$348=G$356))/SUMIFS($F$347:$BQ$347, $F$348:$BQ$348, G$356)</f>
        <v>4.9930056246426232E-3</v>
      </c>
      <c r="H362" s="34" cm="1">
        <f t="array" ref="H362">SUMPRODUCT($F282:$BQ282,$F$347:$BQ$347*($F$348:$BQ$348=H$356))/SUMIFS($F$347:$BQ$347, $F$348:$BQ$348, H$356)</f>
        <v>1.4168578319226866</v>
      </c>
      <c r="I362" s="34" cm="1">
        <f t="array" ref="I362">SUMPRODUCT($F282:$BQ282,$F$347:$BQ$347*($F$348:$BQ$348=I$356))/SUMIFS($F$347:$BQ$347, $F$348:$BQ$348, I$356)</f>
        <v>7.9856696647691155E-3</v>
      </c>
      <c r="J362" s="34" cm="1">
        <f t="array" ref="J362">SUMPRODUCT($F282:$BQ282,$F$347:$BQ$347*($F$348:$BQ$348=J$356))/SUMIFS($F$347:$BQ$347, $F$348:$BQ$348, J$356)</f>
        <v>1.7305222526150802E-2</v>
      </c>
      <c r="K362" s="34" cm="1">
        <f t="array" ref="K362">SUMPRODUCT($F282:$BQ282,$F$347:$BQ$347*($F$348:$BQ$348=K$356))/SUMIFS($F$347:$BQ$347, $F$348:$BQ$348, K$356)</f>
        <v>3.565613418635696E-3</v>
      </c>
      <c r="L362" s="34" cm="1">
        <f t="array" ref="L362">SUMPRODUCT($F282:$BQ282,$F$347:$BQ$347*($F$348:$BQ$348=L$356))/SUMIFS($F$347:$BQ$347, $F$348:$BQ$348, L$356)</f>
        <v>6.0480020443147891E-3</v>
      </c>
      <c r="M362" s="34" cm="1">
        <f t="array" ref="M362">SUMPRODUCT($F282:$BQ282,$F$347:$BQ$347*($F$348:$BQ$348=M$356))/SUMIFS($F$347:$BQ$347, $F$348:$BQ$348, M$356)</f>
        <v>4.736093497257377E-3</v>
      </c>
      <c r="N362" s="34" cm="1">
        <f t="array" ref="N362">SUMPRODUCT($F282:$BQ282,$F$347:$BQ$347*($F$348:$BQ$348=N$356))/SUMIFS($F$347:$BQ$347, $F$348:$BQ$348, N$356)</f>
        <v>1.8214960957040671E-2</v>
      </c>
      <c r="O362" s="34" cm="1">
        <f t="array" ref="O362">SUMPRODUCT($F282:$BQ282,$F$347:$BQ$347*($F$348:$BQ$348=O$356))/SUMIFS($F$347:$BQ$347, $F$348:$BQ$348, O$356)</f>
        <v>5.3080567536325811E-3</v>
      </c>
      <c r="P362" s="34" cm="1">
        <f t="array" ref="P362">SUMPRODUCT($F282:$BQ282,$F$347:$BQ$347*($F$348:$BQ$348=P$356))/SUMIFS($F$347:$BQ$347, $F$348:$BQ$348, P$356)</f>
        <v>4.6726789126933215E-3</v>
      </c>
      <c r="Q362" s="34" cm="1">
        <f t="array" ref="Q362">SUMPRODUCT($F282:$BQ282,$F$347:$BQ$347*($F$348:$BQ$348=Q$356))/SUMIFS($F$347:$BQ$347, $F$348:$BQ$348, Q$356)</f>
        <v>5.5709461271669335E-3</v>
      </c>
      <c r="R362" s="34" cm="1">
        <f t="array" ref="R362">SUMPRODUCT($F282:$BQ282,$F$347:$BQ$347*($F$348:$BQ$348=R$356))/SUMIFS($F$347:$BQ$347, $F$348:$BQ$348, R$356)</f>
        <v>3.904446196723566E-3</v>
      </c>
      <c r="S362" s="34" cm="1">
        <f t="array" ref="S362">SUMPRODUCT($F282:$BQ282,$F$347:$BQ$347*($F$348:$BQ$348=S$356))/SUMIFS($F$347:$BQ$347, $F$348:$BQ$348, S$356)</f>
        <v>5.0135893107872923E-3</v>
      </c>
      <c r="T362" s="34" cm="1">
        <f t="array" ref="T362">SUMPRODUCT($F282:$BQ282,$F$347:$BQ$347*($F$348:$BQ$348=T$356))/SUMIFS($F$347:$BQ$347, $F$348:$BQ$348, T$356)</f>
        <v>5.4389684122614313E-3</v>
      </c>
      <c r="U362" s="34" cm="1">
        <f t="array" ref="U362">SUMPRODUCT($F282:$BQ282,$F$347:$BQ$347*($F$348:$BQ$348=U$356))/SUMIFS($F$347:$BQ$347, $F$348:$BQ$348, U$356)</f>
        <v>1.4732931176577695E-2</v>
      </c>
      <c r="V362" s="34" cm="1">
        <f t="array" ref="V362">SUMPRODUCT($F282:$BQ282,$F$347:$BQ$347*($F$348:$BQ$348=V$356))/SUMIFS($F$347:$BQ$347, $F$348:$BQ$348, V$356)</f>
        <v>8.4122165310050959E-3</v>
      </c>
      <c r="W362" s="34" cm="1">
        <f t="array" ref="W362">SUMPRODUCT($F282:$BQ282,$F$347:$BQ$347*($F$348:$BQ$348=W$356))/SUMIFS($F$347:$BQ$347, $F$348:$BQ$348, W$356)</f>
        <v>1.8400881691365754E-2</v>
      </c>
      <c r="X362" s="34" cm="1">
        <f t="array" ref="X362">SUMPRODUCT($F282:$BQ282,$F$347:$BQ$347*($F$348:$BQ$348=X$356))/SUMIFS($F$347:$BQ$347, $F$348:$BQ$348, X$356)</f>
        <v>2.4995681087815269E-3</v>
      </c>
      <c r="Y362" s="34" cm="1">
        <f t="array" ref="Y362">SUMPRODUCT($F282:$BQ282,$F$347:$BQ$347*($F$348:$BQ$348=Y$356))/SUMIFS($F$347:$BQ$347, $F$348:$BQ$348, Y$356)</f>
        <v>3.6557142696419095E-3</v>
      </c>
      <c r="Z362" s="34" cm="1">
        <f t="array" ref="Z362">SUMPRODUCT($F282:$BQ282,$F$347:$BQ$347*($F$348:$BQ$348=Z$356))/SUMIFS($F$347:$BQ$347, $F$348:$BQ$348, Z$356)</f>
        <v>5.5887665712107265E-3</v>
      </c>
      <c r="AA362" s="34" cm="1">
        <f t="array" ref="AA362">SUMPRODUCT($F282:$BQ282,$F$347:$BQ$347*($F$348:$BQ$348=AA$356))/SUMIFS($F$347:$BQ$347, $F$348:$BQ$348, AA$356)</f>
        <v>4.9094300615394699E-3</v>
      </c>
      <c r="AB362" s="34" cm="1">
        <f t="array" ref="AB362">SUMPRODUCT($F282:$BQ282,$F$347:$BQ$347*($F$348:$BQ$348=AB$356))/SUMIFS($F$347:$BQ$347, $F$348:$BQ$348, AB$356)</f>
        <v>2.5435799352152523E-3</v>
      </c>
      <c r="AC362" s="34" cm="1">
        <f t="array" ref="AC362">SUMPRODUCT($F282:$BQ282,$F$347:$BQ$347*($F$348:$BQ$348=AC$356))/SUMIFS($F$347:$BQ$347, $F$348:$BQ$348, AC$356)</f>
        <v>5.1779262772572504E-3</v>
      </c>
      <c r="AD362" s="34" cm="1">
        <f t="array" ref="AD362">SUMPRODUCT($F282:$BQ282,$F$347:$BQ$347*($F$348:$BQ$348=AD$356))/SUMIFS($F$347:$BQ$347, $F$348:$BQ$348, AD$356)</f>
        <v>6.7300667746091952E-3</v>
      </c>
      <c r="AE362" s="34" cm="1">
        <f t="array" ref="AE362">SUMPRODUCT($F282:$BQ282,$F$347:$BQ$347*($F$348:$BQ$348=AE$356))/SUMIFS($F$347:$BQ$347, $F$348:$BQ$348, AE$356)</f>
        <v>2.6697015086191581E-3</v>
      </c>
      <c r="AF362" s="34" cm="1">
        <f t="array" ref="AF362">SUMPRODUCT($F282:$BQ282,$F$347:$BQ$347*($F$348:$BQ$348=AF$356))/SUMIFS($F$347:$BQ$347, $F$348:$BQ$348, AF$356)</f>
        <v>1.6861208080791905E-3</v>
      </c>
      <c r="AG362" s="34" cm="1">
        <f t="array" ref="AG362">SUMPRODUCT($F282:$BQ282,$F$347:$BQ$347*($F$348:$BQ$348=AG$356))/SUMIFS($F$347:$BQ$347, $F$348:$BQ$348, AG$356)</f>
        <v>1.4141630765271184E-3</v>
      </c>
      <c r="AH362" s="34" cm="1">
        <f t="array" ref="AH362">SUMPRODUCT($F282:$BQ282,$F$347:$BQ$347*($F$348:$BQ$348=AH$356))/SUMIFS($F$347:$BQ$347, $F$348:$BQ$348, AH$356)</f>
        <v>1.0017907242722572E-3</v>
      </c>
      <c r="AI362" s="34" cm="1">
        <f t="array" ref="AI362">SUMPRODUCT($F282:$BQ282,$F$347:$BQ$347*($F$348:$BQ$348=AI$356))/SUMIFS($F$347:$BQ$347, $F$348:$BQ$348, AI$356)</f>
        <v>3.0662625535540868E-3</v>
      </c>
      <c r="AJ362" s="34" cm="1">
        <f t="array" ref="AJ362">SUMPRODUCT($F282:$BQ282,$F$347:$BQ$347*($F$348:$BQ$348=AJ$356))/SUMIFS($F$347:$BQ$347, $F$348:$BQ$348, AJ$356)</f>
        <v>3.1906269802127029E-3</v>
      </c>
      <c r="AK362" s="34" cm="1">
        <f t="array" ref="AK362">SUMPRODUCT($F282:$BQ282,$F$347:$BQ$347*($F$348:$BQ$348=AK$356))/SUMIFS($F$347:$BQ$347, $F$348:$BQ$348, AK$356)</f>
        <v>1.4509659262198814E-3</v>
      </c>
      <c r="AL362" s="34" cm="1">
        <f t="array" ref="AL362">SUMPRODUCT($F282:$BQ282,$F$347:$BQ$347*($F$348:$BQ$348=AL$356))/SUMIFS($F$347:$BQ$347, $F$348:$BQ$348, AL$356)</f>
        <v>4.1169417396869799E-3</v>
      </c>
      <c r="AM362" s="34" cm="1">
        <f t="array" ref="AM362">SUMPRODUCT($F282:$BQ282,$F$347:$BQ$347*($F$348:$BQ$348=AM$356))/SUMIFS($F$347:$BQ$347, $F$348:$BQ$348, AM$356)</f>
        <v>5.8947517385856104E-3</v>
      </c>
      <c r="AN362" s="34" cm="1">
        <f t="array" ref="AN362">SUMPRODUCT($F282:$BQ282,$F$347:$BQ$347*($F$348:$BQ$348=AN$356))/SUMIFS($F$347:$BQ$347, $F$348:$BQ$348, AN$356)</f>
        <v>2.6737093852173153E-8</v>
      </c>
      <c r="AO362" s="34"/>
      <c r="AP362" s="34"/>
      <c r="AQ362" s="34"/>
    </row>
    <row r="363" spans="1:69" x14ac:dyDescent="0.35">
      <c r="A363" t="str">
        <v>ISIC 16</v>
      </c>
      <c r="B363"/>
      <c r="C363" s="22">
        <v>128077.77</v>
      </c>
      <c r="D363" t="str">
        <v>ISIC 16</v>
      </c>
      <c r="E363" s="34" cm="1">
        <f t="array" ref="E363">SUMPRODUCT($F283:$BQ283,$F$347:$BQ$347*($F$348:$BQ$348=E$356))/SUMIFS($F$347:$BQ$347, $F$348:$BQ$348, E$356)</f>
        <v>6.4857512423699571E-3</v>
      </c>
      <c r="F363" s="34" cm="1">
        <f t="array" ref="F363">SUMPRODUCT($F283:$BQ283,$F$347:$BQ$347*($F$348:$BQ$348=F$356))/SUMIFS($F$347:$BQ$347, $F$348:$BQ$348, F$356)</f>
        <v>5.2780616772566871E-3</v>
      </c>
      <c r="G363" s="34" cm="1">
        <f t="array" ref="G363">SUMPRODUCT($F283:$BQ283,$F$347:$BQ$347*($F$348:$BQ$348=G$356))/SUMIFS($F$347:$BQ$347, $F$348:$BQ$348, G$356)</f>
        <v>6.7339925640578268E-3</v>
      </c>
      <c r="H363" s="34" cm="1">
        <f t="array" ref="H363">SUMPRODUCT($F283:$BQ283,$F$347:$BQ$347*($F$348:$BQ$348=H$356))/SUMIFS($F$347:$BQ$347, $F$348:$BQ$348, H$356)</f>
        <v>4.0845568289891304E-3</v>
      </c>
      <c r="I363" s="34" cm="1">
        <f t="array" ref="I363">SUMPRODUCT($F283:$BQ283,$F$347:$BQ$347*($F$348:$BQ$348=I$356))/SUMIFS($F$347:$BQ$347, $F$348:$BQ$348, I$356)</f>
        <v>1.294189471912021</v>
      </c>
      <c r="J363" s="34" cm="1">
        <f t="array" ref="J363">SUMPRODUCT($F283:$BQ283,$F$347:$BQ$347*($F$348:$BQ$348=J$356))/SUMIFS($F$347:$BQ$347, $F$348:$BQ$348, J$356)</f>
        <v>2.8788833442189393E-2</v>
      </c>
      <c r="K363" s="34" cm="1">
        <f t="array" ref="K363">SUMPRODUCT($F283:$BQ283,$F$347:$BQ$347*($F$348:$BQ$348=K$356))/SUMIFS($F$347:$BQ$347, $F$348:$BQ$348, K$356)</f>
        <v>4.7242383884781658E-3</v>
      </c>
      <c r="L363" s="34" cm="1">
        <f t="array" ref="L363">SUMPRODUCT($F283:$BQ283,$F$347:$BQ$347*($F$348:$BQ$348=L$356))/SUMIFS($F$347:$BQ$347, $F$348:$BQ$348, L$356)</f>
        <v>5.47916767460996E-3</v>
      </c>
      <c r="M363" s="34" cm="1">
        <f t="array" ref="M363">SUMPRODUCT($F283:$BQ283,$F$347:$BQ$347*($F$348:$BQ$348=M$356))/SUMIFS($F$347:$BQ$347, $F$348:$BQ$348, M$356)</f>
        <v>3.4188984395854016E-3</v>
      </c>
      <c r="N363" s="34" cm="1">
        <f t="array" ref="N363">SUMPRODUCT($F283:$BQ283,$F$347:$BQ$347*($F$348:$BQ$348=N$356))/SUMIFS($F$347:$BQ$347, $F$348:$BQ$348, N$356)</f>
        <v>5.9198908698232331E-3</v>
      </c>
      <c r="O363" s="34" cm="1">
        <f t="array" ref="O363">SUMPRODUCT($F283:$BQ283,$F$347:$BQ$347*($F$348:$BQ$348=O$356))/SUMIFS($F$347:$BQ$347, $F$348:$BQ$348, O$356)</f>
        <v>1.1374163904730505E-2</v>
      </c>
      <c r="P363" s="34" cm="1">
        <f t="array" ref="P363">SUMPRODUCT($F283:$BQ283,$F$347:$BQ$347*($F$348:$BQ$348=P$356))/SUMIFS($F$347:$BQ$347, $F$348:$BQ$348, P$356)</f>
        <v>7.0164775567778132E-3</v>
      </c>
      <c r="Q363" s="34" cm="1">
        <f t="array" ref="Q363">SUMPRODUCT($F283:$BQ283,$F$347:$BQ$347*($F$348:$BQ$348=Q$356))/SUMIFS($F$347:$BQ$347, $F$348:$BQ$348, Q$356)</f>
        <v>7.745690176247968E-3</v>
      </c>
      <c r="R363" s="34" cm="1">
        <f t="array" ref="R363">SUMPRODUCT($F283:$BQ283,$F$347:$BQ$347*($F$348:$BQ$348=R$356))/SUMIFS($F$347:$BQ$347, $F$348:$BQ$348, R$356)</f>
        <v>3.9005196477665451E-3</v>
      </c>
      <c r="S363" s="34" cm="1">
        <f t="array" ref="S363">SUMPRODUCT($F283:$BQ283,$F$347:$BQ$347*($F$348:$BQ$348=S$356))/SUMIFS($F$347:$BQ$347, $F$348:$BQ$348, S$356)</f>
        <v>5.8702688480708363E-3</v>
      </c>
      <c r="T363" s="34" cm="1">
        <f t="array" ref="T363">SUMPRODUCT($F283:$BQ283,$F$347:$BQ$347*($F$348:$BQ$348=T$356))/SUMIFS($F$347:$BQ$347, $F$348:$BQ$348, T$356)</f>
        <v>5.4651921121897026E-3</v>
      </c>
      <c r="U363" s="34" cm="1">
        <f t="array" ref="U363">SUMPRODUCT($F283:$BQ283,$F$347:$BQ$347*($F$348:$BQ$348=U$356))/SUMIFS($F$347:$BQ$347, $F$348:$BQ$348, U$356)</f>
        <v>6.8095562249124459E-3</v>
      </c>
      <c r="V363" s="34" cm="1">
        <f t="array" ref="V363">SUMPRODUCT($F283:$BQ283,$F$347:$BQ$347*($F$348:$BQ$348=V$356))/SUMIFS($F$347:$BQ$347, $F$348:$BQ$348, V$356)</f>
        <v>1.0978043775398629E-2</v>
      </c>
      <c r="W363" s="34" cm="1">
        <f t="array" ref="W363">SUMPRODUCT($F283:$BQ283,$F$347:$BQ$347*($F$348:$BQ$348=W$356))/SUMIFS($F$347:$BQ$347, $F$348:$BQ$348, W$356)</f>
        <v>5.4296910101025511E-2</v>
      </c>
      <c r="X363" s="34" cm="1">
        <f t="array" ref="X363">SUMPRODUCT($F283:$BQ283,$F$347:$BQ$347*($F$348:$BQ$348=X$356))/SUMIFS($F$347:$BQ$347, $F$348:$BQ$348, X$356)</f>
        <v>7.3766494405750182E-3</v>
      </c>
      <c r="Y363" s="34" cm="1">
        <f t="array" ref="Y363">SUMPRODUCT($F283:$BQ283,$F$347:$BQ$347*($F$348:$BQ$348=Y$356))/SUMIFS($F$347:$BQ$347, $F$348:$BQ$348, Y$356)</f>
        <v>4.4325810268224632E-3</v>
      </c>
      <c r="Z363" s="34" cm="1">
        <f t="array" ref="Z363">SUMPRODUCT($F283:$BQ283,$F$347:$BQ$347*($F$348:$BQ$348=Z$356))/SUMIFS($F$347:$BQ$347, $F$348:$BQ$348, Z$356)</f>
        <v>3.1329411742072814E-2</v>
      </c>
      <c r="AA363" s="34" cm="1">
        <f t="array" ref="AA363">SUMPRODUCT($F283:$BQ283,$F$347:$BQ$347*($F$348:$BQ$348=AA$356))/SUMIFS($F$347:$BQ$347, $F$348:$BQ$348, AA$356)</f>
        <v>2.8733233218304704E-3</v>
      </c>
      <c r="AB363" s="34" cm="1">
        <f t="array" ref="AB363">SUMPRODUCT($F283:$BQ283,$F$347:$BQ$347*($F$348:$BQ$348=AB$356))/SUMIFS($F$347:$BQ$347, $F$348:$BQ$348, AB$356)</f>
        <v>2.8750604925510785E-3</v>
      </c>
      <c r="AC363" s="34" cm="1">
        <f t="array" ref="AC363">SUMPRODUCT($F283:$BQ283,$F$347:$BQ$347*($F$348:$BQ$348=AC$356))/SUMIFS($F$347:$BQ$347, $F$348:$BQ$348, AC$356)</f>
        <v>3.4569155784593348E-3</v>
      </c>
      <c r="AD363" s="34" cm="1">
        <f t="array" ref="AD363">SUMPRODUCT($F283:$BQ283,$F$347:$BQ$347*($F$348:$BQ$348=AD$356))/SUMIFS($F$347:$BQ$347, $F$348:$BQ$348, AD$356)</f>
        <v>4.3664215939268926E-3</v>
      </c>
      <c r="AE363" s="34" cm="1">
        <f t="array" ref="AE363">SUMPRODUCT($F283:$BQ283,$F$347:$BQ$347*($F$348:$BQ$348=AE$356))/SUMIFS($F$347:$BQ$347, $F$348:$BQ$348, AE$356)</f>
        <v>2.5877829036371753E-3</v>
      </c>
      <c r="AF363" s="34" cm="1">
        <f t="array" ref="AF363">SUMPRODUCT($F283:$BQ283,$F$347:$BQ$347*($F$348:$BQ$348=AF$356))/SUMIFS($F$347:$BQ$347, $F$348:$BQ$348, AF$356)</f>
        <v>1.4720120010225355E-3</v>
      </c>
      <c r="AG363" s="34" cm="1">
        <f t="array" ref="AG363">SUMPRODUCT($F283:$BQ283,$F$347:$BQ$347*($F$348:$BQ$348=AG$356))/SUMIFS($F$347:$BQ$347, $F$348:$BQ$348, AG$356)</f>
        <v>1.4997362912645552E-3</v>
      </c>
      <c r="AH363" s="34" cm="1">
        <f t="array" ref="AH363">SUMPRODUCT($F283:$BQ283,$F$347:$BQ$347*($F$348:$BQ$348=AH$356))/SUMIFS($F$347:$BQ$347, $F$348:$BQ$348, AH$356)</f>
        <v>3.3372348475368698E-3</v>
      </c>
      <c r="AI363" s="34" cm="1">
        <f t="array" ref="AI363">SUMPRODUCT($F283:$BQ283,$F$347:$BQ$347*($F$348:$BQ$348=AI$356))/SUMIFS($F$347:$BQ$347, $F$348:$BQ$348, AI$356)</f>
        <v>2.8517904441128141E-3</v>
      </c>
      <c r="AJ363" s="34" cm="1">
        <f t="array" ref="AJ363">SUMPRODUCT($F283:$BQ283,$F$347:$BQ$347*($F$348:$BQ$348=AJ$356))/SUMIFS($F$347:$BQ$347, $F$348:$BQ$348, AJ$356)</f>
        <v>2.1992837020052137E-3</v>
      </c>
      <c r="AK363" s="34" cm="1">
        <f t="array" ref="AK363">SUMPRODUCT($F283:$BQ283,$F$347:$BQ$347*($F$348:$BQ$348=AK$356))/SUMIFS($F$347:$BQ$347, $F$348:$BQ$348, AK$356)</f>
        <v>1.6564021714890681E-3</v>
      </c>
      <c r="AL363" s="34" cm="1">
        <f t="array" ref="AL363">SUMPRODUCT($F283:$BQ283,$F$347:$BQ$347*($F$348:$BQ$348=AL$356))/SUMIFS($F$347:$BQ$347, $F$348:$BQ$348, AL$356)</f>
        <v>2.6948890930443277E-3</v>
      </c>
      <c r="AM363" s="34" cm="1">
        <f t="array" ref="AM363">SUMPRODUCT($F283:$BQ283,$F$347:$BQ$347*($F$348:$BQ$348=AM$356))/SUMIFS($F$347:$BQ$347, $F$348:$BQ$348, AM$356)</f>
        <v>5.5737319714073566E-3</v>
      </c>
      <c r="AN363" s="34" cm="1">
        <f t="array" ref="AN363">SUMPRODUCT($F283:$BQ283,$F$347:$BQ$347*($F$348:$BQ$348=AN$356))/SUMIFS($F$347:$BQ$347, $F$348:$BQ$348, AN$356)</f>
        <v>1.6906638804180337E-8</v>
      </c>
      <c r="AO363" s="34"/>
      <c r="AP363" s="34"/>
      <c r="AQ363" s="34"/>
    </row>
    <row r="364" spans="1:69" x14ac:dyDescent="0.35">
      <c r="A364" t="str">
        <v>ISIC 17</v>
      </c>
      <c r="B364"/>
      <c r="C364" s="22">
        <v>173129.59</v>
      </c>
      <c r="D364" t="str">
        <v>ISIC 17T18</v>
      </c>
      <c r="E364" s="34" cm="1">
        <f t="array" ref="E364">SUMPRODUCT($F284:$BQ284,$F$347:$BQ$347*($F$348:$BQ$348=E$356))/SUMIFS($F$347:$BQ$347, $F$348:$BQ$348, E$356)</f>
        <v>8.9685852069447038E-3</v>
      </c>
      <c r="F364" s="34" cm="1">
        <f t="array" ref="F364">SUMPRODUCT($F284:$BQ284,$F$347:$BQ$347*($F$348:$BQ$348=F$356))/SUMIFS($F$347:$BQ$347, $F$348:$BQ$348, F$356)</f>
        <v>6.1008678567141782E-3</v>
      </c>
      <c r="G364" s="34" cm="1">
        <f t="array" ref="G364">SUMPRODUCT($F284:$BQ284,$F$347:$BQ$347*($F$348:$BQ$348=G$356))/SUMIFS($F$347:$BQ$347, $F$348:$BQ$348, G$356)</f>
        <v>2.8512067833160154E-2</v>
      </c>
      <c r="H364" s="34" cm="1">
        <f t="array" ref="H364">SUMPRODUCT($F284:$BQ284,$F$347:$BQ$347*($F$348:$BQ$348=H$356))/SUMIFS($F$347:$BQ$347, $F$348:$BQ$348, H$356)</f>
        <v>1.483515594063234E-2</v>
      </c>
      <c r="I364" s="34" cm="1">
        <f t="array" ref="I364">SUMPRODUCT($F284:$BQ284,$F$347:$BQ$347*($F$348:$BQ$348=I$356))/SUMIFS($F$347:$BQ$347, $F$348:$BQ$348, I$356)</f>
        <v>1.95191257801401E-2</v>
      </c>
      <c r="J364" s="34" cm="1">
        <f t="array" ref="J364">SUMPRODUCT($F284:$BQ284,$F$347:$BQ$347*($F$348:$BQ$348=J$356))/SUMIFS($F$347:$BQ$347, $F$348:$BQ$348, J$356)</f>
        <v>0.95491906163737317</v>
      </c>
      <c r="K364" s="34" cm="1">
        <f t="array" ref="K364">SUMPRODUCT($F284:$BQ284,$F$347:$BQ$347*($F$348:$BQ$348=K$356))/SUMIFS($F$347:$BQ$347, $F$348:$BQ$348, K$356)</f>
        <v>7.5168156468878563E-3</v>
      </c>
      <c r="L364" s="34" cm="1">
        <f t="array" ref="L364">SUMPRODUCT($F284:$BQ284,$F$347:$BQ$347*($F$348:$BQ$348=L$356))/SUMIFS($F$347:$BQ$347, $F$348:$BQ$348, L$356)</f>
        <v>2.0514340269095915E-2</v>
      </c>
      <c r="M364" s="34" cm="1">
        <f t="array" ref="M364">SUMPRODUCT($F284:$BQ284,$F$347:$BQ$347*($F$348:$BQ$348=M$356))/SUMIFS($F$347:$BQ$347, $F$348:$BQ$348, M$356)</f>
        <v>1.5702698606717302E-2</v>
      </c>
      <c r="N364" s="34" cm="1">
        <f t="array" ref="N364">SUMPRODUCT($F284:$BQ284,$F$347:$BQ$347*($F$348:$BQ$348=N$356))/SUMIFS($F$347:$BQ$347, $F$348:$BQ$348, N$356)</f>
        <v>2.2624971307158733E-2</v>
      </c>
      <c r="O364" s="34" cm="1">
        <f t="array" ref="O364">SUMPRODUCT($F284:$BQ284,$F$347:$BQ$347*($F$348:$BQ$348=O$356))/SUMIFS($F$347:$BQ$347, $F$348:$BQ$348, O$356)</f>
        <v>1.5834300928112582E-2</v>
      </c>
      <c r="P364" s="34" cm="1">
        <f t="array" ref="P364">SUMPRODUCT($F284:$BQ284,$F$347:$BQ$347*($F$348:$BQ$348=P$356))/SUMIFS($F$347:$BQ$347, $F$348:$BQ$348, P$356)</f>
        <v>9.4471268194907827E-3</v>
      </c>
      <c r="Q364" s="34" cm="1">
        <f t="array" ref="Q364">SUMPRODUCT($F284:$BQ284,$F$347:$BQ$347*($F$348:$BQ$348=Q$356))/SUMIFS($F$347:$BQ$347, $F$348:$BQ$348, Q$356)</f>
        <v>9.0116555623393976E-3</v>
      </c>
      <c r="R364" s="34" cm="1">
        <f t="array" ref="R364">SUMPRODUCT($F284:$BQ284,$F$347:$BQ$347*($F$348:$BQ$348=R$356))/SUMIFS($F$347:$BQ$347, $F$348:$BQ$348, R$356)</f>
        <v>8.8514005732533881E-3</v>
      </c>
      <c r="S364" s="34" cm="1">
        <f t="array" ref="S364">SUMPRODUCT($F284:$BQ284,$F$347:$BQ$347*($F$348:$BQ$348=S$356))/SUMIFS($F$347:$BQ$347, $F$348:$BQ$348, S$356)</f>
        <v>1.4010030493284448E-2</v>
      </c>
      <c r="T364" s="34" cm="1">
        <f t="array" ref="T364">SUMPRODUCT($F284:$BQ284,$F$347:$BQ$347*($F$348:$BQ$348=T$356))/SUMIFS($F$347:$BQ$347, $F$348:$BQ$348, T$356)</f>
        <v>9.0981889793001602E-3</v>
      </c>
      <c r="U364" s="34" cm="1">
        <f t="array" ref="U364">SUMPRODUCT($F284:$BQ284,$F$347:$BQ$347*($F$348:$BQ$348=U$356))/SUMIFS($F$347:$BQ$347, $F$348:$BQ$348, U$356)</f>
        <v>9.0000344719689176E-3</v>
      </c>
      <c r="V364" s="34" cm="1">
        <f t="array" ref="V364">SUMPRODUCT($F284:$BQ284,$F$347:$BQ$347*($F$348:$BQ$348=V$356))/SUMIFS($F$347:$BQ$347, $F$348:$BQ$348, V$356)</f>
        <v>8.1338300238340336E-3</v>
      </c>
      <c r="W364" s="34" cm="1">
        <f t="array" ref="W364">SUMPRODUCT($F284:$BQ284,$F$347:$BQ$347*($F$348:$BQ$348=W$356))/SUMIFS($F$347:$BQ$347, $F$348:$BQ$348, W$356)</f>
        <v>1.3671030343564303E-2</v>
      </c>
      <c r="X364" s="34" cm="1">
        <f t="array" ref="X364">SUMPRODUCT($F284:$BQ284,$F$347:$BQ$347*($F$348:$BQ$348=X$356))/SUMIFS($F$347:$BQ$347, $F$348:$BQ$348, X$356)</f>
        <v>5.518045207252094E-3</v>
      </c>
      <c r="Y364" s="34" cm="1">
        <f t="array" ref="Y364">SUMPRODUCT($F284:$BQ284,$F$347:$BQ$347*($F$348:$BQ$348=Y$356))/SUMIFS($F$347:$BQ$347, $F$348:$BQ$348, Y$356)</f>
        <v>1.120048094404272E-2</v>
      </c>
      <c r="Z364" s="34" cm="1">
        <f t="array" ref="Z364">SUMPRODUCT($F284:$BQ284,$F$347:$BQ$347*($F$348:$BQ$348=Z$356))/SUMIFS($F$347:$BQ$347, $F$348:$BQ$348, Z$356)</f>
        <v>7.1969881867157961E-3</v>
      </c>
      <c r="AA364" s="34" cm="1">
        <f t="array" ref="AA364">SUMPRODUCT($F284:$BQ284,$F$347:$BQ$347*($F$348:$BQ$348=AA$356))/SUMIFS($F$347:$BQ$347, $F$348:$BQ$348, AA$356)</f>
        <v>7.786305947472363E-3</v>
      </c>
      <c r="AB364" s="34" cm="1">
        <f t="array" ref="AB364">SUMPRODUCT($F284:$BQ284,$F$347:$BQ$347*($F$348:$BQ$348=AB$356))/SUMIFS($F$347:$BQ$347, $F$348:$BQ$348, AB$356)</f>
        <v>6.2363508079309867E-3</v>
      </c>
      <c r="AC364" s="34" cm="1">
        <f t="array" ref="AC364">SUMPRODUCT($F284:$BQ284,$F$347:$BQ$347*($F$348:$BQ$348=AC$356))/SUMIFS($F$347:$BQ$347, $F$348:$BQ$348, AC$356)</f>
        <v>1.0424793273831641E-2</v>
      </c>
      <c r="AD364" s="34" cm="1">
        <f t="array" ref="AD364">SUMPRODUCT($F284:$BQ284,$F$347:$BQ$347*($F$348:$BQ$348=AD$356))/SUMIFS($F$347:$BQ$347, $F$348:$BQ$348, AD$356)</f>
        <v>3.8016422272758629E-2</v>
      </c>
      <c r="AE364" s="34" cm="1">
        <f t="array" ref="AE364">SUMPRODUCT($F284:$BQ284,$F$347:$BQ$347*($F$348:$BQ$348=AE$356))/SUMIFS($F$347:$BQ$347, $F$348:$BQ$348, AE$356)</f>
        <v>6.67896777258567E-3</v>
      </c>
      <c r="AF364" s="34" cm="1">
        <f t="array" ref="AF364">SUMPRODUCT($F284:$BQ284,$F$347:$BQ$347*($F$348:$BQ$348=AF$356))/SUMIFS($F$347:$BQ$347, $F$348:$BQ$348, AF$356)</f>
        <v>6.0476384257333515E-3</v>
      </c>
      <c r="AG364" s="34" cm="1">
        <f t="array" ref="AG364">SUMPRODUCT($F284:$BQ284,$F$347:$BQ$347*($F$348:$BQ$348=AG$356))/SUMIFS($F$347:$BQ$347, $F$348:$BQ$348, AG$356)</f>
        <v>7.1094494620941662E-3</v>
      </c>
      <c r="AH364" s="34" cm="1">
        <f t="array" ref="AH364">SUMPRODUCT($F284:$BQ284,$F$347:$BQ$347*($F$348:$BQ$348=AH$356))/SUMIFS($F$347:$BQ$347, $F$348:$BQ$348, AH$356)</f>
        <v>2.1902784229308214E-3</v>
      </c>
      <c r="AI364" s="34" cm="1">
        <f t="array" ref="AI364">SUMPRODUCT($F284:$BQ284,$F$347:$BQ$347*($F$348:$BQ$348=AI$356))/SUMIFS($F$347:$BQ$347, $F$348:$BQ$348, AI$356)</f>
        <v>1.0885452368631794E-2</v>
      </c>
      <c r="AJ364" s="34" cm="1">
        <f t="array" ref="AJ364">SUMPRODUCT($F284:$BQ284,$F$347:$BQ$347*($F$348:$BQ$348=AJ$356))/SUMIFS($F$347:$BQ$347, $F$348:$BQ$348, AJ$356)</f>
        <v>5.7316880913509689E-3</v>
      </c>
      <c r="AK364" s="34" cm="1">
        <f t="array" ref="AK364">SUMPRODUCT($F284:$BQ284,$F$347:$BQ$347*($F$348:$BQ$348=AK$356))/SUMIFS($F$347:$BQ$347, $F$348:$BQ$348, AK$356)</f>
        <v>6.1527162375124402E-3</v>
      </c>
      <c r="AL364" s="34" cm="1">
        <f t="array" ref="AL364">SUMPRODUCT($F284:$BQ284,$F$347:$BQ$347*($F$348:$BQ$348=AL$356))/SUMIFS($F$347:$BQ$347, $F$348:$BQ$348, AL$356)</f>
        <v>6.1040054815446609E-3</v>
      </c>
      <c r="AM364" s="34" cm="1">
        <f t="array" ref="AM364">SUMPRODUCT($F284:$BQ284,$F$347:$BQ$347*($F$348:$BQ$348=AM$356))/SUMIFS($F$347:$BQ$347, $F$348:$BQ$348, AM$356)</f>
        <v>8.8201165035183687E-3</v>
      </c>
      <c r="AN364" s="34" cm="1">
        <f t="array" ref="AN364">SUMPRODUCT($F284:$BQ284,$F$347:$BQ$347*($F$348:$BQ$348=AN$356))/SUMIFS($F$347:$BQ$347, $F$348:$BQ$348, AN$356)</f>
        <v>4.6815378835336396E-8</v>
      </c>
      <c r="AO364" s="34"/>
      <c r="AP364" s="34"/>
      <c r="AQ364" s="34"/>
    </row>
    <row r="365" spans="1:69" x14ac:dyDescent="0.35">
      <c r="A365" t="str">
        <v>ISIC 18</v>
      </c>
      <c r="B365"/>
      <c r="C365" s="22">
        <v>87500.57</v>
      </c>
      <c r="D365" t="str">
        <v>ISIC 17T18</v>
      </c>
      <c r="E365" s="34" cm="1">
        <f t="array" ref="E365">SUMPRODUCT($F285:$BQ285,$F$347:$BQ$347*($F$348:$BQ$348=E$356))/SUMIFS($F$347:$BQ$347, $F$348:$BQ$348, E$356)</f>
        <v>2.6953617660041519E-3</v>
      </c>
      <c r="F365" s="34" cm="1">
        <f t="array" ref="F365">SUMPRODUCT($F285:$BQ285,$F$347:$BQ$347*($F$348:$BQ$348=F$356))/SUMIFS($F$347:$BQ$347, $F$348:$BQ$348, F$356)</f>
        <v>2.7778856435180894E-3</v>
      </c>
      <c r="G365" s="34" cm="1">
        <f t="array" ref="G365">SUMPRODUCT($F285:$BQ285,$F$347:$BQ$347*($F$348:$BQ$348=G$356))/SUMIFS($F$347:$BQ$347, $F$348:$BQ$348, G$356)</f>
        <v>4.7274508293465179E-3</v>
      </c>
      <c r="H365" s="34" cm="1">
        <f t="array" ref="H365">SUMPRODUCT($F285:$BQ285,$F$347:$BQ$347*($F$348:$BQ$348=H$356))/SUMIFS($F$347:$BQ$347, $F$348:$BQ$348, H$356)</f>
        <v>4.9133276653372856E-3</v>
      </c>
      <c r="I365" s="34" cm="1">
        <f t="array" ref="I365">SUMPRODUCT($F285:$BQ285,$F$347:$BQ$347*($F$348:$BQ$348=I$356))/SUMIFS($F$347:$BQ$347, $F$348:$BQ$348, I$356)</f>
        <v>3.8166559902567685E-3</v>
      </c>
      <c r="J365" s="34" cm="1">
        <f t="array" ref="J365">SUMPRODUCT($F285:$BQ285,$F$347:$BQ$347*($F$348:$BQ$348=J$356))/SUMIFS($F$347:$BQ$347, $F$348:$BQ$348, J$356)</f>
        <v>0.37401045137826866</v>
      </c>
      <c r="K365" s="34" cm="1">
        <f t="array" ref="K365">SUMPRODUCT($F285:$BQ285,$F$347:$BQ$347*($F$348:$BQ$348=K$356))/SUMIFS($F$347:$BQ$347, $F$348:$BQ$348, K$356)</f>
        <v>3.5661326170544089E-3</v>
      </c>
      <c r="L365" s="34" cm="1">
        <f t="array" ref="L365">SUMPRODUCT($F285:$BQ285,$F$347:$BQ$347*($F$348:$BQ$348=L$356))/SUMIFS($F$347:$BQ$347, $F$348:$BQ$348, L$356)</f>
        <v>5.4837567375000049E-3</v>
      </c>
      <c r="M365" s="34" cm="1">
        <f t="array" ref="M365">SUMPRODUCT($F285:$BQ285,$F$347:$BQ$347*($F$348:$BQ$348=M$356))/SUMIFS($F$347:$BQ$347, $F$348:$BQ$348, M$356)</f>
        <v>6.0465184016498001E-3</v>
      </c>
      <c r="N365" s="34" cm="1">
        <f t="array" ref="N365">SUMPRODUCT($F285:$BQ285,$F$347:$BQ$347*($F$348:$BQ$348=N$356))/SUMIFS($F$347:$BQ$347, $F$348:$BQ$348, N$356)</f>
        <v>4.9018632216828598E-3</v>
      </c>
      <c r="O365" s="34" cm="1">
        <f t="array" ref="O365">SUMPRODUCT($F285:$BQ285,$F$347:$BQ$347*($F$348:$BQ$348=O$356))/SUMIFS($F$347:$BQ$347, $F$348:$BQ$348, O$356)</f>
        <v>4.0073663146889078E-3</v>
      </c>
      <c r="P365" s="34" cm="1">
        <f t="array" ref="P365">SUMPRODUCT($F285:$BQ285,$F$347:$BQ$347*($F$348:$BQ$348=P$356))/SUMIFS($F$347:$BQ$347, $F$348:$BQ$348, P$356)</f>
        <v>4.1095893241449846E-3</v>
      </c>
      <c r="Q365" s="34" cm="1">
        <f t="array" ref="Q365">SUMPRODUCT($F285:$BQ285,$F$347:$BQ$347*($F$348:$BQ$348=Q$356))/SUMIFS($F$347:$BQ$347, $F$348:$BQ$348, Q$356)</f>
        <v>3.6561909179592105E-3</v>
      </c>
      <c r="R365" s="34" cm="1">
        <f t="array" ref="R365">SUMPRODUCT($F285:$BQ285,$F$347:$BQ$347*($F$348:$BQ$348=R$356))/SUMIFS($F$347:$BQ$347, $F$348:$BQ$348, R$356)</f>
        <v>3.7582332620597569E-3</v>
      </c>
      <c r="S365" s="34" cm="1">
        <f t="array" ref="S365">SUMPRODUCT($F285:$BQ285,$F$347:$BQ$347*($F$348:$BQ$348=S$356))/SUMIFS($F$347:$BQ$347, $F$348:$BQ$348, S$356)</f>
        <v>4.4494945791576836E-3</v>
      </c>
      <c r="T365" s="34" cm="1">
        <f t="array" ref="T365">SUMPRODUCT($F285:$BQ285,$F$347:$BQ$347*($F$348:$BQ$348=T$356))/SUMIFS($F$347:$BQ$347, $F$348:$BQ$348, T$356)</f>
        <v>4.002343399783467E-3</v>
      </c>
      <c r="U365" s="34" cm="1">
        <f t="array" ref="U365">SUMPRODUCT($F285:$BQ285,$F$347:$BQ$347*($F$348:$BQ$348=U$356))/SUMIFS($F$347:$BQ$347, $F$348:$BQ$348, U$356)</f>
        <v>4.4749193537929567E-3</v>
      </c>
      <c r="V365" s="34" cm="1">
        <f t="array" ref="V365">SUMPRODUCT($F285:$BQ285,$F$347:$BQ$347*($F$348:$BQ$348=V$356))/SUMIFS($F$347:$BQ$347, $F$348:$BQ$348, V$356)</f>
        <v>3.8978561407443722E-3</v>
      </c>
      <c r="W365" s="34" cm="1">
        <f t="array" ref="W365">SUMPRODUCT($F285:$BQ285,$F$347:$BQ$347*($F$348:$BQ$348=W$356))/SUMIFS($F$347:$BQ$347, $F$348:$BQ$348, W$356)</f>
        <v>4.175364728256724E-3</v>
      </c>
      <c r="X365" s="34" cm="1">
        <f t="array" ref="X365">SUMPRODUCT($F285:$BQ285,$F$347:$BQ$347*($F$348:$BQ$348=X$356))/SUMIFS($F$347:$BQ$347, $F$348:$BQ$348, X$356)</f>
        <v>3.0565711818587543E-3</v>
      </c>
      <c r="Y365" s="34" cm="1">
        <f t="array" ref="Y365">SUMPRODUCT($F285:$BQ285,$F$347:$BQ$347*($F$348:$BQ$348=Y$356))/SUMIFS($F$347:$BQ$347, $F$348:$BQ$348, Y$356)</f>
        <v>3.8087143953507421E-3</v>
      </c>
      <c r="Z365" s="34" cm="1">
        <f t="array" ref="Z365">SUMPRODUCT($F285:$BQ285,$F$347:$BQ$347*($F$348:$BQ$348=Z$356))/SUMIFS($F$347:$BQ$347, $F$348:$BQ$348, Z$356)</f>
        <v>3.0002074984007863E-3</v>
      </c>
      <c r="AA365" s="34" cm="1">
        <f t="array" ref="AA365">SUMPRODUCT($F285:$BQ285,$F$347:$BQ$347*($F$348:$BQ$348=AA$356))/SUMIFS($F$347:$BQ$347, $F$348:$BQ$348, AA$356)</f>
        <v>5.7563868337417853E-3</v>
      </c>
      <c r="AB365" s="34" cm="1">
        <f t="array" ref="AB365">SUMPRODUCT($F285:$BQ285,$F$347:$BQ$347*($F$348:$BQ$348=AB$356))/SUMIFS($F$347:$BQ$347, $F$348:$BQ$348, AB$356)</f>
        <v>3.4997341909212163E-3</v>
      </c>
      <c r="AC365" s="34" cm="1">
        <f t="array" ref="AC365">SUMPRODUCT($F285:$BQ285,$F$347:$BQ$347*($F$348:$BQ$348=AC$356))/SUMIFS($F$347:$BQ$347, $F$348:$BQ$348, AC$356)</f>
        <v>3.5654456919622921E-3</v>
      </c>
      <c r="AD365" s="34" cm="1">
        <f t="array" ref="AD365">SUMPRODUCT($F285:$BQ285,$F$347:$BQ$347*($F$348:$BQ$348=AD$356))/SUMIFS($F$347:$BQ$347, $F$348:$BQ$348, AD$356)</f>
        <v>4.5932852670792307E-2</v>
      </c>
      <c r="AE365" s="34" cm="1">
        <f t="array" ref="AE365">SUMPRODUCT($F285:$BQ285,$F$347:$BQ$347*($F$348:$BQ$348=AE$356))/SUMIFS($F$347:$BQ$347, $F$348:$BQ$348, AE$356)</f>
        <v>7.7982020429269569E-3</v>
      </c>
      <c r="AF365" s="34" cm="1">
        <f t="array" ref="AF365">SUMPRODUCT($F285:$BQ285,$F$347:$BQ$347*($F$348:$BQ$348=AF$356))/SUMIFS($F$347:$BQ$347, $F$348:$BQ$348, AF$356)</f>
        <v>6.5674548623189831E-3</v>
      </c>
      <c r="AG365" s="34" cm="1">
        <f t="array" ref="AG365">SUMPRODUCT($F285:$BQ285,$F$347:$BQ$347*($F$348:$BQ$348=AG$356))/SUMIFS($F$347:$BQ$347, $F$348:$BQ$348, AG$356)</f>
        <v>8.1327402479062106E-3</v>
      </c>
      <c r="AH365" s="34" cm="1">
        <f t="array" ref="AH365">SUMPRODUCT($F285:$BQ285,$F$347:$BQ$347*($F$348:$BQ$348=AH$356))/SUMIFS($F$347:$BQ$347, $F$348:$BQ$348, AH$356)</f>
        <v>1.5224448977094328E-3</v>
      </c>
      <c r="AI365" s="34" cm="1">
        <f t="array" ref="AI365">SUMPRODUCT($F285:$BQ285,$F$347:$BQ$347*($F$348:$BQ$348=AI$356))/SUMIFS($F$347:$BQ$347, $F$348:$BQ$348, AI$356)</f>
        <v>9.3991395532587053E-3</v>
      </c>
      <c r="AJ365" s="34" cm="1">
        <f t="array" ref="AJ365">SUMPRODUCT($F285:$BQ285,$F$347:$BQ$347*($F$348:$BQ$348=AJ$356))/SUMIFS($F$347:$BQ$347, $F$348:$BQ$348, AJ$356)</f>
        <v>4.8590008304944254E-3</v>
      </c>
      <c r="AK365" s="34" cm="1">
        <f t="array" ref="AK365">SUMPRODUCT($F285:$BQ285,$F$347:$BQ$347*($F$348:$BQ$348=AK$356))/SUMIFS($F$347:$BQ$347, $F$348:$BQ$348, AK$356)</f>
        <v>5.4147713986830246E-3</v>
      </c>
      <c r="AL365" s="34" cm="1">
        <f t="array" ref="AL365">SUMPRODUCT($F285:$BQ285,$F$347:$BQ$347*($F$348:$BQ$348=AL$356))/SUMIFS($F$347:$BQ$347, $F$348:$BQ$348, AL$356)</f>
        <v>3.3094665968503158E-3</v>
      </c>
      <c r="AM365" s="34" cm="1">
        <f t="array" ref="AM365">SUMPRODUCT($F285:$BQ285,$F$347:$BQ$347*($F$348:$BQ$348=AM$356))/SUMIFS($F$347:$BQ$347, $F$348:$BQ$348, AM$356)</f>
        <v>8.041684457937931E-3</v>
      </c>
      <c r="AN365" s="34" cm="1">
        <f t="array" ref="AN365">SUMPRODUCT($F285:$BQ285,$F$347:$BQ$347*($F$348:$BQ$348=AN$356))/SUMIFS($F$347:$BQ$347, $F$348:$BQ$348, AN$356)</f>
        <v>1.2132200576804079E-8</v>
      </c>
      <c r="AO365" s="34"/>
      <c r="AP365" s="34"/>
      <c r="AQ365" s="34"/>
    </row>
    <row r="366" spans="1:69" x14ac:dyDescent="0.35">
      <c r="A366" t="str">
        <v>ISIC 19</v>
      </c>
      <c r="B366"/>
      <c r="C366" s="22">
        <v>331940.12</v>
      </c>
      <c r="D366" t="str">
        <v>ISIC 19</v>
      </c>
      <c r="E366" s="34" cm="1">
        <f t="array" ref="E366">SUMPRODUCT($F286:$BQ286,$F$347:$BQ$347*($F$348:$BQ$348=E$356))/SUMIFS($F$347:$BQ$347, $F$348:$BQ$348, E$356)</f>
        <v>3.7250230048151117E-2</v>
      </c>
      <c r="F366" s="34" cm="1">
        <f t="array" ref="F366">SUMPRODUCT($F286:$BQ286,$F$347:$BQ$347*($F$348:$BQ$348=F$356))/SUMIFS($F$347:$BQ$347, $F$348:$BQ$348, F$356)</f>
        <v>2.2230186464851351E-2</v>
      </c>
      <c r="G366" s="34" cm="1">
        <f t="array" ref="G366">SUMPRODUCT($F286:$BQ286,$F$347:$BQ$347*($F$348:$BQ$348=G$356))/SUMIFS($F$347:$BQ$347, $F$348:$BQ$348, G$356)</f>
        <v>2.1420157841795403E-2</v>
      </c>
      <c r="H366" s="34" cm="1">
        <f t="array" ref="H366">SUMPRODUCT($F286:$BQ286,$F$347:$BQ$347*($F$348:$BQ$348=H$356))/SUMIFS($F$347:$BQ$347, $F$348:$BQ$348, H$356)</f>
        <v>1.4552629387905084E-2</v>
      </c>
      <c r="I366" s="34" cm="1">
        <f t="array" ref="I366">SUMPRODUCT($F286:$BQ286,$F$347:$BQ$347*($F$348:$BQ$348=I$356))/SUMIFS($F$347:$BQ$347, $F$348:$BQ$348, I$356)</f>
        <v>2.0301483506761052E-2</v>
      </c>
      <c r="J366" s="34" cm="1">
        <f t="array" ref="J366">SUMPRODUCT($F286:$BQ286,$F$347:$BQ$347*($F$348:$BQ$348=J$356))/SUMIFS($F$347:$BQ$347, $F$348:$BQ$348, J$356)</f>
        <v>1.8578396710719196E-2</v>
      </c>
      <c r="K366" s="34" cm="1">
        <f t="array" ref="K366">SUMPRODUCT($F286:$BQ286,$F$347:$BQ$347*($F$348:$BQ$348=K$356))/SUMIFS($F$347:$BQ$347, $F$348:$BQ$348, K$356)</f>
        <v>1.1395378618840737</v>
      </c>
      <c r="L366" s="34" cm="1">
        <f t="array" ref="L366">SUMPRODUCT($F286:$BQ286,$F$347:$BQ$347*($F$348:$BQ$348=L$356))/SUMIFS($F$347:$BQ$347, $F$348:$BQ$348, L$356)</f>
        <v>7.0817567544227911E-2</v>
      </c>
      <c r="M366" s="34" cm="1">
        <f t="array" ref="M366">SUMPRODUCT($F286:$BQ286,$F$347:$BQ$347*($F$348:$BQ$348=M$356))/SUMIFS($F$347:$BQ$347, $F$348:$BQ$348, M$356)</f>
        <v>1.1946220563575289E-2</v>
      </c>
      <c r="N366" s="34" cm="1">
        <f t="array" ref="N366">SUMPRODUCT($F286:$BQ286,$F$347:$BQ$347*($F$348:$BQ$348=N$356))/SUMIFS($F$347:$BQ$347, $F$348:$BQ$348, N$356)</f>
        <v>2.5810090703427269E-2</v>
      </c>
      <c r="O366" s="34" cm="1">
        <f t="array" ref="O366">SUMPRODUCT($F286:$BQ286,$F$347:$BQ$347*($F$348:$BQ$348=O$356))/SUMIFS($F$347:$BQ$347, $F$348:$BQ$348, O$356)</f>
        <v>3.1013869355333179E-2</v>
      </c>
      <c r="P366" s="34" cm="1">
        <f t="array" ref="P366">SUMPRODUCT($F286:$BQ286,$F$347:$BQ$347*($F$348:$BQ$348=P$356))/SUMIFS($F$347:$BQ$347, $F$348:$BQ$348, P$356)</f>
        <v>3.4863348314186117E-2</v>
      </c>
      <c r="Q366" s="34" cm="1">
        <f t="array" ref="Q366">SUMPRODUCT($F286:$BQ286,$F$347:$BQ$347*($F$348:$BQ$348=Q$356))/SUMIFS($F$347:$BQ$347, $F$348:$BQ$348, Q$356)</f>
        <v>1.4872751304533362E-2</v>
      </c>
      <c r="R366" s="34" cm="1">
        <f t="array" ref="R366">SUMPRODUCT($F286:$BQ286,$F$347:$BQ$347*($F$348:$BQ$348=R$356))/SUMIFS($F$347:$BQ$347, $F$348:$BQ$348, R$356)</f>
        <v>8.8629298848660991E-3</v>
      </c>
      <c r="S366" s="34" cm="1">
        <f t="array" ref="S366">SUMPRODUCT($F286:$BQ286,$F$347:$BQ$347*($F$348:$BQ$348=S$356))/SUMIFS($F$347:$BQ$347, $F$348:$BQ$348, S$356)</f>
        <v>1.4508348494327302E-2</v>
      </c>
      <c r="T366" s="34" cm="1">
        <f t="array" ref="T366">SUMPRODUCT($F286:$BQ286,$F$347:$BQ$347*($F$348:$BQ$348=T$356))/SUMIFS($F$347:$BQ$347, $F$348:$BQ$348, T$356)</f>
        <v>1.2596871432537682E-2</v>
      </c>
      <c r="U366" s="34" cm="1">
        <f t="array" ref="U366">SUMPRODUCT($F286:$BQ286,$F$347:$BQ$347*($F$348:$BQ$348=U$356))/SUMIFS($F$347:$BQ$347, $F$348:$BQ$348, U$356)</f>
        <v>1.3723917563076714E-2</v>
      </c>
      <c r="V366" s="34" cm="1">
        <f t="array" ref="V366">SUMPRODUCT($F286:$BQ286,$F$347:$BQ$347*($F$348:$BQ$348=V$356))/SUMIFS($F$347:$BQ$347, $F$348:$BQ$348, V$356)</f>
        <v>1.1751333680932292E-2</v>
      </c>
      <c r="W366" s="34" cm="1">
        <f t="array" ref="W366">SUMPRODUCT($F286:$BQ286,$F$347:$BQ$347*($F$348:$BQ$348=W$356))/SUMIFS($F$347:$BQ$347, $F$348:$BQ$348, W$356)</f>
        <v>1.3895076535294813E-2</v>
      </c>
      <c r="X366" s="34" cm="1">
        <f t="array" ref="X366">SUMPRODUCT($F286:$BQ286,$F$347:$BQ$347*($F$348:$BQ$348=X$356))/SUMIFS($F$347:$BQ$347, $F$348:$BQ$348, X$356)</f>
        <v>3.0665682323030012E-2</v>
      </c>
      <c r="Y366" s="34" cm="1">
        <f t="array" ref="Y366">SUMPRODUCT($F286:$BQ286,$F$347:$BQ$347*($F$348:$BQ$348=Y$356))/SUMIFS($F$347:$BQ$347, $F$348:$BQ$348, Y$356)</f>
        <v>1.5271849583183521E-2</v>
      </c>
      <c r="Z366" s="34" cm="1">
        <f t="array" ref="Z366">SUMPRODUCT($F286:$BQ286,$F$347:$BQ$347*($F$348:$BQ$348=Z$356))/SUMIFS($F$347:$BQ$347, $F$348:$BQ$348, Z$356)</f>
        <v>1.7787113205728077E-2</v>
      </c>
      <c r="AA366" s="34" cm="1">
        <f t="array" ref="AA366">SUMPRODUCT($F286:$BQ286,$F$347:$BQ$347*($F$348:$BQ$348=AA$356))/SUMIFS($F$347:$BQ$347, $F$348:$BQ$348, AA$356)</f>
        <v>1.3970653379018209E-2</v>
      </c>
      <c r="AB366" s="34" cm="1">
        <f t="array" ref="AB366">SUMPRODUCT($F286:$BQ286,$F$347:$BQ$347*($F$348:$BQ$348=AB$356))/SUMIFS($F$347:$BQ$347, $F$348:$BQ$348, AB$356)</f>
        <v>6.157756399291555E-2</v>
      </c>
      <c r="AC366" s="34" cm="1">
        <f t="array" ref="AC366">SUMPRODUCT($F286:$BQ286,$F$347:$BQ$347*($F$348:$BQ$348=AC$356))/SUMIFS($F$347:$BQ$347, $F$348:$BQ$348, AC$356)</f>
        <v>1.0069542978953797E-2</v>
      </c>
      <c r="AD366" s="34" cm="1">
        <f t="array" ref="AD366">SUMPRODUCT($F286:$BQ286,$F$347:$BQ$347*($F$348:$BQ$348=AD$356))/SUMIFS($F$347:$BQ$347, $F$348:$BQ$348, AD$356)</f>
        <v>8.0205277436772894E-3</v>
      </c>
      <c r="AE366" s="34" cm="1">
        <f t="array" ref="AE366">SUMPRODUCT($F286:$BQ286,$F$347:$BQ$347*($F$348:$BQ$348=AE$356))/SUMIFS($F$347:$BQ$347, $F$348:$BQ$348, AE$356)</f>
        <v>6.2320660960029405E-3</v>
      </c>
      <c r="AF366" s="34" cm="1">
        <f t="array" ref="AF366">SUMPRODUCT($F286:$BQ286,$F$347:$BQ$347*($F$348:$BQ$348=AF$356))/SUMIFS($F$347:$BQ$347, $F$348:$BQ$348, AF$356)</f>
        <v>5.1169934987021892E-3</v>
      </c>
      <c r="AG366" s="34" cm="1">
        <f t="array" ref="AG366">SUMPRODUCT($F286:$BQ286,$F$347:$BQ$347*($F$348:$BQ$348=AG$356))/SUMIFS($F$347:$BQ$347, $F$348:$BQ$348, AG$356)</f>
        <v>5.698518614530068E-3</v>
      </c>
      <c r="AH366" s="34" cm="1">
        <f t="array" ref="AH366">SUMPRODUCT($F286:$BQ286,$F$347:$BQ$347*($F$348:$BQ$348=AH$356))/SUMIFS($F$347:$BQ$347, $F$348:$BQ$348, AH$356)</f>
        <v>2.8378894286548609E-3</v>
      </c>
      <c r="AI366" s="34" cm="1">
        <f t="array" ref="AI366">SUMPRODUCT($F286:$BQ286,$F$347:$BQ$347*($F$348:$BQ$348=AI$356))/SUMIFS($F$347:$BQ$347, $F$348:$BQ$348, AI$356)</f>
        <v>8.4287740575704605E-3</v>
      </c>
      <c r="AJ366" s="34" cm="1">
        <f t="array" ref="AJ366">SUMPRODUCT($F286:$BQ286,$F$347:$BQ$347*($F$348:$BQ$348=AJ$356))/SUMIFS($F$347:$BQ$347, $F$348:$BQ$348, AJ$356)</f>
        <v>7.7583372108889067E-3</v>
      </c>
      <c r="AK366" s="34" cm="1">
        <f t="array" ref="AK366">SUMPRODUCT($F286:$BQ286,$F$347:$BQ$347*($F$348:$BQ$348=AK$356))/SUMIFS($F$347:$BQ$347, $F$348:$BQ$348, AK$356)</f>
        <v>4.7768586669201208E-3</v>
      </c>
      <c r="AL366" s="34" cm="1">
        <f t="array" ref="AL366">SUMPRODUCT($F286:$BQ286,$F$347:$BQ$347*($F$348:$BQ$348=AL$356))/SUMIFS($F$347:$BQ$347, $F$348:$BQ$348, AL$356)</f>
        <v>5.730344620297978E-3</v>
      </c>
      <c r="AM366" s="34" cm="1">
        <f t="array" ref="AM366">SUMPRODUCT($F286:$BQ286,$F$347:$BQ$347*($F$348:$BQ$348=AM$356))/SUMIFS($F$347:$BQ$347, $F$348:$BQ$348, AM$356)</f>
        <v>8.0791601699903171E-3</v>
      </c>
      <c r="AN366" s="34" cm="1">
        <f t="array" ref="AN366">SUMPRODUCT($F286:$BQ286,$F$347:$BQ$347*($F$348:$BQ$348=AN$356))/SUMIFS($F$347:$BQ$347, $F$348:$BQ$348, AN$356)</f>
        <v>1.1707843291229242E-7</v>
      </c>
      <c r="AO366" s="34"/>
      <c r="AP366" s="34"/>
      <c r="AQ366" s="34"/>
    </row>
    <row r="367" spans="1:69" x14ac:dyDescent="0.35">
      <c r="A367" t="str">
        <v>ISIC 20</v>
      </c>
      <c r="B367"/>
      <c r="C367" s="22">
        <v>511682.29</v>
      </c>
      <c r="D367" t="str">
        <v>ISIC 20</v>
      </c>
      <c r="E367" s="34" cm="1">
        <f t="array" ref="E367">SUMPRODUCT($F287:$BQ287,$F$347:$BQ$347*($F$348:$BQ$348=E$356))/SUMIFS($F$347:$BQ$347, $F$348:$BQ$348, E$356)</f>
        <v>9.031819076791546E-2</v>
      </c>
      <c r="F367" s="34" cm="1">
        <f t="array" ref="F367">SUMPRODUCT($F287:$BQ287,$F$347:$BQ$347*($F$348:$BQ$348=F$356))/SUMIFS($F$347:$BQ$347, $F$348:$BQ$348, F$356)</f>
        <v>3.0296875393128919E-2</v>
      </c>
      <c r="G367" s="34" cm="1">
        <f t="array" ref="G367">SUMPRODUCT($F287:$BQ287,$F$347:$BQ$347*($F$348:$BQ$348=G$356))/SUMIFS($F$347:$BQ$347, $F$348:$BQ$348, G$356)</f>
        <v>5.6173302750850578E-2</v>
      </c>
      <c r="H367" s="34" cm="1">
        <f t="array" ref="H367">SUMPRODUCT($F287:$BQ287,$F$347:$BQ$347*($F$348:$BQ$348=H$356))/SUMIFS($F$347:$BQ$347, $F$348:$BQ$348, H$356)</f>
        <v>0.10502188035385318</v>
      </c>
      <c r="I367" s="34" cm="1">
        <f t="array" ref="I367">SUMPRODUCT($F287:$BQ287,$F$347:$BQ$347*($F$348:$BQ$348=I$356))/SUMIFS($F$347:$BQ$347, $F$348:$BQ$348, I$356)</f>
        <v>7.182960394924906E-2</v>
      </c>
      <c r="J367" s="34" cm="1">
        <f t="array" ref="J367">SUMPRODUCT($F287:$BQ287,$F$347:$BQ$347*($F$348:$BQ$348=J$356))/SUMIFS($F$347:$BQ$347, $F$348:$BQ$348, J$356)</f>
        <v>0.10567836079061939</v>
      </c>
      <c r="K367" s="34" cm="1">
        <f t="array" ref="K367">SUMPRODUCT($F287:$BQ287,$F$347:$BQ$347*($F$348:$BQ$348=K$356))/SUMIFS($F$347:$BQ$347, $F$348:$BQ$348, K$356)</f>
        <v>9.345752373203578E-2</v>
      </c>
      <c r="L367" s="34" cm="1">
        <f t="array" ref="L367">SUMPRODUCT($F287:$BQ287,$F$347:$BQ$347*($F$348:$BQ$348=L$356))/SUMIFS($F$347:$BQ$347, $F$348:$BQ$348, L$356)</f>
        <v>1.4237067864770419</v>
      </c>
      <c r="M367" s="34" cm="1">
        <f t="array" ref="M367">SUMPRODUCT($F287:$BQ287,$F$347:$BQ$347*($F$348:$BQ$348=M$356))/SUMIFS($F$347:$BQ$347, $F$348:$BQ$348, M$356)</f>
        <v>9.4360094344993345E-2</v>
      </c>
      <c r="N367" s="34" cm="1">
        <f t="array" ref="N367">SUMPRODUCT($F287:$BQ287,$F$347:$BQ$347*($F$348:$BQ$348=N$356))/SUMIFS($F$347:$BQ$347, $F$348:$BQ$348, N$356)</f>
        <v>0.34389401089932187</v>
      </c>
      <c r="O367" s="34" cm="1">
        <f t="array" ref="O367">SUMPRODUCT($F287:$BQ287,$F$347:$BQ$347*($F$348:$BQ$348=O$356))/SUMIFS($F$347:$BQ$347, $F$348:$BQ$348, O$356)</f>
        <v>6.2184496423152769E-2</v>
      </c>
      <c r="P367" s="34" cm="1">
        <f t="array" ref="P367">SUMPRODUCT($F287:$BQ287,$F$347:$BQ$347*($F$348:$BQ$348=P$356))/SUMIFS($F$347:$BQ$347, $F$348:$BQ$348, P$356)</f>
        <v>6.239239111933579E-2</v>
      </c>
      <c r="Q367" s="34" cm="1">
        <f t="array" ref="Q367">SUMPRODUCT($F287:$BQ287,$F$347:$BQ$347*($F$348:$BQ$348=Q$356))/SUMIFS($F$347:$BQ$347, $F$348:$BQ$348, Q$356)</f>
        <v>4.6948066025460589E-2</v>
      </c>
      <c r="R367" s="34" cm="1">
        <f t="array" ref="R367">SUMPRODUCT($F287:$BQ287,$F$347:$BQ$347*($F$348:$BQ$348=R$356))/SUMIFS($F$347:$BQ$347, $F$348:$BQ$348, R$356)</f>
        <v>3.1337167647808112E-2</v>
      </c>
      <c r="S367" s="34" cm="1">
        <f t="array" ref="S367">SUMPRODUCT($F287:$BQ287,$F$347:$BQ$347*($F$348:$BQ$348=S$356))/SUMIFS($F$347:$BQ$347, $F$348:$BQ$348, S$356)</f>
        <v>5.6752366693093553E-2</v>
      </c>
      <c r="T367" s="34" cm="1">
        <f t="array" ref="T367">SUMPRODUCT($F287:$BQ287,$F$347:$BQ$347*($F$348:$BQ$348=T$356))/SUMIFS($F$347:$BQ$347, $F$348:$BQ$348, T$356)</f>
        <v>3.860265526981993E-2</v>
      </c>
      <c r="U367" s="34" cm="1">
        <f t="array" ref="U367">SUMPRODUCT($F287:$BQ287,$F$347:$BQ$347*($F$348:$BQ$348=U$356))/SUMIFS($F$347:$BQ$347, $F$348:$BQ$348, U$356)</f>
        <v>6.2038925121760465E-2</v>
      </c>
      <c r="V367" s="34" cm="1">
        <f t="array" ref="V367">SUMPRODUCT($F287:$BQ287,$F$347:$BQ$347*($F$348:$BQ$348=V$356))/SUMIFS($F$347:$BQ$347, $F$348:$BQ$348, V$356)</f>
        <v>4.4988105247437259E-2</v>
      </c>
      <c r="W367" s="34" cm="1">
        <f t="array" ref="W367">SUMPRODUCT($F287:$BQ287,$F$347:$BQ$347*($F$348:$BQ$348=W$356))/SUMIFS($F$347:$BQ$347, $F$348:$BQ$348, W$356)</f>
        <v>5.024915107258443E-2</v>
      </c>
      <c r="X367" s="34" cm="1">
        <f t="array" ref="X367">SUMPRODUCT($F287:$BQ287,$F$347:$BQ$347*($F$348:$BQ$348=X$356))/SUMIFS($F$347:$BQ$347, $F$348:$BQ$348, X$356)</f>
        <v>3.3075400151828104E-2</v>
      </c>
      <c r="Y367" s="34" cm="1">
        <f t="array" ref="Y367">SUMPRODUCT($F287:$BQ287,$F$347:$BQ$347*($F$348:$BQ$348=Y$356))/SUMIFS($F$347:$BQ$347, $F$348:$BQ$348, Y$356)</f>
        <v>2.6913187999278613E-2</v>
      </c>
      <c r="Z367" s="34" cm="1">
        <f t="array" ref="Z367">SUMPRODUCT($F287:$BQ287,$F$347:$BQ$347*($F$348:$BQ$348=Z$356))/SUMIFS($F$347:$BQ$347, $F$348:$BQ$348, Z$356)</f>
        <v>3.7955668230928226E-2</v>
      </c>
      <c r="AA367" s="34" cm="1">
        <f t="array" ref="AA367">SUMPRODUCT($F287:$BQ287,$F$347:$BQ$347*($F$348:$BQ$348=AA$356))/SUMIFS($F$347:$BQ$347, $F$348:$BQ$348, AA$356)</f>
        <v>1.3145434207860204E-2</v>
      </c>
      <c r="AB367" s="34" cm="1">
        <f t="array" ref="AB367">SUMPRODUCT($F287:$BQ287,$F$347:$BQ$347*($F$348:$BQ$348=AB$356))/SUMIFS($F$347:$BQ$347, $F$348:$BQ$348, AB$356)</f>
        <v>1.5371722903796136E-2</v>
      </c>
      <c r="AC367" s="34" cm="1">
        <f t="array" ref="AC367">SUMPRODUCT($F287:$BQ287,$F$347:$BQ$347*($F$348:$BQ$348=AC$356))/SUMIFS($F$347:$BQ$347, $F$348:$BQ$348, AC$356)</f>
        <v>2.0816541642862708E-2</v>
      </c>
      <c r="AD367" s="34" cm="1">
        <f t="array" ref="AD367">SUMPRODUCT($F287:$BQ287,$F$347:$BQ$347*($F$348:$BQ$348=AD$356))/SUMIFS($F$347:$BQ$347, $F$348:$BQ$348, AD$356)</f>
        <v>1.8783952435537456E-2</v>
      </c>
      <c r="AE367" s="34" cm="1">
        <f t="array" ref="AE367">SUMPRODUCT($F287:$BQ287,$F$347:$BQ$347*($F$348:$BQ$348=AE$356))/SUMIFS($F$347:$BQ$347, $F$348:$BQ$348, AE$356)</f>
        <v>9.1153823465745486E-3</v>
      </c>
      <c r="AF367" s="34" cm="1">
        <f t="array" ref="AF367">SUMPRODUCT($F287:$BQ287,$F$347:$BQ$347*($F$348:$BQ$348=AF$356))/SUMIFS($F$347:$BQ$347, $F$348:$BQ$348, AF$356)</f>
        <v>6.726484761228029E-3</v>
      </c>
      <c r="AG367" s="34" cm="1">
        <f t="array" ref="AG367">SUMPRODUCT($F287:$BQ287,$F$347:$BQ$347*($F$348:$BQ$348=AG$356))/SUMIFS($F$347:$BQ$347, $F$348:$BQ$348, AG$356)</f>
        <v>5.4772902397188144E-3</v>
      </c>
      <c r="AH367" s="34" cm="1">
        <f t="array" ref="AH367">SUMPRODUCT($F287:$BQ287,$F$347:$BQ$347*($F$348:$BQ$348=AH$356))/SUMIFS($F$347:$BQ$347, $F$348:$BQ$348, AH$356)</f>
        <v>5.6041260490053667E-3</v>
      </c>
      <c r="AI367" s="34" cm="1">
        <f t="array" ref="AI367">SUMPRODUCT($F287:$BQ287,$F$347:$BQ$347*($F$348:$BQ$348=AI$356))/SUMIFS($F$347:$BQ$347, $F$348:$BQ$348, AI$356)</f>
        <v>1.2638056831944329E-2</v>
      </c>
      <c r="AJ367" s="34" cm="1">
        <f t="array" ref="AJ367">SUMPRODUCT($F287:$BQ287,$F$347:$BQ$347*($F$348:$BQ$348=AJ$356))/SUMIFS($F$347:$BQ$347, $F$348:$BQ$348, AJ$356)</f>
        <v>8.3519199815115762E-3</v>
      </c>
      <c r="AK367" s="34" cm="1">
        <f t="array" ref="AK367">SUMPRODUCT($F287:$BQ287,$F$347:$BQ$347*($F$348:$BQ$348=AK$356))/SUMIFS($F$347:$BQ$347, $F$348:$BQ$348, AK$356)</f>
        <v>5.8963251511230212E-3</v>
      </c>
      <c r="AL367" s="34" cm="1">
        <f t="array" ref="AL367">SUMPRODUCT($F287:$BQ287,$F$347:$BQ$347*($F$348:$BQ$348=AL$356))/SUMIFS($F$347:$BQ$347, $F$348:$BQ$348, AL$356)</f>
        <v>1.8320016561446519E-2</v>
      </c>
      <c r="AM367" s="34" cm="1">
        <f t="array" ref="AM367">SUMPRODUCT($F287:$BQ287,$F$347:$BQ$347*($F$348:$BQ$348=AM$356))/SUMIFS($F$347:$BQ$347, $F$348:$BQ$348, AM$356)</f>
        <v>1.5887751288433422E-2</v>
      </c>
      <c r="AN367" s="34" cm="1">
        <f t="array" ref="AN367">SUMPRODUCT($F287:$BQ287,$F$347:$BQ$347*($F$348:$BQ$348=AN$356))/SUMIFS($F$347:$BQ$347, $F$348:$BQ$348, AN$356)</f>
        <v>1.5510250665049129E-6</v>
      </c>
      <c r="AO367" s="34"/>
      <c r="AP367" s="34"/>
      <c r="AQ367" s="34"/>
    </row>
    <row r="368" spans="1:69" x14ac:dyDescent="0.35">
      <c r="A368" t="str">
        <v>ISIC 21</v>
      </c>
      <c r="B368"/>
      <c r="C368" s="22">
        <v>266672.92</v>
      </c>
      <c r="D368" t="str">
        <v>ISIC 21</v>
      </c>
      <c r="E368" s="34" cm="1">
        <f t="array" ref="E368">SUMPRODUCT($F288:$BQ288,$F$347:$BQ$347*($F$348:$BQ$348=E$356))/SUMIFS($F$347:$BQ$347, $F$348:$BQ$348, E$356)</f>
        <v>4.2989507543404939E-3</v>
      </c>
      <c r="F368" s="34" cm="1">
        <f t="array" ref="F368">SUMPRODUCT($F288:$BQ288,$F$347:$BQ$347*($F$348:$BQ$348=F$356))/SUMIFS($F$347:$BQ$347, $F$348:$BQ$348, F$356)</f>
        <v>2.9183064685500427E-4</v>
      </c>
      <c r="G368" s="34" cm="1">
        <f t="array" ref="G368">SUMPRODUCT($F288:$BQ288,$F$347:$BQ$347*($F$348:$BQ$348=G$356))/SUMIFS($F$347:$BQ$347, $F$348:$BQ$348, G$356)</f>
        <v>3.1683484248523348E-3</v>
      </c>
      <c r="H368" s="34" cm="1">
        <f t="array" ref="H368">SUMPRODUCT($F288:$BQ288,$F$347:$BQ$347*($F$348:$BQ$348=H$356))/SUMIFS($F$347:$BQ$347, $F$348:$BQ$348, H$356)</f>
        <v>7.5591934630925305E-4</v>
      </c>
      <c r="I368" s="34" cm="1">
        <f t="array" ref="I368">SUMPRODUCT($F288:$BQ288,$F$347:$BQ$347*($F$348:$BQ$348=I$356))/SUMIFS($F$347:$BQ$347, $F$348:$BQ$348, I$356)</f>
        <v>4.2799434709897994E-4</v>
      </c>
      <c r="J368" s="34" cm="1">
        <f t="array" ref="J368">SUMPRODUCT($F288:$BQ288,$F$347:$BQ$347*($F$348:$BQ$348=J$356))/SUMIFS($F$347:$BQ$347, $F$348:$BQ$348, J$356)</f>
        <v>5.6938926176784959E-4</v>
      </c>
      <c r="K368" s="34" cm="1">
        <f t="array" ref="K368">SUMPRODUCT($F288:$BQ288,$F$347:$BQ$347*($F$348:$BQ$348=K$356))/SUMIFS($F$347:$BQ$347, $F$348:$BQ$348, K$356)</f>
        <v>5.0028197422358547E-4</v>
      </c>
      <c r="L368" s="34" cm="1">
        <f t="array" ref="L368">SUMPRODUCT($F288:$BQ288,$F$347:$BQ$347*($F$348:$BQ$348=L$356))/SUMIFS($F$347:$BQ$347, $F$348:$BQ$348, L$356)</f>
        <v>3.6385030792746124E-3</v>
      </c>
      <c r="M368" s="34" cm="1">
        <f t="array" ref="M368">SUMPRODUCT($F288:$BQ288,$F$347:$BQ$347*($F$348:$BQ$348=M$356))/SUMIFS($F$347:$BQ$347, $F$348:$BQ$348, M$356)</f>
        <v>1.0940756397952318</v>
      </c>
      <c r="N368" s="34" cm="1">
        <f t="array" ref="N368">SUMPRODUCT($F288:$BQ288,$F$347:$BQ$347*($F$348:$BQ$348=N$356))/SUMIFS($F$347:$BQ$347, $F$348:$BQ$348, N$356)</f>
        <v>1.8983478158967489E-3</v>
      </c>
      <c r="O368" s="34" cm="1">
        <f t="array" ref="O368">SUMPRODUCT($F288:$BQ288,$F$347:$BQ$347*($F$348:$BQ$348=O$356))/SUMIFS($F$347:$BQ$347, $F$348:$BQ$348, O$356)</f>
        <v>7.0312636198322214E-4</v>
      </c>
      <c r="P368" s="34" cm="1">
        <f t="array" ref="P368">SUMPRODUCT($F288:$BQ288,$F$347:$BQ$347*($F$348:$BQ$348=P$356))/SUMIFS($F$347:$BQ$347, $F$348:$BQ$348, P$356)</f>
        <v>4.4935611646182145E-4</v>
      </c>
      <c r="Q368" s="34" cm="1">
        <f t="array" ref="Q368">SUMPRODUCT($F288:$BQ288,$F$347:$BQ$347*($F$348:$BQ$348=Q$356))/SUMIFS($F$347:$BQ$347, $F$348:$BQ$348, Q$356)</f>
        <v>3.51061051430744E-4</v>
      </c>
      <c r="R368" s="34" cm="1">
        <f t="array" ref="R368">SUMPRODUCT($F288:$BQ288,$F$347:$BQ$347*($F$348:$BQ$348=R$356))/SUMIFS($F$347:$BQ$347, $F$348:$BQ$348, R$356)</f>
        <v>4.3159509476128221E-4</v>
      </c>
      <c r="S368" s="34" cm="1">
        <f t="array" ref="S368">SUMPRODUCT($F288:$BQ288,$F$347:$BQ$347*($F$348:$BQ$348=S$356))/SUMIFS($F$347:$BQ$347, $F$348:$BQ$348, S$356)</f>
        <v>4.5527107324625768E-4</v>
      </c>
      <c r="T368" s="34" cm="1">
        <f t="array" ref="T368">SUMPRODUCT($F288:$BQ288,$F$347:$BQ$347*($F$348:$BQ$348=T$356))/SUMIFS($F$347:$BQ$347, $F$348:$BQ$348, T$356)</f>
        <v>5.3309546112977957E-4</v>
      </c>
      <c r="U368" s="34" cm="1">
        <f t="array" ref="U368">SUMPRODUCT($F288:$BQ288,$F$347:$BQ$347*($F$348:$BQ$348=U$356))/SUMIFS($F$347:$BQ$347, $F$348:$BQ$348, U$356)</f>
        <v>5.3788926345002812E-4</v>
      </c>
      <c r="V368" s="34" cm="1">
        <f t="array" ref="V368">SUMPRODUCT($F288:$BQ288,$F$347:$BQ$347*($F$348:$BQ$348=V$356))/SUMIFS($F$347:$BQ$347, $F$348:$BQ$348, V$356)</f>
        <v>4.0228615089358768E-4</v>
      </c>
      <c r="W368" s="34" cm="1">
        <f t="array" ref="W368">SUMPRODUCT($F288:$BQ288,$F$347:$BQ$347*($F$348:$BQ$348=W$356))/SUMIFS($F$347:$BQ$347, $F$348:$BQ$348, W$356)</f>
        <v>8.1484531044513696E-4</v>
      </c>
      <c r="X368" s="34" cm="1">
        <f t="array" ref="X368">SUMPRODUCT($F288:$BQ288,$F$347:$BQ$347*($F$348:$BQ$348=X$356))/SUMIFS($F$347:$BQ$347, $F$348:$BQ$348, X$356)</f>
        <v>4.0412806031988393E-4</v>
      </c>
      <c r="Y368" s="34" cm="1">
        <f t="array" ref="Y368">SUMPRODUCT($F288:$BQ288,$F$347:$BQ$347*($F$348:$BQ$348=Y$356))/SUMIFS($F$347:$BQ$347, $F$348:$BQ$348, Y$356)</f>
        <v>4.1993209820768279E-4</v>
      </c>
      <c r="Z368" s="34" cm="1">
        <f t="array" ref="Z368">SUMPRODUCT($F288:$BQ288,$F$347:$BQ$347*($F$348:$BQ$348=Z$356))/SUMIFS($F$347:$BQ$347, $F$348:$BQ$348, Z$356)</f>
        <v>3.4359916369668608E-4</v>
      </c>
      <c r="AA368" s="34" cm="1">
        <f t="array" ref="AA368">SUMPRODUCT($F288:$BQ288,$F$347:$BQ$347*($F$348:$BQ$348=AA$356))/SUMIFS($F$347:$BQ$347, $F$348:$BQ$348, AA$356)</f>
        <v>4.3816606611171737E-4</v>
      </c>
      <c r="AB368" s="34" cm="1">
        <f t="array" ref="AB368">SUMPRODUCT($F288:$BQ288,$F$347:$BQ$347*($F$348:$BQ$348=AB$356))/SUMIFS($F$347:$BQ$347, $F$348:$BQ$348, AB$356)</f>
        <v>2.5507392330329312E-4</v>
      </c>
      <c r="AC368" s="34" cm="1">
        <f t="array" ref="AC368">SUMPRODUCT($F288:$BQ288,$F$347:$BQ$347*($F$348:$BQ$348=AC$356))/SUMIFS($F$347:$BQ$347, $F$348:$BQ$348, AC$356)</f>
        <v>7.9323578478162986E-4</v>
      </c>
      <c r="AD368" s="34" cm="1">
        <f t="array" ref="AD368">SUMPRODUCT($F288:$BQ288,$F$347:$BQ$347*($F$348:$BQ$348=AD$356))/SUMIFS($F$347:$BQ$347, $F$348:$BQ$348, AD$356)</f>
        <v>4.8404278821544258E-4</v>
      </c>
      <c r="AE368" s="34" cm="1">
        <f t="array" ref="AE368">SUMPRODUCT($F288:$BQ288,$F$347:$BQ$347*($F$348:$BQ$348=AE$356))/SUMIFS($F$347:$BQ$347, $F$348:$BQ$348, AE$356)</f>
        <v>2.722800689619649E-4</v>
      </c>
      <c r="AF368" s="34" cm="1">
        <f t="array" ref="AF368">SUMPRODUCT($F288:$BQ288,$F$347:$BQ$347*($F$348:$BQ$348=AF$356))/SUMIFS($F$347:$BQ$347, $F$348:$BQ$348, AF$356)</f>
        <v>3.4573224277209091E-4</v>
      </c>
      <c r="AG368" s="34" cm="1">
        <f t="array" ref="AG368">SUMPRODUCT($F288:$BQ288,$F$347:$BQ$347*($F$348:$BQ$348=AG$356))/SUMIFS($F$347:$BQ$347, $F$348:$BQ$348, AG$356)</f>
        <v>2.8015427604963011E-4</v>
      </c>
      <c r="AH368" s="34" cm="1">
        <f t="array" ref="AH368">SUMPRODUCT($F288:$BQ288,$F$347:$BQ$347*($F$348:$BQ$348=AH$356))/SUMIFS($F$347:$BQ$347, $F$348:$BQ$348, AH$356)</f>
        <v>1.0371960647501786E-4</v>
      </c>
      <c r="AI368" s="34" cm="1">
        <f t="array" ref="AI368">SUMPRODUCT($F288:$BQ288,$F$347:$BQ$347*($F$348:$BQ$348=AI$356))/SUMIFS($F$347:$BQ$347, $F$348:$BQ$348, AI$356)</f>
        <v>1.3191325786629381E-3</v>
      </c>
      <c r="AJ368" s="34" cm="1">
        <f t="array" ref="AJ368">SUMPRODUCT($F288:$BQ288,$F$347:$BQ$347*($F$348:$BQ$348=AJ$356))/SUMIFS($F$347:$BQ$347, $F$348:$BQ$348, AJ$356)</f>
        <v>8.4452606455673253E-4</v>
      </c>
      <c r="AK368" s="34" cm="1">
        <f t="array" ref="AK368">SUMPRODUCT($F288:$BQ288,$F$347:$BQ$347*($F$348:$BQ$348=AK$356))/SUMIFS($F$347:$BQ$347, $F$348:$BQ$348, AK$356)</f>
        <v>5.4482983684958121E-4</v>
      </c>
      <c r="AL368" s="34" cm="1">
        <f t="array" ref="AL368">SUMPRODUCT($F288:$BQ288,$F$347:$BQ$347*($F$348:$BQ$348=AL$356))/SUMIFS($F$347:$BQ$347, $F$348:$BQ$348, AL$356)</f>
        <v>3.2944127192806531E-2</v>
      </c>
      <c r="AM368" s="34" cm="1">
        <f t="array" ref="AM368">SUMPRODUCT($F288:$BQ288,$F$347:$BQ$347*($F$348:$BQ$348=AM$356))/SUMIFS($F$347:$BQ$347, $F$348:$BQ$348, AM$356)</f>
        <v>4.9010280101447975E-4</v>
      </c>
      <c r="AN368" s="34" cm="1">
        <f t="array" ref="AN368">SUMPRODUCT($F288:$BQ288,$F$347:$BQ$347*($F$348:$BQ$348=AN$356))/SUMIFS($F$347:$BQ$347, $F$348:$BQ$348, AN$356)</f>
        <v>7.8157157432775394E-9</v>
      </c>
      <c r="AO368" s="34"/>
      <c r="AP368" s="34"/>
      <c r="AQ368" s="34"/>
    </row>
    <row r="369" spans="1:43" x14ac:dyDescent="0.35">
      <c r="A369" t="str">
        <v>ISIC 22</v>
      </c>
      <c r="B369"/>
      <c r="C369" s="22">
        <v>289887.27</v>
      </c>
      <c r="D369" t="str">
        <v>ISIC 22</v>
      </c>
      <c r="E369" s="34" cm="1">
        <f t="array" ref="E369">SUMPRODUCT($F289:$BQ289,$F$347:$BQ$347*($F$348:$BQ$348=E$356))/SUMIFS($F$347:$BQ$347, $F$348:$BQ$348, E$356)</f>
        <v>1.7437946763068334E-2</v>
      </c>
      <c r="F369" s="34" cm="1">
        <f t="array" ref="F369">SUMPRODUCT($F289:$BQ289,$F$347:$BQ$347*($F$348:$BQ$348=F$356))/SUMIFS($F$347:$BQ$347, $F$348:$BQ$348, F$356)</f>
        <v>1.2152628672907739E-2</v>
      </c>
      <c r="G369" s="34" cm="1">
        <f t="array" ref="G369">SUMPRODUCT($F289:$BQ289,$F$347:$BQ$347*($F$348:$BQ$348=G$356))/SUMIFS($F$347:$BQ$347, $F$348:$BQ$348, G$356)</f>
        <v>3.215919558794425E-2</v>
      </c>
      <c r="H369" s="34" cm="1">
        <f t="array" ref="H369">SUMPRODUCT($F289:$BQ289,$F$347:$BQ$347*($F$348:$BQ$348=H$356))/SUMIFS($F$347:$BQ$347, $F$348:$BQ$348, H$356)</f>
        <v>2.9284007188931486E-2</v>
      </c>
      <c r="I369" s="34" cm="1">
        <f t="array" ref="I369">SUMPRODUCT($F289:$BQ289,$F$347:$BQ$347*($F$348:$BQ$348=I$356))/SUMIFS($F$347:$BQ$347, $F$348:$BQ$348, I$356)</f>
        <v>2.1781969507500578E-2</v>
      </c>
      <c r="J369" s="34" cm="1">
        <f t="array" ref="J369">SUMPRODUCT($F289:$BQ289,$F$347:$BQ$347*($F$348:$BQ$348=J$356))/SUMIFS($F$347:$BQ$347, $F$348:$BQ$348, J$356)</f>
        <v>3.8024867449013545E-2</v>
      </c>
      <c r="K369" s="34" cm="1">
        <f t="array" ref="K369">SUMPRODUCT($F289:$BQ289,$F$347:$BQ$347*($F$348:$BQ$348=K$356))/SUMIFS($F$347:$BQ$347, $F$348:$BQ$348, K$356)</f>
        <v>1.7691304133472713E-2</v>
      </c>
      <c r="L369" s="34" cm="1">
        <f t="array" ref="L369">SUMPRODUCT($F289:$BQ289,$F$347:$BQ$347*($F$348:$BQ$348=L$356))/SUMIFS($F$347:$BQ$347, $F$348:$BQ$348, L$356)</f>
        <v>3.3144739557872831E-2</v>
      </c>
      <c r="M369" s="34" cm="1">
        <f t="array" ref="M369">SUMPRODUCT($F289:$BQ289,$F$347:$BQ$347*($F$348:$BQ$348=M$356))/SUMIFS($F$347:$BQ$347, $F$348:$BQ$348, M$356)</f>
        <v>2.347949500114084E-2</v>
      </c>
      <c r="N369" s="34" cm="1">
        <f t="array" ref="N369">SUMPRODUCT($F289:$BQ289,$F$347:$BQ$347*($F$348:$BQ$348=N$356))/SUMIFS($F$347:$BQ$347, $F$348:$BQ$348, N$356)</f>
        <v>1.1734668209028623</v>
      </c>
      <c r="O369" s="34" cm="1">
        <f t="array" ref="O369">SUMPRODUCT($F289:$BQ289,$F$347:$BQ$347*($F$348:$BQ$348=O$356))/SUMIFS($F$347:$BQ$347, $F$348:$BQ$348, O$356)</f>
        <v>2.4961890412786875E-2</v>
      </c>
      <c r="P369" s="34" cm="1">
        <f t="array" ref="P369">SUMPRODUCT($F289:$BQ289,$F$347:$BQ$347*($F$348:$BQ$348=P$356))/SUMIFS($F$347:$BQ$347, $F$348:$BQ$348, P$356)</f>
        <v>1.7724631959902069E-2</v>
      </c>
      <c r="Q369" s="34" cm="1">
        <f t="array" ref="Q369">SUMPRODUCT($F289:$BQ289,$F$347:$BQ$347*($F$348:$BQ$348=Q$356))/SUMIFS($F$347:$BQ$347, $F$348:$BQ$348, Q$356)</f>
        <v>2.6543203468740593E-2</v>
      </c>
      <c r="R369" s="34" cm="1">
        <f t="array" ref="R369">SUMPRODUCT($F289:$BQ289,$F$347:$BQ$347*($F$348:$BQ$348=R$356))/SUMIFS($F$347:$BQ$347, $F$348:$BQ$348, R$356)</f>
        <v>2.2676388543201018E-2</v>
      </c>
      <c r="S369" s="34" cm="1">
        <f t="array" ref="S369">SUMPRODUCT($F289:$BQ289,$F$347:$BQ$347*($F$348:$BQ$348=S$356))/SUMIFS($F$347:$BQ$347, $F$348:$BQ$348, S$356)</f>
        <v>4.6729953702616088E-2</v>
      </c>
      <c r="T369" s="34" cm="1">
        <f t="array" ref="T369">SUMPRODUCT($F289:$BQ289,$F$347:$BQ$347*($F$348:$BQ$348=T$356))/SUMIFS($F$347:$BQ$347, $F$348:$BQ$348, T$356)</f>
        <v>3.8464349754201682E-2</v>
      </c>
      <c r="U369" s="34" cm="1">
        <f t="array" ref="U369">SUMPRODUCT($F289:$BQ289,$F$347:$BQ$347*($F$348:$BQ$348=U$356))/SUMIFS($F$347:$BQ$347, $F$348:$BQ$348, U$356)</f>
        <v>7.9565010806169012E-2</v>
      </c>
      <c r="V369" s="34" cm="1">
        <f t="array" ref="V369">SUMPRODUCT($F289:$BQ289,$F$347:$BQ$347*($F$348:$BQ$348=V$356))/SUMIFS($F$347:$BQ$347, $F$348:$BQ$348, V$356)</f>
        <v>3.7948250907773783E-2</v>
      </c>
      <c r="W369" s="34" cm="1">
        <f t="array" ref="W369">SUMPRODUCT($F289:$BQ289,$F$347:$BQ$347*($F$348:$BQ$348=W$356))/SUMIFS($F$347:$BQ$347, $F$348:$BQ$348, W$356)</f>
        <v>3.4545710929054806E-2</v>
      </c>
      <c r="X369" s="34" cm="1">
        <f t="array" ref="X369">SUMPRODUCT($F289:$BQ289,$F$347:$BQ$347*($F$348:$BQ$348=X$356))/SUMIFS($F$347:$BQ$347, $F$348:$BQ$348, X$356)</f>
        <v>1.0516590927197774E-2</v>
      </c>
      <c r="Y369" s="34" cm="1">
        <f t="array" ref="Y369">SUMPRODUCT($F289:$BQ289,$F$347:$BQ$347*($F$348:$BQ$348=Y$356))/SUMIFS($F$347:$BQ$347, $F$348:$BQ$348, Y$356)</f>
        <v>1.3972468766274714E-2</v>
      </c>
      <c r="Z369" s="34" cm="1">
        <f t="array" ref="Z369">SUMPRODUCT($F289:$BQ289,$F$347:$BQ$347*($F$348:$BQ$348=Z$356))/SUMIFS($F$347:$BQ$347, $F$348:$BQ$348, Z$356)</f>
        <v>3.8033140563479138E-2</v>
      </c>
      <c r="AA369" s="34" cm="1">
        <f t="array" ref="AA369">SUMPRODUCT($F289:$BQ289,$F$347:$BQ$347*($F$348:$BQ$348=AA$356))/SUMIFS($F$347:$BQ$347, $F$348:$BQ$348, AA$356)</f>
        <v>1.1992850304098166E-2</v>
      </c>
      <c r="AB369" s="34" cm="1">
        <f t="array" ref="AB369">SUMPRODUCT($F289:$BQ289,$F$347:$BQ$347*($F$348:$BQ$348=AB$356))/SUMIFS($F$347:$BQ$347, $F$348:$BQ$348, AB$356)</f>
        <v>1.2353316901317808E-2</v>
      </c>
      <c r="AC369" s="34" cm="1">
        <f t="array" ref="AC369">SUMPRODUCT($F289:$BQ289,$F$347:$BQ$347*($F$348:$BQ$348=AC$356))/SUMIFS($F$347:$BQ$347, $F$348:$BQ$348, AC$356)</f>
        <v>9.9826165557454112E-3</v>
      </c>
      <c r="AD369" s="34" cm="1">
        <f t="array" ref="AD369">SUMPRODUCT($F289:$BQ289,$F$347:$BQ$347*($F$348:$BQ$348=AD$356))/SUMIFS($F$347:$BQ$347, $F$348:$BQ$348, AD$356)</f>
        <v>8.6775495293576026E-3</v>
      </c>
      <c r="AE369" s="34" cm="1">
        <f t="array" ref="AE369">SUMPRODUCT($F289:$BQ289,$F$347:$BQ$347*($F$348:$BQ$348=AE$356))/SUMIFS($F$347:$BQ$347, $F$348:$BQ$348, AE$356)</f>
        <v>8.6003346624985468E-3</v>
      </c>
      <c r="AF369" s="34" cm="1">
        <f t="array" ref="AF369">SUMPRODUCT($F289:$BQ289,$F$347:$BQ$347*($F$348:$BQ$348=AF$356))/SUMIFS($F$347:$BQ$347, $F$348:$BQ$348, AF$356)</f>
        <v>4.8768782383383528E-3</v>
      </c>
      <c r="AG369" s="34" cm="1">
        <f t="array" ref="AG369">SUMPRODUCT($F289:$BQ289,$F$347:$BQ$347*($F$348:$BQ$348=AG$356))/SUMIFS($F$347:$BQ$347, $F$348:$BQ$348, AG$356)</f>
        <v>3.9794152160522412E-3</v>
      </c>
      <c r="AH369" s="34" cm="1">
        <f t="array" ref="AH369">SUMPRODUCT($F289:$BQ289,$F$347:$BQ$347*($F$348:$BQ$348=AH$356))/SUMIFS($F$347:$BQ$347, $F$348:$BQ$348, AH$356)</f>
        <v>3.8896165450162871E-3</v>
      </c>
      <c r="AI369" s="34" cm="1">
        <f t="array" ref="AI369">SUMPRODUCT($F289:$BQ289,$F$347:$BQ$347*($F$348:$BQ$348=AI$356))/SUMIFS($F$347:$BQ$347, $F$348:$BQ$348, AI$356)</f>
        <v>7.5979356267245916E-3</v>
      </c>
      <c r="AJ369" s="34" cm="1">
        <f t="array" ref="AJ369">SUMPRODUCT($F289:$BQ289,$F$347:$BQ$347*($F$348:$BQ$348=AJ$356))/SUMIFS($F$347:$BQ$347, $F$348:$BQ$348, AJ$356)</f>
        <v>4.9970666756259437E-3</v>
      </c>
      <c r="AK369" s="34" cm="1">
        <f t="array" ref="AK369">SUMPRODUCT($F289:$BQ289,$F$347:$BQ$347*($F$348:$BQ$348=AK$356))/SUMIFS($F$347:$BQ$347, $F$348:$BQ$348, AK$356)</f>
        <v>2.965012761152385E-3</v>
      </c>
      <c r="AL369" s="34" cm="1">
        <f t="array" ref="AL369">SUMPRODUCT($F289:$BQ289,$F$347:$BQ$347*($F$348:$BQ$348=AL$356))/SUMIFS($F$347:$BQ$347, $F$348:$BQ$348, AL$356)</f>
        <v>6.7970999707245832E-3</v>
      </c>
      <c r="AM369" s="34" cm="1">
        <f t="array" ref="AM369">SUMPRODUCT($F289:$BQ289,$F$347:$BQ$347*($F$348:$BQ$348=AM$356))/SUMIFS($F$347:$BQ$347, $F$348:$BQ$348, AM$356)</f>
        <v>7.349941596092098E-3</v>
      </c>
      <c r="AN369" s="34" cm="1">
        <f t="array" ref="AN369">SUMPRODUCT($F289:$BQ289,$F$347:$BQ$347*($F$348:$BQ$348=AN$356))/SUMIFS($F$347:$BQ$347, $F$348:$BQ$348, AN$356)</f>
        <v>1.2113962829439081E-6</v>
      </c>
      <c r="AO369" s="34"/>
      <c r="AP369" s="34"/>
      <c r="AQ369" s="34"/>
    </row>
    <row r="370" spans="1:43" x14ac:dyDescent="0.35">
      <c r="A370" t="str">
        <v>ISIC 23</v>
      </c>
      <c r="B370"/>
      <c r="C370" s="22">
        <v>197199.69</v>
      </c>
      <c r="D370" t="str">
        <v>ISIC 23</v>
      </c>
      <c r="E370" s="34" cm="1">
        <f t="array" ref="E370">SUMPRODUCT($F290:$BQ290,$F$347:$BQ$347*($F$348:$BQ$348=E$356))/SUMIFS($F$347:$BQ$347, $F$348:$BQ$348, E$356)</f>
        <v>8.5356087830986884E-3</v>
      </c>
      <c r="F370" s="34" cm="1">
        <f t="array" ref="F370">SUMPRODUCT($F290:$BQ290,$F$347:$BQ$347*($F$348:$BQ$348=F$356))/SUMIFS($F$347:$BQ$347, $F$348:$BQ$348, F$356)</f>
        <v>1.5495417062496636E-2</v>
      </c>
      <c r="G370" s="34" cm="1">
        <f t="array" ref="G370">SUMPRODUCT($F290:$BQ290,$F$347:$BQ$347*($F$348:$BQ$348=G$356))/SUMIFS($F$347:$BQ$347, $F$348:$BQ$348, G$356)</f>
        <v>1.1788300317070264E-2</v>
      </c>
      <c r="H370" s="34" cm="1">
        <f t="array" ref="H370">SUMPRODUCT($F290:$BQ290,$F$347:$BQ$347*($F$348:$BQ$348=H$356))/SUMIFS($F$347:$BQ$347, $F$348:$BQ$348, H$356)</f>
        <v>6.5454401496117106E-3</v>
      </c>
      <c r="I370" s="34" cm="1">
        <f t="array" ref="I370">SUMPRODUCT($F290:$BQ290,$F$347:$BQ$347*($F$348:$BQ$348=I$356))/SUMIFS($F$347:$BQ$347, $F$348:$BQ$348, I$356)</f>
        <v>2.2980282960293558E-2</v>
      </c>
      <c r="J370" s="34" cm="1">
        <f t="array" ref="J370">SUMPRODUCT($F290:$BQ290,$F$347:$BQ$347*($F$348:$BQ$348=J$356))/SUMIFS($F$347:$BQ$347, $F$348:$BQ$348, J$356)</f>
        <v>5.8937226970090526E-3</v>
      </c>
      <c r="K370" s="34" cm="1">
        <f t="array" ref="K370">SUMPRODUCT($F290:$BQ290,$F$347:$BQ$347*($F$348:$BQ$348=K$356))/SUMIFS($F$347:$BQ$347, $F$348:$BQ$348, K$356)</f>
        <v>1.2170869165876258E-2</v>
      </c>
      <c r="L370" s="34" cm="1">
        <f t="array" ref="L370">SUMPRODUCT($F290:$BQ290,$F$347:$BQ$347*($F$348:$BQ$348=L$356))/SUMIFS($F$347:$BQ$347, $F$348:$BQ$348, L$356)</f>
        <v>1.1944581607674205E-2</v>
      </c>
      <c r="M370" s="34" cm="1">
        <f t="array" ref="M370">SUMPRODUCT($F290:$BQ290,$F$347:$BQ$347*($F$348:$BQ$348=M$356))/SUMIFS($F$347:$BQ$347, $F$348:$BQ$348, M$356)</f>
        <v>7.0135966760975646E-3</v>
      </c>
      <c r="N370" s="34" cm="1">
        <f t="array" ref="N370">SUMPRODUCT($F290:$BQ290,$F$347:$BQ$347*($F$348:$BQ$348=N$356))/SUMIFS($F$347:$BQ$347, $F$348:$BQ$348, N$356)</f>
        <v>1.3414054974777927E-2</v>
      </c>
      <c r="O370" s="34" cm="1">
        <f t="array" ref="O370">SUMPRODUCT($F290:$BQ290,$F$347:$BQ$347*($F$348:$BQ$348=O$356))/SUMIFS($F$347:$BQ$347, $F$348:$BQ$348, O$356)</f>
        <v>1.1497791638544179</v>
      </c>
      <c r="P370" s="34" cm="1">
        <f t="array" ref="P370">SUMPRODUCT($F290:$BQ290,$F$347:$BQ$347*($F$348:$BQ$348=P$356))/SUMIFS($F$347:$BQ$347, $F$348:$BQ$348, P$356)</f>
        <v>1.7821794193699926E-2</v>
      </c>
      <c r="Q370" s="34" cm="1">
        <f t="array" ref="Q370">SUMPRODUCT($F290:$BQ290,$F$347:$BQ$347*($F$348:$BQ$348=Q$356))/SUMIFS($F$347:$BQ$347, $F$348:$BQ$348, Q$356)</f>
        <v>1.4073326673660527E-2</v>
      </c>
      <c r="R370" s="34" cm="1">
        <f t="array" ref="R370">SUMPRODUCT($F290:$BQ290,$F$347:$BQ$347*($F$348:$BQ$348=R$356))/SUMIFS($F$347:$BQ$347, $F$348:$BQ$348, R$356)</f>
        <v>8.7159186164789664E-3</v>
      </c>
      <c r="S370" s="34" cm="1">
        <f t="array" ref="S370">SUMPRODUCT($F290:$BQ290,$F$347:$BQ$347*($F$348:$BQ$348=S$356))/SUMIFS($F$347:$BQ$347, $F$348:$BQ$348, S$356)</f>
        <v>1.5752964559933511E-2</v>
      </c>
      <c r="T370" s="34" cm="1">
        <f t="array" ref="T370">SUMPRODUCT($F290:$BQ290,$F$347:$BQ$347*($F$348:$BQ$348=T$356))/SUMIFS($F$347:$BQ$347, $F$348:$BQ$348, T$356)</f>
        <v>9.8534183458895679E-3</v>
      </c>
      <c r="U370" s="34" cm="1">
        <f t="array" ref="U370">SUMPRODUCT($F290:$BQ290,$F$347:$BQ$347*($F$348:$BQ$348=U$356))/SUMIFS($F$347:$BQ$347, $F$348:$BQ$348, U$356)</f>
        <v>1.6237797581836442E-2</v>
      </c>
      <c r="V370" s="34" cm="1">
        <f t="array" ref="V370">SUMPRODUCT($F290:$BQ290,$F$347:$BQ$347*($F$348:$BQ$348=V$356))/SUMIFS($F$347:$BQ$347, $F$348:$BQ$348, V$356)</f>
        <v>1.1977416039489392E-2</v>
      </c>
      <c r="W370" s="34" cm="1">
        <f t="array" ref="W370">SUMPRODUCT($F290:$BQ290,$F$347:$BQ$347*($F$348:$BQ$348=W$356))/SUMIFS($F$347:$BQ$347, $F$348:$BQ$348, W$356)</f>
        <v>1.2133510020762649E-2</v>
      </c>
      <c r="X370" s="34" cm="1">
        <f t="array" ref="X370">SUMPRODUCT($F290:$BQ290,$F$347:$BQ$347*($F$348:$BQ$348=X$356))/SUMIFS($F$347:$BQ$347, $F$348:$BQ$348, X$356)</f>
        <v>1.1205797323336599E-2</v>
      </c>
      <c r="Y370" s="34" cm="1">
        <f t="array" ref="Y370">SUMPRODUCT($F290:$BQ290,$F$347:$BQ$347*($F$348:$BQ$348=Y$356))/SUMIFS($F$347:$BQ$347, $F$348:$BQ$348, Y$356)</f>
        <v>8.8448129713649907E-3</v>
      </c>
      <c r="Z370" s="34" cm="1">
        <f t="array" ref="Z370">SUMPRODUCT($F290:$BQ290,$F$347:$BQ$347*($F$348:$BQ$348=Z$356))/SUMIFS($F$347:$BQ$347, $F$348:$BQ$348, Z$356)</f>
        <v>7.3545975475189304E-2</v>
      </c>
      <c r="AA370" s="34" cm="1">
        <f t="array" ref="AA370">SUMPRODUCT($F290:$BQ290,$F$347:$BQ$347*($F$348:$BQ$348=AA$356))/SUMIFS($F$347:$BQ$347, $F$348:$BQ$348, AA$356)</f>
        <v>4.3603737335170499E-3</v>
      </c>
      <c r="AB370" s="34" cm="1">
        <f t="array" ref="AB370">SUMPRODUCT($F290:$BQ290,$F$347:$BQ$347*($F$348:$BQ$348=AB$356))/SUMIFS($F$347:$BQ$347, $F$348:$BQ$348, AB$356)</f>
        <v>4.4679157299287696E-3</v>
      </c>
      <c r="AC370" s="34" cm="1">
        <f t="array" ref="AC370">SUMPRODUCT($F290:$BQ290,$F$347:$BQ$347*($F$348:$BQ$348=AC$356))/SUMIFS($F$347:$BQ$347, $F$348:$BQ$348, AC$356)</f>
        <v>5.815785096023077E-3</v>
      </c>
      <c r="AD370" s="34" cm="1">
        <f t="array" ref="AD370">SUMPRODUCT($F290:$BQ290,$F$347:$BQ$347*($F$348:$BQ$348=AD$356))/SUMIFS($F$347:$BQ$347, $F$348:$BQ$348, AD$356)</f>
        <v>2.7547894366931683E-3</v>
      </c>
      <c r="AE370" s="34" cm="1">
        <f t="array" ref="AE370">SUMPRODUCT($F290:$BQ290,$F$347:$BQ$347*($F$348:$BQ$348=AE$356))/SUMIFS($F$347:$BQ$347, $F$348:$BQ$348, AE$356)</f>
        <v>3.9725715771582685E-3</v>
      </c>
      <c r="AF370" s="34" cm="1">
        <f t="array" ref="AF370">SUMPRODUCT($F290:$BQ290,$F$347:$BQ$347*($F$348:$BQ$348=AF$356))/SUMIFS($F$347:$BQ$347, $F$348:$BQ$348, AF$356)</f>
        <v>1.9841399901722109E-3</v>
      </c>
      <c r="AG370" s="34" cm="1">
        <f t="array" ref="AG370">SUMPRODUCT($F290:$BQ290,$F$347:$BQ$347*($F$348:$BQ$348=AG$356))/SUMIFS($F$347:$BQ$347, $F$348:$BQ$348, AG$356)</f>
        <v>2.0674838836195163E-3</v>
      </c>
      <c r="AH370" s="34" cm="1">
        <f t="array" ref="AH370">SUMPRODUCT($F290:$BQ290,$F$347:$BQ$347*($F$348:$BQ$348=AH$356))/SUMIFS($F$347:$BQ$347, $F$348:$BQ$348, AH$356)</f>
        <v>6.0406937931984607E-3</v>
      </c>
      <c r="AI370" s="34" cm="1">
        <f t="array" ref="AI370">SUMPRODUCT($F290:$BQ290,$F$347:$BQ$347*($F$348:$BQ$348=AI$356))/SUMIFS($F$347:$BQ$347, $F$348:$BQ$348, AI$356)</f>
        <v>3.5085197185519843E-3</v>
      </c>
      <c r="AJ370" s="34" cm="1">
        <f t="array" ref="AJ370">SUMPRODUCT($F290:$BQ290,$F$347:$BQ$347*($F$348:$BQ$348=AJ$356))/SUMIFS($F$347:$BQ$347, $F$348:$BQ$348, AJ$356)</f>
        <v>3.9122471293011399E-3</v>
      </c>
      <c r="AK370" s="34" cm="1">
        <f t="array" ref="AK370">SUMPRODUCT($F290:$BQ290,$F$347:$BQ$347*($F$348:$BQ$348=AK$356))/SUMIFS($F$347:$BQ$347, $F$348:$BQ$348, AK$356)</f>
        <v>2.4663664497233118E-3</v>
      </c>
      <c r="AL370" s="34" cm="1">
        <f t="array" ref="AL370">SUMPRODUCT($F290:$BQ290,$F$347:$BQ$347*($F$348:$BQ$348=AL$356))/SUMIFS($F$347:$BQ$347, $F$348:$BQ$348, AL$356)</f>
        <v>3.0668342091298086E-3</v>
      </c>
      <c r="AM370" s="34" cm="1">
        <f t="array" ref="AM370">SUMPRODUCT($F290:$BQ290,$F$347:$BQ$347*($F$348:$BQ$348=AM$356))/SUMIFS($F$347:$BQ$347, $F$348:$BQ$348, AM$356)</f>
        <v>4.6536776513556935E-3</v>
      </c>
      <c r="AN370" s="34" cm="1">
        <f t="array" ref="AN370">SUMPRODUCT($F290:$BQ290,$F$347:$BQ$347*($F$348:$BQ$348=AN$356))/SUMIFS($F$347:$BQ$347, $F$348:$BQ$348, AN$356)</f>
        <v>3.2744566506297116E-8</v>
      </c>
      <c r="AO370" s="34"/>
      <c r="AP370" s="34"/>
      <c r="AQ370" s="34"/>
    </row>
    <row r="371" spans="1:43" x14ac:dyDescent="0.35">
      <c r="A371" t="str">
        <v>ISIC 24</v>
      </c>
      <c r="B371"/>
      <c r="C371" s="22">
        <v>352970.51</v>
      </c>
      <c r="D371" t="str">
        <v>ISIC 24</v>
      </c>
      <c r="E371" s="34" cm="1">
        <f t="array" ref="E371">SUMPRODUCT($F291:$BQ291,$F$347:$BQ$347*($F$348:$BQ$348=E$356))/SUMIFS($F$347:$BQ$347, $F$348:$BQ$348, E$356)</f>
        <v>1.1386204619597225E-2</v>
      </c>
      <c r="F371" s="34" cm="1">
        <f t="array" ref="F371">SUMPRODUCT($F291:$BQ291,$F$347:$BQ$347*($F$348:$BQ$348=F$356))/SUMIFS($F$347:$BQ$347, $F$348:$BQ$348, F$356)</f>
        <v>2.861567364913287E-2</v>
      </c>
      <c r="G371" s="34" cm="1">
        <f t="array" ref="G371">SUMPRODUCT($F291:$BQ291,$F$347:$BQ$347*($F$348:$BQ$348=G$356))/SUMIFS($F$347:$BQ$347, $F$348:$BQ$348, G$356)</f>
        <v>1.2853208817804317E-2</v>
      </c>
      <c r="H371" s="34" cm="1">
        <f t="array" ref="H371">SUMPRODUCT($F291:$BQ291,$F$347:$BQ$347*($F$348:$BQ$348=H$356))/SUMIFS($F$347:$BQ$347, $F$348:$BQ$348, H$356)</f>
        <v>1.2299475460163052E-2</v>
      </c>
      <c r="I371" s="34" cm="1">
        <f t="array" ref="I371">SUMPRODUCT($F291:$BQ291,$F$347:$BQ$347*($F$348:$BQ$348=I$356))/SUMIFS($F$347:$BQ$347, $F$348:$BQ$348, I$356)</f>
        <v>2.0079274727069132E-2</v>
      </c>
      <c r="J371" s="34" cm="1">
        <f t="array" ref="J371">SUMPRODUCT($F291:$BQ291,$F$347:$BQ$347*($F$348:$BQ$348=J$356))/SUMIFS($F$347:$BQ$347, $F$348:$BQ$348, J$356)</f>
        <v>1.7152048880472469E-2</v>
      </c>
      <c r="K371" s="34" cm="1">
        <f t="array" ref="K371">SUMPRODUCT($F291:$BQ291,$F$347:$BQ$347*($F$348:$BQ$348=K$356))/SUMIFS($F$347:$BQ$347, $F$348:$BQ$348, K$356)</f>
        <v>2.5770943435005172E-2</v>
      </c>
      <c r="L371" s="34" cm="1">
        <f t="array" ref="L371">SUMPRODUCT($F291:$BQ291,$F$347:$BQ$347*($F$348:$BQ$348=L$356))/SUMIFS($F$347:$BQ$347, $F$348:$BQ$348, L$356)</f>
        <v>3.0671300438957091E-2</v>
      </c>
      <c r="M371" s="34" cm="1">
        <f t="array" ref="M371">SUMPRODUCT($F291:$BQ291,$F$347:$BQ$347*($F$348:$BQ$348=M$356))/SUMIFS($F$347:$BQ$347, $F$348:$BQ$348, M$356)</f>
        <v>1.2094260670819357E-2</v>
      </c>
      <c r="N371" s="34" cm="1">
        <f t="array" ref="N371">SUMPRODUCT($F291:$BQ291,$F$347:$BQ$347*($F$348:$BQ$348=N$356))/SUMIFS($F$347:$BQ$347, $F$348:$BQ$348, N$356)</f>
        <v>3.1184715966155529E-2</v>
      </c>
      <c r="O371" s="34" cm="1">
        <f t="array" ref="O371">SUMPRODUCT($F291:$BQ291,$F$347:$BQ$347*($F$348:$BQ$348=O$356))/SUMIFS($F$347:$BQ$347, $F$348:$BQ$348, O$356)</f>
        <v>3.6305297360048054E-2</v>
      </c>
      <c r="P371" s="34" cm="1">
        <f t="array" ref="P371">SUMPRODUCT($F291:$BQ291,$F$347:$BQ$347*($F$348:$BQ$348=P$356))/SUMIFS($F$347:$BQ$347, $F$348:$BQ$348, P$356)</f>
        <v>1.4609375661975939</v>
      </c>
      <c r="Q371" s="34" cm="1">
        <f t="array" ref="Q371">SUMPRODUCT($F291:$BQ291,$F$347:$BQ$347*($F$348:$BQ$348=Q$356))/SUMIFS($F$347:$BQ$347, $F$348:$BQ$348, Q$356)</f>
        <v>0.24762051134216234</v>
      </c>
      <c r="R371" s="34" cm="1">
        <f t="array" ref="R371">SUMPRODUCT($F291:$BQ291,$F$347:$BQ$347*($F$348:$BQ$348=R$356))/SUMIFS($F$347:$BQ$347, $F$348:$BQ$348, R$356)</f>
        <v>3.7224670885107281E-2</v>
      </c>
      <c r="S371" s="34" cm="1">
        <f t="array" ref="S371">SUMPRODUCT($F291:$BQ291,$F$347:$BQ$347*($F$348:$BQ$348=S$356))/SUMIFS($F$347:$BQ$347, $F$348:$BQ$348, S$356)</f>
        <v>0.15764808776934902</v>
      </c>
      <c r="T371" s="34" cm="1">
        <f t="array" ref="T371">SUMPRODUCT($F291:$BQ291,$F$347:$BQ$347*($F$348:$BQ$348=T$356))/SUMIFS($F$347:$BQ$347, $F$348:$BQ$348, T$356)</f>
        <v>0.13549073386895105</v>
      </c>
      <c r="U371" s="34" cm="1">
        <f t="array" ref="U371">SUMPRODUCT($F291:$BQ291,$F$347:$BQ$347*($F$348:$BQ$348=U$356))/SUMIFS($F$347:$BQ$347, $F$348:$BQ$348, U$356)</f>
        <v>0.12333541189252883</v>
      </c>
      <c r="V371" s="34" cm="1">
        <f t="array" ref="V371">SUMPRODUCT($F291:$BQ291,$F$347:$BQ$347*($F$348:$BQ$348=V$356))/SUMIFS($F$347:$BQ$347, $F$348:$BQ$348, V$356)</f>
        <v>0.10505944211256053</v>
      </c>
      <c r="W371" s="34" cm="1">
        <f t="array" ref="W371">SUMPRODUCT($F291:$BQ291,$F$347:$BQ$347*($F$348:$BQ$348=W$356))/SUMIFS($F$347:$BQ$347, $F$348:$BQ$348, W$356)</f>
        <v>7.6570147436751723E-2</v>
      </c>
      <c r="X371" s="34" cm="1">
        <f t="array" ref="X371">SUMPRODUCT($F291:$BQ291,$F$347:$BQ$347*($F$348:$BQ$348=X$356))/SUMIFS($F$347:$BQ$347, $F$348:$BQ$348, X$356)</f>
        <v>1.8373194450293923E-2</v>
      </c>
      <c r="Y371" s="34" cm="1">
        <f t="array" ref="Y371">SUMPRODUCT($F291:$BQ291,$F$347:$BQ$347*($F$348:$BQ$348=Y$356))/SUMIFS($F$347:$BQ$347, $F$348:$BQ$348, Y$356)</f>
        <v>3.1976950013960823E-2</v>
      </c>
      <c r="Z371" s="34" cm="1">
        <f t="array" ref="Z371">SUMPRODUCT($F291:$BQ291,$F$347:$BQ$347*($F$348:$BQ$348=Z$356))/SUMIFS($F$347:$BQ$347, $F$348:$BQ$348, Z$356)</f>
        <v>4.5146726905697217E-2</v>
      </c>
      <c r="AA371" s="34" cm="1">
        <f t="array" ref="AA371">SUMPRODUCT($F291:$BQ291,$F$347:$BQ$347*($F$348:$BQ$348=AA$356))/SUMIFS($F$347:$BQ$347, $F$348:$BQ$348, AA$356)</f>
        <v>8.0380983214437766E-3</v>
      </c>
      <c r="AB371" s="34" cm="1">
        <f t="array" ref="AB371">SUMPRODUCT($F291:$BQ291,$F$347:$BQ$347*($F$348:$BQ$348=AB$356))/SUMIFS($F$347:$BQ$347, $F$348:$BQ$348, AB$356)</f>
        <v>1.0078773953579898E-2</v>
      </c>
      <c r="AC371" s="34" cm="1">
        <f t="array" ref="AC371">SUMPRODUCT($F291:$BQ291,$F$347:$BQ$347*($F$348:$BQ$348=AC$356))/SUMIFS($F$347:$BQ$347, $F$348:$BQ$348, AC$356)</f>
        <v>6.1957588747345227E-3</v>
      </c>
      <c r="AD371" s="34" cm="1">
        <f t="array" ref="AD371">SUMPRODUCT($F291:$BQ291,$F$347:$BQ$347*($F$348:$BQ$348=AD$356))/SUMIFS($F$347:$BQ$347, $F$348:$BQ$348, AD$356)</f>
        <v>5.6786029785214076E-3</v>
      </c>
      <c r="AE371" s="34" cm="1">
        <f t="array" ref="AE371">SUMPRODUCT($F291:$BQ291,$F$347:$BQ$347*($F$348:$BQ$348=AE$356))/SUMIFS($F$347:$BQ$347, $F$348:$BQ$348, AE$356)</f>
        <v>8.5791555550630717E-3</v>
      </c>
      <c r="AF371" s="34" cm="1">
        <f t="array" ref="AF371">SUMPRODUCT($F291:$BQ291,$F$347:$BQ$347*($F$348:$BQ$348=AF$356))/SUMIFS($F$347:$BQ$347, $F$348:$BQ$348, AF$356)</f>
        <v>4.245670922202534E-3</v>
      </c>
      <c r="AG371" s="34" cm="1">
        <f t="array" ref="AG371">SUMPRODUCT($F291:$BQ291,$F$347:$BQ$347*($F$348:$BQ$348=AG$356))/SUMIFS($F$347:$BQ$347, $F$348:$BQ$348, AG$356)</f>
        <v>2.9946533535490428E-3</v>
      </c>
      <c r="AH371" s="34" cm="1">
        <f t="array" ref="AH371">SUMPRODUCT($F291:$BQ291,$F$347:$BQ$347*($F$348:$BQ$348=AH$356))/SUMIFS($F$347:$BQ$347, $F$348:$BQ$348, AH$356)</f>
        <v>4.5193424753360136E-3</v>
      </c>
      <c r="AI371" s="34" cm="1">
        <f t="array" ref="AI371">SUMPRODUCT($F291:$BQ291,$F$347:$BQ$347*($F$348:$BQ$348=AI$356))/SUMIFS($F$347:$BQ$347, $F$348:$BQ$348, AI$356)</f>
        <v>6.4906938887746013E-3</v>
      </c>
      <c r="AJ371" s="34" cm="1">
        <f t="array" ref="AJ371">SUMPRODUCT($F291:$BQ291,$F$347:$BQ$347*($F$348:$BQ$348=AJ$356))/SUMIFS($F$347:$BQ$347, $F$348:$BQ$348, AJ$356)</f>
        <v>6.3197384886249037E-3</v>
      </c>
      <c r="AK371" s="34" cm="1">
        <f t="array" ref="AK371">SUMPRODUCT($F291:$BQ291,$F$347:$BQ$347*($F$348:$BQ$348=AK$356))/SUMIFS($F$347:$BQ$347, $F$348:$BQ$348, AK$356)</f>
        <v>2.5055411143372012E-3</v>
      </c>
      <c r="AL371" s="34" cm="1">
        <f t="array" ref="AL371">SUMPRODUCT($F291:$BQ291,$F$347:$BQ$347*($F$348:$BQ$348=AL$356))/SUMIFS($F$347:$BQ$347, $F$348:$BQ$348, AL$356)</f>
        <v>5.5794457078725762E-3</v>
      </c>
      <c r="AM371" s="34" cm="1">
        <f t="array" ref="AM371">SUMPRODUCT($F291:$BQ291,$F$347:$BQ$347*($F$348:$BQ$348=AM$356))/SUMIFS($F$347:$BQ$347, $F$348:$BQ$348, AM$356)</f>
        <v>6.0022811946025033E-3</v>
      </c>
      <c r="AN371" s="34" cm="1">
        <f t="array" ref="AN371">SUMPRODUCT($F291:$BQ291,$F$347:$BQ$347*($F$348:$BQ$348=AN$356))/SUMIFS($F$347:$BQ$347, $F$348:$BQ$348, AN$356)</f>
        <v>6.9822408578279623E-8</v>
      </c>
      <c r="AO371" s="34"/>
      <c r="AP371" s="34"/>
      <c r="AQ371" s="34"/>
    </row>
    <row r="372" spans="1:43" x14ac:dyDescent="0.35">
      <c r="A372" t="str">
        <v>ISIC 25</v>
      </c>
      <c r="B372"/>
      <c r="C372" s="22">
        <v>473291.74</v>
      </c>
      <c r="D372" t="str">
        <v>ISIC 25</v>
      </c>
      <c r="E372" s="34" cm="1">
        <f t="array" ref="E372">SUMPRODUCT($F292:$BQ292,$F$347:$BQ$347*($F$348:$BQ$348=E$356))/SUMIFS($F$347:$BQ$347, $F$348:$BQ$348, E$356)</f>
        <v>1.7386438694825895E-2</v>
      </c>
      <c r="F372" s="34" cm="1">
        <f t="array" ref="F372">SUMPRODUCT($F292:$BQ292,$F$347:$BQ$347*($F$348:$BQ$348=F$356))/SUMIFS($F$347:$BQ$347, $F$348:$BQ$348, F$356)</f>
        <v>3.1664248550533673E-2</v>
      </c>
      <c r="G372" s="34" cm="1">
        <f t="array" ref="G372">SUMPRODUCT($F292:$BQ292,$F$347:$BQ$347*($F$348:$BQ$348=G$356))/SUMIFS($F$347:$BQ$347, $F$348:$BQ$348, G$356)</f>
        <v>2.1592356838431231E-2</v>
      </c>
      <c r="H372" s="34" cm="1">
        <f t="array" ref="H372">SUMPRODUCT($F292:$BQ292,$F$347:$BQ$347*($F$348:$BQ$348=H$356))/SUMIFS($F$347:$BQ$347, $F$348:$BQ$348, H$356)</f>
        <v>1.770968113370399E-2</v>
      </c>
      <c r="I372" s="34" cm="1">
        <f t="array" ref="I372">SUMPRODUCT($F292:$BQ292,$F$347:$BQ$347*($F$348:$BQ$348=I$356))/SUMIFS($F$347:$BQ$347, $F$348:$BQ$348, I$356)</f>
        <v>3.2107422519156423E-2</v>
      </c>
      <c r="J372" s="34" cm="1">
        <f t="array" ref="J372">SUMPRODUCT($F292:$BQ292,$F$347:$BQ$347*($F$348:$BQ$348=J$356))/SUMIFS($F$347:$BQ$347, $F$348:$BQ$348, J$356)</f>
        <v>2.1272463392143337E-2</v>
      </c>
      <c r="K372" s="34" cm="1">
        <f t="array" ref="K372">SUMPRODUCT($F292:$BQ292,$F$347:$BQ$347*($F$348:$BQ$348=K$356))/SUMIFS($F$347:$BQ$347, $F$348:$BQ$348, K$356)</f>
        <v>3.1001732107916451E-2</v>
      </c>
      <c r="L372" s="34" cm="1">
        <f t="array" ref="L372">SUMPRODUCT($F292:$BQ292,$F$347:$BQ$347*($F$348:$BQ$348=L$356))/SUMIFS($F$347:$BQ$347, $F$348:$BQ$348, L$356)</f>
        <v>2.4137952636670595E-2</v>
      </c>
      <c r="M372" s="34" cm="1">
        <f t="array" ref="M372">SUMPRODUCT($F292:$BQ292,$F$347:$BQ$347*($F$348:$BQ$348=M$356))/SUMIFS($F$347:$BQ$347, $F$348:$BQ$348, M$356)</f>
        <v>1.2166142102860513E-2</v>
      </c>
      <c r="N372" s="34" cm="1">
        <f t="array" ref="N372">SUMPRODUCT($F292:$BQ292,$F$347:$BQ$347*($F$348:$BQ$348=N$356))/SUMIFS($F$347:$BQ$347, $F$348:$BQ$348, N$356)</f>
        <v>3.3961128064939707E-2</v>
      </c>
      <c r="O372" s="34" cm="1">
        <f t="array" ref="O372">SUMPRODUCT($F292:$BQ292,$F$347:$BQ$347*($F$348:$BQ$348=O$356))/SUMIFS($F$347:$BQ$347, $F$348:$BQ$348, O$356)</f>
        <v>2.9119100869806208E-2</v>
      </c>
      <c r="P372" s="34" cm="1">
        <f t="array" ref="P372">SUMPRODUCT($F292:$BQ292,$F$347:$BQ$347*($F$348:$BQ$348=P$356))/SUMIFS($F$347:$BQ$347, $F$348:$BQ$348, P$356)</f>
        <v>6.8505696501174607E-2</v>
      </c>
      <c r="Q372" s="34" cm="1">
        <f t="array" ref="Q372">SUMPRODUCT($F292:$BQ292,$F$347:$BQ$347*($F$348:$BQ$348=Q$356))/SUMIFS($F$347:$BQ$347, $F$348:$BQ$348, Q$356)</f>
        <v>1.2300782124067575</v>
      </c>
      <c r="R372" s="34" cm="1">
        <f t="array" ref="R372">SUMPRODUCT($F292:$BQ292,$F$347:$BQ$347*($F$348:$BQ$348=R$356))/SUMIFS($F$347:$BQ$347, $F$348:$BQ$348, R$356)</f>
        <v>3.4213556420347548E-2</v>
      </c>
      <c r="S372" s="34" cm="1">
        <f t="array" ref="S372">SUMPRODUCT($F292:$BQ292,$F$347:$BQ$347*($F$348:$BQ$348=S$356))/SUMIFS($F$347:$BQ$347, $F$348:$BQ$348, S$356)</f>
        <v>8.0349415403339092E-2</v>
      </c>
      <c r="T372" s="34" cm="1">
        <f t="array" ref="T372">SUMPRODUCT($F292:$BQ292,$F$347:$BQ$347*($F$348:$BQ$348=T$356))/SUMIFS($F$347:$BQ$347, $F$348:$BQ$348, T$356)</f>
        <v>0.1538941310190533</v>
      </c>
      <c r="U372" s="34" cm="1">
        <f t="array" ref="U372">SUMPRODUCT($F292:$BQ292,$F$347:$BQ$347*($F$348:$BQ$348=U$356))/SUMIFS($F$347:$BQ$347, $F$348:$BQ$348, U$356)</f>
        <v>0.11482562698996264</v>
      </c>
      <c r="V372" s="34" cm="1">
        <f t="array" ref="V372">SUMPRODUCT($F292:$BQ292,$F$347:$BQ$347*($F$348:$BQ$348=V$356))/SUMIFS($F$347:$BQ$347, $F$348:$BQ$348, V$356)</f>
        <v>0.10666012769079561</v>
      </c>
      <c r="W372" s="34" cm="1">
        <f t="array" ref="W372">SUMPRODUCT($F292:$BQ292,$F$347:$BQ$347*($F$348:$BQ$348=W$356))/SUMIFS($F$347:$BQ$347, $F$348:$BQ$348, W$356)</f>
        <v>7.1601281823228169E-2</v>
      </c>
      <c r="X372" s="34" cm="1">
        <f t="array" ref="X372">SUMPRODUCT($F292:$BQ292,$F$347:$BQ$347*($F$348:$BQ$348=X$356))/SUMIFS($F$347:$BQ$347, $F$348:$BQ$348, X$356)</f>
        <v>2.335159283151745E-2</v>
      </c>
      <c r="Y372" s="34" cm="1">
        <f t="array" ref="Y372">SUMPRODUCT($F292:$BQ292,$F$347:$BQ$347*($F$348:$BQ$348=Y$356))/SUMIFS($F$347:$BQ$347, $F$348:$BQ$348, Y$356)</f>
        <v>3.1961963823171326E-2</v>
      </c>
      <c r="Z372" s="34" cm="1">
        <f t="array" ref="Z372">SUMPRODUCT($F292:$BQ292,$F$347:$BQ$347*($F$348:$BQ$348=Z$356))/SUMIFS($F$347:$BQ$347, $F$348:$BQ$348, Z$356)</f>
        <v>6.3861276768666195E-2</v>
      </c>
      <c r="AA372" s="34" cm="1">
        <f t="array" ref="AA372">SUMPRODUCT($F292:$BQ292,$F$347:$BQ$347*($F$348:$BQ$348=AA$356))/SUMIFS($F$347:$BQ$347, $F$348:$BQ$348, AA$356)</f>
        <v>9.8091954582434707E-3</v>
      </c>
      <c r="AB372" s="34" cm="1">
        <f t="array" ref="AB372">SUMPRODUCT($F292:$BQ292,$F$347:$BQ$347*($F$348:$BQ$348=AB$356))/SUMIFS($F$347:$BQ$347, $F$348:$BQ$348, AB$356)</f>
        <v>1.2970635339034293E-2</v>
      </c>
      <c r="AC372" s="34" cm="1">
        <f t="array" ref="AC372">SUMPRODUCT($F292:$BQ292,$F$347:$BQ$347*($F$348:$BQ$348=AC$356))/SUMIFS($F$347:$BQ$347, $F$348:$BQ$348, AC$356)</f>
        <v>9.3292361320673652E-3</v>
      </c>
      <c r="AD372" s="34" cm="1">
        <f t="array" ref="AD372">SUMPRODUCT($F292:$BQ292,$F$347:$BQ$347*($F$348:$BQ$348=AD$356))/SUMIFS($F$347:$BQ$347, $F$348:$BQ$348, AD$356)</f>
        <v>6.9290533288669017E-3</v>
      </c>
      <c r="AE372" s="34" cm="1">
        <f t="array" ref="AE372">SUMPRODUCT($F292:$BQ292,$F$347:$BQ$347*($F$348:$BQ$348=AE$356))/SUMIFS($F$347:$BQ$347, $F$348:$BQ$348, AE$356)</f>
        <v>9.9421865450489665E-3</v>
      </c>
      <c r="AF372" s="34" cm="1">
        <f t="array" ref="AF372">SUMPRODUCT($F292:$BQ292,$F$347:$BQ$347*($F$348:$BQ$348=AF$356))/SUMIFS($F$347:$BQ$347, $F$348:$BQ$348, AF$356)</f>
        <v>5.5404194817307373E-3</v>
      </c>
      <c r="AG372" s="34" cm="1">
        <f t="array" ref="AG372">SUMPRODUCT($F292:$BQ292,$F$347:$BQ$347*($F$348:$BQ$348=AG$356))/SUMIFS($F$347:$BQ$347, $F$348:$BQ$348, AG$356)</f>
        <v>4.0173760339632346E-3</v>
      </c>
      <c r="AH372" s="34" cm="1">
        <f t="array" ref="AH372">SUMPRODUCT($F292:$BQ292,$F$347:$BQ$347*($F$348:$BQ$348=AH$356))/SUMIFS($F$347:$BQ$347, $F$348:$BQ$348, AH$356)</f>
        <v>6.089339818704612E-3</v>
      </c>
      <c r="AI372" s="34" cm="1">
        <f t="array" ref="AI372">SUMPRODUCT($F292:$BQ292,$F$347:$BQ$347*($F$348:$BQ$348=AI$356))/SUMIFS($F$347:$BQ$347, $F$348:$BQ$348, AI$356)</f>
        <v>8.5706249538554536E-3</v>
      </c>
      <c r="AJ372" s="34" cm="1">
        <f t="array" ref="AJ372">SUMPRODUCT($F292:$BQ292,$F$347:$BQ$347*($F$348:$BQ$348=AJ$356))/SUMIFS($F$347:$BQ$347, $F$348:$BQ$348, AJ$356)</f>
        <v>1.0393290494220143E-2</v>
      </c>
      <c r="AK372" s="34" cm="1">
        <f t="array" ref="AK372">SUMPRODUCT($F292:$BQ292,$F$347:$BQ$347*($F$348:$BQ$348=AK$356))/SUMIFS($F$347:$BQ$347, $F$348:$BQ$348, AK$356)</f>
        <v>3.5491757290698469E-3</v>
      </c>
      <c r="AL372" s="34" cm="1">
        <f t="array" ref="AL372">SUMPRODUCT($F292:$BQ292,$F$347:$BQ$347*($F$348:$BQ$348=AL$356))/SUMIFS($F$347:$BQ$347, $F$348:$BQ$348, AL$356)</f>
        <v>5.5490725401881463E-3</v>
      </c>
      <c r="AM372" s="34" cm="1">
        <f t="array" ref="AM372">SUMPRODUCT($F292:$BQ292,$F$347:$BQ$347*($F$348:$BQ$348=AM$356))/SUMIFS($F$347:$BQ$347, $F$348:$BQ$348, AM$356)</f>
        <v>7.452923361474525E-3</v>
      </c>
      <c r="AN372" s="34" cm="1">
        <f t="array" ref="AN372">SUMPRODUCT($F292:$BQ292,$F$347:$BQ$347*($F$348:$BQ$348=AN$356))/SUMIFS($F$347:$BQ$347, $F$348:$BQ$348, AN$356)</f>
        <v>7.3080577296786414E-8</v>
      </c>
      <c r="AO372" s="34"/>
      <c r="AP372" s="34"/>
      <c r="AQ372" s="34"/>
    </row>
    <row r="373" spans="1:43" x14ac:dyDescent="0.35">
      <c r="A373" t="str">
        <v>ISIC 26</v>
      </c>
      <c r="B373"/>
      <c r="C373" s="22">
        <v>346593.45</v>
      </c>
      <c r="D373" t="str">
        <v>ISIC 26</v>
      </c>
      <c r="E373" s="34" cm="1">
        <f t="array" ref="E373">SUMPRODUCT($F293:$BQ293,$F$347:$BQ$347*($F$348:$BQ$348=E$356))/SUMIFS($F$347:$BQ$347, $F$348:$BQ$348, E$356)</f>
        <v>4.4195603129872103E-3</v>
      </c>
      <c r="F373" s="34" cm="1">
        <f t="array" ref="F373">SUMPRODUCT($F293:$BQ293,$F$347:$BQ$347*($F$348:$BQ$348=F$356))/SUMIFS($F$347:$BQ$347, $F$348:$BQ$348, F$356)</f>
        <v>7.695499530966962E-3</v>
      </c>
      <c r="G373" s="34" cm="1">
        <f t="array" ref="G373">SUMPRODUCT($F293:$BQ293,$F$347:$BQ$347*($F$348:$BQ$348=G$356))/SUMIFS($F$347:$BQ$347, $F$348:$BQ$348, G$356)</f>
        <v>5.2480018736746912E-3</v>
      </c>
      <c r="H373" s="34" cm="1">
        <f t="array" ref="H373">SUMPRODUCT($F293:$BQ293,$F$347:$BQ$347*($F$348:$BQ$348=H$356))/SUMIFS($F$347:$BQ$347, $F$348:$BQ$348, H$356)</f>
        <v>4.8269841863083163E-3</v>
      </c>
      <c r="I373" s="34" cm="1">
        <f t="array" ref="I373">SUMPRODUCT($F293:$BQ293,$F$347:$BQ$347*($F$348:$BQ$348=I$356))/SUMIFS($F$347:$BQ$347, $F$348:$BQ$348, I$356)</f>
        <v>5.695045173333E-3</v>
      </c>
      <c r="J373" s="34" cm="1">
        <f t="array" ref="J373">SUMPRODUCT($F293:$BQ293,$F$347:$BQ$347*($F$348:$BQ$348=J$356))/SUMIFS($F$347:$BQ$347, $F$348:$BQ$348, J$356)</f>
        <v>8.2588188056785285E-3</v>
      </c>
      <c r="K373" s="34" cm="1">
        <f t="array" ref="K373">SUMPRODUCT($F293:$BQ293,$F$347:$BQ$347*($F$348:$BQ$348=K$356))/SUMIFS($F$347:$BQ$347, $F$348:$BQ$348, K$356)</f>
        <v>7.9190704768082217E-3</v>
      </c>
      <c r="L373" s="34" cm="1">
        <f t="array" ref="L373">SUMPRODUCT($F293:$BQ293,$F$347:$BQ$347*($F$348:$BQ$348=L$356))/SUMIFS($F$347:$BQ$347, $F$348:$BQ$348, L$356)</f>
        <v>6.94280671752622E-3</v>
      </c>
      <c r="M373" s="34" cm="1">
        <f t="array" ref="M373">SUMPRODUCT($F293:$BQ293,$F$347:$BQ$347*($F$348:$BQ$348=M$356))/SUMIFS($F$347:$BQ$347, $F$348:$BQ$348, M$356)</f>
        <v>7.2881414564838886E-3</v>
      </c>
      <c r="N373" s="34" cm="1">
        <f t="array" ref="N373">SUMPRODUCT($F293:$BQ293,$F$347:$BQ$347*($F$348:$BQ$348=N$356))/SUMIFS($F$347:$BQ$347, $F$348:$BQ$348, N$356)</f>
        <v>7.0208174604747594E-3</v>
      </c>
      <c r="O373" s="34" cm="1">
        <f t="array" ref="O373">SUMPRODUCT($F293:$BQ293,$F$347:$BQ$347*($F$348:$BQ$348=O$356))/SUMIFS($F$347:$BQ$347, $F$348:$BQ$348, O$356)</f>
        <v>7.4087955659819012E-3</v>
      </c>
      <c r="P373" s="34" cm="1">
        <f t="array" ref="P373">SUMPRODUCT($F293:$BQ293,$F$347:$BQ$347*($F$348:$BQ$348=P$356))/SUMIFS($F$347:$BQ$347, $F$348:$BQ$348, P$356)</f>
        <v>8.5375542717589098E-3</v>
      </c>
      <c r="Q373" s="34" cm="1">
        <f t="array" ref="Q373">SUMPRODUCT($F293:$BQ293,$F$347:$BQ$347*($F$348:$BQ$348=Q$356))/SUMIFS($F$347:$BQ$347, $F$348:$BQ$348, Q$356)</f>
        <v>9.4611552964696394E-3</v>
      </c>
      <c r="R373" s="34" cm="1">
        <f t="array" ref="R373">SUMPRODUCT($F293:$BQ293,$F$347:$BQ$347*($F$348:$BQ$348=R$356))/SUMIFS($F$347:$BQ$347, $F$348:$BQ$348, R$356)</f>
        <v>1.2112028993440898</v>
      </c>
      <c r="S373" s="34" cm="1">
        <f t="array" ref="S373">SUMPRODUCT($F293:$BQ293,$F$347:$BQ$347*($F$348:$BQ$348=S$356))/SUMIFS($F$347:$BQ$347, $F$348:$BQ$348, S$356)</f>
        <v>5.1489520812621807E-2</v>
      </c>
      <c r="T373" s="34" cm="1">
        <f t="array" ref="T373">SUMPRODUCT($F293:$BQ293,$F$347:$BQ$347*($F$348:$BQ$348=T$356))/SUMIFS($F$347:$BQ$347, $F$348:$BQ$348, T$356)</f>
        <v>2.5051115810308389E-2</v>
      </c>
      <c r="U373" s="34" cm="1">
        <f t="array" ref="U373">SUMPRODUCT($F293:$BQ293,$F$347:$BQ$347*($F$348:$BQ$348=U$356))/SUMIFS($F$347:$BQ$347, $F$348:$BQ$348, U$356)</f>
        <v>2.4457230273403564E-2</v>
      </c>
      <c r="V373" s="34" cm="1">
        <f t="array" ref="V373">SUMPRODUCT($F293:$BQ293,$F$347:$BQ$347*($F$348:$BQ$348=V$356))/SUMIFS($F$347:$BQ$347, $F$348:$BQ$348, V$356)</f>
        <v>5.4766034700768733E-2</v>
      </c>
      <c r="W373" s="34" cm="1">
        <f t="array" ref="W373">SUMPRODUCT($F293:$BQ293,$F$347:$BQ$347*($F$348:$BQ$348=W$356))/SUMIFS($F$347:$BQ$347, $F$348:$BQ$348, W$356)</f>
        <v>2.6937665242984517E-2</v>
      </c>
      <c r="X373" s="34" cm="1">
        <f t="array" ref="X373">SUMPRODUCT($F293:$BQ293,$F$347:$BQ$347*($F$348:$BQ$348=X$356))/SUMIFS($F$347:$BQ$347, $F$348:$BQ$348, X$356)</f>
        <v>1.0687841369339118E-2</v>
      </c>
      <c r="Y373" s="34" cm="1">
        <f t="array" ref="Y373">SUMPRODUCT($F293:$BQ293,$F$347:$BQ$347*($F$348:$BQ$348=Y$356))/SUMIFS($F$347:$BQ$347, $F$348:$BQ$348, Y$356)</f>
        <v>6.9354405471050993E-3</v>
      </c>
      <c r="Z373" s="34" cm="1">
        <f t="array" ref="Z373">SUMPRODUCT($F293:$BQ293,$F$347:$BQ$347*($F$348:$BQ$348=Z$356))/SUMIFS($F$347:$BQ$347, $F$348:$BQ$348, Z$356)</f>
        <v>1.0618393134470093E-2</v>
      </c>
      <c r="AA373" s="34" cm="1">
        <f t="array" ref="AA373">SUMPRODUCT($F293:$BQ293,$F$347:$BQ$347*($F$348:$BQ$348=AA$356))/SUMIFS($F$347:$BQ$347, $F$348:$BQ$348, AA$356)</f>
        <v>5.7681136020920802E-3</v>
      </c>
      <c r="AB373" s="34" cm="1">
        <f t="array" ref="AB373">SUMPRODUCT($F293:$BQ293,$F$347:$BQ$347*($F$348:$BQ$348=AB$356))/SUMIFS($F$347:$BQ$347, $F$348:$BQ$348, AB$356)</f>
        <v>6.0256565000386796E-3</v>
      </c>
      <c r="AC373" s="34" cm="1">
        <f t="array" ref="AC373">SUMPRODUCT($F293:$BQ293,$F$347:$BQ$347*($F$348:$BQ$348=AC$356))/SUMIFS($F$347:$BQ$347, $F$348:$BQ$348, AC$356)</f>
        <v>4.1721598965265005E-3</v>
      </c>
      <c r="AD373" s="34" cm="1">
        <f t="array" ref="AD373">SUMPRODUCT($F293:$BQ293,$F$347:$BQ$347*($F$348:$BQ$348=AD$356))/SUMIFS($F$347:$BQ$347, $F$348:$BQ$348, AD$356)</f>
        <v>1.7238681996654515E-2</v>
      </c>
      <c r="AE373" s="34" cm="1">
        <f t="array" ref="AE373">SUMPRODUCT($F293:$BQ293,$F$347:$BQ$347*($F$348:$BQ$348=AE$356))/SUMIFS($F$347:$BQ$347, $F$348:$BQ$348, AE$356)</f>
        <v>4.2757787514174701E-2</v>
      </c>
      <c r="AF373" s="34" cm="1">
        <f t="array" ref="AF373">SUMPRODUCT($F293:$BQ293,$F$347:$BQ$347*($F$348:$BQ$348=AF$356))/SUMIFS($F$347:$BQ$347, $F$348:$BQ$348, AF$356)</f>
        <v>1.8244978788545398E-2</v>
      </c>
      <c r="AG373" s="34" cm="1">
        <f t="array" ref="AG373">SUMPRODUCT($F293:$BQ293,$F$347:$BQ$347*($F$348:$BQ$348=AG$356))/SUMIFS($F$347:$BQ$347, $F$348:$BQ$348, AG$356)</f>
        <v>4.790354349387964E-3</v>
      </c>
      <c r="AH373" s="34" cm="1">
        <f t="array" ref="AH373">SUMPRODUCT($F293:$BQ293,$F$347:$BQ$347*($F$348:$BQ$348=AH$356))/SUMIFS($F$347:$BQ$347, $F$348:$BQ$348, AH$356)</f>
        <v>1.9232951857469059E-3</v>
      </c>
      <c r="AI373" s="34" cm="1">
        <f t="array" ref="AI373">SUMPRODUCT($F293:$BQ293,$F$347:$BQ$347*($F$348:$BQ$348=AI$356))/SUMIFS($F$347:$BQ$347, $F$348:$BQ$348, AI$356)</f>
        <v>8.5567312297613954E-3</v>
      </c>
      <c r="AJ373" s="34" cm="1">
        <f t="array" ref="AJ373">SUMPRODUCT($F293:$BQ293,$F$347:$BQ$347*($F$348:$BQ$348=AJ$356))/SUMIFS($F$347:$BQ$347, $F$348:$BQ$348, AJ$356)</f>
        <v>1.2178261363797975E-2</v>
      </c>
      <c r="AK373" s="34" cm="1">
        <f t="array" ref="AK373">SUMPRODUCT($F293:$BQ293,$F$347:$BQ$347*($F$348:$BQ$348=AK$356))/SUMIFS($F$347:$BQ$347, $F$348:$BQ$348, AK$356)</f>
        <v>4.7174642599558531E-3</v>
      </c>
      <c r="AL373" s="34" cm="1">
        <f t="array" ref="AL373">SUMPRODUCT($F293:$BQ293,$F$347:$BQ$347*($F$348:$BQ$348=AL$356))/SUMIFS($F$347:$BQ$347, $F$348:$BQ$348, AL$356)</f>
        <v>1.2149704403211612E-2</v>
      </c>
      <c r="AM373" s="34" cm="1">
        <f t="array" ref="AM373">SUMPRODUCT($F293:$BQ293,$F$347:$BQ$347*($F$348:$BQ$348=AM$356))/SUMIFS($F$347:$BQ$347, $F$348:$BQ$348, AM$356)</f>
        <v>9.0801350977877653E-3</v>
      </c>
      <c r="AN373" s="34" cm="1">
        <f t="array" ref="AN373">SUMPRODUCT($F293:$BQ293,$F$347:$BQ$347*($F$348:$BQ$348=AN$356))/SUMIFS($F$347:$BQ$347, $F$348:$BQ$348, AN$356)</f>
        <v>1.9419575575969253E-8</v>
      </c>
      <c r="AO373" s="34"/>
      <c r="AP373" s="34"/>
      <c r="AQ373" s="34"/>
    </row>
    <row r="374" spans="1:43" x14ac:dyDescent="0.35">
      <c r="A374" t="str">
        <v>ISIC 27</v>
      </c>
      <c r="B374"/>
      <c r="C374" s="22">
        <v>278562.52</v>
      </c>
      <c r="D374" t="str">
        <v>ISIC 27</v>
      </c>
      <c r="E374" s="34" cm="1">
        <f t="array" ref="E374">SUMPRODUCT($F294:$BQ294,$F$347:$BQ$347*($F$348:$BQ$348=E$356))/SUMIFS($F$347:$BQ$347, $F$348:$BQ$348, E$356)</f>
        <v>5.192513170446977E-3</v>
      </c>
      <c r="F374" s="34" cm="1">
        <f t="array" ref="F374">SUMPRODUCT($F294:$BQ294,$F$347:$BQ$347*($F$348:$BQ$348=F$356))/SUMIFS($F$347:$BQ$347, $F$348:$BQ$348, F$356)</f>
        <v>8.803213574045626E-3</v>
      </c>
      <c r="G374" s="34" cm="1">
        <f t="array" ref="G374">SUMPRODUCT($F294:$BQ294,$F$347:$BQ$347*($F$348:$BQ$348=G$356))/SUMIFS($F$347:$BQ$347, $F$348:$BQ$348, G$356)</f>
        <v>5.6319287575492035E-3</v>
      </c>
      <c r="H374" s="34" cm="1">
        <f t="array" ref="H374">SUMPRODUCT($F294:$BQ294,$F$347:$BQ$347*($F$348:$BQ$348=H$356))/SUMIFS($F$347:$BQ$347, $F$348:$BQ$348, H$356)</f>
        <v>4.9991624561302244E-3</v>
      </c>
      <c r="I374" s="34" cm="1">
        <f t="array" ref="I374">SUMPRODUCT($F294:$BQ294,$F$347:$BQ$347*($F$348:$BQ$348=I$356))/SUMIFS($F$347:$BQ$347, $F$348:$BQ$348, I$356)</f>
        <v>6.4277975347671766E-3</v>
      </c>
      <c r="J374" s="34" cm="1">
        <f t="array" ref="J374">SUMPRODUCT($F294:$BQ294,$F$347:$BQ$347*($F$348:$BQ$348=J$356))/SUMIFS($F$347:$BQ$347, $F$348:$BQ$348, J$356)</f>
        <v>7.0550450931338264E-3</v>
      </c>
      <c r="K374" s="34" cm="1">
        <f t="array" ref="K374">SUMPRODUCT($F294:$BQ294,$F$347:$BQ$347*($F$348:$BQ$348=K$356))/SUMIFS($F$347:$BQ$347, $F$348:$BQ$348, K$356)</f>
        <v>9.0944093884948885E-3</v>
      </c>
      <c r="L374" s="34" cm="1">
        <f t="array" ref="L374">SUMPRODUCT($F294:$BQ294,$F$347:$BQ$347*($F$348:$BQ$348=L$356))/SUMIFS($F$347:$BQ$347, $F$348:$BQ$348, L$356)</f>
        <v>7.5220082187114458E-3</v>
      </c>
      <c r="M374" s="34" cm="1">
        <f t="array" ref="M374">SUMPRODUCT($F294:$BQ294,$F$347:$BQ$347*($F$348:$BQ$348=M$356))/SUMIFS($F$347:$BQ$347, $F$348:$BQ$348, M$356)</f>
        <v>4.1130812033852767E-3</v>
      </c>
      <c r="N374" s="34" cm="1">
        <f t="array" ref="N374">SUMPRODUCT($F294:$BQ294,$F$347:$BQ$347*($F$348:$BQ$348=N$356))/SUMIFS($F$347:$BQ$347, $F$348:$BQ$348, N$356)</f>
        <v>8.0969157811842732E-3</v>
      </c>
      <c r="O374" s="34" cm="1">
        <f t="array" ref="O374">SUMPRODUCT($F294:$BQ294,$F$347:$BQ$347*($F$348:$BQ$348=O$356))/SUMIFS($F$347:$BQ$347, $F$348:$BQ$348, O$356)</f>
        <v>8.575864343313741E-3</v>
      </c>
      <c r="P374" s="34" cm="1">
        <f t="array" ref="P374">SUMPRODUCT($F294:$BQ294,$F$347:$BQ$347*($F$348:$BQ$348=P$356))/SUMIFS($F$347:$BQ$347, $F$348:$BQ$348, P$356)</f>
        <v>1.3420630286941938E-2</v>
      </c>
      <c r="Q374" s="34" cm="1">
        <f t="array" ref="Q374">SUMPRODUCT($F294:$BQ294,$F$347:$BQ$347*($F$348:$BQ$348=Q$356))/SUMIFS($F$347:$BQ$347, $F$348:$BQ$348, Q$356)</f>
        <v>1.5726789261555303E-2</v>
      </c>
      <c r="R374" s="34" cm="1">
        <f t="array" ref="R374">SUMPRODUCT($F294:$BQ294,$F$347:$BQ$347*($F$348:$BQ$348=R$356))/SUMIFS($F$347:$BQ$347, $F$348:$BQ$348, R$356)</f>
        <v>3.3711349234401895E-2</v>
      </c>
      <c r="S374" s="34" cm="1">
        <f t="array" ref="S374">SUMPRODUCT($F294:$BQ294,$F$347:$BQ$347*($F$348:$BQ$348=S$356))/SUMIFS($F$347:$BQ$347, $F$348:$BQ$348, S$356)</f>
        <v>1.1881973380296313</v>
      </c>
      <c r="T374" s="34" cm="1">
        <f t="array" ref="T374">SUMPRODUCT($F294:$BQ294,$F$347:$BQ$347*($F$348:$BQ$348=T$356))/SUMIFS($F$347:$BQ$347, $F$348:$BQ$348, T$356)</f>
        <v>3.9083558380844714E-2</v>
      </c>
      <c r="U374" s="34" cm="1">
        <f t="array" ref="U374">SUMPRODUCT($F294:$BQ294,$F$347:$BQ$347*($F$348:$BQ$348=U$356))/SUMIFS($F$347:$BQ$347, $F$348:$BQ$348, U$356)</f>
        <v>4.0204215310029053E-2</v>
      </c>
      <c r="V374" s="34" cm="1">
        <f t="array" ref="V374">SUMPRODUCT($F294:$BQ294,$F$347:$BQ$347*($F$348:$BQ$348=V$356))/SUMIFS($F$347:$BQ$347, $F$348:$BQ$348, V$356)</f>
        <v>4.9162503377178403E-2</v>
      </c>
      <c r="W374" s="34" cm="1">
        <f t="array" ref="W374">SUMPRODUCT($F294:$BQ294,$F$347:$BQ$347*($F$348:$BQ$348=W$356))/SUMIFS($F$347:$BQ$347, $F$348:$BQ$348, W$356)</f>
        <v>2.5323809876547299E-2</v>
      </c>
      <c r="X374" s="34" cm="1">
        <f t="array" ref="X374">SUMPRODUCT($F294:$BQ294,$F$347:$BQ$347*($F$348:$BQ$348=X$356))/SUMIFS($F$347:$BQ$347, $F$348:$BQ$348, X$356)</f>
        <v>2.0535124289585104E-2</v>
      </c>
      <c r="Y374" s="34" cm="1">
        <f t="array" ref="Y374">SUMPRODUCT($F294:$BQ294,$F$347:$BQ$347*($F$348:$BQ$348=Y$356))/SUMIFS($F$347:$BQ$347, $F$348:$BQ$348, Y$356)</f>
        <v>7.8060359241436299E-3</v>
      </c>
      <c r="Z374" s="34" cm="1">
        <f t="array" ref="Z374">SUMPRODUCT($F294:$BQ294,$F$347:$BQ$347*($F$348:$BQ$348=Z$356))/SUMIFS($F$347:$BQ$347, $F$348:$BQ$348, Z$356)</f>
        <v>3.2247109553567348E-2</v>
      </c>
      <c r="AA374" s="34" cm="1">
        <f t="array" ref="AA374">SUMPRODUCT($F294:$BQ294,$F$347:$BQ$347*($F$348:$BQ$348=AA$356))/SUMIFS($F$347:$BQ$347, $F$348:$BQ$348, AA$356)</f>
        <v>5.1729215439723321E-3</v>
      </c>
      <c r="AB374" s="34" cm="1">
        <f t="array" ref="AB374">SUMPRODUCT($F294:$BQ294,$F$347:$BQ$347*($F$348:$BQ$348=AB$356))/SUMIFS($F$347:$BQ$347, $F$348:$BQ$348, AB$356)</f>
        <v>6.2855085250372675E-3</v>
      </c>
      <c r="AC374" s="34" cm="1">
        <f t="array" ref="AC374">SUMPRODUCT($F294:$BQ294,$F$347:$BQ$347*($F$348:$BQ$348=AC$356))/SUMIFS($F$347:$BQ$347, $F$348:$BQ$348, AC$356)</f>
        <v>5.1209586181134954E-3</v>
      </c>
      <c r="AD374" s="34" cm="1">
        <f t="array" ref="AD374">SUMPRODUCT($F294:$BQ294,$F$347:$BQ$347*($F$348:$BQ$348=AD$356))/SUMIFS($F$347:$BQ$347, $F$348:$BQ$348, AD$356)</f>
        <v>4.2002199517613128E-3</v>
      </c>
      <c r="AE374" s="34" cm="1">
        <f t="array" ref="AE374">SUMPRODUCT($F294:$BQ294,$F$347:$BQ$347*($F$348:$BQ$348=AE$356))/SUMIFS($F$347:$BQ$347, $F$348:$BQ$348, AE$356)</f>
        <v>1.4332130413534393E-2</v>
      </c>
      <c r="AF374" s="34" cm="1">
        <f t="array" ref="AF374">SUMPRODUCT($F294:$BQ294,$F$347:$BQ$347*($F$348:$BQ$348=AF$356))/SUMIFS($F$347:$BQ$347, $F$348:$BQ$348, AF$356)</f>
        <v>5.1845900957626732E-3</v>
      </c>
      <c r="AG374" s="34" cm="1">
        <f t="array" ref="AG374">SUMPRODUCT($F294:$BQ294,$F$347:$BQ$347*($F$348:$BQ$348=AG$356))/SUMIFS($F$347:$BQ$347, $F$348:$BQ$348, AG$356)</f>
        <v>2.484244576697125E-3</v>
      </c>
      <c r="AH374" s="34" cm="1">
        <f t="array" ref="AH374">SUMPRODUCT($F294:$BQ294,$F$347:$BQ$347*($F$348:$BQ$348=AH$356))/SUMIFS($F$347:$BQ$347, $F$348:$BQ$348, AH$356)</f>
        <v>3.1439070300111464E-3</v>
      </c>
      <c r="AI374" s="34" cm="1">
        <f t="array" ref="AI374">SUMPRODUCT($F294:$BQ294,$F$347:$BQ$347*($F$348:$BQ$348=AI$356))/SUMIFS($F$347:$BQ$347, $F$348:$BQ$348, AI$356)</f>
        <v>5.0871079380572434E-3</v>
      </c>
      <c r="AJ374" s="34" cm="1">
        <f t="array" ref="AJ374">SUMPRODUCT($F294:$BQ294,$F$347:$BQ$347*($F$348:$BQ$348=AJ$356))/SUMIFS($F$347:$BQ$347, $F$348:$BQ$348, AJ$356)</f>
        <v>4.2225982886838756E-3</v>
      </c>
      <c r="AK374" s="34" cm="1">
        <f t="array" ref="AK374">SUMPRODUCT($F294:$BQ294,$F$347:$BQ$347*($F$348:$BQ$348=AK$356))/SUMIFS($F$347:$BQ$347, $F$348:$BQ$348, AK$356)</f>
        <v>1.9115116215516208E-3</v>
      </c>
      <c r="AL374" s="34" cm="1">
        <f t="array" ref="AL374">SUMPRODUCT($F294:$BQ294,$F$347:$BQ$347*($F$348:$BQ$348=AL$356))/SUMIFS($F$347:$BQ$347, $F$348:$BQ$348, AL$356)</f>
        <v>2.7287983781769487E-3</v>
      </c>
      <c r="AM374" s="34" cm="1">
        <f t="array" ref="AM374">SUMPRODUCT($F294:$BQ294,$F$347:$BQ$347*($F$348:$BQ$348=AM$356))/SUMIFS($F$347:$BQ$347, $F$348:$BQ$348, AM$356)</f>
        <v>5.2863498352008634E-3</v>
      </c>
      <c r="AN374" s="34" cm="1">
        <f t="array" ref="AN374">SUMPRODUCT($F294:$BQ294,$F$347:$BQ$347*($F$348:$BQ$348=AN$356))/SUMIFS($F$347:$BQ$347, $F$348:$BQ$348, AN$356)</f>
        <v>2.5387391105029617E-8</v>
      </c>
      <c r="AO374" s="34"/>
      <c r="AP374" s="34"/>
      <c r="AQ374" s="34"/>
    </row>
    <row r="375" spans="1:43" x14ac:dyDescent="0.35">
      <c r="A375" t="str">
        <v>ISIC 28</v>
      </c>
      <c r="B375"/>
      <c r="C375" s="22">
        <v>628027.75</v>
      </c>
      <c r="D375" t="str">
        <v>ISIC 28</v>
      </c>
      <c r="E375" s="34" cm="1">
        <f t="array" ref="E375">SUMPRODUCT($F295:$BQ295,$F$347:$BQ$347*($F$348:$BQ$348=E$356))/SUMIFS($F$347:$BQ$347, $F$348:$BQ$348, E$356)</f>
        <v>1.5119744492248384E-2</v>
      </c>
      <c r="F375" s="34" cm="1">
        <f t="array" ref="F375">SUMPRODUCT($F295:$BQ295,$F$347:$BQ$347*($F$348:$BQ$348=F$356))/SUMIFS($F$347:$BQ$347, $F$348:$BQ$348, F$356)</f>
        <v>5.4780095620316258E-2</v>
      </c>
      <c r="G375" s="34" cm="1">
        <f t="array" ref="G375">SUMPRODUCT($F295:$BQ295,$F$347:$BQ$347*($F$348:$BQ$348=G$356))/SUMIFS($F$347:$BQ$347, $F$348:$BQ$348, G$356)</f>
        <v>1.3493156243258995E-2</v>
      </c>
      <c r="H375" s="34" cm="1">
        <f t="array" ref="H375">SUMPRODUCT($F295:$BQ295,$F$347:$BQ$347*($F$348:$BQ$348=H$356))/SUMIFS($F$347:$BQ$347, $F$348:$BQ$348, H$356)</f>
        <v>1.4369192577629919E-2</v>
      </c>
      <c r="I375" s="34" cm="1">
        <f t="array" ref="I375">SUMPRODUCT($F295:$BQ295,$F$347:$BQ$347*($F$348:$BQ$348=I$356))/SUMIFS($F$347:$BQ$347, $F$348:$BQ$348, I$356)</f>
        <v>1.5504251398711585E-2</v>
      </c>
      <c r="J375" s="34" cm="1">
        <f t="array" ref="J375">SUMPRODUCT($F295:$BQ295,$F$347:$BQ$347*($F$348:$BQ$348=J$356))/SUMIFS($F$347:$BQ$347, $F$348:$BQ$348, J$356)</f>
        <v>1.770392455145247E-2</v>
      </c>
      <c r="K375" s="34" cm="1">
        <f t="array" ref="K375">SUMPRODUCT($F295:$BQ295,$F$347:$BQ$347*($F$348:$BQ$348=K$356))/SUMIFS($F$347:$BQ$347, $F$348:$BQ$348, K$356)</f>
        <v>4.0697280516662916E-2</v>
      </c>
      <c r="L375" s="34" cm="1">
        <f t="array" ref="L375">SUMPRODUCT($F295:$BQ295,$F$347:$BQ$347*($F$348:$BQ$348=L$356))/SUMIFS($F$347:$BQ$347, $F$348:$BQ$348, L$356)</f>
        <v>1.6383989286628414E-2</v>
      </c>
      <c r="M375" s="34" cm="1">
        <f t="array" ref="M375">SUMPRODUCT($F295:$BQ295,$F$347:$BQ$347*($F$348:$BQ$348=M$356))/SUMIFS($F$347:$BQ$347, $F$348:$BQ$348, M$356)</f>
        <v>1.2143089513014096E-2</v>
      </c>
      <c r="N375" s="34" cm="1">
        <f t="array" ref="N375">SUMPRODUCT($F295:$BQ295,$F$347:$BQ$347*($F$348:$BQ$348=N$356))/SUMIFS($F$347:$BQ$347, $F$348:$BQ$348, N$356)</f>
        <v>1.799514513224669E-2</v>
      </c>
      <c r="O375" s="34" cm="1">
        <f t="array" ref="O375">SUMPRODUCT($F295:$BQ295,$F$347:$BQ$347*($F$348:$BQ$348=O$356))/SUMIFS($F$347:$BQ$347, $F$348:$BQ$348, O$356)</f>
        <v>2.152290335594818E-2</v>
      </c>
      <c r="P375" s="34" cm="1">
        <f t="array" ref="P375">SUMPRODUCT($F295:$BQ295,$F$347:$BQ$347*($F$348:$BQ$348=P$356))/SUMIFS($F$347:$BQ$347, $F$348:$BQ$348, P$356)</f>
        <v>2.8686049878184818E-2</v>
      </c>
      <c r="Q375" s="34" cm="1">
        <f t="array" ref="Q375">SUMPRODUCT($F295:$BQ295,$F$347:$BQ$347*($F$348:$BQ$348=Q$356))/SUMIFS($F$347:$BQ$347, $F$348:$BQ$348, Q$356)</f>
        <v>2.8204956121035869E-2</v>
      </c>
      <c r="R375" s="34" cm="1">
        <f t="array" ref="R375">SUMPRODUCT($F295:$BQ295,$F$347:$BQ$347*($F$348:$BQ$348=R$356))/SUMIFS($F$347:$BQ$347, $F$348:$BQ$348, R$356)</f>
        <v>1.6180495199924746E-2</v>
      </c>
      <c r="S375" s="34" cm="1">
        <f t="array" ref="S375">SUMPRODUCT($F295:$BQ295,$F$347:$BQ$347*($F$348:$BQ$348=S$356))/SUMIFS($F$347:$BQ$347, $F$348:$BQ$348, S$356)</f>
        <v>3.8594897324878613E-2</v>
      </c>
      <c r="T375" s="34" cm="1">
        <f t="array" ref="T375">SUMPRODUCT($F295:$BQ295,$F$347:$BQ$347*($F$348:$BQ$348=T$356))/SUMIFS($F$347:$BQ$347, $F$348:$BQ$348, T$356)</f>
        <v>1.1902711348940307</v>
      </c>
      <c r="U375" s="34" cm="1">
        <f t="array" ref="U375">SUMPRODUCT($F295:$BQ295,$F$347:$BQ$347*($F$348:$BQ$348=U$356))/SUMIFS($F$347:$BQ$347, $F$348:$BQ$348, U$356)</f>
        <v>8.0673658260341147E-2</v>
      </c>
      <c r="V375" s="34" cm="1">
        <f t="array" ref="V375">SUMPRODUCT($F295:$BQ295,$F$347:$BQ$347*($F$348:$BQ$348=V$356))/SUMIFS($F$347:$BQ$347, $F$348:$BQ$348, V$356)</f>
        <v>6.4307681794951152E-2</v>
      </c>
      <c r="W375" s="34" cm="1">
        <f t="array" ref="W375">SUMPRODUCT($F295:$BQ295,$F$347:$BQ$347*($F$348:$BQ$348=W$356))/SUMIFS($F$347:$BQ$347, $F$348:$BQ$348, W$356)</f>
        <v>4.3088895636231007E-2</v>
      </c>
      <c r="X375" s="34" cm="1">
        <f t="array" ref="X375">SUMPRODUCT($F295:$BQ295,$F$347:$BQ$347*($F$348:$BQ$348=X$356))/SUMIFS($F$347:$BQ$347, $F$348:$BQ$348, X$356)</f>
        <v>2.1007860735049049E-2</v>
      </c>
      <c r="Y375" s="34" cm="1">
        <f t="array" ref="Y375">SUMPRODUCT($F295:$BQ295,$F$347:$BQ$347*($F$348:$BQ$348=Y$356))/SUMIFS($F$347:$BQ$347, $F$348:$BQ$348, Y$356)</f>
        <v>1.7603818243754888E-2</v>
      </c>
      <c r="Z375" s="34" cm="1">
        <f t="array" ref="Z375">SUMPRODUCT($F295:$BQ295,$F$347:$BQ$347*($F$348:$BQ$348=Z$356))/SUMIFS($F$347:$BQ$347, $F$348:$BQ$348, Z$356)</f>
        <v>2.4102083331238002E-2</v>
      </c>
      <c r="AA375" s="34" cm="1">
        <f t="array" ref="AA375">SUMPRODUCT($F295:$BQ295,$F$347:$BQ$347*($F$348:$BQ$348=AA$356))/SUMIFS($F$347:$BQ$347, $F$348:$BQ$348, AA$356)</f>
        <v>7.8714782197056316E-3</v>
      </c>
      <c r="AB375" s="34" cm="1">
        <f t="array" ref="AB375">SUMPRODUCT($F295:$BQ295,$F$347:$BQ$347*($F$348:$BQ$348=AB$356))/SUMIFS($F$347:$BQ$347, $F$348:$BQ$348, AB$356)</f>
        <v>9.6669801653368522E-3</v>
      </c>
      <c r="AC375" s="34" cm="1">
        <f t="array" ref="AC375">SUMPRODUCT($F295:$BQ295,$F$347:$BQ$347*($F$348:$BQ$348=AC$356))/SUMIFS($F$347:$BQ$347, $F$348:$BQ$348, AC$356)</f>
        <v>6.3285764435630039E-3</v>
      </c>
      <c r="AD375" s="34" cm="1">
        <f t="array" ref="AD375">SUMPRODUCT($F295:$BQ295,$F$347:$BQ$347*($F$348:$BQ$348=AD$356))/SUMIFS($F$347:$BQ$347, $F$348:$BQ$348, AD$356)</f>
        <v>5.4650884558118647E-3</v>
      </c>
      <c r="AE375" s="34" cm="1">
        <f t="array" ref="AE375">SUMPRODUCT($F295:$BQ295,$F$347:$BQ$347*($F$348:$BQ$348=AE$356))/SUMIFS($F$347:$BQ$347, $F$348:$BQ$348, AE$356)</f>
        <v>6.9552109910496892E-3</v>
      </c>
      <c r="AF375" s="34" cm="1">
        <f t="array" ref="AF375">SUMPRODUCT($F295:$BQ295,$F$347:$BQ$347*($F$348:$BQ$348=AF$356))/SUMIFS($F$347:$BQ$347, $F$348:$BQ$348, AF$356)</f>
        <v>4.0420104957403285E-3</v>
      </c>
      <c r="AG375" s="34" cm="1">
        <f t="array" ref="AG375">SUMPRODUCT($F295:$BQ295,$F$347:$BQ$347*($F$348:$BQ$348=AG$356))/SUMIFS($F$347:$BQ$347, $F$348:$BQ$348, AG$356)</f>
        <v>2.7168651494940028E-3</v>
      </c>
      <c r="AH375" s="34" cm="1">
        <f t="array" ref="AH375">SUMPRODUCT($F295:$BQ295,$F$347:$BQ$347*($F$348:$BQ$348=AH$356))/SUMIFS($F$347:$BQ$347, $F$348:$BQ$348, AH$356)</f>
        <v>2.5852574176053302E-3</v>
      </c>
      <c r="AI375" s="34" cm="1">
        <f t="array" ref="AI375">SUMPRODUCT($F295:$BQ295,$F$347:$BQ$347*($F$348:$BQ$348=AI$356))/SUMIFS($F$347:$BQ$347, $F$348:$BQ$348, AI$356)</f>
        <v>6.3883537959934103E-3</v>
      </c>
      <c r="AJ375" s="34" cm="1">
        <f t="array" ref="AJ375">SUMPRODUCT($F295:$BQ295,$F$347:$BQ$347*($F$348:$BQ$348=AJ$356))/SUMIFS($F$347:$BQ$347, $F$348:$BQ$348, AJ$356)</f>
        <v>4.4521679185113737E-3</v>
      </c>
      <c r="AK375" s="34" cm="1">
        <f t="array" ref="AK375">SUMPRODUCT($F295:$BQ295,$F$347:$BQ$347*($F$348:$BQ$348=AK$356))/SUMIFS($F$347:$BQ$347, $F$348:$BQ$348, AK$356)</f>
        <v>2.044702598005598E-3</v>
      </c>
      <c r="AL375" s="34" cm="1">
        <f t="array" ref="AL375">SUMPRODUCT($F295:$BQ295,$F$347:$BQ$347*($F$348:$BQ$348=AL$356))/SUMIFS($F$347:$BQ$347, $F$348:$BQ$348, AL$356)</f>
        <v>3.7352143964688093E-3</v>
      </c>
      <c r="AM375" s="34" cm="1">
        <f t="array" ref="AM375">SUMPRODUCT($F295:$BQ295,$F$347:$BQ$347*($F$348:$BQ$348=AM$356))/SUMIFS($F$347:$BQ$347, $F$348:$BQ$348, AM$356)</f>
        <v>5.3183797026886718E-3</v>
      </c>
      <c r="AN375" s="34" cm="1">
        <f t="array" ref="AN375">SUMPRODUCT($F295:$BQ295,$F$347:$BQ$347*($F$348:$BQ$348=AN$356))/SUMIFS($F$347:$BQ$347, $F$348:$BQ$348, AN$356)</f>
        <v>4.8046693471665226E-8</v>
      </c>
      <c r="AO375" s="34"/>
      <c r="AP375" s="34"/>
      <c r="AQ375" s="34"/>
    </row>
    <row r="376" spans="1:43" x14ac:dyDescent="0.35">
      <c r="A376" t="str">
        <v>ISIC 29</v>
      </c>
      <c r="B376"/>
      <c r="C376" s="22">
        <v>855776.95</v>
      </c>
      <c r="D376" t="str">
        <v>ISIC 29</v>
      </c>
      <c r="E376" s="34" cm="1">
        <f t="array" ref="E376">SUMPRODUCT($F296:$BQ296,$F$347:$BQ$347*($F$348:$BQ$348=E$356))/SUMIFS($F$347:$BQ$347, $F$348:$BQ$348, E$356)</f>
        <v>6.0655339842948207E-3</v>
      </c>
      <c r="F376" s="34" cm="1">
        <f t="array" ref="F376">SUMPRODUCT($F296:$BQ296,$F$347:$BQ$347*($F$348:$BQ$348=F$356))/SUMIFS($F$347:$BQ$347, $F$348:$BQ$348, F$356)</f>
        <v>6.5721063618942224E-3</v>
      </c>
      <c r="G376" s="34" cm="1">
        <f t="array" ref="G376">SUMPRODUCT($F296:$BQ296,$F$347:$BQ$347*($F$348:$BQ$348=G$356))/SUMIFS($F$347:$BQ$347, $F$348:$BQ$348, G$356)</f>
        <v>5.0934732584867366E-3</v>
      </c>
      <c r="H376" s="34" cm="1">
        <f t="array" ref="H376">SUMPRODUCT($F296:$BQ296,$F$347:$BQ$347*($F$348:$BQ$348=H$356))/SUMIFS($F$347:$BQ$347, $F$348:$BQ$348, H$356)</f>
        <v>3.7920148011405283E-3</v>
      </c>
      <c r="I376" s="34" cm="1">
        <f t="array" ref="I376">SUMPRODUCT($F296:$BQ296,$F$347:$BQ$347*($F$348:$BQ$348=I$356))/SUMIFS($F$347:$BQ$347, $F$348:$BQ$348, I$356)</f>
        <v>7.1870309931734173E-3</v>
      </c>
      <c r="J376" s="34" cm="1">
        <f t="array" ref="J376">SUMPRODUCT($F296:$BQ296,$F$347:$BQ$347*($F$348:$BQ$348=J$356))/SUMIFS($F$347:$BQ$347, $F$348:$BQ$348, J$356)</f>
        <v>5.02537960722869E-3</v>
      </c>
      <c r="K376" s="34" cm="1">
        <f t="array" ref="K376">SUMPRODUCT($F296:$BQ296,$F$347:$BQ$347*($F$348:$BQ$348=K$356))/SUMIFS($F$347:$BQ$347, $F$348:$BQ$348, K$356)</f>
        <v>7.2600449302390726E-3</v>
      </c>
      <c r="L376" s="34" cm="1">
        <f t="array" ref="L376">SUMPRODUCT($F296:$BQ296,$F$347:$BQ$347*($F$348:$BQ$348=L$356))/SUMIFS($F$347:$BQ$347, $F$348:$BQ$348, L$356)</f>
        <v>6.9601769787637118E-3</v>
      </c>
      <c r="M376" s="34" cm="1">
        <f t="array" ref="M376">SUMPRODUCT($F296:$BQ296,$F$347:$BQ$347*($F$348:$BQ$348=M$356))/SUMIFS($F$347:$BQ$347, $F$348:$BQ$348, M$356)</f>
        <v>3.7421196961494813E-3</v>
      </c>
      <c r="N376" s="34" cm="1">
        <f t="array" ref="N376">SUMPRODUCT($F296:$BQ296,$F$347:$BQ$347*($F$348:$BQ$348=N$356))/SUMIFS($F$347:$BQ$347, $F$348:$BQ$348, N$356)</f>
        <v>7.2975899781066488E-3</v>
      </c>
      <c r="O376" s="34" cm="1">
        <f t="array" ref="O376">SUMPRODUCT($F296:$BQ296,$F$347:$BQ$347*($F$348:$BQ$348=O$356))/SUMIFS($F$347:$BQ$347, $F$348:$BQ$348, O$356)</f>
        <v>9.9355439915264944E-3</v>
      </c>
      <c r="P376" s="34" cm="1">
        <f t="array" ref="P376">SUMPRODUCT($F296:$BQ296,$F$347:$BQ$347*($F$348:$BQ$348=P$356))/SUMIFS($F$347:$BQ$347, $F$348:$BQ$348, P$356)</f>
        <v>7.2752112914950973E-3</v>
      </c>
      <c r="Q376" s="34" cm="1">
        <f t="array" ref="Q376">SUMPRODUCT($F296:$BQ296,$F$347:$BQ$347*($F$348:$BQ$348=Q$356))/SUMIFS($F$347:$BQ$347, $F$348:$BQ$348, Q$356)</f>
        <v>8.7818733208705098E-3</v>
      </c>
      <c r="R376" s="34" cm="1">
        <f t="array" ref="R376">SUMPRODUCT($F296:$BQ296,$F$347:$BQ$347*($F$348:$BQ$348=R$356))/SUMIFS($F$347:$BQ$347, $F$348:$BQ$348, R$356)</f>
        <v>5.262311026058673E-3</v>
      </c>
      <c r="S376" s="34" cm="1">
        <f t="array" ref="S376">SUMPRODUCT($F296:$BQ296,$F$347:$BQ$347*($F$348:$BQ$348=S$356))/SUMIFS($F$347:$BQ$347, $F$348:$BQ$348, S$356)</f>
        <v>1.6308985806704871E-2</v>
      </c>
      <c r="T376" s="34" cm="1">
        <f t="array" ref="T376">SUMPRODUCT($F296:$BQ296,$F$347:$BQ$347*($F$348:$BQ$348=T$356))/SUMIFS($F$347:$BQ$347, $F$348:$BQ$348, T$356)</f>
        <v>3.7490574837733347E-2</v>
      </c>
      <c r="U376" s="34" cm="1">
        <f t="array" ref="U376">SUMPRODUCT($F296:$BQ296,$F$347:$BQ$347*($F$348:$BQ$348=U$356))/SUMIFS($F$347:$BQ$347, $F$348:$BQ$348, U$356)</f>
        <v>1.3792134547199586</v>
      </c>
      <c r="V376" s="34" cm="1">
        <f t="array" ref="V376">SUMPRODUCT($F296:$BQ296,$F$347:$BQ$347*($F$348:$BQ$348=V$356))/SUMIFS($F$347:$BQ$347, $F$348:$BQ$348, V$356)</f>
        <v>1.6495112030619642E-2</v>
      </c>
      <c r="W376" s="34" cm="1">
        <f t="array" ref="W376">SUMPRODUCT($F296:$BQ296,$F$347:$BQ$347*($F$348:$BQ$348=W$356))/SUMIFS($F$347:$BQ$347, $F$348:$BQ$348, W$356)</f>
        <v>1.3850615489171412E-2</v>
      </c>
      <c r="X376" s="34" cm="1">
        <f t="array" ref="X376">SUMPRODUCT($F296:$BQ296,$F$347:$BQ$347*($F$348:$BQ$348=X$356))/SUMIFS($F$347:$BQ$347, $F$348:$BQ$348, X$356)</f>
        <v>4.7201340901442046E-3</v>
      </c>
      <c r="Y376" s="34" cm="1">
        <f t="array" ref="Y376">SUMPRODUCT($F296:$BQ296,$F$347:$BQ$347*($F$348:$BQ$348=Y$356))/SUMIFS($F$347:$BQ$347, $F$348:$BQ$348, Y$356)</f>
        <v>9.9277033489923779E-3</v>
      </c>
      <c r="Z376" s="34" cm="1">
        <f t="array" ref="Z376">SUMPRODUCT($F296:$BQ296,$F$347:$BQ$347*($F$348:$BQ$348=Z$356))/SUMIFS($F$347:$BQ$347, $F$348:$BQ$348, Z$356)</f>
        <v>6.5085641585821358E-3</v>
      </c>
      <c r="AA376" s="34" cm="1">
        <f t="array" ref="AA376">SUMPRODUCT($F296:$BQ296,$F$347:$BQ$347*($F$348:$BQ$348=AA$356))/SUMIFS($F$347:$BQ$347, $F$348:$BQ$348, AA$356)</f>
        <v>1.6123407744872729E-2</v>
      </c>
      <c r="AB376" s="34" cm="1">
        <f t="array" ref="AB376">SUMPRODUCT($F296:$BQ296,$F$347:$BQ$347*($F$348:$BQ$348=AB$356))/SUMIFS($F$347:$BQ$347, $F$348:$BQ$348, AB$356)</f>
        <v>1.4220706581918327E-2</v>
      </c>
      <c r="AC376" s="34" cm="1">
        <f t="array" ref="AC376">SUMPRODUCT($F296:$BQ296,$F$347:$BQ$347*($F$348:$BQ$348=AC$356))/SUMIFS($F$347:$BQ$347, $F$348:$BQ$348, AC$356)</f>
        <v>2.4910470290385235E-3</v>
      </c>
      <c r="AD376" s="34" cm="1">
        <f t="array" ref="AD376">SUMPRODUCT($F296:$BQ296,$F$347:$BQ$347*($F$348:$BQ$348=AD$356))/SUMIFS($F$347:$BQ$347, $F$348:$BQ$348, AD$356)</f>
        <v>2.8479619186282321E-3</v>
      </c>
      <c r="AE376" s="34" cm="1">
        <f t="array" ref="AE376">SUMPRODUCT($F296:$BQ296,$F$347:$BQ$347*($F$348:$BQ$348=AE$356))/SUMIFS($F$347:$BQ$347, $F$348:$BQ$348, AE$356)</f>
        <v>3.1251013687024405E-3</v>
      </c>
      <c r="AF376" s="34" cm="1">
        <f t="array" ref="AF376">SUMPRODUCT($F296:$BQ296,$F$347:$BQ$347*($F$348:$BQ$348=AF$356))/SUMIFS($F$347:$BQ$347, $F$348:$BQ$348, AF$356)</f>
        <v>2.439007556056257E-3</v>
      </c>
      <c r="AG376" s="34" cm="1">
        <f t="array" ref="AG376">SUMPRODUCT($F296:$BQ296,$F$347:$BQ$347*($F$348:$BQ$348=AG$356))/SUMIFS($F$347:$BQ$347, $F$348:$BQ$348, AG$356)</f>
        <v>1.962553812159506E-3</v>
      </c>
      <c r="AH376" s="34" cm="1">
        <f t="array" ref="AH376">SUMPRODUCT($F296:$BQ296,$F$347:$BQ$347*($F$348:$BQ$348=AH$356))/SUMIFS($F$347:$BQ$347, $F$348:$BQ$348, AH$356)</f>
        <v>9.5425820341575845E-4</v>
      </c>
      <c r="AI376" s="34" cm="1">
        <f t="array" ref="AI376">SUMPRODUCT($F296:$BQ296,$F$347:$BQ$347*($F$348:$BQ$348=AI$356))/SUMIFS($F$347:$BQ$347, $F$348:$BQ$348, AI$356)</f>
        <v>3.664051041975112E-3</v>
      </c>
      <c r="AJ376" s="34" cm="1">
        <f t="array" ref="AJ376">SUMPRODUCT($F296:$BQ296,$F$347:$BQ$347*($F$348:$BQ$348=AJ$356))/SUMIFS($F$347:$BQ$347, $F$348:$BQ$348, AJ$356)</f>
        <v>2.6136034514542463E-3</v>
      </c>
      <c r="AK376" s="34" cm="1">
        <f t="array" ref="AK376">SUMPRODUCT($F296:$BQ296,$F$347:$BQ$347*($F$348:$BQ$348=AK$356))/SUMIFS($F$347:$BQ$347, $F$348:$BQ$348, AK$356)</f>
        <v>1.5920080599153006E-3</v>
      </c>
      <c r="AL376" s="34" cm="1">
        <f t="array" ref="AL376">SUMPRODUCT($F296:$BQ296,$F$347:$BQ$347*($F$348:$BQ$348=AL$356))/SUMIFS($F$347:$BQ$347, $F$348:$BQ$348, AL$356)</f>
        <v>2.1250645890924301E-3</v>
      </c>
      <c r="AM376" s="34" cm="1">
        <f t="array" ref="AM376">SUMPRODUCT($F296:$BQ296,$F$347:$BQ$347*($F$348:$BQ$348=AM$356))/SUMIFS($F$347:$BQ$347, $F$348:$BQ$348, AM$356)</f>
        <v>2.7875643229879009E-3</v>
      </c>
      <c r="AN376" s="34" cm="1">
        <f t="array" ref="AN376">SUMPRODUCT($F296:$BQ296,$F$347:$BQ$347*($F$348:$BQ$348=AN$356))/SUMIFS($F$347:$BQ$347, $F$348:$BQ$348, AN$356)</f>
        <v>1.8096919808548936E-8</v>
      </c>
      <c r="AO376" s="34"/>
      <c r="AP376" s="34"/>
      <c r="AQ376" s="34"/>
    </row>
    <row r="377" spans="1:43" x14ac:dyDescent="0.35">
      <c r="A377" t="str">
        <v>ISIC 30</v>
      </c>
      <c r="B377"/>
      <c r="C377" s="22">
        <v>233507.5</v>
      </c>
      <c r="D377" t="str">
        <v>ISIC 30</v>
      </c>
      <c r="E377" s="34" cm="1">
        <f t="array" ref="E377">SUMPRODUCT($F297:$BQ297,$F$347:$BQ$347*($F$348:$BQ$348=E$356))/SUMIFS($F$347:$BQ$347, $F$348:$BQ$348, E$356)</f>
        <v>2.9571509110206586E-3</v>
      </c>
      <c r="F377" s="34" cm="1">
        <f t="array" ref="F377">SUMPRODUCT($F297:$BQ297,$F$347:$BQ$347*($F$348:$BQ$348=F$356))/SUMIFS($F$347:$BQ$347, $F$348:$BQ$348, F$356)</f>
        <v>7.2543787943909338E-3</v>
      </c>
      <c r="G377" s="34" cm="1">
        <f t="array" ref="G377">SUMPRODUCT($F297:$BQ297,$F$347:$BQ$347*($F$348:$BQ$348=G$356))/SUMIFS($F$347:$BQ$347, $F$348:$BQ$348, G$356)</f>
        <v>2.3448661710022485E-3</v>
      </c>
      <c r="H377" s="34" cm="1">
        <f t="array" ref="H377">SUMPRODUCT($F297:$BQ297,$F$347:$BQ$347*($F$348:$BQ$348=H$356))/SUMIFS($F$347:$BQ$347, $F$348:$BQ$348, H$356)</f>
        <v>1.8236481706684418E-3</v>
      </c>
      <c r="I377" s="34" cm="1">
        <f t="array" ref="I377">SUMPRODUCT($F297:$BQ297,$F$347:$BQ$347*($F$348:$BQ$348=I$356))/SUMIFS($F$347:$BQ$347, $F$348:$BQ$348, I$356)</f>
        <v>2.7031490906042018E-3</v>
      </c>
      <c r="J377" s="34" cm="1">
        <f t="array" ref="J377">SUMPRODUCT($F297:$BQ297,$F$347:$BQ$347*($F$348:$BQ$348=J$356))/SUMIFS($F$347:$BQ$347, $F$348:$BQ$348, J$356)</f>
        <v>2.6863133674362165E-3</v>
      </c>
      <c r="K377" s="34" cm="1">
        <f t="array" ref="K377">SUMPRODUCT($F297:$BQ297,$F$347:$BQ$347*($F$348:$BQ$348=K$356))/SUMIFS($F$347:$BQ$347, $F$348:$BQ$348, K$356)</f>
        <v>5.5872520590451941E-3</v>
      </c>
      <c r="L377" s="34" cm="1">
        <f t="array" ref="L377">SUMPRODUCT($F297:$BQ297,$F$347:$BQ$347*($F$348:$BQ$348=L$356))/SUMIFS($F$347:$BQ$347, $F$348:$BQ$348, L$356)</f>
        <v>2.6824389307758584E-3</v>
      </c>
      <c r="M377" s="34" cm="1">
        <f t="array" ref="M377">SUMPRODUCT($F297:$BQ297,$F$347:$BQ$347*($F$348:$BQ$348=M$356))/SUMIFS($F$347:$BQ$347, $F$348:$BQ$348, M$356)</f>
        <v>2.0838951482480368E-3</v>
      </c>
      <c r="N377" s="34" cm="1">
        <f t="array" ref="N377">SUMPRODUCT($F297:$BQ297,$F$347:$BQ$347*($F$348:$BQ$348=N$356))/SUMIFS($F$347:$BQ$347, $F$348:$BQ$348, N$356)</f>
        <v>2.872872334019126E-3</v>
      </c>
      <c r="O377" s="34" cm="1">
        <f t="array" ref="O377">SUMPRODUCT($F297:$BQ297,$F$347:$BQ$347*($F$348:$BQ$348=O$356))/SUMIFS($F$347:$BQ$347, $F$348:$BQ$348, O$356)</f>
        <v>3.1929526459477534E-3</v>
      </c>
      <c r="P377" s="34" cm="1">
        <f t="array" ref="P377">SUMPRODUCT($F297:$BQ297,$F$347:$BQ$347*($F$348:$BQ$348=P$356))/SUMIFS($F$347:$BQ$347, $F$348:$BQ$348, P$356)</f>
        <v>4.0071433990891648E-3</v>
      </c>
      <c r="Q377" s="34" cm="1">
        <f t="array" ref="Q377">SUMPRODUCT($F297:$BQ297,$F$347:$BQ$347*($F$348:$BQ$348=Q$356))/SUMIFS($F$347:$BQ$347, $F$348:$BQ$348, Q$356)</f>
        <v>2.9137047833511852E-3</v>
      </c>
      <c r="R377" s="34" cm="1">
        <f t="array" ref="R377">SUMPRODUCT($F297:$BQ297,$F$347:$BQ$347*($F$348:$BQ$348=R$356))/SUMIFS($F$347:$BQ$347, $F$348:$BQ$348, R$356)</f>
        <v>3.2104527454156627E-3</v>
      </c>
      <c r="S377" s="34" cm="1">
        <f t="array" ref="S377">SUMPRODUCT($F297:$BQ297,$F$347:$BQ$347*($F$348:$BQ$348=S$356))/SUMIFS($F$347:$BQ$347, $F$348:$BQ$348, S$356)</f>
        <v>4.5801776205724159E-3</v>
      </c>
      <c r="T377" s="34" cm="1">
        <f t="array" ref="T377">SUMPRODUCT($F297:$BQ297,$F$347:$BQ$347*($F$348:$BQ$348=T$356))/SUMIFS($F$347:$BQ$347, $F$348:$BQ$348, T$356)</f>
        <v>3.2459389088963083E-3</v>
      </c>
      <c r="U377" s="34" cm="1">
        <f t="array" ref="U377">SUMPRODUCT($F297:$BQ297,$F$347:$BQ$347*($F$348:$BQ$348=U$356))/SUMIFS($F$347:$BQ$347, $F$348:$BQ$348, U$356)</f>
        <v>4.4723828130731145E-3</v>
      </c>
      <c r="V377" s="34" cm="1">
        <f t="array" ref="V377">SUMPRODUCT($F297:$BQ297,$F$347:$BQ$347*($F$348:$BQ$348=V$356))/SUMIFS($F$347:$BQ$347, $F$348:$BQ$348, V$356)</f>
        <v>1.3070221006362206</v>
      </c>
      <c r="W377" s="34" cm="1">
        <f t="array" ref="W377">SUMPRODUCT($F297:$BQ297,$F$347:$BQ$347*($F$348:$BQ$348=W$356))/SUMIFS($F$347:$BQ$347, $F$348:$BQ$348, W$356)</f>
        <v>2.8696500079822343E-2</v>
      </c>
      <c r="X377" s="34" cm="1">
        <f t="array" ref="X377">SUMPRODUCT($F297:$BQ297,$F$347:$BQ$347*($F$348:$BQ$348=X$356))/SUMIFS($F$347:$BQ$347, $F$348:$BQ$348, X$356)</f>
        <v>3.5940534417788234E-3</v>
      </c>
      <c r="Y377" s="34" cm="1">
        <f t="array" ref="Y377">SUMPRODUCT($F297:$BQ297,$F$347:$BQ$347*($F$348:$BQ$348=Y$356))/SUMIFS($F$347:$BQ$347, $F$348:$BQ$348, Y$356)</f>
        <v>2.0297111318793482E-3</v>
      </c>
      <c r="Z377" s="34" cm="1">
        <f t="array" ref="Z377">SUMPRODUCT($F297:$BQ297,$F$347:$BQ$347*($F$348:$BQ$348=Z$356))/SUMIFS($F$347:$BQ$347, $F$348:$BQ$348, Z$356)</f>
        <v>2.1200878963221572E-3</v>
      </c>
      <c r="AA377" s="34" cm="1">
        <f t="array" ref="AA377">SUMPRODUCT($F297:$BQ297,$F$347:$BQ$347*($F$348:$BQ$348=AA$356))/SUMIFS($F$347:$BQ$347, $F$348:$BQ$348, AA$356)</f>
        <v>1.8788042761337343E-3</v>
      </c>
      <c r="AB377" s="34" cm="1">
        <f t="array" ref="AB377">SUMPRODUCT($F297:$BQ297,$F$347:$BQ$347*($F$348:$BQ$348=AB$356))/SUMIFS($F$347:$BQ$347, $F$348:$BQ$348, AB$356)</f>
        <v>8.8973056631089804E-3</v>
      </c>
      <c r="AC377" s="34" cm="1">
        <f t="array" ref="AC377">SUMPRODUCT($F297:$BQ297,$F$347:$BQ$347*($F$348:$BQ$348=AC$356))/SUMIFS($F$347:$BQ$347, $F$348:$BQ$348, AC$356)</f>
        <v>1.4079497170797182E-3</v>
      </c>
      <c r="AD377" s="34" cm="1">
        <f t="array" ref="AD377">SUMPRODUCT($F297:$BQ297,$F$347:$BQ$347*($F$348:$BQ$348=AD$356))/SUMIFS($F$347:$BQ$347, $F$348:$BQ$348, AD$356)</f>
        <v>1.3553427059425013E-3</v>
      </c>
      <c r="AE377" s="34" cm="1">
        <f t="array" ref="AE377">SUMPRODUCT($F297:$BQ297,$F$347:$BQ$347*($F$348:$BQ$348=AE$356))/SUMIFS($F$347:$BQ$347, $F$348:$BQ$348, AE$356)</f>
        <v>1.6474705625097856E-3</v>
      </c>
      <c r="AF377" s="34" cm="1">
        <f t="array" ref="AF377">SUMPRODUCT($F297:$BQ297,$F$347:$BQ$347*($F$348:$BQ$348=AF$356))/SUMIFS($F$347:$BQ$347, $F$348:$BQ$348, AF$356)</f>
        <v>1.6539375236843939E-3</v>
      </c>
      <c r="AG377" s="34" cm="1">
        <f t="array" ref="AG377">SUMPRODUCT($F297:$BQ297,$F$347:$BQ$347*($F$348:$BQ$348=AG$356))/SUMIFS($F$347:$BQ$347, $F$348:$BQ$348, AG$356)</f>
        <v>8.9531903000420409E-4</v>
      </c>
      <c r="AH377" s="34" cm="1">
        <f t="array" ref="AH377">SUMPRODUCT($F297:$BQ297,$F$347:$BQ$347*($F$348:$BQ$348=AH$356))/SUMIFS($F$347:$BQ$347, $F$348:$BQ$348, AH$356)</f>
        <v>5.7486247772152216E-4</v>
      </c>
      <c r="AI377" s="34" cm="1">
        <f t="array" ref="AI377">SUMPRODUCT($F297:$BQ297,$F$347:$BQ$347*($F$348:$BQ$348=AI$356))/SUMIFS($F$347:$BQ$347, $F$348:$BQ$348, AI$356)</f>
        <v>2.4087642387183045E-3</v>
      </c>
      <c r="AJ377" s="34" cm="1">
        <f t="array" ref="AJ377">SUMPRODUCT($F297:$BQ297,$F$347:$BQ$347*($F$348:$BQ$348=AJ$356))/SUMIFS($F$347:$BQ$347, $F$348:$BQ$348, AJ$356)</f>
        <v>1.2037052027474855E-2</v>
      </c>
      <c r="AK377" s="34" cm="1">
        <f t="array" ref="AK377">SUMPRODUCT($F297:$BQ297,$F$347:$BQ$347*($F$348:$BQ$348=AK$356))/SUMIFS($F$347:$BQ$347, $F$348:$BQ$348, AK$356)</f>
        <v>5.8157880652756069E-4</v>
      </c>
      <c r="AL377" s="34" cm="1">
        <f t="array" ref="AL377">SUMPRODUCT($F297:$BQ297,$F$347:$BQ$347*($F$348:$BQ$348=AL$356))/SUMIFS($F$347:$BQ$347, $F$348:$BQ$348, AL$356)</f>
        <v>1.2502721344143152E-3</v>
      </c>
      <c r="AM377" s="34" cm="1">
        <f t="array" ref="AM377">SUMPRODUCT($F297:$BQ297,$F$347:$BQ$347*($F$348:$BQ$348=AM$356))/SUMIFS($F$347:$BQ$347, $F$348:$BQ$348, AM$356)</f>
        <v>1.7136196025124924E-3</v>
      </c>
      <c r="AN377" s="34" cm="1">
        <f t="array" ref="AN377">SUMPRODUCT($F297:$BQ297,$F$347:$BQ$347*($F$348:$BQ$348=AN$356))/SUMIFS($F$347:$BQ$347, $F$348:$BQ$348, AN$356)</f>
        <v>7.9176789132257564E-9</v>
      </c>
      <c r="AO377" s="34"/>
      <c r="AP377" s="34"/>
      <c r="AQ377" s="34"/>
    </row>
    <row r="378" spans="1:43" x14ac:dyDescent="0.35">
      <c r="A378" t="str">
        <v>ISIC 31-32</v>
      </c>
      <c r="B378"/>
      <c r="C378">
        <v>224965.79</v>
      </c>
      <c r="D378" t="str">
        <v>ISIC 31T33</v>
      </c>
      <c r="E378" s="34" cm="1">
        <f t="array" ref="E378">SUMPRODUCT($F298:$BQ298,$F$347:$BQ$347*($F$348:$BQ$348=E$356))/SUMIFS($F$347:$BQ$347, $F$348:$BQ$348, E$356)</f>
        <v>1.7176165317892879E-3</v>
      </c>
      <c r="F378" s="34" cm="1">
        <f t="array" ref="F378">SUMPRODUCT($F298:$BQ298,$F$347:$BQ$347*($F$348:$BQ$348=F$356))/SUMIFS($F$347:$BQ$347, $F$348:$BQ$348, F$356)</f>
        <v>1.9687312065671081E-3</v>
      </c>
      <c r="G378" s="34" cm="1">
        <f t="array" ref="G378">SUMPRODUCT($F298:$BQ298,$F$347:$BQ$347*($F$348:$BQ$348=G$356))/SUMIFS($F$347:$BQ$347, $F$348:$BQ$348, G$356)</f>
        <v>2.2548020603269615E-3</v>
      </c>
      <c r="H378" s="34" cm="1">
        <f t="array" ref="H378">SUMPRODUCT($F298:$BQ298,$F$347:$BQ$347*($F$348:$BQ$348=H$356))/SUMIFS($F$347:$BQ$347, $F$348:$BQ$348, H$356)</f>
        <v>4.5577527429381103E-3</v>
      </c>
      <c r="I378" s="34" cm="1">
        <f t="array" ref="I378">SUMPRODUCT($F298:$BQ298,$F$347:$BQ$347*($F$348:$BQ$348=I$356))/SUMIFS($F$347:$BQ$347, $F$348:$BQ$348, I$356)</f>
        <v>7.0442511999595885E-3</v>
      </c>
      <c r="J378" s="34" cm="1">
        <f t="array" ref="J378">SUMPRODUCT($F298:$BQ298,$F$347:$BQ$347*($F$348:$BQ$348=J$356))/SUMIFS($F$347:$BQ$347, $F$348:$BQ$348, J$356)</f>
        <v>2.4088676865519948E-3</v>
      </c>
      <c r="K378" s="34" cm="1">
        <f t="array" ref="K378">SUMPRODUCT($F298:$BQ298,$F$347:$BQ$347*($F$348:$BQ$348=K$356))/SUMIFS($F$347:$BQ$347, $F$348:$BQ$348, K$356)</f>
        <v>2.1281504600125659E-3</v>
      </c>
      <c r="L378" s="34" cm="1">
        <f t="array" ref="L378">SUMPRODUCT($F298:$BQ298,$F$347:$BQ$347*($F$348:$BQ$348=L$356))/SUMIFS($F$347:$BQ$347, $F$348:$BQ$348, L$356)</f>
        <v>2.7416756495016394E-3</v>
      </c>
      <c r="M378" s="34" cm="1">
        <f t="array" ref="M378">SUMPRODUCT($F298:$BQ298,$F$347:$BQ$347*($F$348:$BQ$348=M$356))/SUMIFS($F$347:$BQ$347, $F$348:$BQ$348, M$356)</f>
        <v>5.063695863987268E-3</v>
      </c>
      <c r="N378" s="34" cm="1">
        <f t="array" ref="N378">SUMPRODUCT($F298:$BQ298,$F$347:$BQ$347*($F$348:$BQ$348=N$356))/SUMIFS($F$347:$BQ$347, $F$348:$BQ$348, N$356)</f>
        <v>2.7240693645818824E-3</v>
      </c>
      <c r="O378" s="34" cm="1">
        <f t="array" ref="O378">SUMPRODUCT($F298:$BQ298,$F$347:$BQ$347*($F$348:$BQ$348=O$356))/SUMIFS($F$347:$BQ$347, $F$348:$BQ$348, O$356)</f>
        <v>2.7033455895350326E-3</v>
      </c>
      <c r="P378" s="34" cm="1">
        <f t="array" ref="P378">SUMPRODUCT($F298:$BQ298,$F$347:$BQ$347*($F$348:$BQ$348=P$356))/SUMIFS($F$347:$BQ$347, $F$348:$BQ$348, P$356)</f>
        <v>2.7493559821009468E-3</v>
      </c>
      <c r="Q378" s="34" cm="1">
        <f t="array" ref="Q378">SUMPRODUCT($F298:$BQ298,$F$347:$BQ$347*($F$348:$BQ$348=Q$356))/SUMIFS($F$347:$BQ$347, $F$348:$BQ$348, Q$356)</f>
        <v>2.5516943901216153E-3</v>
      </c>
      <c r="R378" s="34" cm="1">
        <f t="array" ref="R378">SUMPRODUCT($F298:$BQ298,$F$347:$BQ$347*($F$348:$BQ$348=R$356))/SUMIFS($F$347:$BQ$347, $F$348:$BQ$348, R$356)</f>
        <v>8.5547375906023237E-3</v>
      </c>
      <c r="S378" s="34" cm="1">
        <f t="array" ref="S378">SUMPRODUCT($F298:$BQ298,$F$347:$BQ$347*($F$348:$BQ$348=S$356))/SUMIFS($F$347:$BQ$347, $F$348:$BQ$348, S$356)</f>
        <v>3.2619139797245428E-3</v>
      </c>
      <c r="T378" s="34" cm="1">
        <f t="array" ref="T378">SUMPRODUCT($F298:$BQ298,$F$347:$BQ$347*($F$348:$BQ$348=T$356))/SUMIFS($F$347:$BQ$347, $F$348:$BQ$348, T$356)</f>
        <v>2.7107032388882357E-3</v>
      </c>
      <c r="U378" s="34" cm="1">
        <f t="array" ref="U378">SUMPRODUCT($F298:$BQ298,$F$347:$BQ$347*($F$348:$BQ$348=U$356))/SUMIFS($F$347:$BQ$347, $F$348:$BQ$348, U$356)</f>
        <v>4.3767691887514138E-3</v>
      </c>
      <c r="V378" s="34" cm="1">
        <f t="array" ref="V378">SUMPRODUCT($F298:$BQ298,$F$347:$BQ$347*($F$348:$BQ$348=V$356))/SUMIFS($F$347:$BQ$347, $F$348:$BQ$348, V$356)</f>
        <v>4.5070154467923935E-3</v>
      </c>
      <c r="W378" s="34" cm="1">
        <f t="array" ref="W378">SUMPRODUCT($F298:$BQ298,$F$347:$BQ$347*($F$348:$BQ$348=W$356))/SUMIFS($F$347:$BQ$347, $F$348:$BQ$348, W$356)</f>
        <v>0.57855110866476944</v>
      </c>
      <c r="X378" s="34" cm="1">
        <f t="array" ref="X378">SUMPRODUCT($F298:$BQ298,$F$347:$BQ$347*($F$348:$BQ$348=X$356))/SUMIFS($F$347:$BQ$347, $F$348:$BQ$348, X$356)</f>
        <v>1.8072372960657743E-3</v>
      </c>
      <c r="Y378" s="34" cm="1">
        <f t="array" ref="Y378">SUMPRODUCT($F298:$BQ298,$F$347:$BQ$347*($F$348:$BQ$348=Y$356))/SUMIFS($F$347:$BQ$347, $F$348:$BQ$348, Y$356)</f>
        <v>2.1147131528485158E-3</v>
      </c>
      <c r="Z378" s="34" cm="1">
        <f t="array" ref="Z378">SUMPRODUCT($F298:$BQ298,$F$347:$BQ$347*($F$348:$BQ$348=Z$356))/SUMIFS($F$347:$BQ$347, $F$348:$BQ$348, Z$356)</f>
        <v>4.7983814646456223E-3</v>
      </c>
      <c r="AA378" s="34" cm="1">
        <f t="array" ref="AA378">SUMPRODUCT($F298:$BQ298,$F$347:$BQ$347*($F$348:$BQ$348=AA$356))/SUMIFS($F$347:$BQ$347, $F$348:$BQ$348, AA$356)</f>
        <v>1.9503784468656467E-3</v>
      </c>
      <c r="AB378" s="34" cm="1">
        <f t="array" ref="AB378">SUMPRODUCT($F298:$BQ298,$F$347:$BQ$347*($F$348:$BQ$348=AB$356))/SUMIFS($F$347:$BQ$347, $F$348:$BQ$348, AB$356)</f>
        <v>1.9726242074468553E-3</v>
      </c>
      <c r="AC378" s="34" cm="1">
        <f t="array" ref="AC378">SUMPRODUCT($F298:$BQ298,$F$347:$BQ$347*($F$348:$BQ$348=AC$356))/SUMIFS($F$347:$BQ$347, $F$348:$BQ$348, AC$356)</f>
        <v>2.7584053324016039E-3</v>
      </c>
      <c r="AD378" s="34" cm="1">
        <f t="array" ref="AD378">SUMPRODUCT($F298:$BQ298,$F$347:$BQ$347*($F$348:$BQ$348=AD$356))/SUMIFS($F$347:$BQ$347, $F$348:$BQ$348, AD$356)</f>
        <v>3.7319264808744934E-3</v>
      </c>
      <c r="AE378" s="34" cm="1">
        <f t="array" ref="AE378">SUMPRODUCT($F298:$BQ298,$F$347:$BQ$347*($F$348:$BQ$348=AE$356))/SUMIFS($F$347:$BQ$347, $F$348:$BQ$348, AE$356)</f>
        <v>2.2590441844947194E-3</v>
      </c>
      <c r="AF378" s="34" cm="1">
        <f t="array" ref="AF378">SUMPRODUCT($F298:$BQ298,$F$347:$BQ$347*($F$348:$BQ$348=AF$356))/SUMIFS($F$347:$BQ$347, $F$348:$BQ$348, AF$356)</f>
        <v>1.5605455533658323E-3</v>
      </c>
      <c r="AG378" s="34" cm="1">
        <f t="array" ref="AG378">SUMPRODUCT($F298:$BQ298,$F$347:$BQ$347*($F$348:$BQ$348=AG$356))/SUMIFS($F$347:$BQ$347, $F$348:$BQ$348, AG$356)</f>
        <v>1.5343288619931652E-3</v>
      </c>
      <c r="AH378" s="34" cm="1">
        <f t="array" ref="AH378">SUMPRODUCT($F298:$BQ298,$F$347:$BQ$347*($F$348:$BQ$348=AH$356))/SUMIFS($F$347:$BQ$347, $F$348:$BQ$348, AH$356)</f>
        <v>9.3844593642908704E-4</v>
      </c>
      <c r="AI378" s="34" cm="1">
        <f t="array" ref="AI378">SUMPRODUCT($F298:$BQ298,$F$347:$BQ$347*($F$348:$BQ$348=AI$356))/SUMIFS($F$347:$BQ$347, $F$348:$BQ$348, AI$356)</f>
        <v>2.2713350435857988E-3</v>
      </c>
      <c r="AJ378" s="34" cm="1">
        <f t="array" ref="AJ378">SUMPRODUCT($F298:$BQ298,$F$347:$BQ$347*($F$348:$BQ$348=AJ$356))/SUMIFS($F$347:$BQ$347, $F$348:$BQ$348, AJ$356)</f>
        <v>2.0837183147781398E-3</v>
      </c>
      <c r="AK378" s="34" cm="1">
        <f t="array" ref="AK378">SUMPRODUCT($F298:$BQ298,$F$347:$BQ$347*($F$348:$BQ$348=AK$356))/SUMIFS($F$347:$BQ$347, $F$348:$BQ$348, AK$356)</f>
        <v>2.0406652701562161E-3</v>
      </c>
      <c r="AL378" s="34" cm="1">
        <f t="array" ref="AL378">SUMPRODUCT($F298:$BQ298,$F$347:$BQ$347*($F$348:$BQ$348=AL$356))/SUMIFS($F$347:$BQ$347, $F$348:$BQ$348, AL$356)</f>
        <v>1.5196090399228649E-2</v>
      </c>
      <c r="AM378" s="34" cm="1">
        <f t="array" ref="AM378">SUMPRODUCT($F298:$BQ298,$F$347:$BQ$347*($F$348:$BQ$348=AM$356))/SUMIFS($F$347:$BQ$347, $F$348:$BQ$348, AM$356)</f>
        <v>5.6067760362099898E-3</v>
      </c>
      <c r="AN378" s="34" cm="1">
        <f t="array" ref="AN378">SUMPRODUCT($F298:$BQ298,$F$347:$BQ$347*($F$348:$BQ$348=AN$356))/SUMIFS($F$347:$BQ$347, $F$348:$BQ$348, AN$356)</f>
        <v>6.6318997294554025E-9</v>
      </c>
      <c r="AO378" s="34"/>
      <c r="AP378" s="34"/>
      <c r="AQ378" s="34"/>
    </row>
    <row r="379" spans="1:43" x14ac:dyDescent="0.35">
      <c r="A379" t="str">
        <v>ISIC 33</v>
      </c>
      <c r="B379"/>
      <c r="C379">
        <v>199298.34</v>
      </c>
      <c r="D379" t="str">
        <v>ISIC 31T33</v>
      </c>
      <c r="E379" s="34" cm="1">
        <f t="array" ref="E379">SUMPRODUCT($F299:$BQ299,$F$347:$BQ$347*($F$348:$BQ$348=E$356))/SUMIFS($F$347:$BQ$347, $F$348:$BQ$348, E$356)</f>
        <v>2.9041307011832183E-2</v>
      </c>
      <c r="F379" s="34" cm="1">
        <f t="array" ref="F379">SUMPRODUCT($F299:$BQ299,$F$347:$BQ$347*($F$348:$BQ$348=F$356))/SUMIFS($F$347:$BQ$347, $F$348:$BQ$348, F$356)</f>
        <v>4.99734063644168E-2</v>
      </c>
      <c r="G379" s="34" cm="1">
        <f t="array" ref="G379">SUMPRODUCT($F299:$BQ299,$F$347:$BQ$347*($F$348:$BQ$348=G$356))/SUMIFS($F$347:$BQ$347, $F$348:$BQ$348, G$356)</f>
        <v>2.1108297780345415E-2</v>
      </c>
      <c r="H379" s="34" cm="1">
        <f t="array" ref="H379">SUMPRODUCT($F299:$BQ299,$F$347:$BQ$347*($F$348:$BQ$348=H$356))/SUMIFS($F$347:$BQ$347, $F$348:$BQ$348, H$356)</f>
        <v>1.6570573918317889E-2</v>
      </c>
      <c r="I379" s="34" cm="1">
        <f t="array" ref="I379">SUMPRODUCT($F299:$BQ299,$F$347:$BQ$347*($F$348:$BQ$348=I$356))/SUMIFS($F$347:$BQ$347, $F$348:$BQ$348, I$356)</f>
        <v>2.5141848214756696E-2</v>
      </c>
      <c r="J379" s="34" cm="1">
        <f t="array" ref="J379">SUMPRODUCT($F299:$BQ299,$F$347:$BQ$347*($F$348:$BQ$348=J$356))/SUMIFS($F$347:$BQ$347, $F$348:$BQ$348, J$356)</f>
        <v>2.7671705360194376E-2</v>
      </c>
      <c r="K379" s="34" cm="1">
        <f t="array" ref="K379">SUMPRODUCT($F299:$BQ299,$F$347:$BQ$347*($F$348:$BQ$348=K$356))/SUMIFS($F$347:$BQ$347, $F$348:$BQ$348, K$356)</f>
        <v>4.0963571770753979E-2</v>
      </c>
      <c r="L379" s="34" cm="1">
        <f t="array" ref="L379">SUMPRODUCT($F299:$BQ299,$F$347:$BQ$347*($F$348:$BQ$348=L$356))/SUMIFS($F$347:$BQ$347, $F$348:$BQ$348, L$356)</f>
        <v>2.4929056434811973E-2</v>
      </c>
      <c r="M379" s="34" cm="1">
        <f t="array" ref="M379">SUMPRODUCT($F299:$BQ299,$F$347:$BQ$347*($F$348:$BQ$348=M$356))/SUMIFS($F$347:$BQ$347, $F$348:$BQ$348, M$356)</f>
        <v>1.0772926587425477E-2</v>
      </c>
      <c r="N379" s="34" cm="1">
        <f t="array" ref="N379">SUMPRODUCT($F299:$BQ299,$F$347:$BQ$347*($F$348:$BQ$348=N$356))/SUMIFS($F$347:$BQ$347, $F$348:$BQ$348, N$356)</f>
        <v>1.9790567302380258E-2</v>
      </c>
      <c r="O379" s="34" cm="1">
        <f t="array" ref="O379">SUMPRODUCT($F299:$BQ299,$F$347:$BQ$347*($F$348:$BQ$348=O$356))/SUMIFS($F$347:$BQ$347, $F$348:$BQ$348, O$356)</f>
        <v>2.9988293883705924E-2</v>
      </c>
      <c r="P379" s="34" cm="1">
        <f t="array" ref="P379">SUMPRODUCT($F299:$BQ299,$F$347:$BQ$347*($F$348:$BQ$348=P$356))/SUMIFS($F$347:$BQ$347, $F$348:$BQ$348, P$356)</f>
        <v>4.1348259132380889E-2</v>
      </c>
      <c r="Q379" s="34" cm="1">
        <f t="array" ref="Q379">SUMPRODUCT($F299:$BQ299,$F$347:$BQ$347*($F$348:$BQ$348=Q$356))/SUMIFS($F$347:$BQ$347, $F$348:$BQ$348, Q$356)</f>
        <v>2.794926919187599E-2</v>
      </c>
      <c r="R379" s="34" cm="1">
        <f t="array" ref="R379">SUMPRODUCT($F299:$BQ299,$F$347:$BQ$347*($F$348:$BQ$348=R$356))/SUMIFS($F$347:$BQ$347, $F$348:$BQ$348, R$356)</f>
        <v>1.4021624896144575E-2</v>
      </c>
      <c r="S379" s="34" cm="1">
        <f t="array" ref="S379">SUMPRODUCT($F299:$BQ299,$F$347:$BQ$347*($F$348:$BQ$348=S$356))/SUMIFS($F$347:$BQ$347, $F$348:$BQ$348, S$356)</f>
        <v>2.5728782181252654E-2</v>
      </c>
      <c r="T379" s="34" cm="1">
        <f t="array" ref="T379">SUMPRODUCT($F299:$BQ299,$F$347:$BQ$347*($F$348:$BQ$348=T$356))/SUMIFS($F$347:$BQ$347, $F$348:$BQ$348, T$356)</f>
        <v>2.82670822425443E-2</v>
      </c>
      <c r="U379" s="34" cm="1">
        <f t="array" ref="U379">SUMPRODUCT($F299:$BQ299,$F$347:$BQ$347*($F$348:$BQ$348=U$356))/SUMIFS($F$347:$BQ$347, $F$348:$BQ$348, U$356)</f>
        <v>2.8602446809536497E-2</v>
      </c>
      <c r="V379" s="34" cm="1">
        <f t="array" ref="V379">SUMPRODUCT($F299:$BQ299,$F$347:$BQ$347*($F$348:$BQ$348=V$356))/SUMIFS($F$347:$BQ$347, $F$348:$BQ$348, V$356)</f>
        <v>7.2402952092287559E-2</v>
      </c>
      <c r="W379" s="34" cm="1">
        <f t="array" ref="W379">SUMPRODUCT($F299:$BQ299,$F$347:$BQ$347*($F$348:$BQ$348=W$356))/SUMIFS($F$347:$BQ$347, $F$348:$BQ$348, W$356)</f>
        <v>0.52119313132354073</v>
      </c>
      <c r="X379" s="34" cm="1">
        <f t="array" ref="X379">SUMPRODUCT($F299:$BQ299,$F$347:$BQ$347*($F$348:$BQ$348=X$356))/SUMIFS($F$347:$BQ$347, $F$348:$BQ$348, X$356)</f>
        <v>3.4536608634620498E-2</v>
      </c>
      <c r="Y379" s="34" cm="1">
        <f t="array" ref="Y379">SUMPRODUCT($F299:$BQ299,$F$347:$BQ$347*($F$348:$BQ$348=Y$356))/SUMIFS($F$347:$BQ$347, $F$348:$BQ$348, Y$356)</f>
        <v>1.9647553715764734E-2</v>
      </c>
      <c r="Z379" s="34" cm="1">
        <f t="array" ref="Z379">SUMPRODUCT($F299:$BQ299,$F$347:$BQ$347*($F$348:$BQ$348=Z$356))/SUMIFS($F$347:$BQ$347, $F$348:$BQ$348, Z$356)</f>
        <v>1.6861183520799777E-2</v>
      </c>
      <c r="AA379" s="34" cm="1">
        <f t="array" ref="AA379">SUMPRODUCT($F299:$BQ299,$F$347:$BQ$347*($F$348:$BQ$348=AA$356))/SUMIFS($F$347:$BQ$347, $F$348:$BQ$348, AA$356)</f>
        <v>1.0267399216277668E-2</v>
      </c>
      <c r="AB379" s="34" cm="1">
        <f t="array" ref="AB379">SUMPRODUCT($F299:$BQ299,$F$347:$BQ$347*($F$348:$BQ$348=AB$356))/SUMIFS($F$347:$BQ$347, $F$348:$BQ$348, AB$356)</f>
        <v>2.7138447421625841E-2</v>
      </c>
      <c r="AC379" s="34" cm="1">
        <f t="array" ref="AC379">SUMPRODUCT($F299:$BQ299,$F$347:$BQ$347*($F$348:$BQ$348=AC$356))/SUMIFS($F$347:$BQ$347, $F$348:$BQ$348, AC$356)</f>
        <v>1.1158016046776508E-2</v>
      </c>
      <c r="AD379" s="34" cm="1">
        <f t="array" ref="AD379">SUMPRODUCT($F299:$BQ299,$F$347:$BQ$347*($F$348:$BQ$348=AD$356))/SUMIFS($F$347:$BQ$347, $F$348:$BQ$348, AD$356)</f>
        <v>8.6256615548789013E-3</v>
      </c>
      <c r="AE379" s="34" cm="1">
        <f t="array" ref="AE379">SUMPRODUCT($F299:$BQ299,$F$347:$BQ$347*($F$348:$BQ$348=AE$356))/SUMIFS($F$347:$BQ$347, $F$348:$BQ$348, AE$356)</f>
        <v>1.745069284273305E-2</v>
      </c>
      <c r="AF379" s="34" cm="1">
        <f t="array" ref="AF379">SUMPRODUCT($F299:$BQ299,$F$347:$BQ$347*($F$348:$BQ$348=AF$356))/SUMIFS($F$347:$BQ$347, $F$348:$BQ$348, AF$356)</f>
        <v>6.7463234336444062E-3</v>
      </c>
      <c r="AG379" s="34" cm="1">
        <f t="array" ref="AG379">SUMPRODUCT($F299:$BQ299,$F$347:$BQ$347*($F$348:$BQ$348=AG$356))/SUMIFS($F$347:$BQ$347, $F$348:$BQ$348, AG$356)</f>
        <v>4.4459000718394814E-3</v>
      </c>
      <c r="AH379" s="34" cm="1">
        <f t="array" ref="AH379">SUMPRODUCT($F299:$BQ299,$F$347:$BQ$347*($F$348:$BQ$348=AH$356))/SUMIFS($F$347:$BQ$347, $F$348:$BQ$348, AH$356)</f>
        <v>5.1273403367192881E-3</v>
      </c>
      <c r="AI379" s="34" cm="1">
        <f t="array" ref="AI379">SUMPRODUCT($F299:$BQ299,$F$347:$BQ$347*($F$348:$BQ$348=AI$356))/SUMIFS($F$347:$BQ$347, $F$348:$BQ$348, AI$356)</f>
        <v>8.7446011401569341E-3</v>
      </c>
      <c r="AJ379" s="34" cm="1">
        <f t="array" ref="AJ379">SUMPRODUCT($F299:$BQ299,$F$347:$BQ$347*($F$348:$BQ$348=AJ$356))/SUMIFS($F$347:$BQ$347, $F$348:$BQ$348, AJ$356)</f>
        <v>8.8277899066657242E-3</v>
      </c>
      <c r="AK379" s="34" cm="1">
        <f t="array" ref="AK379">SUMPRODUCT($F299:$BQ299,$F$347:$BQ$347*($F$348:$BQ$348=AK$356))/SUMIFS($F$347:$BQ$347, $F$348:$BQ$348, AK$356)</f>
        <v>3.3796176472661024E-3</v>
      </c>
      <c r="AL379" s="34" cm="1">
        <f t="array" ref="AL379">SUMPRODUCT($F299:$BQ299,$F$347:$BQ$347*($F$348:$BQ$348=AL$356))/SUMIFS($F$347:$BQ$347, $F$348:$BQ$348, AL$356)</f>
        <v>7.5849532542938353E-3</v>
      </c>
      <c r="AM379" s="34" cm="1">
        <f t="array" ref="AM379">SUMPRODUCT($F299:$BQ299,$F$347:$BQ$347*($F$348:$BQ$348=AM$356))/SUMIFS($F$347:$BQ$347, $F$348:$BQ$348, AM$356)</f>
        <v>9.0377802929195571E-3</v>
      </c>
      <c r="AN379" s="34" cm="1">
        <f t="array" ref="AN379">SUMPRODUCT($F299:$BQ299,$F$347:$BQ$347*($F$348:$BQ$348=AN$356))/SUMIFS($F$347:$BQ$347, $F$348:$BQ$348, AN$356)</f>
        <v>7.1385483233660992E-8</v>
      </c>
      <c r="AO379" s="34"/>
      <c r="AP379" s="34"/>
      <c r="AQ379" s="34"/>
    </row>
    <row r="380" spans="1:43" x14ac:dyDescent="0.35">
      <c r="A380" t="str">
        <v>ISIC 35</v>
      </c>
      <c r="B380"/>
      <c r="C380">
        <v>762832.26</v>
      </c>
      <c r="D380" t="str">
        <v>ISIC 35</v>
      </c>
      <c r="E380" s="34" cm="1">
        <f t="array" ref="E380">SUMPRODUCT($F300:$BQ300,$F$347:$BQ$347*($F$348:$BQ$348=E$356))/SUMIFS($F$347:$BQ$347, $F$348:$BQ$348, E$356)</f>
        <v>4.6847829460832116E-2</v>
      </c>
      <c r="F380" s="34" cm="1">
        <f t="array" ref="F380">SUMPRODUCT($F300:$BQ300,$F$347:$BQ$347*($F$348:$BQ$348=F$356))/SUMIFS($F$347:$BQ$347, $F$348:$BQ$348, F$356)</f>
        <v>7.2984580222214504E-2</v>
      </c>
      <c r="G380" s="34" cm="1">
        <f t="array" ref="G380">SUMPRODUCT($F300:$BQ300,$F$347:$BQ$347*($F$348:$BQ$348=G$356))/SUMIFS($F$347:$BQ$347, $F$348:$BQ$348, G$356)</f>
        <v>5.6757294676871461E-2</v>
      </c>
      <c r="H380" s="34" cm="1">
        <f t="array" ref="H380">SUMPRODUCT($F300:$BQ300,$F$347:$BQ$347*($F$348:$BQ$348=H$356))/SUMIFS($F$347:$BQ$347, $F$348:$BQ$348, H$356)</f>
        <v>4.911278301946586E-2</v>
      </c>
      <c r="I380" s="34" cm="1">
        <f t="array" ref="I380">SUMPRODUCT($F300:$BQ300,$F$347:$BQ$347*($F$348:$BQ$348=I$356))/SUMIFS($F$347:$BQ$347, $F$348:$BQ$348, I$356)</f>
        <v>6.3668007573674454E-2</v>
      </c>
      <c r="J380" s="34" cm="1">
        <f t="array" ref="J380">SUMPRODUCT($F300:$BQ300,$F$347:$BQ$347*($F$348:$BQ$348=J$356))/SUMIFS($F$347:$BQ$347, $F$348:$BQ$348, J$356)</f>
        <v>9.4269164139076683E-2</v>
      </c>
      <c r="K380" s="34" cm="1">
        <f t="array" ref="K380">SUMPRODUCT($F300:$BQ300,$F$347:$BQ$347*($F$348:$BQ$348=K$356))/SUMIFS($F$347:$BQ$347, $F$348:$BQ$348, K$356)</f>
        <v>7.9132728986209599E-2</v>
      </c>
      <c r="L380" s="34" cm="1">
        <f t="array" ref="L380">SUMPRODUCT($F300:$BQ300,$F$347:$BQ$347*($F$348:$BQ$348=L$356))/SUMIFS($F$347:$BQ$347, $F$348:$BQ$348, L$356)</f>
        <v>9.3910064641152452E-2</v>
      </c>
      <c r="M380" s="34" cm="1">
        <f t="array" ref="M380">SUMPRODUCT($F300:$BQ300,$F$347:$BQ$347*($F$348:$BQ$348=M$356))/SUMIFS($F$347:$BQ$347, $F$348:$BQ$348, M$356)</f>
        <v>2.943874275067955E-2</v>
      </c>
      <c r="N380" s="34" cm="1">
        <f t="array" ref="N380">SUMPRODUCT($F300:$BQ300,$F$347:$BQ$347*($F$348:$BQ$348=N$356))/SUMIFS($F$347:$BQ$347, $F$348:$BQ$348, N$356)</f>
        <v>7.1823889930711426E-2</v>
      </c>
      <c r="O380" s="34" cm="1">
        <f t="array" ref="O380">SUMPRODUCT($F300:$BQ300,$F$347:$BQ$347*($F$348:$BQ$348=O$356))/SUMIFS($F$347:$BQ$347, $F$348:$BQ$348, O$356)</f>
        <v>0.10815219226319787</v>
      </c>
      <c r="P380" s="34" cm="1">
        <f t="array" ref="P380">SUMPRODUCT($F300:$BQ300,$F$347:$BQ$347*($F$348:$BQ$348=P$356))/SUMIFS($F$347:$BQ$347, $F$348:$BQ$348, P$356)</f>
        <v>0.14192763790572085</v>
      </c>
      <c r="Q380" s="34" cm="1">
        <f t="array" ref="Q380">SUMPRODUCT($F300:$BQ300,$F$347:$BQ$347*($F$348:$BQ$348=Q$356))/SUMIFS($F$347:$BQ$347, $F$348:$BQ$348, Q$356)</f>
        <v>6.0747208784565597E-2</v>
      </c>
      <c r="R380" s="34" cm="1">
        <f t="array" ref="R380">SUMPRODUCT($F300:$BQ300,$F$347:$BQ$347*($F$348:$BQ$348=R$356))/SUMIFS($F$347:$BQ$347, $F$348:$BQ$348, R$356)</f>
        <v>2.7670764659690972E-2</v>
      </c>
      <c r="S380" s="34" cm="1">
        <f t="array" ref="S380">SUMPRODUCT($F300:$BQ300,$F$347:$BQ$347*($F$348:$BQ$348=S$356))/SUMIFS($F$347:$BQ$347, $F$348:$BQ$348, S$356)</f>
        <v>4.662757959412607E-2</v>
      </c>
      <c r="T380" s="34" cm="1">
        <f t="array" ref="T380">SUMPRODUCT($F300:$BQ300,$F$347:$BQ$347*($F$348:$BQ$348=T$356))/SUMIFS($F$347:$BQ$347, $F$348:$BQ$348, T$356)</f>
        <v>4.4070879588614366E-2</v>
      </c>
      <c r="U380" s="34" cm="1">
        <f t="array" ref="U380">SUMPRODUCT($F300:$BQ300,$F$347:$BQ$347*($F$348:$BQ$348=U$356))/SUMIFS($F$347:$BQ$347, $F$348:$BQ$348, U$356)</f>
        <v>4.6337934197729733E-2</v>
      </c>
      <c r="V380" s="34" cm="1">
        <f t="array" ref="V380">SUMPRODUCT($F300:$BQ300,$F$347:$BQ$347*($F$348:$BQ$348=V$356))/SUMIFS($F$347:$BQ$347, $F$348:$BQ$348, V$356)</f>
        <v>3.8180089171723559E-2</v>
      </c>
      <c r="W380" s="34" cm="1">
        <f t="array" ref="W380">SUMPRODUCT($F300:$BQ300,$F$347:$BQ$347*($F$348:$BQ$348=W$356))/SUMIFS($F$347:$BQ$347, $F$348:$BQ$348, W$356)</f>
        <v>3.9731691400624089E-2</v>
      </c>
      <c r="X380" s="34" cm="1">
        <f t="array" ref="X380">SUMPRODUCT($F300:$BQ300,$F$347:$BQ$347*($F$348:$BQ$348=X$356))/SUMIFS($F$347:$BQ$347, $F$348:$BQ$348, X$356)</f>
        <v>1.5217000193596715</v>
      </c>
      <c r="Y380" s="34" cm="1">
        <f t="array" ref="Y380">SUMPRODUCT($F300:$BQ300,$F$347:$BQ$347*($F$348:$BQ$348=Y$356))/SUMIFS($F$347:$BQ$347, $F$348:$BQ$348, Y$356)</f>
        <v>5.2213898890022023E-2</v>
      </c>
      <c r="Z380" s="34" cm="1">
        <f t="array" ref="Z380">SUMPRODUCT($F300:$BQ300,$F$347:$BQ$347*($F$348:$BQ$348=Z$356))/SUMIFS($F$347:$BQ$347, $F$348:$BQ$348, Z$356)</f>
        <v>3.2333920426534865E-2</v>
      </c>
      <c r="AA380" s="34" cm="1">
        <f t="array" ref="AA380">SUMPRODUCT($F300:$BQ300,$F$347:$BQ$347*($F$348:$BQ$348=AA$356))/SUMIFS($F$347:$BQ$347, $F$348:$BQ$348, AA$356)</f>
        <v>2.9763274464524567E-2</v>
      </c>
      <c r="AB380" s="34" cm="1">
        <f t="array" ref="AB380">SUMPRODUCT($F300:$BQ300,$F$347:$BQ$347*($F$348:$BQ$348=AB$356))/SUMIFS($F$347:$BQ$347, $F$348:$BQ$348, AB$356)</f>
        <v>3.4906150384620416E-2</v>
      </c>
      <c r="AC380" s="34" cm="1">
        <f t="array" ref="AC380">SUMPRODUCT($F300:$BQ300,$F$347:$BQ$347*($F$348:$BQ$348=AC$356))/SUMIFS($F$347:$BQ$347, $F$348:$BQ$348, AC$356)</f>
        <v>4.5295762128282166E-2</v>
      </c>
      <c r="AD380" s="34" cm="1">
        <f t="array" ref="AD380">SUMPRODUCT($F300:$BQ300,$F$347:$BQ$347*($F$348:$BQ$348=AD$356))/SUMIFS($F$347:$BQ$347, $F$348:$BQ$348, AD$356)</f>
        <v>2.9905513572997752E-2</v>
      </c>
      <c r="AE380" s="34" cm="1">
        <f t="array" ref="AE380">SUMPRODUCT($F300:$BQ300,$F$347:$BQ$347*($F$348:$BQ$348=AE$356))/SUMIFS($F$347:$BQ$347, $F$348:$BQ$348, AE$356)</f>
        <v>3.3582955647133636E-2</v>
      </c>
      <c r="AF380" s="34" cm="1">
        <f t="array" ref="AF380">SUMPRODUCT($F300:$BQ300,$F$347:$BQ$347*($F$348:$BQ$348=AF$356))/SUMIFS($F$347:$BQ$347, $F$348:$BQ$348, AF$356)</f>
        <v>1.5400012629628704E-2</v>
      </c>
      <c r="AG380" s="34" cm="1">
        <f t="array" ref="AG380">SUMPRODUCT($F300:$BQ300,$F$347:$BQ$347*($F$348:$BQ$348=AG$356))/SUMIFS($F$347:$BQ$347, $F$348:$BQ$348, AG$356)</f>
        <v>1.4046922531399879E-2</v>
      </c>
      <c r="AH380" s="34" cm="1">
        <f t="array" ref="AH380">SUMPRODUCT($F300:$BQ300,$F$347:$BQ$347*($F$348:$BQ$348=AH$356))/SUMIFS($F$347:$BQ$347, $F$348:$BQ$348, AH$356)</f>
        <v>1.3077208182536538E-2</v>
      </c>
      <c r="AI380" s="34" cm="1">
        <f t="array" ref="AI380">SUMPRODUCT($F300:$BQ300,$F$347:$BQ$347*($F$348:$BQ$348=AI$356))/SUMIFS($F$347:$BQ$347, $F$348:$BQ$348, AI$356)</f>
        <v>1.897626438592475E-2</v>
      </c>
      <c r="AJ380" s="34" cm="1">
        <f t="array" ref="AJ380">SUMPRODUCT($F300:$BQ300,$F$347:$BQ$347*($F$348:$BQ$348=AJ$356))/SUMIFS($F$347:$BQ$347, $F$348:$BQ$348, AJ$356)</f>
        <v>2.1711732708808402E-2</v>
      </c>
      <c r="AK380" s="34" cm="1">
        <f t="array" ref="AK380">SUMPRODUCT($F300:$BQ300,$F$347:$BQ$347*($F$348:$BQ$348=AK$356))/SUMIFS($F$347:$BQ$347, $F$348:$BQ$348, AK$356)</f>
        <v>1.841880658982091E-2</v>
      </c>
      <c r="AL380" s="34" cm="1">
        <f t="array" ref="AL380">SUMPRODUCT($F300:$BQ300,$F$347:$BQ$347*($F$348:$BQ$348=AL$356))/SUMIFS($F$347:$BQ$347, $F$348:$BQ$348, AL$356)</f>
        <v>2.3182500629081799E-2</v>
      </c>
      <c r="AM380" s="34" cm="1">
        <f t="array" ref="AM380">SUMPRODUCT($F300:$BQ300,$F$347:$BQ$347*($F$348:$BQ$348=AM$356))/SUMIFS($F$347:$BQ$347, $F$348:$BQ$348, AM$356)</f>
        <v>3.4474080812937409E-2</v>
      </c>
      <c r="AN380" s="34" cm="1">
        <f t="array" ref="AN380">SUMPRODUCT($F300:$BQ300,$F$347:$BQ$347*($F$348:$BQ$348=AN$356))/SUMIFS($F$347:$BQ$347, $F$348:$BQ$348, AN$356)</f>
        <v>7.8316204235886248E-7</v>
      </c>
      <c r="AO380" s="34"/>
      <c r="AP380" s="34"/>
      <c r="AQ380" s="34"/>
    </row>
    <row r="381" spans="1:43" x14ac:dyDescent="0.35">
      <c r="A381" t="str">
        <v>ISIC 36</v>
      </c>
      <c r="B381"/>
      <c r="C381">
        <v>68959.62</v>
      </c>
      <c r="D381" t="str">
        <v>ISIC 36T39</v>
      </c>
      <c r="E381" s="34" cm="1">
        <f t="array" ref="E381">SUMPRODUCT($F301:$BQ301,$F$347:$BQ$347*($F$348:$BQ$348=E$356))/SUMIFS($F$347:$BQ$347, $F$348:$BQ$348, E$356)</f>
        <v>5.6183956888667596E-3</v>
      </c>
      <c r="F381" s="34" cm="1">
        <f t="array" ref="F381">SUMPRODUCT($F301:$BQ301,$F$347:$BQ$347*($F$348:$BQ$348=F$356))/SUMIFS($F$347:$BQ$347, $F$348:$BQ$348, F$356)</f>
        <v>2.0789683280734782E-3</v>
      </c>
      <c r="G381" s="34" cm="1">
        <f t="array" ref="G381">SUMPRODUCT($F301:$BQ301,$F$347:$BQ$347*($F$348:$BQ$348=G$356))/SUMIFS($F$347:$BQ$347, $F$348:$BQ$348, G$356)</f>
        <v>4.3322863419750042E-3</v>
      </c>
      <c r="H381" s="34" cm="1">
        <f t="array" ref="H381">SUMPRODUCT($F301:$BQ301,$F$347:$BQ$347*($F$348:$BQ$348=H$356))/SUMIFS($F$347:$BQ$347, $F$348:$BQ$348, H$356)</f>
        <v>2.2064082734102818E-3</v>
      </c>
      <c r="I381" s="34" cm="1">
        <f t="array" ref="I381">SUMPRODUCT($F301:$BQ301,$F$347:$BQ$347*($F$348:$BQ$348=I$356))/SUMIFS($F$347:$BQ$347, $F$348:$BQ$348, I$356)</f>
        <v>2.0676671305008133E-3</v>
      </c>
      <c r="J381" s="34" cm="1">
        <f t="array" ref="J381">SUMPRODUCT($F301:$BQ301,$F$347:$BQ$347*($F$348:$BQ$348=J$356))/SUMIFS($F$347:$BQ$347, $F$348:$BQ$348, J$356)</f>
        <v>2.9490714045871166E-3</v>
      </c>
      <c r="K381" s="34" cm="1">
        <f t="array" ref="K381">SUMPRODUCT($F301:$BQ301,$F$347:$BQ$347*($F$348:$BQ$348=K$356))/SUMIFS($F$347:$BQ$347, $F$348:$BQ$348, K$356)</f>
        <v>2.6383935208061909E-3</v>
      </c>
      <c r="L381" s="34" cm="1">
        <f t="array" ref="L381">SUMPRODUCT($F301:$BQ301,$F$347:$BQ$347*($F$348:$BQ$348=L$356))/SUMIFS($F$347:$BQ$347, $F$348:$BQ$348, L$356)</f>
        <v>3.2524841618315143E-3</v>
      </c>
      <c r="M381" s="34" cm="1">
        <f t="array" ref="M381">SUMPRODUCT($F301:$BQ301,$F$347:$BQ$347*($F$348:$BQ$348=M$356))/SUMIFS($F$347:$BQ$347, $F$348:$BQ$348, M$356)</f>
        <v>1.4609438981334276E-3</v>
      </c>
      <c r="N381" s="34" cm="1">
        <f t="array" ref="N381">SUMPRODUCT($F301:$BQ301,$F$347:$BQ$347*($F$348:$BQ$348=N$356))/SUMIFS($F$347:$BQ$347, $F$348:$BQ$348, N$356)</f>
        <v>2.4371842281856572E-3</v>
      </c>
      <c r="O381" s="34" cm="1">
        <f t="array" ref="O381">SUMPRODUCT($F301:$BQ301,$F$347:$BQ$347*($F$348:$BQ$348=O$356))/SUMIFS($F$347:$BQ$347, $F$348:$BQ$348, O$356)</f>
        <v>2.7075769759717359E-3</v>
      </c>
      <c r="P381" s="34" cm="1">
        <f t="array" ref="P381">SUMPRODUCT($F301:$BQ301,$F$347:$BQ$347*($F$348:$BQ$348=P$356))/SUMIFS($F$347:$BQ$347, $F$348:$BQ$348, P$356)</f>
        <v>3.7313630165921505E-3</v>
      </c>
      <c r="Q381" s="34" cm="1">
        <f t="array" ref="Q381">SUMPRODUCT($F301:$BQ301,$F$347:$BQ$347*($F$348:$BQ$348=Q$356))/SUMIFS($F$347:$BQ$347, $F$348:$BQ$348, Q$356)</f>
        <v>2.3489150496985869E-3</v>
      </c>
      <c r="R381" s="34" cm="1">
        <f t="array" ref="R381">SUMPRODUCT($F301:$BQ301,$F$347:$BQ$347*($F$348:$BQ$348=R$356))/SUMIFS($F$347:$BQ$347, $F$348:$BQ$348, R$356)</f>
        <v>1.3634244076602198E-3</v>
      </c>
      <c r="S381" s="34" cm="1">
        <f t="array" ref="S381">SUMPRODUCT($F301:$BQ301,$F$347:$BQ$347*($F$348:$BQ$348=S$356))/SUMIFS($F$347:$BQ$347, $F$348:$BQ$348, S$356)</f>
        <v>1.7896854417922695E-3</v>
      </c>
      <c r="T381" s="34" cm="1">
        <f t="array" ref="T381">SUMPRODUCT($F301:$BQ301,$F$347:$BQ$347*($F$348:$BQ$348=T$356))/SUMIFS($F$347:$BQ$347, $F$348:$BQ$348, T$356)</f>
        <v>1.7277039283448987E-3</v>
      </c>
      <c r="U381" s="34" cm="1">
        <f t="array" ref="U381">SUMPRODUCT($F301:$BQ301,$F$347:$BQ$347*($F$348:$BQ$348=U$356))/SUMIFS($F$347:$BQ$347, $F$348:$BQ$348, U$356)</f>
        <v>1.7613364506763622E-3</v>
      </c>
      <c r="V381" s="34" cm="1">
        <f t="array" ref="V381">SUMPRODUCT($F301:$BQ301,$F$347:$BQ$347*($F$348:$BQ$348=V$356))/SUMIFS($F$347:$BQ$347, $F$348:$BQ$348, V$356)</f>
        <v>1.7686059396735915E-3</v>
      </c>
      <c r="W381" s="34" cm="1">
        <f t="array" ref="W381">SUMPRODUCT($F301:$BQ301,$F$347:$BQ$347*($F$348:$BQ$348=W$356))/SUMIFS($F$347:$BQ$347, $F$348:$BQ$348, W$356)</f>
        <v>1.7124986739732488E-3</v>
      </c>
      <c r="X381" s="34" cm="1">
        <f t="array" ref="X381">SUMPRODUCT($F301:$BQ301,$F$347:$BQ$347*($F$348:$BQ$348=X$356))/SUMIFS($F$347:$BQ$347, $F$348:$BQ$348, X$356)</f>
        <v>2.7684338365190435E-3</v>
      </c>
      <c r="Y381" s="34" cm="1">
        <f t="array" ref="Y381">SUMPRODUCT($F301:$BQ301,$F$347:$BQ$347*($F$348:$BQ$348=Y$356))/SUMIFS($F$347:$BQ$347, $F$348:$BQ$348, Y$356)</f>
        <v>0.24887812995298408</v>
      </c>
      <c r="Z381" s="34" cm="1">
        <f t="array" ref="Z381">SUMPRODUCT($F301:$BQ301,$F$347:$BQ$347*($F$348:$BQ$348=Z$356))/SUMIFS($F$347:$BQ$347, $F$348:$BQ$348, Z$356)</f>
        <v>1.6175653793963915E-3</v>
      </c>
      <c r="AA381" s="34" cm="1">
        <f t="array" ref="AA381">SUMPRODUCT($F301:$BQ301,$F$347:$BQ$347*($F$348:$BQ$348=AA$356))/SUMIFS($F$347:$BQ$347, $F$348:$BQ$348, AA$356)</f>
        <v>1.6277251153794055E-3</v>
      </c>
      <c r="AB381" s="34" cm="1">
        <f t="array" ref="AB381">SUMPRODUCT($F301:$BQ301,$F$347:$BQ$347*($F$348:$BQ$348=AB$356))/SUMIFS($F$347:$BQ$347, $F$348:$BQ$348, AB$356)</f>
        <v>1.4558164846025388E-3</v>
      </c>
      <c r="AC381" s="34" cm="1">
        <f t="array" ref="AC381">SUMPRODUCT($F301:$BQ301,$F$347:$BQ$347*($F$348:$BQ$348=AC$356))/SUMIFS($F$347:$BQ$347, $F$348:$BQ$348, AC$356)</f>
        <v>4.5984549597346989E-3</v>
      </c>
      <c r="AD381" s="34" cm="1">
        <f t="array" ref="AD381">SUMPRODUCT($F301:$BQ301,$F$347:$BQ$347*($F$348:$BQ$348=AD$356))/SUMIFS($F$347:$BQ$347, $F$348:$BQ$348, AD$356)</f>
        <v>2.2940496931143817E-3</v>
      </c>
      <c r="AE381" s="34" cm="1">
        <f t="array" ref="AE381">SUMPRODUCT($F301:$BQ301,$F$347:$BQ$347*($F$348:$BQ$348=AE$356))/SUMIFS($F$347:$BQ$347, $F$348:$BQ$348, AE$356)</f>
        <v>2.5909433342257383E-3</v>
      </c>
      <c r="AF381" s="34" cm="1">
        <f t="array" ref="AF381">SUMPRODUCT($F301:$BQ301,$F$347:$BQ$347*($F$348:$BQ$348=AF$356))/SUMIFS($F$347:$BQ$347, $F$348:$BQ$348, AF$356)</f>
        <v>8.8267138359056883E-4</v>
      </c>
      <c r="AG381" s="34" cm="1">
        <f t="array" ref="AG381">SUMPRODUCT($F301:$BQ301,$F$347:$BQ$347*($F$348:$BQ$348=AG$356))/SUMIFS($F$347:$BQ$347, $F$348:$BQ$348, AG$356)</f>
        <v>1.2569185851917732E-3</v>
      </c>
      <c r="AH381" s="34" cm="1">
        <f t="array" ref="AH381">SUMPRODUCT($F301:$BQ301,$F$347:$BQ$347*($F$348:$BQ$348=AH$356))/SUMIFS($F$347:$BQ$347, $F$348:$BQ$348, AH$356)</f>
        <v>1.5005022007824216E-3</v>
      </c>
      <c r="AI381" s="34" cm="1">
        <f t="array" ref="AI381">SUMPRODUCT($F301:$BQ301,$F$347:$BQ$347*($F$348:$BQ$348=AI$356))/SUMIFS($F$347:$BQ$347, $F$348:$BQ$348, AI$356)</f>
        <v>1.2363626529079482E-3</v>
      </c>
      <c r="AJ381" s="34" cm="1">
        <f t="array" ref="AJ381">SUMPRODUCT($F301:$BQ301,$F$347:$BQ$347*($F$348:$BQ$348=AJ$356))/SUMIFS($F$347:$BQ$347, $F$348:$BQ$348, AJ$356)</f>
        <v>2.4290075209193246E-3</v>
      </c>
      <c r="AK381" s="34" cm="1">
        <f t="array" ref="AK381">SUMPRODUCT($F301:$BQ301,$F$347:$BQ$347*($F$348:$BQ$348=AK$356))/SUMIFS($F$347:$BQ$347, $F$348:$BQ$348, AK$356)</f>
        <v>2.2105508682807645E-3</v>
      </c>
      <c r="AL381" s="34" cm="1">
        <f t="array" ref="AL381">SUMPRODUCT($F301:$BQ301,$F$347:$BQ$347*($F$348:$BQ$348=AL$356))/SUMIFS($F$347:$BQ$347, $F$348:$BQ$348, AL$356)</f>
        <v>2.3332316127796541E-3</v>
      </c>
      <c r="AM381" s="34" cm="1">
        <f t="array" ref="AM381">SUMPRODUCT($F301:$BQ301,$F$347:$BQ$347*($F$348:$BQ$348=AM$356))/SUMIFS($F$347:$BQ$347, $F$348:$BQ$348, AM$356)</f>
        <v>3.4227143790029843E-3</v>
      </c>
      <c r="AN381" s="34" cm="1">
        <f t="array" ref="AN381">SUMPRODUCT($F301:$BQ301,$F$347:$BQ$347*($F$348:$BQ$348=AN$356))/SUMIFS($F$347:$BQ$347, $F$348:$BQ$348, AN$356)</f>
        <v>9.8066044485783878E-9</v>
      </c>
      <c r="AO381" s="34"/>
      <c r="AP381" s="34"/>
      <c r="AQ381" s="34"/>
    </row>
    <row r="382" spans="1:43" x14ac:dyDescent="0.35">
      <c r="A382" t="str">
        <v>ISIC 37-39</v>
      </c>
      <c r="B382"/>
      <c r="C382">
        <v>226367.86</v>
      </c>
      <c r="D382" t="str">
        <v>ISIC 36T39</v>
      </c>
      <c r="E382" s="34" cm="1">
        <f t="array" ref="E382">SUMPRODUCT($F302:$BQ302,$F$347:$BQ$347*($F$348:$BQ$348=E$356))/SUMIFS($F$347:$BQ$347, $F$348:$BQ$348, E$356)</f>
        <v>1.2560585918778054E-2</v>
      </c>
      <c r="F382" s="34" cm="1">
        <f t="array" ref="F382">SUMPRODUCT($F302:$BQ302,$F$347:$BQ$347*($F$348:$BQ$348=F$356))/SUMIFS($F$347:$BQ$347, $F$348:$BQ$348, F$356)</f>
        <v>1.4708035632345028E-2</v>
      </c>
      <c r="G382" s="34" cm="1">
        <f t="array" ref="G382">SUMPRODUCT($F302:$BQ302,$F$347:$BQ$347*($F$348:$BQ$348=G$356))/SUMIFS($F$347:$BQ$347, $F$348:$BQ$348, G$356)</f>
        <v>1.7370779717996276E-2</v>
      </c>
      <c r="H382" s="34" cm="1">
        <f t="array" ref="H382">SUMPRODUCT($F302:$BQ302,$F$347:$BQ$347*($F$348:$BQ$348=H$356))/SUMIFS($F$347:$BQ$347, $F$348:$BQ$348, H$356)</f>
        <v>1.81671194495646E-2</v>
      </c>
      <c r="I382" s="34" cm="1">
        <f t="array" ref="I382">SUMPRODUCT($F302:$BQ302,$F$347:$BQ$347*($F$348:$BQ$348=I$356))/SUMIFS($F$347:$BQ$347, $F$348:$BQ$348, I$356)</f>
        <v>2.1393084169257909E-2</v>
      </c>
      <c r="J382" s="34" cm="1">
        <f t="array" ref="J382">SUMPRODUCT($F302:$BQ302,$F$347:$BQ$347*($F$348:$BQ$348=J$356))/SUMIFS($F$347:$BQ$347, $F$348:$BQ$348, J$356)</f>
        <v>4.2875336270328059E-2</v>
      </c>
      <c r="K382" s="34" cm="1">
        <f t="array" ref="K382">SUMPRODUCT($F302:$BQ302,$F$347:$BQ$347*($F$348:$BQ$348=K$356))/SUMIFS($F$347:$BQ$347, $F$348:$BQ$348, K$356)</f>
        <v>1.8135640101957111E-2</v>
      </c>
      <c r="L382" s="34" cm="1">
        <f t="array" ref="L382">SUMPRODUCT($F302:$BQ302,$F$347:$BQ$347*($F$348:$BQ$348=L$356))/SUMIFS($F$347:$BQ$347, $F$348:$BQ$348, L$356)</f>
        <v>2.1889709155088033E-2</v>
      </c>
      <c r="M382" s="34" cm="1">
        <f t="array" ref="M382">SUMPRODUCT($F302:$BQ302,$F$347:$BQ$347*($F$348:$BQ$348=M$356))/SUMIFS($F$347:$BQ$347, $F$348:$BQ$348, M$356)</f>
        <v>1.0082998451127229E-2</v>
      </c>
      <c r="N382" s="34" cm="1">
        <f t="array" ref="N382">SUMPRODUCT($F302:$BQ302,$F$347:$BQ$347*($F$348:$BQ$348=N$356))/SUMIFS($F$347:$BQ$347, $F$348:$BQ$348, N$356)</f>
        <v>3.1720474212857896E-2</v>
      </c>
      <c r="O382" s="34" cm="1">
        <f t="array" ref="O382">SUMPRODUCT($F302:$BQ302,$F$347:$BQ$347*($F$348:$BQ$348=O$356))/SUMIFS($F$347:$BQ$347, $F$348:$BQ$348, O$356)</f>
        <v>2.4763045719445594E-2</v>
      </c>
      <c r="P382" s="34" cm="1">
        <f t="array" ref="P382">SUMPRODUCT($F302:$BQ302,$F$347:$BQ$347*($F$348:$BQ$348=P$356))/SUMIFS($F$347:$BQ$347, $F$348:$BQ$348, P$356)</f>
        <v>0.14034169597920304</v>
      </c>
      <c r="Q382" s="34" cm="1">
        <f t="array" ref="Q382">SUMPRODUCT($F302:$BQ302,$F$347:$BQ$347*($F$348:$BQ$348=Q$356))/SUMIFS($F$347:$BQ$347, $F$348:$BQ$348, Q$356)</f>
        <v>4.6784972487002217E-2</v>
      </c>
      <c r="R382" s="34" cm="1">
        <f t="array" ref="R382">SUMPRODUCT($F302:$BQ302,$F$347:$BQ$347*($F$348:$BQ$348=R$356))/SUMIFS($F$347:$BQ$347, $F$348:$BQ$348, R$356)</f>
        <v>9.9054196907126073E-3</v>
      </c>
      <c r="S382" s="34" cm="1">
        <f t="array" ref="S382">SUMPRODUCT($F302:$BQ302,$F$347:$BQ$347*($F$348:$BQ$348=S$356))/SUMIFS($F$347:$BQ$347, $F$348:$BQ$348, S$356)</f>
        <v>2.4279054394306356E-2</v>
      </c>
      <c r="T382" s="34" cm="1">
        <f t="array" ref="T382">SUMPRODUCT($F302:$BQ302,$F$347:$BQ$347*($F$348:$BQ$348=T$356))/SUMIFS($F$347:$BQ$347, $F$348:$BQ$348, T$356)</f>
        <v>2.3117774741544285E-2</v>
      </c>
      <c r="U382" s="34" cm="1">
        <f t="array" ref="U382">SUMPRODUCT($F302:$BQ302,$F$347:$BQ$347*($F$348:$BQ$348=U$356))/SUMIFS($F$347:$BQ$347, $F$348:$BQ$348, U$356)</f>
        <v>2.2300404841133763E-2</v>
      </c>
      <c r="V382" s="34" cm="1">
        <f t="array" ref="V382">SUMPRODUCT($F302:$BQ302,$F$347:$BQ$347*($F$348:$BQ$348=V$356))/SUMIFS($F$347:$BQ$347, $F$348:$BQ$348, V$356)</f>
        <v>2.1360710162706274E-2</v>
      </c>
      <c r="W382" s="34" cm="1">
        <f t="array" ref="W382">SUMPRODUCT($F302:$BQ302,$F$347:$BQ$347*($F$348:$BQ$348=W$356))/SUMIFS($F$347:$BQ$347, $F$348:$BQ$348, W$356)</f>
        <v>1.7889186812532917E-2</v>
      </c>
      <c r="X382" s="34" cm="1">
        <f t="array" ref="X382">SUMPRODUCT($F302:$BQ302,$F$347:$BQ$347*($F$348:$BQ$348=X$356))/SUMIFS($F$347:$BQ$347, $F$348:$BQ$348, X$356)</f>
        <v>1.4447215006373982E-2</v>
      </c>
      <c r="Y382" s="34" cm="1">
        <f t="array" ref="Y382">SUMPRODUCT($F302:$BQ302,$F$347:$BQ$347*($F$348:$BQ$348=Y$356))/SUMIFS($F$347:$BQ$347, $F$348:$BQ$348, Y$356)</f>
        <v>0.96744585727591748</v>
      </c>
      <c r="Z382" s="34" cm="1">
        <f t="array" ref="Z382">SUMPRODUCT($F302:$BQ302,$F$347:$BQ$347*($F$348:$BQ$348=Z$356))/SUMIFS($F$347:$BQ$347, $F$348:$BQ$348, Z$356)</f>
        <v>1.6422567116430104E-2</v>
      </c>
      <c r="AA382" s="34" cm="1">
        <f t="array" ref="AA382">SUMPRODUCT($F302:$BQ302,$F$347:$BQ$347*($F$348:$BQ$348=AA$356))/SUMIFS($F$347:$BQ$347, $F$348:$BQ$348, AA$356)</f>
        <v>8.5524433046339412E-3</v>
      </c>
      <c r="AB382" s="34" cm="1">
        <f t="array" ref="AB382">SUMPRODUCT($F302:$BQ302,$F$347:$BQ$347*($F$348:$BQ$348=AB$356))/SUMIFS($F$347:$BQ$347, $F$348:$BQ$348, AB$356)</f>
        <v>7.5673586986462491E-3</v>
      </c>
      <c r="AC382" s="34" cm="1">
        <f t="array" ref="AC382">SUMPRODUCT($F302:$BQ302,$F$347:$BQ$347*($F$348:$BQ$348=AC$356))/SUMIFS($F$347:$BQ$347, $F$348:$BQ$348, AC$356)</f>
        <v>1.2879245328891826E-2</v>
      </c>
      <c r="AD382" s="34" cm="1">
        <f t="array" ref="AD382">SUMPRODUCT($F302:$BQ302,$F$347:$BQ$347*($F$348:$BQ$348=AD$356))/SUMIFS($F$347:$BQ$347, $F$348:$BQ$348, AD$356)</f>
        <v>7.9627782878573562E-3</v>
      </c>
      <c r="AE382" s="34" cm="1">
        <f t="array" ref="AE382">SUMPRODUCT($F302:$BQ302,$F$347:$BQ$347*($F$348:$BQ$348=AE$356))/SUMIFS($F$347:$BQ$347, $F$348:$BQ$348, AE$356)</f>
        <v>6.6619740203877949E-3</v>
      </c>
      <c r="AF382" s="34" cm="1">
        <f t="array" ref="AF382">SUMPRODUCT($F302:$BQ302,$F$347:$BQ$347*($F$348:$BQ$348=AF$356))/SUMIFS($F$347:$BQ$347, $F$348:$BQ$348, AF$356)</f>
        <v>5.4499159086650196E-3</v>
      </c>
      <c r="AG382" s="34" cm="1">
        <f t="array" ref="AG382">SUMPRODUCT($F302:$BQ302,$F$347:$BQ$347*($F$348:$BQ$348=AG$356))/SUMIFS($F$347:$BQ$347, $F$348:$BQ$348, AG$356)</f>
        <v>4.0629631583554704E-3</v>
      </c>
      <c r="AH382" s="34" cm="1">
        <f t="array" ref="AH382">SUMPRODUCT($F302:$BQ302,$F$347:$BQ$347*($F$348:$BQ$348=AH$356))/SUMIFS($F$347:$BQ$347, $F$348:$BQ$348, AH$356)</f>
        <v>6.7868019554527138E-3</v>
      </c>
      <c r="AI382" s="34" cm="1">
        <f t="array" ref="AI382">SUMPRODUCT($F302:$BQ302,$F$347:$BQ$347*($F$348:$BQ$348=AI$356))/SUMIFS($F$347:$BQ$347, $F$348:$BQ$348, AI$356)</f>
        <v>7.6109966332113029E-3</v>
      </c>
      <c r="AJ382" s="34" cm="1">
        <f t="array" ref="AJ382">SUMPRODUCT($F302:$BQ302,$F$347:$BQ$347*($F$348:$BQ$348=AJ$356))/SUMIFS($F$347:$BQ$347, $F$348:$BQ$348, AJ$356)</f>
        <v>2.0237613911456558E-2</v>
      </c>
      <c r="AK382" s="34" cm="1">
        <f t="array" ref="AK382">SUMPRODUCT($F302:$BQ302,$F$347:$BQ$347*($F$348:$BQ$348=AK$356))/SUMIFS($F$347:$BQ$347, $F$348:$BQ$348, AK$356)</f>
        <v>4.112943394632842E-3</v>
      </c>
      <c r="AL382" s="34" cm="1">
        <f t="array" ref="AL382">SUMPRODUCT($F302:$BQ302,$F$347:$BQ$347*($F$348:$BQ$348=AL$356))/SUMIFS($F$347:$BQ$347, $F$348:$BQ$348, AL$356)</f>
        <v>7.5893415740733317E-3</v>
      </c>
      <c r="AM382" s="34" cm="1">
        <f t="array" ref="AM382">SUMPRODUCT($F302:$BQ302,$F$347:$BQ$347*($F$348:$BQ$348=AM$356))/SUMIFS($F$347:$BQ$347, $F$348:$BQ$348, AM$356)</f>
        <v>8.3463536197960087E-3</v>
      </c>
      <c r="AN382" s="34" cm="1">
        <f t="array" ref="AN382">SUMPRODUCT($F302:$BQ302,$F$347:$BQ$347*($F$348:$BQ$348=AN$356))/SUMIFS($F$347:$BQ$347, $F$348:$BQ$348, AN$356)</f>
        <v>6.2881675048844214E-8</v>
      </c>
      <c r="AO382" s="34"/>
      <c r="AP382" s="34"/>
      <c r="AQ382" s="34"/>
    </row>
    <row r="383" spans="1:43" x14ac:dyDescent="0.35">
      <c r="A383" t="str">
        <v>ISIC 41-43</v>
      </c>
      <c r="B383"/>
      <c r="C383">
        <v>1817096.54</v>
      </c>
      <c r="D383" t="str">
        <v>ISIC 41T43</v>
      </c>
      <c r="E383" s="34" cm="1">
        <f t="array" ref="E383">SUMPRODUCT($F303:$BQ303,$F$347:$BQ$347*($F$348:$BQ$348=E$356))/SUMIFS($F$347:$BQ$347, $F$348:$BQ$348, E$356)</f>
        <v>2.5618102070136189E-2</v>
      </c>
      <c r="F383" s="34" cm="1">
        <f t="array" ref="F383">SUMPRODUCT($F303:$BQ303,$F$347:$BQ$347*($F$348:$BQ$348=F$356))/SUMIFS($F$347:$BQ$347, $F$348:$BQ$348, F$356)</f>
        <v>3.4520809345755556E-2</v>
      </c>
      <c r="G383" s="34" cm="1">
        <f t="array" ref="G383">SUMPRODUCT($F303:$BQ303,$F$347:$BQ$347*($F$348:$BQ$348=G$356))/SUMIFS($F$347:$BQ$347, $F$348:$BQ$348, G$356)</f>
        <v>2.3182531864073878E-2</v>
      </c>
      <c r="H383" s="34" cm="1">
        <f t="array" ref="H383">SUMPRODUCT($F303:$BQ303,$F$347:$BQ$347*($F$348:$BQ$348=H$356))/SUMIFS($F$347:$BQ$347, $F$348:$BQ$348, H$356)</f>
        <v>2.0557839955329126E-2</v>
      </c>
      <c r="I383" s="34" cm="1">
        <f t="array" ref="I383">SUMPRODUCT($F303:$BQ303,$F$347:$BQ$347*($F$348:$BQ$348=I$356))/SUMIFS($F$347:$BQ$347, $F$348:$BQ$348, I$356)</f>
        <v>2.6947377683422109E-2</v>
      </c>
      <c r="J383" s="34" cm="1">
        <f t="array" ref="J383">SUMPRODUCT($F303:$BQ303,$F$347:$BQ$347*($F$348:$BQ$348=J$356))/SUMIFS($F$347:$BQ$347, $F$348:$BQ$348, J$356)</f>
        <v>2.6772651353831549E-2</v>
      </c>
      <c r="K383" s="34" cm="1">
        <f t="array" ref="K383">SUMPRODUCT($F303:$BQ303,$F$347:$BQ$347*($F$348:$BQ$348=K$356))/SUMIFS($F$347:$BQ$347, $F$348:$BQ$348, K$356)</f>
        <v>3.5646802455366541E-2</v>
      </c>
      <c r="L383" s="34" cm="1">
        <f t="array" ref="L383">SUMPRODUCT($F303:$BQ303,$F$347:$BQ$347*($F$348:$BQ$348=L$356))/SUMIFS($F$347:$BQ$347, $F$348:$BQ$348, L$356)</f>
        <v>2.8087606673814595E-2</v>
      </c>
      <c r="M383" s="34" cm="1">
        <f t="array" ref="M383">SUMPRODUCT($F303:$BQ303,$F$347:$BQ$347*($F$348:$BQ$348=M$356))/SUMIFS($F$347:$BQ$347, $F$348:$BQ$348, M$356)</f>
        <v>1.734059742440865E-2</v>
      </c>
      <c r="N383" s="34" cm="1">
        <f t="array" ref="N383">SUMPRODUCT($F303:$BQ303,$F$347:$BQ$347*($F$348:$BQ$348=N$356))/SUMIFS($F$347:$BQ$347, $F$348:$BQ$348, N$356)</f>
        <v>2.5259794112878989E-2</v>
      </c>
      <c r="O383" s="34" cm="1">
        <f t="array" ref="O383">SUMPRODUCT($F303:$BQ303,$F$347:$BQ$347*($F$348:$BQ$348=O$356))/SUMIFS($F$347:$BQ$347, $F$348:$BQ$348, O$356)</f>
        <v>3.166076489728481E-2</v>
      </c>
      <c r="P383" s="34" cm="1">
        <f t="array" ref="P383">SUMPRODUCT($F303:$BQ303,$F$347:$BQ$347*($F$348:$BQ$348=P$356))/SUMIFS($F$347:$BQ$347, $F$348:$BQ$348, P$356)</f>
        <v>3.6439428555771446E-2</v>
      </c>
      <c r="Q383" s="34" cm="1">
        <f t="array" ref="Q383">SUMPRODUCT($F303:$BQ303,$F$347:$BQ$347*($F$348:$BQ$348=Q$356))/SUMIFS($F$347:$BQ$347, $F$348:$BQ$348, Q$356)</f>
        <v>2.6567791322678721E-2</v>
      </c>
      <c r="R383" s="34" cm="1">
        <f t="array" ref="R383">SUMPRODUCT($F303:$BQ303,$F$347:$BQ$347*($F$348:$BQ$348=R$356))/SUMIFS($F$347:$BQ$347, $F$348:$BQ$348, R$356)</f>
        <v>1.5158192419297337E-2</v>
      </c>
      <c r="S383" s="34" cm="1">
        <f t="array" ref="S383">SUMPRODUCT($F303:$BQ303,$F$347:$BQ$347*($F$348:$BQ$348=S$356))/SUMIFS($F$347:$BQ$347, $F$348:$BQ$348, S$356)</f>
        <v>2.3101991703699733E-2</v>
      </c>
      <c r="T383" s="34" cm="1">
        <f t="array" ref="T383">SUMPRODUCT($F303:$BQ303,$F$347:$BQ$347*($F$348:$BQ$348=T$356))/SUMIFS($F$347:$BQ$347, $F$348:$BQ$348, T$356)</f>
        <v>2.2248747914320535E-2</v>
      </c>
      <c r="U383" s="34" cm="1">
        <f t="array" ref="U383">SUMPRODUCT($F303:$BQ303,$F$347:$BQ$347*($F$348:$BQ$348=U$356))/SUMIFS($F$347:$BQ$347, $F$348:$BQ$348, U$356)</f>
        <v>2.1833142334402589E-2</v>
      </c>
      <c r="V383" s="34" cm="1">
        <f t="array" ref="V383">SUMPRODUCT($F303:$BQ303,$F$347:$BQ$347*($F$348:$BQ$348=V$356))/SUMIFS($F$347:$BQ$347, $F$348:$BQ$348, V$356)</f>
        <v>2.5913433147273381E-2</v>
      </c>
      <c r="W383" s="34" cm="1">
        <f t="array" ref="W383">SUMPRODUCT($F303:$BQ303,$F$347:$BQ$347*($F$348:$BQ$348=W$356))/SUMIFS($F$347:$BQ$347, $F$348:$BQ$348, W$356)</f>
        <v>2.6798203874691836E-2</v>
      </c>
      <c r="X383" s="34" cm="1">
        <f t="array" ref="X383">SUMPRODUCT($F303:$BQ303,$F$347:$BQ$347*($F$348:$BQ$348=X$356))/SUMIFS($F$347:$BQ$347, $F$348:$BQ$348, X$356)</f>
        <v>6.5118352779336433E-2</v>
      </c>
      <c r="Y383" s="34" cm="1">
        <f t="array" ref="Y383">SUMPRODUCT($F303:$BQ303,$F$347:$BQ$347*($F$348:$BQ$348=Y$356))/SUMIFS($F$347:$BQ$347, $F$348:$BQ$348, Y$356)</f>
        <v>4.7125056968336999E-2</v>
      </c>
      <c r="Z383" s="34" cm="1">
        <f t="array" ref="Z383">SUMPRODUCT($F303:$BQ303,$F$347:$BQ$347*($F$348:$BQ$348=Z$356))/SUMIFS($F$347:$BQ$347, $F$348:$BQ$348, Z$356)</f>
        <v>1.2676305844339</v>
      </c>
      <c r="AA383" s="34" cm="1">
        <f t="array" ref="AA383">SUMPRODUCT($F303:$BQ303,$F$347:$BQ$347*($F$348:$BQ$348=AA$356))/SUMIFS($F$347:$BQ$347, $F$348:$BQ$348, AA$356)</f>
        <v>2.3009253286773144E-2</v>
      </c>
      <c r="AB383" s="34" cm="1">
        <f t="array" ref="AB383">SUMPRODUCT($F303:$BQ303,$F$347:$BQ$347*($F$348:$BQ$348=AB$356))/SUMIFS($F$347:$BQ$347, $F$348:$BQ$348, AB$356)</f>
        <v>3.1212709186026071E-2</v>
      </c>
      <c r="AC383" s="34" cm="1">
        <f t="array" ref="AC383">SUMPRODUCT($F303:$BQ303,$F$347:$BQ$347*($F$348:$BQ$348=AC$356))/SUMIFS($F$347:$BQ$347, $F$348:$BQ$348, AC$356)</f>
        <v>2.23739017090047E-2</v>
      </c>
      <c r="AD383" s="34" cm="1">
        <f t="array" ref="AD383">SUMPRODUCT($F303:$BQ303,$F$347:$BQ$347*($F$348:$BQ$348=AD$356))/SUMIFS($F$347:$BQ$347, $F$348:$BQ$348, AD$356)</f>
        <v>1.8834486216433442E-2</v>
      </c>
      <c r="AE383" s="34" cm="1">
        <f t="array" ref="AE383">SUMPRODUCT($F303:$BQ303,$F$347:$BQ$347*($F$348:$BQ$348=AE$356))/SUMIFS($F$347:$BQ$347, $F$348:$BQ$348, AE$356)</f>
        <v>2.7576933523123938E-2</v>
      </c>
      <c r="AF383" s="34" cm="1">
        <f t="array" ref="AF383">SUMPRODUCT($F303:$BQ303,$F$347:$BQ$347*($F$348:$BQ$348=AF$356))/SUMIFS($F$347:$BQ$347, $F$348:$BQ$348, AF$356)</f>
        <v>1.3528213512850976E-2</v>
      </c>
      <c r="AG383" s="34" cm="1">
        <f t="array" ref="AG383">SUMPRODUCT($F303:$BQ303,$F$347:$BQ$347*($F$348:$BQ$348=AG$356))/SUMIFS($F$347:$BQ$347, $F$348:$BQ$348, AG$356)</f>
        <v>2.0806166901660407E-2</v>
      </c>
      <c r="AH383" s="34" cm="1">
        <f t="array" ref="AH383">SUMPRODUCT($F303:$BQ303,$F$347:$BQ$347*($F$348:$BQ$348=AH$356))/SUMIFS($F$347:$BQ$347, $F$348:$BQ$348, AH$356)</f>
        <v>7.0248024753086932E-2</v>
      </c>
      <c r="AI383" s="34" cm="1">
        <f t="array" ref="AI383">SUMPRODUCT($F303:$BQ303,$F$347:$BQ$347*($F$348:$BQ$348=AI$356))/SUMIFS($F$347:$BQ$347, $F$348:$BQ$348, AI$356)</f>
        <v>2.13498825690372E-2</v>
      </c>
      <c r="AJ383" s="34" cm="1">
        <f t="array" ref="AJ383">SUMPRODUCT($F303:$BQ303,$F$347:$BQ$347*($F$348:$BQ$348=AJ$356))/SUMIFS($F$347:$BQ$347, $F$348:$BQ$348, AJ$356)</f>
        <v>3.7332471142580911E-2</v>
      </c>
      <c r="AK383" s="34" cm="1">
        <f t="array" ref="AK383">SUMPRODUCT($F303:$BQ303,$F$347:$BQ$347*($F$348:$BQ$348=AK$356))/SUMIFS($F$347:$BQ$347, $F$348:$BQ$348, AK$356)</f>
        <v>1.705728863738476E-2</v>
      </c>
      <c r="AL383" s="34" cm="1">
        <f t="array" ref="AL383">SUMPRODUCT($F303:$BQ303,$F$347:$BQ$347*($F$348:$BQ$348=AL$356))/SUMIFS($F$347:$BQ$347, $F$348:$BQ$348, AL$356)</f>
        <v>1.680651627826248E-2</v>
      </c>
      <c r="AM383" s="34" cm="1">
        <f t="array" ref="AM383">SUMPRODUCT($F303:$BQ303,$F$347:$BQ$347*($F$348:$BQ$348=AM$356))/SUMIFS($F$347:$BQ$347, $F$348:$BQ$348, AM$356)</f>
        <v>2.1880877767860237E-2</v>
      </c>
      <c r="AN383" s="34" cm="1">
        <f t="array" ref="AN383">SUMPRODUCT($F303:$BQ303,$F$347:$BQ$347*($F$348:$BQ$348=AN$356))/SUMIFS($F$347:$BQ$347, $F$348:$BQ$348, AN$356)</f>
        <v>8.9065511604585884E-8</v>
      </c>
      <c r="AO383" s="34"/>
      <c r="AP383" s="34"/>
      <c r="AQ383" s="34"/>
    </row>
    <row r="384" spans="1:43" x14ac:dyDescent="0.35">
      <c r="A384" t="str">
        <v>ISIC 45</v>
      </c>
      <c r="B384"/>
      <c r="C384">
        <v>351296.52</v>
      </c>
      <c r="D384" t="str">
        <v>ISIC 45T47</v>
      </c>
      <c r="E384" s="34" cm="1">
        <f t="array" ref="E384">SUMPRODUCT($F304:$BQ304,$F$347:$BQ$347*($F$348:$BQ$348=E$356))/SUMIFS($F$347:$BQ$347, $F$348:$BQ$348, E$356)</f>
        <v>9.755807400994387E-3</v>
      </c>
      <c r="F384" s="34" cm="1">
        <f t="array" ref="F384">SUMPRODUCT($F304:$BQ304,$F$347:$BQ$347*($F$348:$BQ$348=F$356))/SUMIFS($F$347:$BQ$347, $F$348:$BQ$348, F$356)</f>
        <v>8.9226758019074134E-3</v>
      </c>
      <c r="G384" s="34" cm="1">
        <f t="array" ref="G384">SUMPRODUCT($F304:$BQ304,$F$347:$BQ$347*($F$348:$BQ$348=G$356))/SUMIFS($F$347:$BQ$347, $F$348:$BQ$348, G$356)</f>
        <v>9.1694072026470112E-3</v>
      </c>
      <c r="H384" s="34" cm="1">
        <f t="array" ref="H384">SUMPRODUCT($F304:$BQ304,$F$347:$BQ$347*($F$348:$BQ$348=H$356))/SUMIFS($F$347:$BQ$347, $F$348:$BQ$348, H$356)</f>
        <v>7.3707405591341814E-3</v>
      </c>
      <c r="I384" s="34" cm="1">
        <f t="array" ref="I384">SUMPRODUCT($F304:$BQ304,$F$347:$BQ$347*($F$348:$BQ$348=I$356))/SUMIFS($F$347:$BQ$347, $F$348:$BQ$348, I$356)</f>
        <v>1.1588225890199476E-2</v>
      </c>
      <c r="J384" s="34" cm="1">
        <f t="array" ref="J384">SUMPRODUCT($F304:$BQ304,$F$347:$BQ$347*($F$348:$BQ$348=J$356))/SUMIFS($F$347:$BQ$347, $F$348:$BQ$348, J$356)</f>
        <v>9.1863082712558709E-3</v>
      </c>
      <c r="K384" s="34" cm="1">
        <f t="array" ref="K384">SUMPRODUCT($F304:$BQ304,$F$347:$BQ$347*($F$348:$BQ$348=K$356))/SUMIFS($F$347:$BQ$347, $F$348:$BQ$348, K$356)</f>
        <v>1.0186712087474556E-2</v>
      </c>
      <c r="L384" s="34" cm="1">
        <f t="array" ref="L384">SUMPRODUCT($F304:$BQ304,$F$347:$BQ$347*($F$348:$BQ$348=L$356))/SUMIFS($F$347:$BQ$347, $F$348:$BQ$348, L$356)</f>
        <v>8.6468465810589628E-3</v>
      </c>
      <c r="M384" s="34" cm="1">
        <f t="array" ref="M384">SUMPRODUCT($F304:$BQ304,$F$347:$BQ$347*($F$348:$BQ$348=M$356))/SUMIFS($F$347:$BQ$347, $F$348:$BQ$348, M$356)</f>
        <v>7.5610285580975396E-3</v>
      </c>
      <c r="N384" s="34" cm="1">
        <f t="array" ref="N384">SUMPRODUCT($F304:$BQ304,$F$347:$BQ$347*($F$348:$BQ$348=N$356))/SUMIFS($F$347:$BQ$347, $F$348:$BQ$348, N$356)</f>
        <v>8.7747868994040041E-3</v>
      </c>
      <c r="O384" s="34" cm="1">
        <f t="array" ref="O384">SUMPRODUCT($F304:$BQ304,$F$347:$BQ$347*($F$348:$BQ$348=O$356))/SUMIFS($F$347:$BQ$347, $F$348:$BQ$348, O$356)</f>
        <v>1.2503159806348118E-2</v>
      </c>
      <c r="P384" s="34" cm="1">
        <f t="array" ref="P384">SUMPRODUCT($F304:$BQ304,$F$347:$BQ$347*($F$348:$BQ$348=P$356))/SUMIFS($F$347:$BQ$347, $F$348:$BQ$348, P$356)</f>
        <v>1.0571008797118963E-2</v>
      </c>
      <c r="Q384" s="34" cm="1">
        <f t="array" ref="Q384">SUMPRODUCT($F304:$BQ304,$F$347:$BQ$347*($F$348:$BQ$348=Q$356))/SUMIFS($F$347:$BQ$347, $F$348:$BQ$348, Q$356)</f>
        <v>8.6869840009967808E-3</v>
      </c>
      <c r="R384" s="34" cm="1">
        <f t="array" ref="R384">SUMPRODUCT($F304:$BQ304,$F$347:$BQ$347*($F$348:$BQ$348=R$356))/SUMIFS($F$347:$BQ$347, $F$348:$BQ$348, R$356)</f>
        <v>7.6369519888578813E-3</v>
      </c>
      <c r="S384" s="34" cm="1">
        <f t="array" ref="S384">SUMPRODUCT($F304:$BQ304,$F$347:$BQ$347*($F$348:$BQ$348=S$356))/SUMIFS($F$347:$BQ$347, $F$348:$BQ$348, S$356)</f>
        <v>9.6248506059421739E-3</v>
      </c>
      <c r="T384" s="34" cm="1">
        <f t="array" ref="T384">SUMPRODUCT($F304:$BQ304,$F$347:$BQ$347*($F$348:$BQ$348=T$356))/SUMIFS($F$347:$BQ$347, $F$348:$BQ$348, T$356)</f>
        <v>1.3764029893825308E-2</v>
      </c>
      <c r="U384" s="34" cm="1">
        <f t="array" ref="U384">SUMPRODUCT($F304:$BQ304,$F$347:$BQ$347*($F$348:$BQ$348=U$356))/SUMIFS($F$347:$BQ$347, $F$348:$BQ$348, U$356)</f>
        <v>5.654843146460143E-2</v>
      </c>
      <c r="V384" s="34" cm="1">
        <f t="array" ref="V384">SUMPRODUCT($F304:$BQ304,$F$347:$BQ$347*($F$348:$BQ$348=V$356))/SUMIFS($F$347:$BQ$347, $F$348:$BQ$348, V$356)</f>
        <v>2.0627746247914608E-2</v>
      </c>
      <c r="W384" s="34" cm="1">
        <f t="array" ref="W384">SUMPRODUCT($F304:$BQ304,$F$347:$BQ$347*($F$348:$BQ$348=W$356))/SUMIFS($F$347:$BQ$347, $F$348:$BQ$348, W$356)</f>
        <v>1.0275230295979067E-2</v>
      </c>
      <c r="X384" s="34" cm="1">
        <f t="array" ref="X384">SUMPRODUCT($F304:$BQ304,$F$347:$BQ$347*($F$348:$BQ$348=X$356))/SUMIFS($F$347:$BQ$347, $F$348:$BQ$348, X$356)</f>
        <v>6.9044364285032502E-3</v>
      </c>
      <c r="Y384" s="34" cm="1">
        <f t="array" ref="Y384">SUMPRODUCT($F304:$BQ304,$F$347:$BQ$347*($F$348:$BQ$348=Y$356))/SUMIFS($F$347:$BQ$347, $F$348:$BQ$348, Y$356)</f>
        <v>1.4260165387794019E-2</v>
      </c>
      <c r="Z384" s="34" cm="1">
        <f t="array" ref="Z384">SUMPRODUCT($F304:$BQ304,$F$347:$BQ$347*($F$348:$BQ$348=Z$356))/SUMIFS($F$347:$BQ$347, $F$348:$BQ$348, Z$356)</f>
        <v>8.5547724016715593E-3</v>
      </c>
      <c r="AA384" s="34" cm="1">
        <f t="array" ref="AA384">SUMPRODUCT($F304:$BQ304,$F$347:$BQ$347*($F$348:$BQ$348=AA$356))/SUMIFS($F$347:$BQ$347, $F$348:$BQ$348, AA$356)</f>
        <v>0.1472979037992847</v>
      </c>
      <c r="AB384" s="34" cm="1">
        <f t="array" ref="AB384">SUMPRODUCT($F304:$BQ304,$F$347:$BQ$347*($F$348:$BQ$348=AB$356))/SUMIFS($F$347:$BQ$347, $F$348:$BQ$348, AB$356)</f>
        <v>2.6896294594908974E-2</v>
      </c>
      <c r="AC384" s="34" cm="1">
        <f t="array" ref="AC384">SUMPRODUCT($F304:$BQ304,$F$347:$BQ$347*($F$348:$BQ$348=AC$356))/SUMIFS($F$347:$BQ$347, $F$348:$BQ$348, AC$356)</f>
        <v>5.5809085316993667E-3</v>
      </c>
      <c r="AD384" s="34" cm="1">
        <f t="array" ref="AD384">SUMPRODUCT($F304:$BQ304,$F$347:$BQ$347*($F$348:$BQ$348=AD$356))/SUMIFS($F$347:$BQ$347, $F$348:$BQ$348, AD$356)</f>
        <v>6.4900620359543979E-3</v>
      </c>
      <c r="AE384" s="34" cm="1">
        <f t="array" ref="AE384">SUMPRODUCT($F304:$BQ304,$F$347:$BQ$347*($F$348:$BQ$348=AE$356))/SUMIFS($F$347:$BQ$347, $F$348:$BQ$348, AE$356)</f>
        <v>6.3199167077083304E-3</v>
      </c>
      <c r="AF384" s="34" cm="1">
        <f t="array" ref="AF384">SUMPRODUCT($F304:$BQ304,$F$347:$BQ$347*($F$348:$BQ$348=AF$356))/SUMIFS($F$347:$BQ$347, $F$348:$BQ$348, AF$356)</f>
        <v>5.5699861438037969E-3</v>
      </c>
      <c r="AG384" s="34" cm="1">
        <f t="array" ref="AG384">SUMPRODUCT($F304:$BQ304,$F$347:$BQ$347*($F$348:$BQ$348=AG$356))/SUMIFS($F$347:$BQ$347, $F$348:$BQ$348, AG$356)</f>
        <v>4.860297467024959E-3</v>
      </c>
      <c r="AH384" s="34" cm="1">
        <f t="array" ref="AH384">SUMPRODUCT($F304:$BQ304,$F$347:$BQ$347*($F$348:$BQ$348=AH$356))/SUMIFS($F$347:$BQ$347, $F$348:$BQ$348, AH$356)</f>
        <v>1.584008017973403E-3</v>
      </c>
      <c r="AI384" s="34" cm="1">
        <f t="array" ref="AI384">SUMPRODUCT($F304:$BQ304,$F$347:$BQ$347*($F$348:$BQ$348=AI$356))/SUMIFS($F$347:$BQ$347, $F$348:$BQ$348, AI$356)</f>
        <v>7.523059228591214E-3</v>
      </c>
      <c r="AJ384" s="34" cm="1">
        <f t="array" ref="AJ384">SUMPRODUCT($F304:$BQ304,$F$347:$BQ$347*($F$348:$BQ$348=AJ$356))/SUMIFS($F$347:$BQ$347, $F$348:$BQ$348, AJ$356)</f>
        <v>5.6131224699581175E-3</v>
      </c>
      <c r="AK384" s="34" cm="1">
        <f t="array" ref="AK384">SUMPRODUCT($F304:$BQ304,$F$347:$BQ$347*($F$348:$BQ$348=AK$356))/SUMIFS($F$347:$BQ$347, $F$348:$BQ$348, AK$356)</f>
        <v>3.0130729607256365E-3</v>
      </c>
      <c r="AL384" s="34" cm="1">
        <f t="array" ref="AL384">SUMPRODUCT($F304:$BQ304,$F$347:$BQ$347*($F$348:$BQ$348=AL$356))/SUMIFS($F$347:$BQ$347, $F$348:$BQ$348, AL$356)</f>
        <v>4.0632101272111395E-3</v>
      </c>
      <c r="AM384" s="34" cm="1">
        <f t="array" ref="AM384">SUMPRODUCT($F304:$BQ304,$F$347:$BQ$347*($F$348:$BQ$348=AM$356))/SUMIFS($F$347:$BQ$347, $F$348:$BQ$348, AM$356)</f>
        <v>5.2802271515539085E-3</v>
      </c>
      <c r="AN384" s="34" cm="1">
        <f t="array" ref="AN384">SUMPRODUCT($F304:$BQ304,$F$347:$BQ$347*($F$348:$BQ$348=AN$356))/SUMIFS($F$347:$BQ$347, $F$348:$BQ$348, AN$356)</f>
        <v>2.4017559366427501E-8</v>
      </c>
      <c r="AO384" s="34"/>
      <c r="AP384" s="34"/>
      <c r="AQ384" s="34"/>
    </row>
    <row r="385" spans="1:43" x14ac:dyDescent="0.35">
      <c r="A385" t="str">
        <v>ISIC 46</v>
      </c>
      <c r="B385"/>
      <c r="C385">
        <v>1342880.88</v>
      </c>
      <c r="D385" t="str">
        <v>ISIC 45T47</v>
      </c>
      <c r="E385" s="34" cm="1">
        <f t="array" ref="E385">SUMPRODUCT($F305:$BQ305,$F$347:$BQ$347*($F$348:$BQ$348=E$356))/SUMIFS($F$347:$BQ$347, $F$348:$BQ$348, E$356)</f>
        <v>0.10339420136780487</v>
      </c>
      <c r="F385" s="34" cm="1">
        <f t="array" ref="F385">SUMPRODUCT($F305:$BQ305,$F$347:$BQ$347*($F$348:$BQ$348=F$356))/SUMIFS($F$347:$BQ$347, $F$348:$BQ$348, F$356)</f>
        <v>6.0127422199045322E-2</v>
      </c>
      <c r="G385" s="34" cm="1">
        <f t="array" ref="G385">SUMPRODUCT($F305:$BQ305,$F$347:$BQ$347*($F$348:$BQ$348=G$356))/SUMIFS($F$347:$BQ$347, $F$348:$BQ$348, G$356)</f>
        <v>0.1517543181545345</v>
      </c>
      <c r="H385" s="34" cm="1">
        <f t="array" ref="H385">SUMPRODUCT($F305:$BQ305,$F$347:$BQ$347*($F$348:$BQ$348=H$356))/SUMIFS($F$347:$BQ$347, $F$348:$BQ$348, H$356)</f>
        <v>0.13262070551104707</v>
      </c>
      <c r="I385" s="34" cm="1">
        <f t="array" ref="I385">SUMPRODUCT($F305:$BQ305,$F$347:$BQ$347*($F$348:$BQ$348=I$356))/SUMIFS($F$347:$BQ$347, $F$348:$BQ$348, I$356)</f>
        <v>0.12509913391360497</v>
      </c>
      <c r="J385" s="34" cm="1">
        <f t="array" ref="J385">SUMPRODUCT($F305:$BQ305,$F$347:$BQ$347*($F$348:$BQ$348=J$356))/SUMIFS($F$347:$BQ$347, $F$348:$BQ$348, J$356)</f>
        <v>0.11051768339790297</v>
      </c>
      <c r="K385" s="34" cm="1">
        <f t="array" ref="K385">SUMPRODUCT($F305:$BQ305,$F$347:$BQ$347*($F$348:$BQ$348=K$356))/SUMIFS($F$347:$BQ$347, $F$348:$BQ$348, K$356)</f>
        <v>9.904112261136068E-2</v>
      </c>
      <c r="L385" s="34" cm="1">
        <f t="array" ref="L385">SUMPRODUCT($F305:$BQ305,$F$347:$BQ$347*($F$348:$BQ$348=L$356))/SUMIFS($F$347:$BQ$347, $F$348:$BQ$348, L$356)</f>
        <v>0.11350879936231585</v>
      </c>
      <c r="M385" s="34" cm="1">
        <f t="array" ref="M385">SUMPRODUCT($F305:$BQ305,$F$347:$BQ$347*($F$348:$BQ$348=M$356))/SUMIFS($F$347:$BQ$347, $F$348:$BQ$348, M$356)</f>
        <v>0.12313761589878751</v>
      </c>
      <c r="N385" s="34" cm="1">
        <f t="array" ref="N385">SUMPRODUCT($F305:$BQ305,$F$347:$BQ$347*($F$348:$BQ$348=N$356))/SUMIFS($F$347:$BQ$347, $F$348:$BQ$348, N$356)</f>
        <v>0.10180108232430092</v>
      </c>
      <c r="O385" s="34" cm="1">
        <f t="array" ref="O385">SUMPRODUCT($F305:$BQ305,$F$347:$BQ$347*($F$348:$BQ$348=O$356))/SUMIFS($F$347:$BQ$347, $F$348:$BQ$348, O$356)</f>
        <v>0.10154623973310715</v>
      </c>
      <c r="P385" s="34" cm="1">
        <f t="array" ref="P385">SUMPRODUCT($F305:$BQ305,$F$347:$BQ$347*($F$348:$BQ$348=P$356))/SUMIFS($F$347:$BQ$347, $F$348:$BQ$348, P$356)</f>
        <v>0.11634021602640604</v>
      </c>
      <c r="Q385" s="34" cm="1">
        <f t="array" ref="Q385">SUMPRODUCT($F305:$BQ305,$F$347:$BQ$347*($F$348:$BQ$348=Q$356))/SUMIFS($F$347:$BQ$347, $F$348:$BQ$348, Q$356)</f>
        <v>9.7148523028893083E-2</v>
      </c>
      <c r="R385" s="34" cm="1">
        <f t="array" ref="R385">SUMPRODUCT($F305:$BQ305,$F$347:$BQ$347*($F$348:$BQ$348=R$356))/SUMIFS($F$347:$BQ$347, $F$348:$BQ$348, R$356)</f>
        <v>0.14912111896774102</v>
      </c>
      <c r="S385" s="34" cm="1">
        <f t="array" ref="S385">SUMPRODUCT($F305:$BQ305,$F$347:$BQ$347*($F$348:$BQ$348=S$356))/SUMIFS($F$347:$BQ$347, $F$348:$BQ$348, S$356)</f>
        <v>0.11696250329241954</v>
      </c>
      <c r="T385" s="34" cm="1">
        <f t="array" ref="T385">SUMPRODUCT($F305:$BQ305,$F$347:$BQ$347*($F$348:$BQ$348=T$356))/SUMIFS($F$347:$BQ$347, $F$348:$BQ$348, T$356)</f>
        <v>0.11016750790696475</v>
      </c>
      <c r="U385" s="34" cm="1">
        <f t="array" ref="U385">SUMPRODUCT($F305:$BQ305,$F$347:$BQ$347*($F$348:$BQ$348=U$356))/SUMIFS($F$347:$BQ$347, $F$348:$BQ$348, U$356)</f>
        <v>0.10145011856735099</v>
      </c>
      <c r="V385" s="34" cm="1">
        <f t="array" ref="V385">SUMPRODUCT($F305:$BQ305,$F$347:$BQ$347*($F$348:$BQ$348=V$356))/SUMIFS($F$347:$BQ$347, $F$348:$BQ$348, V$356)</f>
        <v>0.11607684812747784</v>
      </c>
      <c r="W385" s="34" cm="1">
        <f t="array" ref="W385">SUMPRODUCT($F305:$BQ305,$F$347:$BQ$347*($F$348:$BQ$348=W$356))/SUMIFS($F$347:$BQ$347, $F$348:$BQ$348, W$356)</f>
        <v>0.11910287188950229</v>
      </c>
      <c r="X385" s="34" cm="1">
        <f t="array" ref="X385">SUMPRODUCT($F305:$BQ305,$F$347:$BQ$347*($F$348:$BQ$348=X$356))/SUMIFS($F$347:$BQ$347, $F$348:$BQ$348, X$356)</f>
        <v>5.3691152202759967E-2</v>
      </c>
      <c r="Y385" s="34" cm="1">
        <f t="array" ref="Y385">SUMPRODUCT($F305:$BQ305,$F$347:$BQ$347*($F$348:$BQ$348=Y$356))/SUMIFS($F$347:$BQ$347, $F$348:$BQ$348, Y$356)</f>
        <v>5.2953863969027862E-2</v>
      </c>
      <c r="Z385" s="34" cm="1">
        <f t="array" ref="Z385">SUMPRODUCT($F305:$BQ305,$F$347:$BQ$347*($F$348:$BQ$348=Z$356))/SUMIFS($F$347:$BQ$347, $F$348:$BQ$348, Z$356)</f>
        <v>9.2280922306832075E-2</v>
      </c>
      <c r="AA385" s="34" cm="1">
        <f t="array" ref="AA385">SUMPRODUCT($F305:$BQ305,$F$347:$BQ$347*($F$348:$BQ$348=AA$356))/SUMIFS($F$347:$BQ$347, $F$348:$BQ$348, AA$356)</f>
        <v>0.55634155728243129</v>
      </c>
      <c r="AB385" s="34" cm="1">
        <f t="array" ref="AB385">SUMPRODUCT($F305:$BQ305,$F$347:$BQ$347*($F$348:$BQ$348=AB$356))/SUMIFS($F$347:$BQ$347, $F$348:$BQ$348, AB$356)</f>
        <v>4.0231635978932874E-2</v>
      </c>
      <c r="AC385" s="34" cm="1">
        <f t="array" ref="AC385">SUMPRODUCT($F305:$BQ305,$F$347:$BQ$347*($F$348:$BQ$348=AC$356))/SUMIFS($F$347:$BQ$347, $F$348:$BQ$348, AC$356)</f>
        <v>9.8114011915026306E-2</v>
      </c>
      <c r="AD385" s="34" cm="1">
        <f t="array" ref="AD385">SUMPRODUCT($F305:$BQ305,$F$347:$BQ$347*($F$348:$BQ$348=AD$356))/SUMIFS($F$347:$BQ$347, $F$348:$BQ$348, AD$356)</f>
        <v>6.8442827628307626E-2</v>
      </c>
      <c r="AE385" s="34" cm="1">
        <f t="array" ref="AE385">SUMPRODUCT($F305:$BQ305,$F$347:$BQ$347*($F$348:$BQ$348=AE$356))/SUMIFS($F$347:$BQ$347, $F$348:$BQ$348, AE$356)</f>
        <v>4.6767713126280114E-2</v>
      </c>
      <c r="AF385" s="34" cm="1">
        <f t="array" ref="AF385">SUMPRODUCT($F305:$BQ305,$F$347:$BQ$347*($F$348:$BQ$348=AF$356))/SUMIFS($F$347:$BQ$347, $F$348:$BQ$348, AF$356)</f>
        <v>6.1658263565028626E-2</v>
      </c>
      <c r="AG385" s="34" cm="1">
        <f t="array" ref="AG385">SUMPRODUCT($F305:$BQ305,$F$347:$BQ$347*($F$348:$BQ$348=AG$356))/SUMIFS($F$347:$BQ$347, $F$348:$BQ$348, AG$356)</f>
        <v>2.4283218062610256E-2</v>
      </c>
      <c r="AH385" s="34" cm="1">
        <f t="array" ref="AH385">SUMPRODUCT($F305:$BQ305,$F$347:$BQ$347*($F$348:$BQ$348=AH$356))/SUMIFS($F$347:$BQ$347, $F$348:$BQ$348, AH$356)</f>
        <v>1.2254622842563187E-2</v>
      </c>
      <c r="AI385" s="34" cm="1">
        <f t="array" ref="AI385">SUMPRODUCT($F305:$BQ305,$F$347:$BQ$347*($F$348:$BQ$348=AI$356))/SUMIFS($F$347:$BQ$347, $F$348:$BQ$348, AI$356)</f>
        <v>3.1673674979834351E-2</v>
      </c>
      <c r="AJ385" s="34" cm="1">
        <f t="array" ref="AJ385">SUMPRODUCT($F305:$BQ305,$F$347:$BQ$347*($F$348:$BQ$348=AJ$356))/SUMIFS($F$347:$BQ$347, $F$348:$BQ$348, AJ$356)</f>
        <v>2.5544171826952889E-2</v>
      </c>
      <c r="AK385" s="34" cm="1">
        <f t="array" ref="AK385">SUMPRODUCT($F305:$BQ305,$F$347:$BQ$347*($F$348:$BQ$348=AK$356))/SUMIFS($F$347:$BQ$347, $F$348:$BQ$348, AK$356)</f>
        <v>1.8588676491086076E-2</v>
      </c>
      <c r="AL385" s="34" cm="1">
        <f t="array" ref="AL385">SUMPRODUCT($F305:$BQ305,$F$347:$BQ$347*($F$348:$BQ$348=AL$356))/SUMIFS($F$347:$BQ$347, $F$348:$BQ$348, AL$356)</f>
        <v>4.6489222408498523E-2</v>
      </c>
      <c r="AM385" s="34" cm="1">
        <f t="array" ref="AM385">SUMPRODUCT($F305:$BQ305,$F$347:$BQ$347*($F$348:$BQ$348=AM$356))/SUMIFS($F$347:$BQ$347, $F$348:$BQ$348, AM$356)</f>
        <v>3.7261110991468172E-2</v>
      </c>
      <c r="AN385" s="34" cm="1">
        <f t="array" ref="AN385">SUMPRODUCT($F305:$BQ305,$F$347:$BQ$347*($F$348:$BQ$348=AN$356))/SUMIFS($F$347:$BQ$347, $F$348:$BQ$348, AN$356)</f>
        <v>2.7822001785521907E-7</v>
      </c>
      <c r="AO385" s="34"/>
      <c r="AP385" s="34"/>
      <c r="AQ385" s="34"/>
    </row>
    <row r="386" spans="1:43" x14ac:dyDescent="0.35">
      <c r="A386" t="str">
        <v>ISIC 47</v>
      </c>
      <c r="B386"/>
      <c r="C386">
        <v>1006236.51</v>
      </c>
      <c r="D386" t="str">
        <v>ISIC 45T47</v>
      </c>
      <c r="E386" s="34" cm="1">
        <f t="array" ref="E386">SUMPRODUCT($F306:$BQ306,$F$347:$BQ$347*($F$348:$BQ$348=E$356))/SUMIFS($F$347:$BQ$347, $F$348:$BQ$348, E$356)</f>
        <v>2.7787293212590068E-2</v>
      </c>
      <c r="F386" s="34" cm="1">
        <f t="array" ref="F386">SUMPRODUCT($F306:$BQ306,$F$347:$BQ$347*($F$348:$BQ$348=F$356))/SUMIFS($F$347:$BQ$347, $F$348:$BQ$348, F$356)</f>
        <v>1.3218021940597192E-2</v>
      </c>
      <c r="G386" s="34" cm="1">
        <f t="array" ref="G386">SUMPRODUCT($F306:$BQ306,$F$347:$BQ$347*($F$348:$BQ$348=G$356))/SUMIFS($F$347:$BQ$347, $F$348:$BQ$348, G$356)</f>
        <v>3.303929599129176E-2</v>
      </c>
      <c r="H386" s="34" cm="1">
        <f t="array" ref="H386">SUMPRODUCT($F306:$BQ306,$F$347:$BQ$347*($F$348:$BQ$348=H$356))/SUMIFS($F$347:$BQ$347, $F$348:$BQ$348, H$356)</f>
        <v>3.1861016434130703E-2</v>
      </c>
      <c r="I386" s="34" cm="1">
        <f t="array" ref="I386">SUMPRODUCT($F306:$BQ306,$F$347:$BQ$347*($F$348:$BQ$348=I$356))/SUMIFS($F$347:$BQ$347, $F$348:$BQ$348, I$356)</f>
        <v>2.4701463200921665E-2</v>
      </c>
      <c r="J386" s="34" cm="1">
        <f t="array" ref="J386">SUMPRODUCT($F306:$BQ306,$F$347:$BQ$347*($F$348:$BQ$348=J$356))/SUMIFS($F$347:$BQ$347, $F$348:$BQ$348, J$356)</f>
        <v>1.9379861902892214E-2</v>
      </c>
      <c r="K386" s="34" cm="1">
        <f t="array" ref="K386">SUMPRODUCT($F306:$BQ306,$F$347:$BQ$347*($F$348:$BQ$348=K$356))/SUMIFS($F$347:$BQ$347, $F$348:$BQ$348, K$356)</f>
        <v>1.5088295590457169E-2</v>
      </c>
      <c r="L386" s="34" cm="1">
        <f t="array" ref="L386">SUMPRODUCT($F306:$BQ306,$F$347:$BQ$347*($F$348:$BQ$348=L$356))/SUMIFS($F$347:$BQ$347, $F$348:$BQ$348, L$356)</f>
        <v>2.0670255411265749E-2</v>
      </c>
      <c r="M386" s="34" cm="1">
        <f t="array" ref="M386">SUMPRODUCT($F306:$BQ306,$F$347:$BQ$347*($F$348:$BQ$348=M$356))/SUMIFS($F$347:$BQ$347, $F$348:$BQ$348, M$356)</f>
        <v>1.2400434169678511E-2</v>
      </c>
      <c r="N386" s="34" cm="1">
        <f t="array" ref="N386">SUMPRODUCT($F306:$BQ306,$F$347:$BQ$347*($F$348:$BQ$348=N$356))/SUMIFS($F$347:$BQ$347, $F$348:$BQ$348, N$356)</f>
        <v>2.155312282880437E-2</v>
      </c>
      <c r="O386" s="34" cm="1">
        <f t="array" ref="O386">SUMPRODUCT($F306:$BQ306,$F$347:$BQ$347*($F$348:$BQ$348=O$356))/SUMIFS($F$347:$BQ$347, $F$348:$BQ$348, O$356)</f>
        <v>1.6104652340746647E-2</v>
      </c>
      <c r="P386" s="34" cm="1">
        <f t="array" ref="P386">SUMPRODUCT($F306:$BQ306,$F$347:$BQ$347*($F$348:$BQ$348=P$356))/SUMIFS($F$347:$BQ$347, $F$348:$BQ$348, P$356)</f>
        <v>1.7364522664999694E-2</v>
      </c>
      <c r="Q386" s="34" cm="1">
        <f t="array" ref="Q386">SUMPRODUCT($F306:$BQ306,$F$347:$BQ$347*($F$348:$BQ$348=Q$356))/SUMIFS($F$347:$BQ$347, $F$348:$BQ$348, Q$356)</f>
        <v>1.6224464435240414E-2</v>
      </c>
      <c r="R386" s="34" cm="1">
        <f t="array" ref="R386">SUMPRODUCT($F306:$BQ306,$F$347:$BQ$347*($F$348:$BQ$348=R$356))/SUMIFS($F$347:$BQ$347, $F$348:$BQ$348, R$356)</f>
        <v>1.9470342123278236E-2</v>
      </c>
      <c r="S386" s="34" cm="1">
        <f t="array" ref="S386">SUMPRODUCT($F306:$BQ306,$F$347:$BQ$347*($F$348:$BQ$348=S$356))/SUMIFS($F$347:$BQ$347, $F$348:$BQ$348, S$356)</f>
        <v>2.3061023892359291E-2</v>
      </c>
      <c r="T386" s="34" cm="1">
        <f t="array" ref="T386">SUMPRODUCT($F306:$BQ306,$F$347:$BQ$347*($F$348:$BQ$348=T$356))/SUMIFS($F$347:$BQ$347, $F$348:$BQ$348, T$356)</f>
        <v>1.707394433306637E-2</v>
      </c>
      <c r="U386" s="34" cm="1">
        <f t="array" ref="U386">SUMPRODUCT($F306:$BQ306,$F$347:$BQ$347*($F$348:$BQ$348=U$356))/SUMIFS($F$347:$BQ$347, $F$348:$BQ$348, U$356)</f>
        <v>2.3540429115911778E-2</v>
      </c>
      <c r="V386" s="34" cm="1">
        <f t="array" ref="V386">SUMPRODUCT($F306:$BQ306,$F$347:$BQ$347*($F$348:$BQ$348=V$356))/SUMIFS($F$347:$BQ$347, $F$348:$BQ$348, V$356)</f>
        <v>2.4665308333627709E-2</v>
      </c>
      <c r="W386" s="34" cm="1">
        <f t="array" ref="W386">SUMPRODUCT($F306:$BQ306,$F$347:$BQ$347*($F$348:$BQ$348=W$356))/SUMIFS($F$347:$BQ$347, $F$348:$BQ$348, W$356)</f>
        <v>2.2973284380767931E-2</v>
      </c>
      <c r="X386" s="34" cm="1">
        <f t="array" ref="X386">SUMPRODUCT($F306:$BQ306,$F$347:$BQ$347*($F$348:$BQ$348=X$356))/SUMIFS($F$347:$BQ$347, $F$348:$BQ$348, X$356)</f>
        <v>1.1180406351259588E-2</v>
      </c>
      <c r="Y386" s="34" cm="1">
        <f t="array" ref="Y386">SUMPRODUCT($F306:$BQ306,$F$347:$BQ$347*($F$348:$BQ$348=Y$356))/SUMIFS($F$347:$BQ$347, $F$348:$BQ$348, Y$356)</f>
        <v>9.176450359092406E-3</v>
      </c>
      <c r="Z386" s="34" cm="1">
        <f t="array" ref="Z386">SUMPRODUCT($F306:$BQ306,$F$347:$BQ$347*($F$348:$BQ$348=Z$356))/SUMIFS($F$347:$BQ$347, $F$348:$BQ$348, Z$356)</f>
        <v>1.6249902065368242E-2</v>
      </c>
      <c r="AA386" s="34" cm="1">
        <f t="array" ref="AA386">SUMPRODUCT($F306:$BQ306,$F$347:$BQ$347*($F$348:$BQ$348=AA$356))/SUMIFS($F$347:$BQ$347, $F$348:$BQ$348, AA$356)</f>
        <v>0.39027125144521313</v>
      </c>
      <c r="AB386" s="34" cm="1">
        <f t="array" ref="AB386">SUMPRODUCT($F306:$BQ306,$F$347:$BQ$347*($F$348:$BQ$348=AB$356))/SUMIFS($F$347:$BQ$347, $F$348:$BQ$348, AB$356)</f>
        <v>8.7802474793197745E-3</v>
      </c>
      <c r="AC386" s="34" cm="1">
        <f t="array" ref="AC386">SUMPRODUCT($F306:$BQ306,$F$347:$BQ$347*($F$348:$BQ$348=AC$356))/SUMIFS($F$347:$BQ$347, $F$348:$BQ$348, AC$356)</f>
        <v>2.3315515070758207E-2</v>
      </c>
      <c r="AD386" s="34" cm="1">
        <f t="array" ref="AD386">SUMPRODUCT($F306:$BQ306,$F$347:$BQ$347*($F$348:$BQ$348=AD$356))/SUMIFS($F$347:$BQ$347, $F$348:$BQ$348, AD$356)</f>
        <v>1.2773396535348421E-2</v>
      </c>
      <c r="AE386" s="34" cm="1">
        <f t="array" ref="AE386">SUMPRODUCT($F306:$BQ306,$F$347:$BQ$347*($F$348:$BQ$348=AE$356))/SUMIFS($F$347:$BQ$347, $F$348:$BQ$348, AE$356)</f>
        <v>8.8221383107669263E-3</v>
      </c>
      <c r="AF386" s="34" cm="1">
        <f t="array" ref="AF386">SUMPRODUCT($F306:$BQ306,$F$347:$BQ$347*($F$348:$BQ$348=AF$356))/SUMIFS($F$347:$BQ$347, $F$348:$BQ$348, AF$356)</f>
        <v>4.5446035912966275E-3</v>
      </c>
      <c r="AG386" s="34" cm="1">
        <f t="array" ref="AG386">SUMPRODUCT($F306:$BQ306,$F$347:$BQ$347*($F$348:$BQ$348=AG$356))/SUMIFS($F$347:$BQ$347, $F$348:$BQ$348, AG$356)</f>
        <v>3.5099603858787542E-3</v>
      </c>
      <c r="AH386" s="34" cm="1">
        <f t="array" ref="AH386">SUMPRODUCT($F306:$BQ306,$F$347:$BQ$347*($F$348:$BQ$348=AH$356))/SUMIFS($F$347:$BQ$347, $F$348:$BQ$348, AH$356)</f>
        <v>2.2485774663430374E-3</v>
      </c>
      <c r="AI386" s="34" cm="1">
        <f t="array" ref="AI386">SUMPRODUCT($F306:$BQ306,$F$347:$BQ$347*($F$348:$BQ$348=AI$356))/SUMIFS($F$347:$BQ$347, $F$348:$BQ$348, AI$356)</f>
        <v>5.9572465813583376E-3</v>
      </c>
      <c r="AJ386" s="34" cm="1">
        <f t="array" ref="AJ386">SUMPRODUCT($F306:$BQ306,$F$347:$BQ$347*($F$348:$BQ$348=AJ$356))/SUMIFS($F$347:$BQ$347, $F$348:$BQ$348, AJ$356)</f>
        <v>7.1557570006981694E-3</v>
      </c>
      <c r="AK386" s="34" cm="1">
        <f t="array" ref="AK386">SUMPRODUCT($F306:$BQ306,$F$347:$BQ$347*($F$348:$BQ$348=AK$356))/SUMIFS($F$347:$BQ$347, $F$348:$BQ$348, AK$356)</f>
        <v>4.7096178478489275E-3</v>
      </c>
      <c r="AL386" s="34" cm="1">
        <f t="array" ref="AL386">SUMPRODUCT($F306:$BQ306,$F$347:$BQ$347*($F$348:$BQ$348=AL$356))/SUMIFS($F$347:$BQ$347, $F$348:$BQ$348, AL$356)</f>
        <v>1.5262844745718865E-2</v>
      </c>
      <c r="AM386" s="34" cm="1">
        <f t="array" ref="AM386">SUMPRODUCT($F306:$BQ306,$F$347:$BQ$347*($F$348:$BQ$348=AM$356))/SUMIFS($F$347:$BQ$347, $F$348:$BQ$348, AM$356)</f>
        <v>8.41552104939133E-3</v>
      </c>
      <c r="AN386" s="34" cm="1">
        <f t="array" ref="AN386">SUMPRODUCT($F306:$BQ306,$F$347:$BQ$347*($F$348:$BQ$348=AN$356))/SUMIFS($F$347:$BQ$347, $F$348:$BQ$348, AN$356)</f>
        <v>6.0096142897369743E-8</v>
      </c>
      <c r="AO386" s="34"/>
      <c r="AP386" s="34"/>
      <c r="AQ386" s="34"/>
    </row>
    <row r="387" spans="1:43" x14ac:dyDescent="0.35">
      <c r="A387" t="str">
        <v>ISIC 49</v>
      </c>
      <c r="B387"/>
      <c r="C387">
        <v>634021.41</v>
      </c>
      <c r="D387" t="str">
        <v>ISIC 49T53</v>
      </c>
      <c r="E387" s="34" cm="1">
        <f t="array" ref="E387">SUMPRODUCT($F307:$BQ307,$F$347:$BQ$347*($F$348:$BQ$348=E$356))/SUMIFS($F$347:$BQ$347, $F$348:$BQ$348, E$356)</f>
        <v>4.1746843422230576E-2</v>
      </c>
      <c r="F387" s="34" cm="1">
        <f t="array" ref="F387">SUMPRODUCT($F307:$BQ307,$F$347:$BQ$347*($F$348:$BQ$348=F$356))/SUMIFS($F$347:$BQ$347, $F$348:$BQ$348, F$356)</f>
        <v>5.6915575398265188E-2</v>
      </c>
      <c r="G387" s="34" cm="1">
        <f t="array" ref="G387">SUMPRODUCT($F307:$BQ307,$F$347:$BQ$347*($F$348:$BQ$348=G$356))/SUMIFS($F$347:$BQ$347, $F$348:$BQ$348, G$356)</f>
        <v>6.7099289878529603E-2</v>
      </c>
      <c r="H387" s="34" cm="1">
        <f t="array" ref="H387">SUMPRODUCT($F307:$BQ307,$F$347:$BQ$347*($F$348:$BQ$348=H$356))/SUMIFS($F$347:$BQ$347, $F$348:$BQ$348, H$356)</f>
        <v>4.6558172565487728E-2</v>
      </c>
      <c r="I387" s="34" cm="1">
        <f t="array" ref="I387">SUMPRODUCT($F307:$BQ307,$F$347:$BQ$347*($F$348:$BQ$348=I$356))/SUMIFS($F$347:$BQ$347, $F$348:$BQ$348, I$356)</f>
        <v>8.5087015311605327E-2</v>
      </c>
      <c r="J387" s="34" cm="1">
        <f t="array" ref="J387">SUMPRODUCT($F307:$BQ307,$F$347:$BQ$347*($F$348:$BQ$348=J$356))/SUMIFS($F$347:$BQ$347, $F$348:$BQ$348, J$356)</f>
        <v>7.3554511526827432E-2</v>
      </c>
      <c r="K387" s="34" cm="1">
        <f t="array" ref="K387">SUMPRODUCT($F307:$BQ307,$F$347:$BQ$347*($F$348:$BQ$348=K$356))/SUMIFS($F$347:$BQ$347, $F$348:$BQ$348, K$356)</f>
        <v>7.5701321312447639E-2</v>
      </c>
      <c r="L387" s="34" cm="1">
        <f t="array" ref="L387">SUMPRODUCT($F307:$BQ307,$F$347:$BQ$347*($F$348:$BQ$348=L$356))/SUMIFS($F$347:$BQ$347, $F$348:$BQ$348, L$356)</f>
        <v>6.3071355966611189E-2</v>
      </c>
      <c r="M387" s="34" cm="1">
        <f t="array" ref="M387">SUMPRODUCT($F307:$BQ307,$F$347:$BQ$347*($F$348:$BQ$348=M$356))/SUMIFS($F$347:$BQ$347, $F$348:$BQ$348, M$356)</f>
        <v>2.8632827979852171E-2</v>
      </c>
      <c r="N387" s="34" cm="1">
        <f t="array" ref="N387">SUMPRODUCT($F307:$BQ307,$F$347:$BQ$347*($F$348:$BQ$348=N$356))/SUMIFS($F$347:$BQ$347, $F$348:$BQ$348, N$356)</f>
        <v>5.7051934059727895E-2</v>
      </c>
      <c r="O387" s="34" cm="1">
        <f t="array" ref="O387">SUMPRODUCT($F307:$BQ307,$F$347:$BQ$347*($F$348:$BQ$348=O$356))/SUMIFS($F$347:$BQ$347, $F$348:$BQ$348, O$356)</f>
        <v>8.8486617399605449E-2</v>
      </c>
      <c r="P387" s="34" cm="1">
        <f t="array" ref="P387">SUMPRODUCT($F307:$BQ307,$F$347:$BQ$347*($F$348:$BQ$348=P$356))/SUMIFS($F$347:$BQ$347, $F$348:$BQ$348, P$356)</f>
        <v>7.8323172577857647E-2</v>
      </c>
      <c r="Q387" s="34" cm="1">
        <f t="array" ref="Q387">SUMPRODUCT($F307:$BQ307,$F$347:$BQ$347*($F$348:$BQ$348=Q$356))/SUMIFS($F$347:$BQ$347, $F$348:$BQ$348, Q$356)</f>
        <v>4.3031926978845378E-2</v>
      </c>
      <c r="R387" s="34" cm="1">
        <f t="array" ref="R387">SUMPRODUCT($F307:$BQ307,$F$347:$BQ$347*($F$348:$BQ$348=R$356))/SUMIFS($F$347:$BQ$347, $F$348:$BQ$348, R$356)</f>
        <v>3.094014070929791E-2</v>
      </c>
      <c r="S387" s="34" cm="1">
        <f t="array" ref="S387">SUMPRODUCT($F307:$BQ307,$F$347:$BQ$347*($F$348:$BQ$348=S$356))/SUMIFS($F$347:$BQ$347, $F$348:$BQ$348, S$356)</f>
        <v>4.5328210550896066E-2</v>
      </c>
      <c r="T387" s="34" cm="1">
        <f t="array" ref="T387">SUMPRODUCT($F307:$BQ307,$F$347:$BQ$347*($F$348:$BQ$348=T$356))/SUMIFS($F$347:$BQ$347, $F$348:$BQ$348, T$356)</f>
        <v>4.1555123351381347E-2</v>
      </c>
      <c r="U387" s="34" cm="1">
        <f t="array" ref="U387">SUMPRODUCT($F307:$BQ307,$F$347:$BQ$347*($F$348:$BQ$348=U$356))/SUMIFS($F$347:$BQ$347, $F$348:$BQ$348, U$356)</f>
        <v>4.9013184186657628E-2</v>
      </c>
      <c r="V387" s="34" cm="1">
        <f t="array" ref="V387">SUMPRODUCT($F307:$BQ307,$F$347:$BQ$347*($F$348:$BQ$348=V$356))/SUMIFS($F$347:$BQ$347, $F$348:$BQ$348, V$356)</f>
        <v>3.6440184557746197E-2</v>
      </c>
      <c r="W387" s="34" cm="1">
        <f t="array" ref="W387">SUMPRODUCT($F307:$BQ307,$F$347:$BQ$347*($F$348:$BQ$348=W$356))/SUMIFS($F$347:$BQ$347, $F$348:$BQ$348, W$356)</f>
        <v>4.2343120476025356E-2</v>
      </c>
      <c r="X387" s="34" cm="1">
        <f t="array" ref="X387">SUMPRODUCT($F307:$BQ307,$F$347:$BQ$347*($F$348:$BQ$348=X$356))/SUMIFS($F$347:$BQ$347, $F$348:$BQ$348, X$356)</f>
        <v>5.4963412138600801E-2</v>
      </c>
      <c r="Y387" s="34" cm="1">
        <f t="array" ref="Y387">SUMPRODUCT($F307:$BQ307,$F$347:$BQ$347*($F$348:$BQ$348=Y$356))/SUMIFS($F$347:$BQ$347, $F$348:$BQ$348, Y$356)</f>
        <v>3.4717681773142814E-2</v>
      </c>
      <c r="Z387" s="34" cm="1">
        <f t="array" ref="Z387">SUMPRODUCT($F307:$BQ307,$F$347:$BQ$347*($F$348:$BQ$348=Z$356))/SUMIFS($F$347:$BQ$347, $F$348:$BQ$348, Z$356)</f>
        <v>3.5572097747954445E-2</v>
      </c>
      <c r="AA387" s="34" cm="1">
        <f t="array" ref="AA387">SUMPRODUCT($F307:$BQ307,$F$347:$BQ$347*($F$348:$BQ$348=AA$356))/SUMIFS($F$347:$BQ$347, $F$348:$BQ$348, AA$356)</f>
        <v>5.6990154166690787E-2</v>
      </c>
      <c r="AB387" s="34" cm="1">
        <f t="array" ref="AB387">SUMPRODUCT($F307:$BQ307,$F$347:$BQ$347*($F$348:$BQ$348=AB$356))/SUMIFS($F$347:$BQ$347, $F$348:$BQ$348, AB$356)</f>
        <v>0.52616563686288897</v>
      </c>
      <c r="AC387" s="34" cm="1">
        <f t="array" ref="AC387">SUMPRODUCT($F307:$BQ307,$F$347:$BQ$347*($F$348:$BQ$348=AC$356))/SUMIFS($F$347:$BQ$347, $F$348:$BQ$348, AC$356)</f>
        <v>2.8017250541497209E-2</v>
      </c>
      <c r="AD387" s="34" cm="1">
        <f t="array" ref="AD387">SUMPRODUCT($F307:$BQ307,$F$347:$BQ$347*($F$348:$BQ$348=AD$356))/SUMIFS($F$347:$BQ$347, $F$348:$BQ$348, AD$356)</f>
        <v>2.8007326297003272E-2</v>
      </c>
      <c r="AE387" s="34" cm="1">
        <f t="array" ref="AE387">SUMPRODUCT($F307:$BQ307,$F$347:$BQ$347*($F$348:$BQ$348=AE$356))/SUMIFS($F$347:$BQ$347, $F$348:$BQ$348, AE$356)</f>
        <v>1.59320774115186E-2</v>
      </c>
      <c r="AF387" s="34" cm="1">
        <f t="array" ref="AF387">SUMPRODUCT($F307:$BQ307,$F$347:$BQ$347*($F$348:$BQ$348=AF$356))/SUMIFS($F$347:$BQ$347, $F$348:$BQ$348, AF$356)</f>
        <v>1.4475780208421177E-2</v>
      </c>
      <c r="AG387" s="34" cm="1">
        <f t="array" ref="AG387">SUMPRODUCT($F307:$BQ307,$F$347:$BQ$347*($F$348:$BQ$348=AG$356))/SUMIFS($F$347:$BQ$347, $F$348:$BQ$348, AG$356)</f>
        <v>1.1086574438860203E-2</v>
      </c>
      <c r="AH387" s="34" cm="1">
        <f t="array" ref="AH387">SUMPRODUCT($F307:$BQ307,$F$347:$BQ$347*($F$348:$BQ$348=AH$356))/SUMIFS($F$347:$BQ$347, $F$348:$BQ$348, AH$356)</f>
        <v>5.4655404978448448E-3</v>
      </c>
      <c r="AI387" s="34" cm="1">
        <f t="array" ref="AI387">SUMPRODUCT($F307:$BQ307,$F$347:$BQ$347*($F$348:$BQ$348=AI$356))/SUMIFS($F$347:$BQ$347, $F$348:$BQ$348, AI$356)</f>
        <v>1.7049548392045286E-2</v>
      </c>
      <c r="AJ387" s="34" cm="1">
        <f t="array" ref="AJ387">SUMPRODUCT($F307:$BQ307,$F$347:$BQ$347*($F$348:$BQ$348=AJ$356))/SUMIFS($F$347:$BQ$347, $F$348:$BQ$348, AJ$356)</f>
        <v>1.854108800454949E-2</v>
      </c>
      <c r="AK387" s="34" cm="1">
        <f t="array" ref="AK387">SUMPRODUCT($F307:$BQ307,$F$347:$BQ$347*($F$348:$BQ$348=AK$356))/SUMIFS($F$347:$BQ$347, $F$348:$BQ$348, AK$356)</f>
        <v>2.197511162357357E-2</v>
      </c>
      <c r="AL387" s="34" cm="1">
        <f t="array" ref="AL387">SUMPRODUCT($F307:$BQ307,$F$347:$BQ$347*($F$348:$BQ$348=AL$356))/SUMIFS($F$347:$BQ$347, $F$348:$BQ$348, AL$356)</f>
        <v>1.6272135444482649E-2</v>
      </c>
      <c r="AM387" s="34" cm="1">
        <f t="array" ref="AM387">SUMPRODUCT($F307:$BQ307,$F$347:$BQ$347*($F$348:$BQ$348=AM$356))/SUMIFS($F$347:$BQ$347, $F$348:$BQ$348, AM$356)</f>
        <v>1.8170422835333586E-2</v>
      </c>
      <c r="AN387" s="34" cm="1">
        <f t="array" ref="AN387">SUMPRODUCT($F307:$BQ307,$F$347:$BQ$347*($F$348:$BQ$348=AN$356))/SUMIFS($F$347:$BQ$347, $F$348:$BQ$348, AN$356)</f>
        <v>1.5210057757380176E-7</v>
      </c>
      <c r="AO387" s="34"/>
      <c r="AP387" s="34"/>
      <c r="AQ387" s="34"/>
    </row>
    <row r="388" spans="1:43" x14ac:dyDescent="0.35">
      <c r="A388" t="str">
        <v>ISIC 50</v>
      </c>
      <c r="B388"/>
      <c r="C388">
        <v>141658.06</v>
      </c>
      <c r="D388" t="str">
        <v>ISIC 49T53</v>
      </c>
      <c r="E388" s="34" cm="1">
        <f t="array" ref="E388">SUMPRODUCT($F308:$BQ308,$F$347:$BQ$347*($F$348:$BQ$348=E$356))/SUMIFS($F$347:$BQ$347, $F$348:$BQ$348, E$356)</f>
        <v>4.2345878928312063E-3</v>
      </c>
      <c r="F388" s="34" cm="1">
        <f t="array" ref="F388">SUMPRODUCT($F308:$BQ308,$F$347:$BQ$347*($F$348:$BQ$348=F$356))/SUMIFS($F$347:$BQ$347, $F$348:$BQ$348, F$356)</f>
        <v>9.7341975737428206E-3</v>
      </c>
      <c r="G388" s="34" cm="1">
        <f t="array" ref="G388">SUMPRODUCT($F308:$BQ308,$F$347:$BQ$347*($F$348:$BQ$348=G$356))/SUMIFS($F$347:$BQ$347, $F$348:$BQ$348, G$356)</f>
        <v>5.0068094343613985E-3</v>
      </c>
      <c r="H388" s="34" cm="1">
        <f t="array" ref="H388">SUMPRODUCT($F308:$BQ308,$F$347:$BQ$347*($F$348:$BQ$348=H$356))/SUMIFS($F$347:$BQ$347, $F$348:$BQ$348, H$356)</f>
        <v>3.9426509700487234E-3</v>
      </c>
      <c r="I388" s="34" cm="1">
        <f t="array" ref="I388">SUMPRODUCT($F308:$BQ308,$F$347:$BQ$347*($F$348:$BQ$348=I$356))/SUMIFS($F$347:$BQ$347, $F$348:$BQ$348, I$356)</f>
        <v>8.9098894838628411E-3</v>
      </c>
      <c r="J388" s="34" cm="1">
        <f t="array" ref="J388">SUMPRODUCT($F308:$BQ308,$F$347:$BQ$347*($F$348:$BQ$348=J$356))/SUMIFS($F$347:$BQ$347, $F$348:$BQ$348, J$356)</f>
        <v>6.7868436094976883E-3</v>
      </c>
      <c r="K388" s="34" cm="1">
        <f t="array" ref="K388">SUMPRODUCT($F308:$BQ308,$F$347:$BQ$347*($F$348:$BQ$348=K$356))/SUMIFS($F$347:$BQ$347, $F$348:$BQ$348, K$356)</f>
        <v>1.4913053711353326E-2</v>
      </c>
      <c r="L388" s="34" cm="1">
        <f t="array" ref="L388">SUMPRODUCT($F308:$BQ308,$F$347:$BQ$347*($F$348:$BQ$348=L$356))/SUMIFS($F$347:$BQ$347, $F$348:$BQ$348, L$356)</f>
        <v>7.6165311543773175E-3</v>
      </c>
      <c r="M388" s="34" cm="1">
        <f t="array" ref="M388">SUMPRODUCT($F308:$BQ308,$F$347:$BQ$347*($F$348:$BQ$348=M$356))/SUMIFS($F$347:$BQ$347, $F$348:$BQ$348, M$356)</f>
        <v>2.6648423525882431E-3</v>
      </c>
      <c r="N388" s="34" cm="1">
        <f t="array" ref="N388">SUMPRODUCT($F308:$BQ308,$F$347:$BQ$347*($F$348:$BQ$348=N$356))/SUMIFS($F$347:$BQ$347, $F$348:$BQ$348, N$356)</f>
        <v>4.9631561848797866E-3</v>
      </c>
      <c r="O388" s="34" cm="1">
        <f t="array" ref="O388">SUMPRODUCT($F308:$BQ308,$F$347:$BQ$347*($F$348:$BQ$348=O$356))/SUMIFS($F$347:$BQ$347, $F$348:$BQ$348, O$356)</f>
        <v>7.2463624591604424E-3</v>
      </c>
      <c r="P388" s="34" cm="1">
        <f t="array" ref="P388">SUMPRODUCT($F308:$BQ308,$F$347:$BQ$347*($F$348:$BQ$348=P$356))/SUMIFS($F$347:$BQ$347, $F$348:$BQ$348, P$356)</f>
        <v>1.1240576829085842E-2</v>
      </c>
      <c r="Q388" s="34" cm="1">
        <f t="array" ref="Q388">SUMPRODUCT($F308:$BQ308,$F$347:$BQ$347*($F$348:$BQ$348=Q$356))/SUMIFS($F$347:$BQ$347, $F$348:$BQ$348, Q$356)</f>
        <v>5.3545654563757518E-3</v>
      </c>
      <c r="R388" s="34" cm="1">
        <f t="array" ref="R388">SUMPRODUCT($F308:$BQ308,$F$347:$BQ$347*($F$348:$BQ$348=R$356))/SUMIFS($F$347:$BQ$347, $F$348:$BQ$348, R$356)</f>
        <v>3.2670315003112817E-3</v>
      </c>
      <c r="S388" s="34" cm="1">
        <f t="array" ref="S388">SUMPRODUCT($F308:$BQ308,$F$347:$BQ$347*($F$348:$BQ$348=S$356))/SUMIFS($F$347:$BQ$347, $F$348:$BQ$348, S$356)</f>
        <v>4.5037448860193218E-3</v>
      </c>
      <c r="T388" s="34" cm="1">
        <f t="array" ref="T388">SUMPRODUCT($F308:$BQ308,$F$347:$BQ$347*($F$348:$BQ$348=T$356))/SUMIFS($F$347:$BQ$347, $F$348:$BQ$348, T$356)</f>
        <v>4.4077029048840456E-3</v>
      </c>
      <c r="U388" s="34" cm="1">
        <f t="array" ref="U388">SUMPRODUCT($F308:$BQ308,$F$347:$BQ$347*($F$348:$BQ$348=U$356))/SUMIFS($F$347:$BQ$347, $F$348:$BQ$348, U$356)</f>
        <v>4.6308802060135643E-3</v>
      </c>
      <c r="V388" s="34" cm="1">
        <f t="array" ref="V388">SUMPRODUCT($F308:$BQ308,$F$347:$BQ$347*($F$348:$BQ$348=V$356))/SUMIFS($F$347:$BQ$347, $F$348:$BQ$348, V$356)</f>
        <v>3.8647773138796664E-3</v>
      </c>
      <c r="W388" s="34" cm="1">
        <f t="array" ref="W388">SUMPRODUCT($F308:$BQ308,$F$347:$BQ$347*($F$348:$BQ$348=W$356))/SUMIFS($F$347:$BQ$347, $F$348:$BQ$348, W$356)</f>
        <v>3.86072934808169E-3</v>
      </c>
      <c r="X388" s="34" cm="1">
        <f t="array" ref="X388">SUMPRODUCT($F308:$BQ308,$F$347:$BQ$347*($F$348:$BQ$348=X$356))/SUMIFS($F$347:$BQ$347, $F$348:$BQ$348, X$356)</f>
        <v>4.2034515192400194E-3</v>
      </c>
      <c r="Y388" s="34" cm="1">
        <f t="array" ref="Y388">SUMPRODUCT($F308:$BQ308,$F$347:$BQ$347*($F$348:$BQ$348=Y$356))/SUMIFS($F$347:$BQ$347, $F$348:$BQ$348, Y$356)</f>
        <v>2.5388359355671664E-3</v>
      </c>
      <c r="Z388" s="34" cm="1">
        <f t="array" ref="Z388">SUMPRODUCT($F308:$BQ308,$F$347:$BQ$347*($F$348:$BQ$348=Z$356))/SUMIFS($F$347:$BQ$347, $F$348:$BQ$348, Z$356)</f>
        <v>3.0416332712711503E-3</v>
      </c>
      <c r="AA388" s="34" cm="1">
        <f t="array" ref="AA388">SUMPRODUCT($F308:$BQ308,$F$347:$BQ$347*($F$348:$BQ$348=AA$356))/SUMIFS($F$347:$BQ$347, $F$348:$BQ$348, AA$356)</f>
        <v>5.3090294406757258E-3</v>
      </c>
      <c r="AB388" s="34" cm="1">
        <f t="array" ref="AB388">SUMPRODUCT($F308:$BQ308,$F$347:$BQ$347*($F$348:$BQ$348=AB$356))/SUMIFS($F$347:$BQ$347, $F$348:$BQ$348, AB$356)</f>
        <v>0.115442485779694</v>
      </c>
      <c r="AC388" s="34" cm="1">
        <f t="array" ref="AC388">SUMPRODUCT($F308:$BQ308,$F$347:$BQ$347*($F$348:$BQ$348=AC$356))/SUMIFS($F$347:$BQ$347, $F$348:$BQ$348, AC$356)</f>
        <v>2.2279047794838583E-3</v>
      </c>
      <c r="AD388" s="34" cm="1">
        <f t="array" ref="AD388">SUMPRODUCT($F308:$BQ308,$F$347:$BQ$347*($F$348:$BQ$348=AD$356))/SUMIFS($F$347:$BQ$347, $F$348:$BQ$348, AD$356)</f>
        <v>1.891055768320707E-3</v>
      </c>
      <c r="AE388" s="34" cm="1">
        <f t="array" ref="AE388">SUMPRODUCT($F308:$BQ308,$F$347:$BQ$347*($F$348:$BQ$348=AE$356))/SUMIFS($F$347:$BQ$347, $F$348:$BQ$348, AE$356)</f>
        <v>1.5264914605678168E-3</v>
      </c>
      <c r="AF388" s="34" cm="1">
        <f t="array" ref="AF388">SUMPRODUCT($F308:$BQ308,$F$347:$BQ$347*($F$348:$BQ$348=AF$356))/SUMIFS($F$347:$BQ$347, $F$348:$BQ$348, AF$356)</f>
        <v>1.1880273087382959E-3</v>
      </c>
      <c r="AG388" s="34" cm="1">
        <f t="array" ref="AG388">SUMPRODUCT($F308:$BQ308,$F$347:$BQ$347*($F$348:$BQ$348=AG$356))/SUMIFS($F$347:$BQ$347, $F$348:$BQ$348, AG$356)</f>
        <v>9.443666284895309E-4</v>
      </c>
      <c r="AH388" s="34" cm="1">
        <f t="array" ref="AH388">SUMPRODUCT($F308:$BQ308,$F$347:$BQ$347*($F$348:$BQ$348=AH$356))/SUMIFS($F$347:$BQ$347, $F$348:$BQ$348, AH$356)</f>
        <v>4.425284777529896E-4</v>
      </c>
      <c r="AI388" s="34" cm="1">
        <f t="array" ref="AI388">SUMPRODUCT($F308:$BQ308,$F$347:$BQ$347*($F$348:$BQ$348=AI$356))/SUMIFS($F$347:$BQ$347, $F$348:$BQ$348, AI$356)</f>
        <v>1.9171956017460863E-3</v>
      </c>
      <c r="AJ388" s="34" cm="1">
        <f t="array" ref="AJ388">SUMPRODUCT($F308:$BQ308,$F$347:$BQ$347*($F$348:$BQ$348=AJ$356))/SUMIFS($F$347:$BQ$347, $F$348:$BQ$348, AJ$356)</f>
        <v>1.0122833771324374E-3</v>
      </c>
      <c r="AK388" s="34" cm="1">
        <f t="array" ref="AK388">SUMPRODUCT($F308:$BQ308,$F$347:$BQ$347*($F$348:$BQ$348=AK$356))/SUMIFS($F$347:$BQ$347, $F$348:$BQ$348, AK$356)</f>
        <v>7.4066999241204252E-4</v>
      </c>
      <c r="AL388" s="34" cm="1">
        <f t="array" ref="AL388">SUMPRODUCT($F308:$BQ308,$F$347:$BQ$347*($F$348:$BQ$348=AL$356))/SUMIFS($F$347:$BQ$347, $F$348:$BQ$348, AL$356)</f>
        <v>1.0768974754272324E-3</v>
      </c>
      <c r="AM388" s="34" cm="1">
        <f t="array" ref="AM388">SUMPRODUCT($F308:$BQ308,$F$347:$BQ$347*($F$348:$BQ$348=AM$356))/SUMIFS($F$347:$BQ$347, $F$348:$BQ$348, AM$356)</f>
        <v>1.232830482722352E-3</v>
      </c>
      <c r="AN388" s="34" cm="1">
        <f t="array" ref="AN388">SUMPRODUCT($F308:$BQ308,$F$347:$BQ$347*($F$348:$BQ$348=AN$356))/SUMIFS($F$347:$BQ$347, $F$348:$BQ$348, AN$356)</f>
        <v>1.4517778295964317E-8</v>
      </c>
      <c r="AO388" s="34"/>
      <c r="AP388" s="34"/>
      <c r="AQ388" s="34"/>
    </row>
    <row r="389" spans="1:43" x14ac:dyDescent="0.35">
      <c r="A389" t="str">
        <v>ISIC 51</v>
      </c>
      <c r="B389"/>
      <c r="C389">
        <v>150001.95000000001</v>
      </c>
      <c r="D389" t="str">
        <v>ISIC 49T53</v>
      </c>
      <c r="E389" s="34" cm="1">
        <f t="array" ref="E389">SUMPRODUCT($F309:$BQ309,$F$347:$BQ$347*($F$348:$BQ$348=E$356))/SUMIFS($F$347:$BQ$347, $F$348:$BQ$348, E$356)</f>
        <v>2.4498432696049167E-3</v>
      </c>
      <c r="F389" s="34" cm="1">
        <f t="array" ref="F389">SUMPRODUCT($F309:$BQ309,$F$347:$BQ$347*($F$348:$BQ$348=F$356))/SUMIFS($F$347:$BQ$347, $F$348:$BQ$348, F$356)</f>
        <v>5.139353918051065E-3</v>
      </c>
      <c r="G389" s="34" cm="1">
        <f t="array" ref="G389">SUMPRODUCT($F309:$BQ309,$F$347:$BQ$347*($F$348:$BQ$348=G$356))/SUMIFS($F$347:$BQ$347, $F$348:$BQ$348, G$356)</f>
        <v>3.8641442089178634E-3</v>
      </c>
      <c r="H389" s="34" cm="1">
        <f t="array" ref="H389">SUMPRODUCT($F309:$BQ309,$F$347:$BQ$347*($F$348:$BQ$348=H$356))/SUMIFS($F$347:$BQ$347, $F$348:$BQ$348, H$356)</f>
        <v>3.6699695299858815E-3</v>
      </c>
      <c r="I389" s="34" cm="1">
        <f t="array" ref="I389">SUMPRODUCT($F309:$BQ309,$F$347:$BQ$347*($F$348:$BQ$348=I$356))/SUMIFS($F$347:$BQ$347, $F$348:$BQ$348, I$356)</f>
        <v>3.5883208603794694E-3</v>
      </c>
      <c r="J389" s="34" cm="1">
        <f t="array" ref="J389">SUMPRODUCT($F309:$BQ309,$F$347:$BQ$347*($F$348:$BQ$348=J$356))/SUMIFS($F$347:$BQ$347, $F$348:$BQ$348, J$356)</f>
        <v>3.9217193433536413E-3</v>
      </c>
      <c r="K389" s="34" cm="1">
        <f t="array" ref="K389">SUMPRODUCT($F309:$BQ309,$F$347:$BQ$347*($F$348:$BQ$348=K$356))/SUMIFS($F$347:$BQ$347, $F$348:$BQ$348, K$356)</f>
        <v>5.239734988204554E-3</v>
      </c>
      <c r="L389" s="34" cm="1">
        <f t="array" ref="L389">SUMPRODUCT($F309:$BQ309,$F$347:$BQ$347*($F$348:$BQ$348=L$356))/SUMIFS($F$347:$BQ$347, $F$348:$BQ$348, L$356)</f>
        <v>4.5379964098185279E-3</v>
      </c>
      <c r="M389" s="34" cm="1">
        <f t="array" ref="M389">SUMPRODUCT($F309:$BQ309,$F$347:$BQ$347*($F$348:$BQ$348=M$356))/SUMIFS($F$347:$BQ$347, $F$348:$BQ$348, M$356)</f>
        <v>3.7053666727560673E-3</v>
      </c>
      <c r="N389" s="34" cm="1">
        <f t="array" ref="N389">SUMPRODUCT($F309:$BQ309,$F$347:$BQ$347*($F$348:$BQ$348=N$356))/SUMIFS($F$347:$BQ$347, $F$348:$BQ$348, N$356)</f>
        <v>3.8266666910002768E-3</v>
      </c>
      <c r="O389" s="34" cm="1">
        <f t="array" ref="O389">SUMPRODUCT($F309:$BQ309,$F$347:$BQ$347*($F$348:$BQ$348=O$356))/SUMIFS($F$347:$BQ$347, $F$348:$BQ$348, O$356)</f>
        <v>4.3438585496495177E-3</v>
      </c>
      <c r="P389" s="34" cm="1">
        <f t="array" ref="P389">SUMPRODUCT($F309:$BQ309,$F$347:$BQ$347*($F$348:$BQ$348=P$356))/SUMIFS($F$347:$BQ$347, $F$348:$BQ$348, P$356)</f>
        <v>4.4242517907622835E-3</v>
      </c>
      <c r="Q389" s="34" cm="1">
        <f t="array" ref="Q389">SUMPRODUCT($F309:$BQ309,$F$347:$BQ$347*($F$348:$BQ$348=Q$356))/SUMIFS($F$347:$BQ$347, $F$348:$BQ$348, Q$356)</f>
        <v>3.3442282664046057E-3</v>
      </c>
      <c r="R389" s="34" cm="1">
        <f t="array" ref="R389">SUMPRODUCT($F309:$BQ309,$F$347:$BQ$347*($F$348:$BQ$348=R$356))/SUMIFS($F$347:$BQ$347, $F$348:$BQ$348, R$356)</f>
        <v>5.0733546102817708E-3</v>
      </c>
      <c r="S389" s="34" cm="1">
        <f t="array" ref="S389">SUMPRODUCT($F309:$BQ309,$F$347:$BQ$347*($F$348:$BQ$348=S$356))/SUMIFS($F$347:$BQ$347, $F$348:$BQ$348, S$356)</f>
        <v>4.3218781967576687E-3</v>
      </c>
      <c r="T389" s="34" cm="1">
        <f t="array" ref="T389">SUMPRODUCT($F309:$BQ309,$F$347:$BQ$347*($F$348:$BQ$348=T$356))/SUMIFS($F$347:$BQ$347, $F$348:$BQ$348, T$356)</f>
        <v>4.6274619628861712E-3</v>
      </c>
      <c r="U389" s="34" cm="1">
        <f t="array" ref="U389">SUMPRODUCT($F309:$BQ309,$F$347:$BQ$347*($F$348:$BQ$348=U$356))/SUMIFS($F$347:$BQ$347, $F$348:$BQ$348, U$356)</f>
        <v>3.8731468925012357E-3</v>
      </c>
      <c r="V389" s="34" cm="1">
        <f t="array" ref="V389">SUMPRODUCT($F309:$BQ309,$F$347:$BQ$347*($F$348:$BQ$348=V$356))/SUMIFS($F$347:$BQ$347, $F$348:$BQ$348, V$356)</f>
        <v>4.6959239110022626E-3</v>
      </c>
      <c r="W389" s="34" cm="1">
        <f t="array" ref="W389">SUMPRODUCT($F309:$BQ309,$F$347:$BQ$347*($F$348:$BQ$348=W$356))/SUMIFS($F$347:$BQ$347, $F$348:$BQ$348, W$356)</f>
        <v>4.0636291025005567E-3</v>
      </c>
      <c r="X389" s="34" cm="1">
        <f t="array" ref="X389">SUMPRODUCT($F309:$BQ309,$F$347:$BQ$347*($F$348:$BQ$348=X$356))/SUMIFS($F$347:$BQ$347, $F$348:$BQ$348, X$356)</f>
        <v>3.3501642960196022E-3</v>
      </c>
      <c r="Y389" s="34" cm="1">
        <f t="array" ref="Y389">SUMPRODUCT($F309:$BQ309,$F$347:$BQ$347*($F$348:$BQ$348=Y$356))/SUMIFS($F$347:$BQ$347, $F$348:$BQ$348, Y$356)</f>
        <v>2.8346022297561745E-3</v>
      </c>
      <c r="Z389" s="34" cm="1">
        <f t="array" ref="Z389">SUMPRODUCT($F309:$BQ309,$F$347:$BQ$347*($F$348:$BQ$348=Z$356))/SUMIFS($F$347:$BQ$347, $F$348:$BQ$348, Z$356)</f>
        <v>2.7214142672762516E-3</v>
      </c>
      <c r="AA389" s="34" cm="1">
        <f t="array" ref="AA389">SUMPRODUCT($F309:$BQ309,$F$347:$BQ$347*($F$348:$BQ$348=AA$356))/SUMIFS($F$347:$BQ$347, $F$348:$BQ$348, AA$356)</f>
        <v>4.1316151647783437E-3</v>
      </c>
      <c r="AB389" s="34" cm="1">
        <f t="array" ref="AB389">SUMPRODUCT($F309:$BQ309,$F$347:$BQ$347*($F$348:$BQ$348=AB$356))/SUMIFS($F$347:$BQ$347, $F$348:$BQ$348, AB$356)</f>
        <v>0.11206506613536672</v>
      </c>
      <c r="AC389" s="34" cm="1">
        <f t="array" ref="AC389">SUMPRODUCT($F309:$BQ309,$F$347:$BQ$347*($F$348:$BQ$348=AC$356))/SUMIFS($F$347:$BQ$347, $F$348:$BQ$348, AC$356)</f>
        <v>3.2166105380752145E-3</v>
      </c>
      <c r="AD389" s="34" cm="1">
        <f t="array" ref="AD389">SUMPRODUCT($F309:$BQ309,$F$347:$BQ$347*($F$348:$BQ$348=AD$356))/SUMIFS($F$347:$BQ$347, $F$348:$BQ$348, AD$356)</f>
        <v>3.9014551617854261E-3</v>
      </c>
      <c r="AE389" s="34" cm="1">
        <f t="array" ref="AE389">SUMPRODUCT($F309:$BQ309,$F$347:$BQ$347*($F$348:$BQ$348=AE$356))/SUMIFS($F$347:$BQ$347, $F$348:$BQ$348, AE$356)</f>
        <v>2.9131578908559806E-3</v>
      </c>
      <c r="AF389" s="34" cm="1">
        <f t="array" ref="AF389">SUMPRODUCT($F309:$BQ309,$F$347:$BQ$347*($F$348:$BQ$348=AF$356))/SUMIFS($F$347:$BQ$347, $F$348:$BQ$348, AF$356)</f>
        <v>2.8908549144422489E-3</v>
      </c>
      <c r="AG389" s="34" cm="1">
        <f t="array" ref="AG389">SUMPRODUCT($F309:$BQ309,$F$347:$BQ$347*($F$348:$BQ$348=AG$356))/SUMIFS($F$347:$BQ$347, $F$348:$BQ$348, AG$356)</f>
        <v>6.8182292626847718E-3</v>
      </c>
      <c r="AH389" s="34" cm="1">
        <f t="array" ref="AH389">SUMPRODUCT($F309:$BQ309,$F$347:$BQ$347*($F$348:$BQ$348=AH$356))/SUMIFS($F$347:$BQ$347, $F$348:$BQ$348, AH$356)</f>
        <v>1.072464109714754E-3</v>
      </c>
      <c r="AI389" s="34" cm="1">
        <f t="array" ref="AI389">SUMPRODUCT($F309:$BQ309,$F$347:$BQ$347*($F$348:$BQ$348=AI$356))/SUMIFS($F$347:$BQ$347, $F$348:$BQ$348, AI$356)</f>
        <v>1.0667593284339957E-2</v>
      </c>
      <c r="AJ389" s="34" cm="1">
        <f t="array" ref="AJ389">SUMPRODUCT($F309:$BQ309,$F$347:$BQ$347*($F$348:$BQ$348=AJ$356))/SUMIFS($F$347:$BQ$347, $F$348:$BQ$348, AJ$356)</f>
        <v>3.2552101213596273E-3</v>
      </c>
      <c r="AK389" s="34" cm="1">
        <f t="array" ref="AK389">SUMPRODUCT($F309:$BQ309,$F$347:$BQ$347*($F$348:$BQ$348=AK$356))/SUMIFS($F$347:$BQ$347, $F$348:$BQ$348, AK$356)</f>
        <v>1.4988412349033829E-3</v>
      </c>
      <c r="AL389" s="34" cm="1">
        <f t="array" ref="AL389">SUMPRODUCT($F309:$BQ309,$F$347:$BQ$347*($F$348:$BQ$348=AL$356))/SUMIFS($F$347:$BQ$347, $F$348:$BQ$348, AL$356)</f>
        <v>1.7974683643250181E-3</v>
      </c>
      <c r="AM389" s="34" cm="1">
        <f t="array" ref="AM389">SUMPRODUCT($F309:$BQ309,$F$347:$BQ$347*($F$348:$BQ$348=AM$356))/SUMIFS($F$347:$BQ$347, $F$348:$BQ$348, AM$356)</f>
        <v>4.236920020333647E-3</v>
      </c>
      <c r="AN389" s="34" cm="1">
        <f t="array" ref="AN389">SUMPRODUCT($F309:$BQ309,$F$347:$BQ$347*($F$348:$BQ$348=AN$356))/SUMIFS($F$347:$BQ$347, $F$348:$BQ$348, AN$356)</f>
        <v>1.0195967020904123E-8</v>
      </c>
      <c r="AO389" s="34"/>
      <c r="AP389" s="34"/>
      <c r="AQ389" s="34"/>
    </row>
    <row r="390" spans="1:43" x14ac:dyDescent="0.35">
      <c r="A390" t="str">
        <v>ISIC 52</v>
      </c>
      <c r="B390"/>
      <c r="C390">
        <v>529965.5</v>
      </c>
      <c r="D390" t="str">
        <v>ISIC 49T53</v>
      </c>
      <c r="E390" s="34" cm="1">
        <f t="array" ref="E390">SUMPRODUCT($F310:$BQ310,$F$347:$BQ$347*($F$348:$BQ$348=E$356))/SUMIFS($F$347:$BQ$347, $F$348:$BQ$348, E$356)</f>
        <v>2.8611560157134369E-2</v>
      </c>
      <c r="F390" s="34" cm="1">
        <f t="array" ref="F390">SUMPRODUCT($F310:$BQ310,$F$347:$BQ$347*($F$348:$BQ$348=F$356))/SUMIFS($F$347:$BQ$347, $F$348:$BQ$348, F$356)</f>
        <v>4.0999845793695248E-2</v>
      </c>
      <c r="G390" s="34" cm="1">
        <f t="array" ref="G390">SUMPRODUCT($F310:$BQ310,$F$347:$BQ$347*($F$348:$BQ$348=G$356))/SUMIFS($F$347:$BQ$347, $F$348:$BQ$348, G$356)</f>
        <v>5.3124671179498713E-2</v>
      </c>
      <c r="H390" s="34" cm="1">
        <f t="array" ref="H390">SUMPRODUCT($F310:$BQ310,$F$347:$BQ$347*($F$348:$BQ$348=H$356))/SUMIFS($F$347:$BQ$347, $F$348:$BQ$348, H$356)</f>
        <v>3.6736927330517852E-2</v>
      </c>
      <c r="I390" s="34" cm="1">
        <f t="array" ref="I390">SUMPRODUCT($F310:$BQ310,$F$347:$BQ$347*($F$348:$BQ$348=I$356))/SUMIFS($F$347:$BQ$347, $F$348:$BQ$348, I$356)</f>
        <v>5.2920929981176465E-2</v>
      </c>
      <c r="J390" s="34" cm="1">
        <f t="array" ref="J390">SUMPRODUCT($F310:$BQ310,$F$347:$BQ$347*($F$348:$BQ$348=J$356))/SUMIFS($F$347:$BQ$347, $F$348:$BQ$348, J$356)</f>
        <v>5.3383964501469983E-2</v>
      </c>
      <c r="K390" s="34" cm="1">
        <f t="array" ref="K390">SUMPRODUCT($F310:$BQ310,$F$347:$BQ$347*($F$348:$BQ$348=K$356))/SUMIFS($F$347:$BQ$347, $F$348:$BQ$348, K$356)</f>
        <v>5.8746345347451184E-2</v>
      </c>
      <c r="L390" s="34" cm="1">
        <f t="array" ref="L390">SUMPRODUCT($F310:$BQ310,$F$347:$BQ$347*($F$348:$BQ$348=L$356))/SUMIFS($F$347:$BQ$347, $F$348:$BQ$348, L$356)</f>
        <v>4.8999117089419633E-2</v>
      </c>
      <c r="M390" s="34" cm="1">
        <f t="array" ref="M390">SUMPRODUCT($F310:$BQ310,$F$347:$BQ$347*($F$348:$BQ$348=M$356))/SUMIFS($F$347:$BQ$347, $F$348:$BQ$348, M$356)</f>
        <v>3.1774009042620503E-2</v>
      </c>
      <c r="N390" s="34" cm="1">
        <f t="array" ref="N390">SUMPRODUCT($F310:$BQ310,$F$347:$BQ$347*($F$348:$BQ$348=N$356))/SUMIFS($F$347:$BQ$347, $F$348:$BQ$348, N$356)</f>
        <v>4.1624648244518732E-2</v>
      </c>
      <c r="O390" s="34" cm="1">
        <f t="array" ref="O390">SUMPRODUCT($F310:$BQ310,$F$347:$BQ$347*($F$348:$BQ$348=O$356))/SUMIFS($F$347:$BQ$347, $F$348:$BQ$348, O$356)</f>
        <v>5.299380559400213E-2</v>
      </c>
      <c r="P390" s="34" cm="1">
        <f t="array" ref="P390">SUMPRODUCT($F310:$BQ310,$F$347:$BQ$347*($F$348:$BQ$348=P$356))/SUMIFS($F$347:$BQ$347, $F$348:$BQ$348, P$356)</f>
        <v>5.3211555859619446E-2</v>
      </c>
      <c r="Q390" s="34" cm="1">
        <f t="array" ref="Q390">SUMPRODUCT($F310:$BQ310,$F$347:$BQ$347*($F$348:$BQ$348=Q$356))/SUMIFS($F$347:$BQ$347, $F$348:$BQ$348, Q$356)</f>
        <v>3.3594897852346504E-2</v>
      </c>
      <c r="R390" s="34" cm="1">
        <f t="array" ref="R390">SUMPRODUCT($F310:$BQ310,$F$347:$BQ$347*($F$348:$BQ$348=R$356))/SUMIFS($F$347:$BQ$347, $F$348:$BQ$348, R$356)</f>
        <v>3.2014281233114852E-2</v>
      </c>
      <c r="S390" s="34" cm="1">
        <f t="array" ref="S390">SUMPRODUCT($F310:$BQ310,$F$347:$BQ$347*($F$348:$BQ$348=S$356))/SUMIFS($F$347:$BQ$347, $F$348:$BQ$348, S$356)</f>
        <v>3.8593069539276506E-2</v>
      </c>
      <c r="T390" s="34" cm="1">
        <f t="array" ref="T390">SUMPRODUCT($F310:$BQ310,$F$347:$BQ$347*($F$348:$BQ$348=T$356))/SUMIFS($F$347:$BQ$347, $F$348:$BQ$348, T$356)</f>
        <v>3.9340576246630322E-2</v>
      </c>
      <c r="U390" s="34" cm="1">
        <f t="array" ref="U390">SUMPRODUCT($F310:$BQ310,$F$347:$BQ$347*($F$348:$BQ$348=U$356))/SUMIFS($F$347:$BQ$347, $F$348:$BQ$348, U$356)</f>
        <v>4.5279105561461246E-2</v>
      </c>
      <c r="V390" s="34" cm="1">
        <f t="array" ref="V390">SUMPRODUCT($F310:$BQ310,$F$347:$BQ$347*($F$348:$BQ$348=V$356))/SUMIFS($F$347:$BQ$347, $F$348:$BQ$348, V$356)</f>
        <v>3.4528626570528777E-2</v>
      </c>
      <c r="W390" s="34" cm="1">
        <f t="array" ref="W390">SUMPRODUCT($F310:$BQ310,$F$347:$BQ$347*($F$348:$BQ$348=W$356))/SUMIFS($F$347:$BQ$347, $F$348:$BQ$348, W$356)</f>
        <v>3.3386401210670463E-2</v>
      </c>
      <c r="X390" s="34" cm="1">
        <f t="array" ref="X390">SUMPRODUCT($F310:$BQ310,$F$347:$BQ$347*($F$348:$BQ$348=X$356))/SUMIFS($F$347:$BQ$347, $F$348:$BQ$348, X$356)</f>
        <v>3.0297125630310028E-2</v>
      </c>
      <c r="Y390" s="34" cm="1">
        <f t="array" ref="Y390">SUMPRODUCT($F310:$BQ310,$F$347:$BQ$347*($F$348:$BQ$348=Y$356))/SUMIFS($F$347:$BQ$347, $F$348:$BQ$348, Y$356)</f>
        <v>2.6370259202002609E-2</v>
      </c>
      <c r="Z390" s="34" cm="1">
        <f t="array" ref="Z390">SUMPRODUCT($F310:$BQ310,$F$347:$BQ$347*($F$348:$BQ$348=Z$356))/SUMIFS($F$347:$BQ$347, $F$348:$BQ$348, Z$356)</f>
        <v>2.6940663934312954E-2</v>
      </c>
      <c r="AA390" s="34" cm="1">
        <f t="array" ref="AA390">SUMPRODUCT($F310:$BQ310,$F$347:$BQ$347*($F$348:$BQ$348=AA$356))/SUMIFS($F$347:$BQ$347, $F$348:$BQ$348, AA$356)</f>
        <v>6.6627712027485964E-2</v>
      </c>
      <c r="AB390" s="34" cm="1">
        <f t="array" ref="AB390">SUMPRODUCT($F310:$BQ310,$F$347:$BQ$347*($F$348:$BQ$348=AB$356))/SUMIFS($F$347:$BQ$347, $F$348:$BQ$348, AB$356)</f>
        <v>0.56855115128549261</v>
      </c>
      <c r="AC390" s="34" cm="1">
        <f t="array" ref="AC390">SUMPRODUCT($F310:$BQ310,$F$347:$BQ$347*($F$348:$BQ$348=AC$356))/SUMIFS($F$347:$BQ$347, $F$348:$BQ$348, AC$356)</f>
        <v>2.4577168263985785E-2</v>
      </c>
      <c r="AD390" s="34" cm="1">
        <f t="array" ref="AD390">SUMPRODUCT($F310:$BQ310,$F$347:$BQ$347*($F$348:$BQ$348=AD$356))/SUMIFS($F$347:$BQ$347, $F$348:$BQ$348, AD$356)</f>
        <v>2.3486247950387309E-2</v>
      </c>
      <c r="AE390" s="34" cm="1">
        <f t="array" ref="AE390">SUMPRODUCT($F310:$BQ310,$F$347:$BQ$347*($F$348:$BQ$348=AE$356))/SUMIFS($F$347:$BQ$347, $F$348:$BQ$348, AE$356)</f>
        <v>1.8372906442103192E-2</v>
      </c>
      <c r="AF390" s="34" cm="1">
        <f t="array" ref="AF390">SUMPRODUCT($F310:$BQ310,$F$347:$BQ$347*($F$348:$BQ$348=AF$356))/SUMIFS($F$347:$BQ$347, $F$348:$BQ$348, AF$356)</f>
        <v>1.6470327611151966E-2</v>
      </c>
      <c r="AG390" s="34" cm="1">
        <f t="array" ref="AG390">SUMPRODUCT($F310:$BQ310,$F$347:$BQ$347*($F$348:$BQ$348=AG$356))/SUMIFS($F$347:$BQ$347, $F$348:$BQ$348, AG$356)</f>
        <v>1.2873553350521209E-2</v>
      </c>
      <c r="AH390" s="34" cm="1">
        <f t="array" ref="AH390">SUMPRODUCT($F310:$BQ310,$F$347:$BQ$347*($F$348:$BQ$348=AH$356))/SUMIFS($F$347:$BQ$347, $F$348:$BQ$348, AH$356)</f>
        <v>4.8430861773602956E-3</v>
      </c>
      <c r="AI390" s="34" cm="1">
        <f t="array" ref="AI390">SUMPRODUCT($F310:$BQ310,$F$347:$BQ$347*($F$348:$BQ$348=AI$356))/SUMIFS($F$347:$BQ$347, $F$348:$BQ$348, AI$356)</f>
        <v>1.7663640402868074E-2</v>
      </c>
      <c r="AJ390" s="34" cm="1">
        <f t="array" ref="AJ390">SUMPRODUCT($F310:$BQ310,$F$347:$BQ$347*($F$348:$BQ$348=AJ$356))/SUMIFS($F$347:$BQ$347, $F$348:$BQ$348, AJ$356)</f>
        <v>1.2144789243453611E-2</v>
      </c>
      <c r="AK390" s="34" cm="1">
        <f t="array" ref="AK390">SUMPRODUCT($F310:$BQ310,$F$347:$BQ$347*($F$348:$BQ$348=AK$356))/SUMIFS($F$347:$BQ$347, $F$348:$BQ$348, AK$356)</f>
        <v>7.9107803604073837E-3</v>
      </c>
      <c r="AL390" s="34" cm="1">
        <f t="array" ref="AL390">SUMPRODUCT($F310:$BQ310,$F$347:$BQ$347*($F$348:$BQ$348=AL$356))/SUMIFS($F$347:$BQ$347, $F$348:$BQ$348, AL$356)</f>
        <v>1.0859035548147261E-2</v>
      </c>
      <c r="AM390" s="34" cm="1">
        <f t="array" ref="AM390">SUMPRODUCT($F310:$BQ310,$F$347:$BQ$347*($F$348:$BQ$348=AM$356))/SUMIFS($F$347:$BQ$347, $F$348:$BQ$348, AM$356)</f>
        <v>1.3573788283211662E-2</v>
      </c>
      <c r="AN390" s="34" cm="1">
        <f t="array" ref="AN390">SUMPRODUCT($F310:$BQ310,$F$347:$BQ$347*($F$348:$BQ$348=AN$356))/SUMIFS($F$347:$BQ$347, $F$348:$BQ$348, AN$356)</f>
        <v>1.0903397082540038E-7</v>
      </c>
      <c r="AO390" s="34"/>
      <c r="AP390" s="34"/>
      <c r="AQ390" s="34"/>
    </row>
    <row r="391" spans="1:43" x14ac:dyDescent="0.35">
      <c r="A391" t="str">
        <v>ISIC 53</v>
      </c>
      <c r="B391"/>
      <c r="C391">
        <v>114328.05</v>
      </c>
      <c r="D391" t="str">
        <v>ISIC 49T53</v>
      </c>
      <c r="E391" s="34" cm="1">
        <f t="array" ref="E391">SUMPRODUCT($F311:$BQ311,$F$347:$BQ$347*($F$348:$BQ$348=E$356))/SUMIFS($F$347:$BQ$347, $F$348:$BQ$348, E$356)</f>
        <v>5.0502083488386529E-3</v>
      </c>
      <c r="F391" s="34" cm="1">
        <f t="array" ref="F391">SUMPRODUCT($F311:$BQ311,$F$347:$BQ$347*($F$348:$BQ$348=F$356))/SUMIFS($F$347:$BQ$347, $F$348:$BQ$348, F$356)</f>
        <v>5.2095816567531801E-3</v>
      </c>
      <c r="G391" s="34" cm="1">
        <f t="array" ref="G391">SUMPRODUCT($F311:$BQ311,$F$347:$BQ$347*($F$348:$BQ$348=G$356))/SUMIFS($F$347:$BQ$347, $F$348:$BQ$348, G$356)</f>
        <v>7.4540646491213242E-3</v>
      </c>
      <c r="H391" s="34" cm="1">
        <f t="array" ref="H391">SUMPRODUCT($F311:$BQ311,$F$347:$BQ$347*($F$348:$BQ$348=H$356))/SUMIFS($F$347:$BQ$347, $F$348:$BQ$348, H$356)</f>
        <v>7.9073934988002029E-3</v>
      </c>
      <c r="I391" s="34" cm="1">
        <f t="array" ref="I391">SUMPRODUCT($F311:$BQ311,$F$347:$BQ$347*($F$348:$BQ$348=I$356))/SUMIFS($F$347:$BQ$347, $F$348:$BQ$348, I$356)</f>
        <v>6.7032155501973853E-3</v>
      </c>
      <c r="J391" s="34" cm="1">
        <f t="array" ref="J391">SUMPRODUCT($F311:$BQ311,$F$347:$BQ$347*($F$348:$BQ$348=J$356))/SUMIFS($F$347:$BQ$347, $F$348:$BQ$348, J$356)</f>
        <v>8.4742503465259911E-3</v>
      </c>
      <c r="K391" s="34" cm="1">
        <f t="array" ref="K391">SUMPRODUCT($F311:$BQ311,$F$347:$BQ$347*($F$348:$BQ$348=K$356))/SUMIFS($F$347:$BQ$347, $F$348:$BQ$348, K$356)</f>
        <v>6.5053671742143293E-3</v>
      </c>
      <c r="L391" s="34" cm="1">
        <f t="array" ref="L391">SUMPRODUCT($F311:$BQ311,$F$347:$BQ$347*($F$348:$BQ$348=L$356))/SUMIFS($F$347:$BQ$347, $F$348:$BQ$348, L$356)</f>
        <v>1.0986501602623664E-2</v>
      </c>
      <c r="M391" s="34" cm="1">
        <f t="array" ref="M391">SUMPRODUCT($F311:$BQ311,$F$347:$BQ$347*($F$348:$BQ$348=M$356))/SUMIFS($F$347:$BQ$347, $F$348:$BQ$348, M$356)</f>
        <v>8.7743665926022108E-3</v>
      </c>
      <c r="N391" s="34" cm="1">
        <f t="array" ref="N391">SUMPRODUCT($F311:$BQ311,$F$347:$BQ$347*($F$348:$BQ$348=N$356))/SUMIFS($F$347:$BQ$347, $F$348:$BQ$348, N$356)</f>
        <v>8.0430671732369344E-3</v>
      </c>
      <c r="O391" s="34" cm="1">
        <f t="array" ref="O391">SUMPRODUCT($F311:$BQ311,$F$347:$BQ$347*($F$348:$BQ$348=O$356))/SUMIFS($F$347:$BQ$347, $F$348:$BQ$348, O$356)</f>
        <v>7.2950825406305122E-3</v>
      </c>
      <c r="P391" s="34" cm="1">
        <f t="array" ref="P391">SUMPRODUCT($F311:$BQ311,$F$347:$BQ$347*($F$348:$BQ$348=P$356))/SUMIFS($F$347:$BQ$347, $F$348:$BQ$348, P$356)</f>
        <v>7.5604687604053315E-3</v>
      </c>
      <c r="Q391" s="34" cm="1">
        <f t="array" ref="Q391">SUMPRODUCT($F311:$BQ311,$F$347:$BQ$347*($F$348:$BQ$348=Q$356))/SUMIFS($F$347:$BQ$347, $F$348:$BQ$348, Q$356)</f>
        <v>6.879223397245904E-3</v>
      </c>
      <c r="R391" s="34" cm="1">
        <f t="array" ref="R391">SUMPRODUCT($F311:$BQ311,$F$347:$BQ$347*($F$348:$BQ$348=R$356))/SUMIFS($F$347:$BQ$347, $F$348:$BQ$348, R$356)</f>
        <v>9.2934004654694653E-3</v>
      </c>
      <c r="S391" s="34" cm="1">
        <f t="array" ref="S391">SUMPRODUCT($F311:$BQ311,$F$347:$BQ$347*($F$348:$BQ$348=S$356))/SUMIFS($F$347:$BQ$347, $F$348:$BQ$348, S$356)</f>
        <v>1.1187442808034995E-2</v>
      </c>
      <c r="T391" s="34" cm="1">
        <f t="array" ref="T391">SUMPRODUCT($F311:$BQ311,$F$347:$BQ$347*($F$348:$BQ$348=T$356))/SUMIFS($F$347:$BQ$347, $F$348:$BQ$348, T$356)</f>
        <v>1.0269790856360806E-2</v>
      </c>
      <c r="U391" s="34" cm="1">
        <f t="array" ref="U391">SUMPRODUCT($F311:$BQ311,$F$347:$BQ$347*($F$348:$BQ$348=U$356))/SUMIFS($F$347:$BQ$347, $F$348:$BQ$348, U$356)</f>
        <v>7.8067393432236353E-3</v>
      </c>
      <c r="V391" s="34" cm="1">
        <f t="array" ref="V391">SUMPRODUCT($F311:$BQ311,$F$347:$BQ$347*($F$348:$BQ$348=V$356))/SUMIFS($F$347:$BQ$347, $F$348:$BQ$348, V$356)</f>
        <v>6.6077801951761207E-3</v>
      </c>
      <c r="W391" s="34" cm="1">
        <f t="array" ref="W391">SUMPRODUCT($F311:$BQ311,$F$347:$BQ$347*($F$348:$BQ$348=W$356))/SUMIFS($F$347:$BQ$347, $F$348:$BQ$348, W$356)</f>
        <v>8.813417139587389E-3</v>
      </c>
      <c r="X391" s="34" cm="1">
        <f t="array" ref="X391">SUMPRODUCT($F311:$BQ311,$F$347:$BQ$347*($F$348:$BQ$348=X$356))/SUMIFS($F$347:$BQ$347, $F$348:$BQ$348, X$356)</f>
        <v>7.5368478562114491E-3</v>
      </c>
      <c r="Y391" s="34" cm="1">
        <f t="array" ref="Y391">SUMPRODUCT($F311:$BQ311,$F$347:$BQ$347*($F$348:$BQ$348=Y$356))/SUMIFS($F$347:$BQ$347, $F$348:$BQ$348, Y$356)</f>
        <v>8.2730420203688398E-3</v>
      </c>
      <c r="Z391" s="34" cm="1">
        <f t="array" ref="Z391">SUMPRODUCT($F311:$BQ311,$F$347:$BQ$347*($F$348:$BQ$348=Z$356))/SUMIFS($F$347:$BQ$347, $F$348:$BQ$348, Z$356)</f>
        <v>5.1267564014847774E-3</v>
      </c>
      <c r="AA391" s="34" cm="1">
        <f t="array" ref="AA391">SUMPRODUCT($F311:$BQ311,$F$347:$BQ$347*($F$348:$BQ$348=AA$356))/SUMIFS($F$347:$BQ$347, $F$348:$BQ$348, AA$356)</f>
        <v>1.4883695169552629E-2</v>
      </c>
      <c r="AB391" s="34" cm="1">
        <f t="array" ref="AB391">SUMPRODUCT($F311:$BQ311,$F$347:$BQ$347*($F$348:$BQ$348=AB$356))/SUMIFS($F$347:$BQ$347, $F$348:$BQ$348, AB$356)</f>
        <v>8.7919813622922685E-2</v>
      </c>
      <c r="AC391" s="34" cm="1">
        <f t="array" ref="AC391">SUMPRODUCT($F311:$BQ311,$F$347:$BQ$347*($F$348:$BQ$348=AC$356))/SUMIFS($F$347:$BQ$347, $F$348:$BQ$348, AC$356)</f>
        <v>6.5445594819397252E-3</v>
      </c>
      <c r="AD391" s="34" cm="1">
        <f t="array" ref="AD391">SUMPRODUCT($F311:$BQ311,$F$347:$BQ$347*($F$348:$BQ$348=AD$356))/SUMIFS($F$347:$BQ$347, $F$348:$BQ$348, AD$356)</f>
        <v>1.3068297984430093E-2</v>
      </c>
      <c r="AE391" s="34" cm="1">
        <f t="array" ref="AE391">SUMPRODUCT($F311:$BQ311,$F$347:$BQ$347*($F$348:$BQ$348=AE$356))/SUMIFS($F$347:$BQ$347, $F$348:$BQ$348, AE$356)</f>
        <v>1.9541071081101664E-2</v>
      </c>
      <c r="AF391" s="34" cm="1">
        <f t="array" ref="AF391">SUMPRODUCT($F311:$BQ311,$F$347:$BQ$347*($F$348:$BQ$348=AF$356))/SUMIFS($F$347:$BQ$347, $F$348:$BQ$348, AF$356)</f>
        <v>7.3645485814238711E-3</v>
      </c>
      <c r="AG391" s="34" cm="1">
        <f t="array" ref="AG391">SUMPRODUCT($F311:$BQ311,$F$347:$BQ$347*($F$348:$BQ$348=AG$356))/SUMIFS($F$347:$BQ$347, $F$348:$BQ$348, AG$356)</f>
        <v>1.4581073662183992E-2</v>
      </c>
      <c r="AH391" s="34" cm="1">
        <f t="array" ref="AH391">SUMPRODUCT($F311:$BQ311,$F$347:$BQ$347*($F$348:$BQ$348=AH$356))/SUMIFS($F$347:$BQ$347, $F$348:$BQ$348, AH$356)</f>
        <v>2.5209154126864578E-3</v>
      </c>
      <c r="AI391" s="34" cm="1">
        <f t="array" ref="AI391">SUMPRODUCT($F311:$BQ311,$F$347:$BQ$347*($F$348:$BQ$348=AI$356))/SUMIFS($F$347:$BQ$347, $F$348:$BQ$348, AI$356)</f>
        <v>7.9336041165981811E-3</v>
      </c>
      <c r="AJ391" s="34" cm="1">
        <f t="array" ref="AJ391">SUMPRODUCT($F311:$BQ311,$F$347:$BQ$347*($F$348:$BQ$348=AJ$356))/SUMIFS($F$347:$BQ$347, $F$348:$BQ$348, AJ$356)</f>
        <v>1.0192220762351458E-2</v>
      </c>
      <c r="AK391" s="34" cm="1">
        <f t="array" ref="AK391">SUMPRODUCT($F311:$BQ311,$F$347:$BQ$347*($F$348:$BQ$348=AK$356))/SUMIFS($F$347:$BQ$347, $F$348:$BQ$348, AK$356)</f>
        <v>3.7444432463542795E-3</v>
      </c>
      <c r="AL391" s="34" cm="1">
        <f t="array" ref="AL391">SUMPRODUCT($F311:$BQ311,$F$347:$BQ$347*($F$348:$BQ$348=AL$356))/SUMIFS($F$347:$BQ$347, $F$348:$BQ$348, AL$356)</f>
        <v>4.807618125090651E-3</v>
      </c>
      <c r="AM391" s="34" cm="1">
        <f t="array" ref="AM391">SUMPRODUCT($F311:$BQ311,$F$347:$BQ$347*($F$348:$BQ$348=AM$356))/SUMIFS($F$347:$BQ$347, $F$348:$BQ$348, AM$356)</f>
        <v>7.1655131972102335E-3</v>
      </c>
      <c r="AN391" s="34" cm="1">
        <f t="array" ref="AN391">SUMPRODUCT($F311:$BQ311,$F$347:$BQ$347*($F$348:$BQ$348=AN$356))/SUMIFS($F$347:$BQ$347, $F$348:$BQ$348, AN$356)</f>
        <v>2.2880352668765751E-8</v>
      </c>
      <c r="AO391" s="34"/>
      <c r="AP391" s="34"/>
      <c r="AQ391" s="34"/>
    </row>
    <row r="392" spans="1:43" x14ac:dyDescent="0.35">
      <c r="A392" t="str">
        <v>ISIC 55-56</v>
      </c>
      <c r="B392"/>
      <c r="C392">
        <v>714833.73</v>
      </c>
      <c r="D392" t="str">
        <v>ISIC 55T56</v>
      </c>
      <c r="E392" s="34" cm="1">
        <f t="array" ref="E392">SUMPRODUCT($F312:$BQ312,$F$347:$BQ$347*($F$348:$BQ$348=E$356))/SUMIFS($F$347:$BQ$347, $F$348:$BQ$348, E$356)</f>
        <v>5.8889513643291119E-3</v>
      </c>
      <c r="F392" s="34" cm="1">
        <f t="array" ref="F392">SUMPRODUCT($F312:$BQ312,$F$347:$BQ$347*($F$348:$BQ$348=F$356))/SUMIFS($F$347:$BQ$347, $F$348:$BQ$348, F$356)</f>
        <v>8.2401169828559395E-3</v>
      </c>
      <c r="G392" s="34" cm="1">
        <f t="array" ref="G392">SUMPRODUCT($F312:$BQ312,$F$347:$BQ$347*($F$348:$BQ$348=G$356))/SUMIFS($F$347:$BQ$347, $F$348:$BQ$348, G$356)</f>
        <v>9.5225023507720281E-3</v>
      </c>
      <c r="H392" s="34" cm="1">
        <f t="array" ref="H392">SUMPRODUCT($F312:$BQ312,$F$347:$BQ$347*($F$348:$BQ$348=H$356))/SUMIFS($F$347:$BQ$347, $F$348:$BQ$348, H$356)</f>
        <v>1.045612424757616E-2</v>
      </c>
      <c r="I392" s="34" cm="1">
        <f t="array" ref="I392">SUMPRODUCT($F312:$BQ312,$F$347:$BQ$347*($F$348:$BQ$348=I$356))/SUMIFS($F$347:$BQ$347, $F$348:$BQ$348, I$356)</f>
        <v>1.0009570640782582E-2</v>
      </c>
      <c r="J392" s="34" cm="1">
        <f t="array" ref="J392">SUMPRODUCT($F312:$BQ312,$F$347:$BQ$347*($F$348:$BQ$348=J$356))/SUMIFS($F$347:$BQ$347, $F$348:$BQ$348, J$356)</f>
        <v>8.0491553861547858E-3</v>
      </c>
      <c r="K392" s="34" cm="1">
        <f t="array" ref="K392">SUMPRODUCT($F312:$BQ312,$F$347:$BQ$347*($F$348:$BQ$348=K$356))/SUMIFS($F$347:$BQ$347, $F$348:$BQ$348, K$356)</f>
        <v>9.3649098252519495E-3</v>
      </c>
      <c r="L392" s="34" cm="1">
        <f t="array" ref="L392">SUMPRODUCT($F312:$BQ312,$F$347:$BQ$347*($F$348:$BQ$348=L$356))/SUMIFS($F$347:$BQ$347, $F$348:$BQ$348, L$356)</f>
        <v>1.0052736309121643E-2</v>
      </c>
      <c r="M392" s="34" cm="1">
        <f t="array" ref="M392">SUMPRODUCT($F312:$BQ312,$F$347:$BQ$347*($F$348:$BQ$348=M$356))/SUMIFS($F$347:$BQ$347, $F$348:$BQ$348, M$356)</f>
        <v>8.8385407257228193E-3</v>
      </c>
      <c r="N392" s="34" cm="1">
        <f t="array" ref="N392">SUMPRODUCT($F312:$BQ312,$F$347:$BQ$347*($F$348:$BQ$348=N$356))/SUMIFS($F$347:$BQ$347, $F$348:$BQ$348, N$356)</f>
        <v>1.0175556256636645E-2</v>
      </c>
      <c r="O392" s="34" cm="1">
        <f t="array" ref="O392">SUMPRODUCT($F312:$BQ312,$F$347:$BQ$347*($F$348:$BQ$348=O$356))/SUMIFS($F$347:$BQ$347, $F$348:$BQ$348, O$356)</f>
        <v>1.0150503545998973E-2</v>
      </c>
      <c r="P392" s="34" cm="1">
        <f t="array" ref="P392">SUMPRODUCT($F312:$BQ312,$F$347:$BQ$347*($F$348:$BQ$348=P$356))/SUMIFS($F$347:$BQ$347, $F$348:$BQ$348, P$356)</f>
        <v>1.1829614378572519E-2</v>
      </c>
      <c r="Q392" s="34" cm="1">
        <f t="array" ref="Q392">SUMPRODUCT($F312:$BQ312,$F$347:$BQ$347*($F$348:$BQ$348=Q$356))/SUMIFS($F$347:$BQ$347, $F$348:$BQ$348, Q$356)</f>
        <v>9.7141532497537434E-3</v>
      </c>
      <c r="R392" s="34" cm="1">
        <f t="array" ref="R392">SUMPRODUCT($F312:$BQ312,$F$347:$BQ$347*($F$348:$BQ$348=R$356))/SUMIFS($F$347:$BQ$347, $F$348:$BQ$348, R$356)</f>
        <v>8.3769918689518899E-3</v>
      </c>
      <c r="S392" s="34" cm="1">
        <f t="array" ref="S392">SUMPRODUCT($F312:$BQ312,$F$347:$BQ$347*($F$348:$BQ$348=S$356))/SUMIFS($F$347:$BQ$347, $F$348:$BQ$348, S$356)</f>
        <v>1.0186262455762903E-2</v>
      </c>
      <c r="T392" s="34" cm="1">
        <f t="array" ref="T392">SUMPRODUCT($F312:$BQ312,$F$347:$BQ$347*($F$348:$BQ$348=T$356))/SUMIFS($F$347:$BQ$347, $F$348:$BQ$348, T$356)</f>
        <v>1.0714299261179613E-2</v>
      </c>
      <c r="U392" s="34" cm="1">
        <f t="array" ref="U392">SUMPRODUCT($F312:$BQ312,$F$347:$BQ$347*($F$348:$BQ$348=U$356))/SUMIFS($F$347:$BQ$347, $F$348:$BQ$348, U$356)</f>
        <v>8.1779840438531669E-3</v>
      </c>
      <c r="V392" s="34" cm="1">
        <f t="array" ref="V392">SUMPRODUCT($F312:$BQ312,$F$347:$BQ$347*($F$348:$BQ$348=V$356))/SUMIFS($F$347:$BQ$347, $F$348:$BQ$348, V$356)</f>
        <v>9.8674657478982752E-3</v>
      </c>
      <c r="W392" s="34" cm="1">
        <f t="array" ref="W392">SUMPRODUCT($F312:$BQ312,$F$347:$BQ$347*($F$348:$BQ$348=W$356))/SUMIFS($F$347:$BQ$347, $F$348:$BQ$348, W$356)</f>
        <v>1.0515296073527105E-2</v>
      </c>
      <c r="X392" s="34" cm="1">
        <f t="array" ref="X392">SUMPRODUCT($F312:$BQ312,$F$347:$BQ$347*($F$348:$BQ$348=X$356))/SUMIFS($F$347:$BQ$347, $F$348:$BQ$348, X$356)</f>
        <v>9.8192670978406102E-3</v>
      </c>
      <c r="Y392" s="34" cm="1">
        <f t="array" ref="Y392">SUMPRODUCT($F312:$BQ312,$F$347:$BQ$347*($F$348:$BQ$348=Y$356))/SUMIFS($F$347:$BQ$347, $F$348:$BQ$348, Y$356)</f>
        <v>8.1998347200511468E-3</v>
      </c>
      <c r="Z392" s="34" cm="1">
        <f t="array" ref="Z392">SUMPRODUCT($F312:$BQ312,$F$347:$BQ$347*($F$348:$BQ$348=Z$356))/SUMIFS($F$347:$BQ$347, $F$348:$BQ$348, Z$356)</f>
        <v>9.3675817452224582E-3</v>
      </c>
      <c r="AA392" s="34" cm="1">
        <f t="array" ref="AA392">SUMPRODUCT($F312:$BQ312,$F$347:$BQ$347*($F$348:$BQ$348=AA$356))/SUMIFS($F$347:$BQ$347, $F$348:$BQ$348, AA$356)</f>
        <v>1.114023984114422E-2</v>
      </c>
      <c r="AB392" s="34" cm="1">
        <f t="array" ref="AB392">SUMPRODUCT($F312:$BQ312,$F$347:$BQ$347*($F$348:$BQ$348=AB$356))/SUMIFS($F$347:$BQ$347, $F$348:$BQ$348, AB$356)</f>
        <v>1.4201281516344382E-2</v>
      </c>
      <c r="AC392" s="34" cm="1">
        <f t="array" ref="AC392">SUMPRODUCT($F312:$BQ312,$F$347:$BQ$347*($F$348:$BQ$348=AC$356))/SUMIFS($F$347:$BQ$347, $F$348:$BQ$348, AC$356)</f>
        <v>1.0156082098039947</v>
      </c>
      <c r="AD392" s="34" cm="1">
        <f t="array" ref="AD392">SUMPRODUCT($F312:$BQ312,$F$347:$BQ$347*($F$348:$BQ$348=AD$356))/SUMIFS($F$347:$BQ$347, $F$348:$BQ$348, AD$356)</f>
        <v>1.2816074628972439E-2</v>
      </c>
      <c r="AE392" s="34" cm="1">
        <f t="array" ref="AE392">SUMPRODUCT($F312:$BQ312,$F$347:$BQ$347*($F$348:$BQ$348=AE$356))/SUMIFS($F$347:$BQ$347, $F$348:$BQ$348, AE$356)</f>
        <v>8.6181405438187642E-3</v>
      </c>
      <c r="AF392" s="34" cm="1">
        <f t="array" ref="AF392">SUMPRODUCT($F312:$BQ312,$F$347:$BQ$347*($F$348:$BQ$348=AF$356))/SUMIFS($F$347:$BQ$347, $F$348:$BQ$348, AF$356)</f>
        <v>1.1209263335558797E-2</v>
      </c>
      <c r="AG392" s="34" cm="1">
        <f t="array" ref="AG392">SUMPRODUCT($F312:$BQ312,$F$347:$BQ$347*($F$348:$BQ$348=AG$356))/SUMIFS($F$347:$BQ$347, $F$348:$BQ$348, AG$356)</f>
        <v>1.2241635530547435E-2</v>
      </c>
      <c r="AH392" s="34" cm="1">
        <f t="array" ref="AH392">SUMPRODUCT($F312:$BQ312,$F$347:$BQ$347*($F$348:$BQ$348=AH$356))/SUMIFS($F$347:$BQ$347, $F$348:$BQ$348, AH$356)</f>
        <v>3.1080310687849506E-3</v>
      </c>
      <c r="AI392" s="34" cm="1">
        <f t="array" ref="AI392">SUMPRODUCT($F312:$BQ312,$F$347:$BQ$347*($F$348:$BQ$348=AI$356))/SUMIFS($F$347:$BQ$347, $F$348:$BQ$348, AI$356)</f>
        <v>1.954873020353037E-2</v>
      </c>
      <c r="AJ392" s="34" cm="1">
        <f t="array" ref="AJ392">SUMPRODUCT($F312:$BQ312,$F$347:$BQ$347*($F$348:$BQ$348=AJ$356))/SUMIFS($F$347:$BQ$347, $F$348:$BQ$348, AJ$356)</f>
        <v>8.3210963549680446E-3</v>
      </c>
      <c r="AK392" s="34" cm="1">
        <f t="array" ref="AK392">SUMPRODUCT($F312:$BQ312,$F$347:$BQ$347*($F$348:$BQ$348=AK$356))/SUMIFS($F$347:$BQ$347, $F$348:$BQ$348, AK$356)</f>
        <v>8.4099442387480256E-3</v>
      </c>
      <c r="AL392" s="34" cm="1">
        <f t="array" ref="AL392">SUMPRODUCT($F312:$BQ312,$F$347:$BQ$347*($F$348:$BQ$348=AL$356))/SUMIFS($F$347:$BQ$347, $F$348:$BQ$348, AL$356)</f>
        <v>1.0455002745744129E-2</v>
      </c>
      <c r="AM392" s="34" cm="1">
        <f t="array" ref="AM392">SUMPRODUCT($F312:$BQ312,$F$347:$BQ$347*($F$348:$BQ$348=AM$356))/SUMIFS($F$347:$BQ$347, $F$348:$BQ$348, AM$356)</f>
        <v>1.3207973645659229E-2</v>
      </c>
      <c r="AN392" s="34" cm="1">
        <f t="array" ref="AN392">SUMPRODUCT($F312:$BQ312,$F$347:$BQ$347*($F$348:$BQ$348=AN$356))/SUMIFS($F$347:$BQ$347, $F$348:$BQ$348, AN$356)</f>
        <v>2.567123588231008E-8</v>
      </c>
      <c r="AO392" s="34"/>
      <c r="AP392" s="34"/>
      <c r="AQ392" s="34"/>
    </row>
    <row r="393" spans="1:43" x14ac:dyDescent="0.35">
      <c r="A393" t="str">
        <v>ISIC 58</v>
      </c>
      <c r="B393"/>
      <c r="C393">
        <v>168748.28</v>
      </c>
      <c r="D393" t="str">
        <v>ISIC 58T60</v>
      </c>
      <c r="E393" s="34" cm="1">
        <f t="array" ref="E393">SUMPRODUCT($F313:$BQ313,$F$347:$BQ$347*($F$348:$BQ$348=E$356))/SUMIFS($F$347:$BQ$347, $F$348:$BQ$348, E$356)</f>
        <v>3.3835181906824888E-3</v>
      </c>
      <c r="F393" s="34" cm="1">
        <f t="array" ref="F393">SUMPRODUCT($F313:$BQ313,$F$347:$BQ$347*($F$348:$BQ$348=F$356))/SUMIFS($F$347:$BQ$347, $F$348:$BQ$348, F$356)</f>
        <v>5.4199404554192776E-3</v>
      </c>
      <c r="G393" s="34" cm="1">
        <f t="array" ref="G393">SUMPRODUCT($F313:$BQ313,$F$347:$BQ$347*($F$348:$BQ$348=G$356))/SUMIFS($F$347:$BQ$347, $F$348:$BQ$348, G$356)</f>
        <v>5.1909598709882687E-3</v>
      </c>
      <c r="H393" s="34" cm="1">
        <f t="array" ref="H393">SUMPRODUCT($F313:$BQ313,$F$347:$BQ$347*($F$348:$BQ$348=H$356))/SUMIFS($F$347:$BQ$347, $F$348:$BQ$348, H$356)</f>
        <v>4.7956987478894519E-3</v>
      </c>
      <c r="I393" s="34" cm="1">
        <f t="array" ref="I393">SUMPRODUCT($F313:$BQ313,$F$347:$BQ$347*($F$348:$BQ$348=I$356))/SUMIFS($F$347:$BQ$347, $F$348:$BQ$348, I$356)</f>
        <v>4.087693149715607E-3</v>
      </c>
      <c r="J393" s="34" cm="1">
        <f t="array" ref="J393">SUMPRODUCT($F313:$BQ313,$F$347:$BQ$347*($F$348:$BQ$348=J$356))/SUMIFS($F$347:$BQ$347, $F$348:$BQ$348, J$356)</f>
        <v>9.1960694960675129E-3</v>
      </c>
      <c r="K393" s="34" cm="1">
        <f t="array" ref="K393">SUMPRODUCT($F313:$BQ313,$F$347:$BQ$347*($F$348:$BQ$348=K$356))/SUMIFS($F$347:$BQ$347, $F$348:$BQ$348, K$356)</f>
        <v>6.4213131887887352E-3</v>
      </c>
      <c r="L393" s="34" cm="1">
        <f t="array" ref="L393">SUMPRODUCT($F313:$BQ313,$F$347:$BQ$347*($F$348:$BQ$348=L$356))/SUMIFS($F$347:$BQ$347, $F$348:$BQ$348, L$356)</f>
        <v>5.8673731910400071E-3</v>
      </c>
      <c r="M393" s="34" cm="1">
        <f t="array" ref="M393">SUMPRODUCT($F313:$BQ313,$F$347:$BQ$347*($F$348:$BQ$348=M$356))/SUMIFS($F$347:$BQ$347, $F$348:$BQ$348, M$356)</f>
        <v>7.6504581911373002E-3</v>
      </c>
      <c r="N393" s="34" cm="1">
        <f t="array" ref="N393">SUMPRODUCT($F313:$BQ313,$F$347:$BQ$347*($F$348:$BQ$348=N$356))/SUMIFS($F$347:$BQ$347, $F$348:$BQ$348, N$356)</f>
        <v>4.7812463679043175E-3</v>
      </c>
      <c r="O393" s="34" cm="1">
        <f t="array" ref="O393">SUMPRODUCT($F313:$BQ313,$F$347:$BQ$347*($F$348:$BQ$348=O$356))/SUMIFS($F$347:$BQ$347, $F$348:$BQ$348, O$356)</f>
        <v>4.6795792118429326E-3</v>
      </c>
      <c r="P393" s="34" cm="1">
        <f t="array" ref="P393">SUMPRODUCT($F313:$BQ313,$F$347:$BQ$347*($F$348:$BQ$348=P$356))/SUMIFS($F$347:$BQ$347, $F$348:$BQ$348, P$356)</f>
        <v>5.4550188956420526E-3</v>
      </c>
      <c r="Q393" s="34" cm="1">
        <f t="array" ref="Q393">SUMPRODUCT($F313:$BQ313,$F$347:$BQ$347*($F$348:$BQ$348=Q$356))/SUMIFS($F$347:$BQ$347, $F$348:$BQ$348, Q$356)</f>
        <v>4.2852165948058891E-3</v>
      </c>
      <c r="R393" s="34" cm="1">
        <f t="array" ref="R393">SUMPRODUCT($F313:$BQ313,$F$347:$BQ$347*($F$348:$BQ$348=R$356))/SUMIFS($F$347:$BQ$347, $F$348:$BQ$348, R$356)</f>
        <v>5.0816884363987028E-3</v>
      </c>
      <c r="S393" s="34" cm="1">
        <f t="array" ref="S393">SUMPRODUCT($F313:$BQ313,$F$347:$BQ$347*($F$348:$BQ$348=S$356))/SUMIFS($F$347:$BQ$347, $F$348:$BQ$348, S$356)</f>
        <v>5.9574587423149349E-3</v>
      </c>
      <c r="T393" s="34" cm="1">
        <f t="array" ref="T393">SUMPRODUCT($F313:$BQ313,$F$347:$BQ$347*($F$348:$BQ$348=T$356))/SUMIFS($F$347:$BQ$347, $F$348:$BQ$348, T$356)</f>
        <v>4.6405761916648519E-3</v>
      </c>
      <c r="U393" s="34" cm="1">
        <f t="array" ref="U393">SUMPRODUCT($F313:$BQ313,$F$347:$BQ$347*($F$348:$BQ$348=U$356))/SUMIFS($F$347:$BQ$347, $F$348:$BQ$348, U$356)</f>
        <v>5.2365098716324809E-3</v>
      </c>
      <c r="V393" s="34" cm="1">
        <f t="array" ref="V393">SUMPRODUCT($F313:$BQ313,$F$347:$BQ$347*($F$348:$BQ$348=V$356))/SUMIFS($F$347:$BQ$347, $F$348:$BQ$348, V$356)</f>
        <v>4.8103635653412007E-3</v>
      </c>
      <c r="W393" s="34" cm="1">
        <f t="array" ref="W393">SUMPRODUCT($F313:$BQ313,$F$347:$BQ$347*($F$348:$BQ$348=W$356))/SUMIFS($F$347:$BQ$347, $F$348:$BQ$348, W$356)</f>
        <v>4.755265558009196E-3</v>
      </c>
      <c r="X393" s="34" cm="1">
        <f t="array" ref="X393">SUMPRODUCT($F313:$BQ313,$F$347:$BQ$347*($F$348:$BQ$348=X$356))/SUMIFS($F$347:$BQ$347, $F$348:$BQ$348, X$356)</f>
        <v>4.3024026945569505E-3</v>
      </c>
      <c r="Y393" s="34" cm="1">
        <f t="array" ref="Y393">SUMPRODUCT($F313:$BQ313,$F$347:$BQ$347*($F$348:$BQ$348=Y$356))/SUMIFS($F$347:$BQ$347, $F$348:$BQ$348, Y$356)</f>
        <v>6.1023143333237672E-3</v>
      </c>
      <c r="Z393" s="34" cm="1">
        <f t="array" ref="Z393">SUMPRODUCT($F313:$BQ313,$F$347:$BQ$347*($F$348:$BQ$348=Z$356))/SUMIFS($F$347:$BQ$347, $F$348:$BQ$348, Z$356)</f>
        <v>3.3801646004830584E-3</v>
      </c>
      <c r="AA393" s="34" cm="1">
        <f t="array" ref="AA393">SUMPRODUCT($F313:$BQ313,$F$347:$BQ$347*($F$348:$BQ$348=AA$356))/SUMIFS($F$347:$BQ$347, $F$348:$BQ$348, AA$356)</f>
        <v>5.2645189391048635E-3</v>
      </c>
      <c r="AB393" s="34" cm="1">
        <f t="array" ref="AB393">SUMPRODUCT($F313:$BQ313,$F$347:$BQ$347*($F$348:$BQ$348=AB$356))/SUMIFS($F$347:$BQ$347, $F$348:$BQ$348, AB$356)</f>
        <v>3.8557549785246713E-3</v>
      </c>
      <c r="AC393" s="34" cm="1">
        <f t="array" ref="AC393">SUMPRODUCT($F313:$BQ313,$F$347:$BQ$347*($F$348:$BQ$348=AC$356))/SUMIFS($F$347:$BQ$347, $F$348:$BQ$348, AC$356)</f>
        <v>4.1817110522994741E-3</v>
      </c>
      <c r="AD393" s="34" cm="1">
        <f t="array" ref="AD393">SUMPRODUCT($F313:$BQ313,$F$347:$BQ$347*($F$348:$BQ$348=AD$356))/SUMIFS($F$347:$BQ$347, $F$348:$BQ$348, AD$356)</f>
        <v>0.51567928771240579</v>
      </c>
      <c r="AE393" s="34" cm="1">
        <f t="array" ref="AE393">SUMPRODUCT($F313:$BQ313,$F$347:$BQ$347*($F$348:$BQ$348=AE$356))/SUMIFS($F$347:$BQ$347, $F$348:$BQ$348, AE$356)</f>
        <v>7.0017723116329025E-3</v>
      </c>
      <c r="AF393" s="34" cm="1">
        <f t="array" ref="AF393">SUMPRODUCT($F313:$BQ313,$F$347:$BQ$347*($F$348:$BQ$348=AF$356))/SUMIFS($F$347:$BQ$347, $F$348:$BQ$348, AF$356)</f>
        <v>9.4223658948995991E-3</v>
      </c>
      <c r="AG393" s="34" cm="1">
        <f t="array" ref="AG393">SUMPRODUCT($F313:$BQ313,$F$347:$BQ$347*($F$348:$BQ$348=AG$356))/SUMIFS($F$347:$BQ$347, $F$348:$BQ$348, AG$356)</f>
        <v>8.9219185101417787E-3</v>
      </c>
      <c r="AH393" s="34" cm="1">
        <f t="array" ref="AH393">SUMPRODUCT($F313:$BQ313,$F$347:$BQ$347*($F$348:$BQ$348=AH$356))/SUMIFS($F$347:$BQ$347, $F$348:$BQ$348, AH$356)</f>
        <v>1.6487875468390227E-3</v>
      </c>
      <c r="AI393" s="34" cm="1">
        <f t="array" ref="AI393">SUMPRODUCT($F313:$BQ313,$F$347:$BQ$347*($F$348:$BQ$348=AI$356))/SUMIFS($F$347:$BQ$347, $F$348:$BQ$348, AI$356)</f>
        <v>9.7094188254396446E-3</v>
      </c>
      <c r="AJ393" s="34" cm="1">
        <f t="array" ref="AJ393">SUMPRODUCT($F313:$BQ313,$F$347:$BQ$347*($F$348:$BQ$348=AJ$356))/SUMIFS($F$347:$BQ$347, $F$348:$BQ$348, AJ$356)</f>
        <v>6.6164715462136781E-3</v>
      </c>
      <c r="AK393" s="34" cm="1">
        <f t="array" ref="AK393">SUMPRODUCT($F313:$BQ313,$F$347:$BQ$347*($F$348:$BQ$348=AK$356))/SUMIFS($F$347:$BQ$347, $F$348:$BQ$348, AK$356)</f>
        <v>8.4288567251871362E-3</v>
      </c>
      <c r="AL393" s="34" cm="1">
        <f t="array" ref="AL393">SUMPRODUCT($F313:$BQ313,$F$347:$BQ$347*($F$348:$BQ$348=AL$356))/SUMIFS($F$347:$BQ$347, $F$348:$BQ$348, AL$356)</f>
        <v>4.2642862547334825E-3</v>
      </c>
      <c r="AM393" s="34" cm="1">
        <f t="array" ref="AM393">SUMPRODUCT($F313:$BQ313,$F$347:$BQ$347*($F$348:$BQ$348=AM$356))/SUMIFS($F$347:$BQ$347, $F$348:$BQ$348, AM$356)</f>
        <v>1.0537543391289402E-2</v>
      </c>
      <c r="AN393" s="34" cm="1">
        <f t="array" ref="AN393">SUMPRODUCT($F313:$BQ313,$F$347:$BQ$347*($F$348:$BQ$348=AN$356))/SUMIFS($F$347:$BQ$347, $F$348:$BQ$348, AN$356)</f>
        <v>1.324293899521254E-8</v>
      </c>
      <c r="AO393" s="34"/>
      <c r="AP393" s="34"/>
      <c r="AQ393" s="34"/>
    </row>
    <row r="394" spans="1:43" x14ac:dyDescent="0.35">
      <c r="A394" t="str">
        <v>ISIC 59-60</v>
      </c>
      <c r="B394"/>
      <c r="C394">
        <v>175653.17</v>
      </c>
      <c r="D394" t="str">
        <v>ISIC 58T60</v>
      </c>
      <c r="E394" s="34" cm="1">
        <f t="array" ref="E394">SUMPRODUCT($F314:$BQ314,$F$347:$BQ$347*($F$348:$BQ$348=E$356))/SUMIFS($F$347:$BQ$347, $F$348:$BQ$348, E$356)</f>
        <v>2.4507767133737941E-3</v>
      </c>
      <c r="F394" s="34" cm="1">
        <f t="array" ref="F394">SUMPRODUCT($F314:$BQ314,$F$347:$BQ$347*($F$348:$BQ$348=F$356))/SUMIFS($F$347:$BQ$347, $F$348:$BQ$348, F$356)</f>
        <v>2.4673018886933588E-3</v>
      </c>
      <c r="G394" s="34" cm="1">
        <f t="array" ref="G394">SUMPRODUCT($F314:$BQ314,$F$347:$BQ$347*($F$348:$BQ$348=G$356))/SUMIFS($F$347:$BQ$347, $F$348:$BQ$348, G$356)</f>
        <v>6.0440298604380318E-3</v>
      </c>
      <c r="H394" s="34" cm="1">
        <f t="array" ref="H394">SUMPRODUCT($F314:$BQ314,$F$347:$BQ$347*($F$348:$BQ$348=H$356))/SUMIFS($F$347:$BQ$347, $F$348:$BQ$348, H$356)</f>
        <v>4.3435493967120984E-3</v>
      </c>
      <c r="I394" s="34" cm="1">
        <f t="array" ref="I394">SUMPRODUCT($F314:$BQ314,$F$347:$BQ$347*($F$348:$BQ$348=I$356))/SUMIFS($F$347:$BQ$347, $F$348:$BQ$348, I$356)</f>
        <v>3.1557465991572183E-3</v>
      </c>
      <c r="J394" s="34" cm="1">
        <f t="array" ref="J394">SUMPRODUCT($F314:$BQ314,$F$347:$BQ$347*($F$348:$BQ$348=J$356))/SUMIFS($F$347:$BQ$347, $F$348:$BQ$348, J$356)</f>
        <v>4.6671117827806509E-3</v>
      </c>
      <c r="K394" s="34" cm="1">
        <f t="array" ref="K394">SUMPRODUCT($F314:$BQ314,$F$347:$BQ$347*($F$348:$BQ$348=K$356))/SUMIFS($F$347:$BQ$347, $F$348:$BQ$348, K$356)</f>
        <v>3.3811805182567614E-3</v>
      </c>
      <c r="L394" s="34" cm="1">
        <f t="array" ref="L394">SUMPRODUCT($F314:$BQ314,$F$347:$BQ$347*($F$348:$BQ$348=L$356))/SUMIFS($F$347:$BQ$347, $F$348:$BQ$348, L$356)</f>
        <v>4.6201485801406006E-3</v>
      </c>
      <c r="M394" s="34" cm="1">
        <f t="array" ref="M394">SUMPRODUCT($F314:$BQ314,$F$347:$BQ$347*($F$348:$BQ$348=M$356))/SUMIFS($F$347:$BQ$347, $F$348:$BQ$348, M$356)</f>
        <v>5.7716504553517378E-3</v>
      </c>
      <c r="N394" s="34" cm="1">
        <f t="array" ref="N394">SUMPRODUCT($F314:$BQ314,$F$347:$BQ$347*($F$348:$BQ$348=N$356))/SUMIFS($F$347:$BQ$347, $F$348:$BQ$348, N$356)</f>
        <v>3.5136238741284792E-3</v>
      </c>
      <c r="O394" s="34" cm="1">
        <f t="array" ref="O394">SUMPRODUCT($F314:$BQ314,$F$347:$BQ$347*($F$348:$BQ$348=O$356))/SUMIFS($F$347:$BQ$347, $F$348:$BQ$348, O$356)</f>
        <v>3.2329089974026388E-3</v>
      </c>
      <c r="P394" s="34" cm="1">
        <f t="array" ref="P394">SUMPRODUCT($F314:$BQ314,$F$347:$BQ$347*($F$348:$BQ$348=P$356))/SUMIFS($F$347:$BQ$347, $F$348:$BQ$348, P$356)</f>
        <v>3.122493816825792E-3</v>
      </c>
      <c r="Q394" s="34" cm="1">
        <f t="array" ref="Q394">SUMPRODUCT($F314:$BQ314,$F$347:$BQ$347*($F$348:$BQ$348=Q$356))/SUMIFS($F$347:$BQ$347, $F$348:$BQ$348, Q$356)</f>
        <v>2.7875802755722998E-3</v>
      </c>
      <c r="R394" s="34" cm="1">
        <f t="array" ref="R394">SUMPRODUCT($F314:$BQ314,$F$347:$BQ$347*($F$348:$BQ$348=R$356))/SUMIFS($F$347:$BQ$347, $F$348:$BQ$348, R$356)</f>
        <v>3.4661149176629046E-3</v>
      </c>
      <c r="S394" s="34" cm="1">
        <f t="array" ref="S394">SUMPRODUCT($F314:$BQ314,$F$347:$BQ$347*($F$348:$BQ$348=S$356))/SUMIFS($F$347:$BQ$347, $F$348:$BQ$348, S$356)</f>
        <v>3.4252832119791811E-3</v>
      </c>
      <c r="T394" s="34" cm="1">
        <f t="array" ref="T394">SUMPRODUCT($F314:$BQ314,$F$347:$BQ$347*($F$348:$BQ$348=T$356))/SUMIFS($F$347:$BQ$347, $F$348:$BQ$348, T$356)</f>
        <v>3.0319443998076605E-3</v>
      </c>
      <c r="U394" s="34" cm="1">
        <f t="array" ref="U394">SUMPRODUCT($F314:$BQ314,$F$347:$BQ$347*($F$348:$BQ$348=U$356))/SUMIFS($F$347:$BQ$347, $F$348:$BQ$348, U$356)</f>
        <v>3.5478297371130531E-3</v>
      </c>
      <c r="V394" s="34" cm="1">
        <f t="array" ref="V394">SUMPRODUCT($F314:$BQ314,$F$347:$BQ$347*($F$348:$BQ$348=V$356))/SUMIFS($F$347:$BQ$347, $F$348:$BQ$348, V$356)</f>
        <v>3.9699264541163577E-3</v>
      </c>
      <c r="W394" s="34" cm="1">
        <f t="array" ref="W394">SUMPRODUCT($F314:$BQ314,$F$347:$BQ$347*($F$348:$BQ$348=W$356))/SUMIFS($F$347:$BQ$347, $F$348:$BQ$348, W$356)</f>
        <v>3.5146447969149346E-3</v>
      </c>
      <c r="X394" s="34" cm="1">
        <f t="array" ref="X394">SUMPRODUCT($F314:$BQ314,$F$347:$BQ$347*($F$348:$BQ$348=X$356))/SUMIFS($F$347:$BQ$347, $F$348:$BQ$348, X$356)</f>
        <v>2.8777257707971438E-3</v>
      </c>
      <c r="Y394" s="34" cm="1">
        <f t="array" ref="Y394">SUMPRODUCT($F314:$BQ314,$F$347:$BQ$347*($F$348:$BQ$348=Y$356))/SUMIFS($F$347:$BQ$347, $F$348:$BQ$348, Y$356)</f>
        <v>3.1103427104087534E-3</v>
      </c>
      <c r="Z394" s="34" cm="1">
        <f t="array" ref="Z394">SUMPRODUCT($F314:$BQ314,$F$347:$BQ$347*($F$348:$BQ$348=Z$356))/SUMIFS($F$347:$BQ$347, $F$348:$BQ$348, Z$356)</f>
        <v>2.7134862948690846E-3</v>
      </c>
      <c r="AA394" s="34" cm="1">
        <f t="array" ref="AA394">SUMPRODUCT($F314:$BQ314,$F$347:$BQ$347*($F$348:$BQ$348=AA$356))/SUMIFS($F$347:$BQ$347, $F$348:$BQ$348, AA$356)</f>
        <v>5.7322074144256201E-3</v>
      </c>
      <c r="AB394" s="34" cm="1">
        <f t="array" ref="AB394">SUMPRODUCT($F314:$BQ314,$F$347:$BQ$347*($F$348:$BQ$348=AB$356))/SUMIFS($F$347:$BQ$347, $F$348:$BQ$348, AB$356)</f>
        <v>2.9122197488707828E-3</v>
      </c>
      <c r="AC394" s="34" cm="1">
        <f t="array" ref="AC394">SUMPRODUCT($F314:$BQ314,$F$347:$BQ$347*($F$348:$BQ$348=AC$356))/SUMIFS($F$347:$BQ$347, $F$348:$BQ$348, AC$356)</f>
        <v>5.3079222843438797E-3</v>
      </c>
      <c r="AD394" s="34" cm="1">
        <f t="array" ref="AD394">SUMPRODUCT($F314:$BQ314,$F$347:$BQ$347*($F$348:$BQ$348=AD$356))/SUMIFS($F$347:$BQ$347, $F$348:$BQ$348, AD$356)</f>
        <v>0.62255511719724888</v>
      </c>
      <c r="AE394" s="34" cm="1">
        <f t="array" ref="AE394">SUMPRODUCT($F314:$BQ314,$F$347:$BQ$347*($F$348:$BQ$348=AE$356))/SUMIFS($F$347:$BQ$347, $F$348:$BQ$348, AE$356)</f>
        <v>1.9490128686514226E-2</v>
      </c>
      <c r="AF394" s="34" cm="1">
        <f t="array" ref="AF394">SUMPRODUCT($F314:$BQ314,$F$347:$BQ$347*($F$348:$BQ$348=AF$356))/SUMIFS($F$347:$BQ$347, $F$348:$BQ$348, AF$356)</f>
        <v>1.1100327278972847E-2</v>
      </c>
      <c r="AG394" s="34" cm="1">
        <f t="array" ref="AG394">SUMPRODUCT($F314:$BQ314,$F$347:$BQ$347*($F$348:$BQ$348=AG$356))/SUMIFS($F$347:$BQ$347, $F$348:$BQ$348, AG$356)</f>
        <v>3.8881772328550933E-3</v>
      </c>
      <c r="AH394" s="34" cm="1">
        <f t="array" ref="AH394">SUMPRODUCT($F314:$BQ314,$F$347:$BQ$347*($F$348:$BQ$348=AH$356))/SUMIFS($F$347:$BQ$347, $F$348:$BQ$348, AH$356)</f>
        <v>1.2805683548160909E-3</v>
      </c>
      <c r="AI394" s="34" cm="1">
        <f t="array" ref="AI394">SUMPRODUCT($F314:$BQ314,$F$347:$BQ$347*($F$348:$BQ$348=AI$356))/SUMIFS($F$347:$BQ$347, $F$348:$BQ$348, AI$356)</f>
        <v>1.2096863260150283E-2</v>
      </c>
      <c r="AJ394" s="34" cm="1">
        <f t="array" ref="AJ394">SUMPRODUCT($F314:$BQ314,$F$347:$BQ$347*($F$348:$BQ$348=AJ$356))/SUMIFS($F$347:$BQ$347, $F$348:$BQ$348, AJ$356)</f>
        <v>2.3956007233842018E-3</v>
      </c>
      <c r="AK394" s="34" cm="1">
        <f t="array" ref="AK394">SUMPRODUCT($F314:$BQ314,$F$347:$BQ$347*($F$348:$BQ$348=AK$356))/SUMIFS($F$347:$BQ$347, $F$348:$BQ$348, AK$356)</f>
        <v>2.0794974642846437E-3</v>
      </c>
      <c r="AL394" s="34" cm="1">
        <f t="array" ref="AL394">SUMPRODUCT($F314:$BQ314,$F$347:$BQ$347*($F$348:$BQ$348=AL$356))/SUMIFS($F$347:$BQ$347, $F$348:$BQ$348, AL$356)</f>
        <v>2.0928398655005462E-3</v>
      </c>
      <c r="AM394" s="34" cm="1">
        <f t="array" ref="AM394">SUMPRODUCT($F314:$BQ314,$F$347:$BQ$347*($F$348:$BQ$348=AM$356))/SUMIFS($F$347:$BQ$347, $F$348:$BQ$348, AM$356)</f>
        <v>9.4423841910298949E-3</v>
      </c>
      <c r="AN394" s="34" cm="1">
        <f t="array" ref="AN394">SUMPRODUCT($F314:$BQ314,$F$347:$BQ$347*($F$348:$BQ$348=AN$356))/SUMIFS($F$347:$BQ$347, $F$348:$BQ$348, AN$356)</f>
        <v>9.8442851075087637E-9</v>
      </c>
      <c r="AO394" s="34"/>
      <c r="AP394" s="34"/>
      <c r="AQ394" s="34"/>
    </row>
    <row r="395" spans="1:43" x14ac:dyDescent="0.35">
      <c r="A395" t="str">
        <v>ISIC 61</v>
      </c>
      <c r="B395"/>
      <c r="C395">
        <v>369662.5</v>
      </c>
      <c r="D395" t="str">
        <v>ISIC 61</v>
      </c>
      <c r="E395" s="34" cm="1">
        <f t="array" ref="E395">SUMPRODUCT($F315:$BQ315,$F$347:$BQ$347*($F$348:$BQ$348=E$356))/SUMIFS($F$347:$BQ$347, $F$348:$BQ$348, E$356)</f>
        <v>8.3934945822928108E-3</v>
      </c>
      <c r="F395" s="34" cm="1">
        <f t="array" ref="F395">SUMPRODUCT($F315:$BQ315,$F$347:$BQ$347*($F$348:$BQ$348=F$356))/SUMIFS($F$347:$BQ$347, $F$348:$BQ$348, F$356)</f>
        <v>1.0615913365653E-2</v>
      </c>
      <c r="G395" s="34" cm="1">
        <f t="array" ref="G395">SUMPRODUCT($F315:$BQ315,$F$347:$BQ$347*($F$348:$BQ$348=G$356))/SUMIFS($F$347:$BQ$347, $F$348:$BQ$348, G$356)</f>
        <v>1.1866318444574584E-2</v>
      </c>
      <c r="H395" s="34" cm="1">
        <f t="array" ref="H395">SUMPRODUCT($F315:$BQ315,$F$347:$BQ$347*($F$348:$BQ$348=H$356))/SUMIFS($F$347:$BQ$347, $F$348:$BQ$348, H$356)</f>
        <v>1.2880921787195824E-2</v>
      </c>
      <c r="I395" s="34" cm="1">
        <f t="array" ref="I395">SUMPRODUCT($F315:$BQ315,$F$347:$BQ$347*($F$348:$BQ$348=I$356))/SUMIFS($F$347:$BQ$347, $F$348:$BQ$348, I$356)</f>
        <v>1.1414113917366924E-2</v>
      </c>
      <c r="J395" s="34" cm="1">
        <f t="array" ref="J395">SUMPRODUCT($F315:$BQ315,$F$347:$BQ$347*($F$348:$BQ$348=J$356))/SUMIFS($F$347:$BQ$347, $F$348:$BQ$348, J$356)</f>
        <v>1.2898488580377442E-2</v>
      </c>
      <c r="K395" s="34" cm="1">
        <f t="array" ref="K395">SUMPRODUCT($F315:$BQ315,$F$347:$BQ$347*($F$348:$BQ$348=K$356))/SUMIFS($F$347:$BQ$347, $F$348:$BQ$348, K$356)</f>
        <v>1.2140899406601551E-2</v>
      </c>
      <c r="L395" s="34" cm="1">
        <f t="array" ref="L395">SUMPRODUCT($F315:$BQ315,$F$347:$BQ$347*($F$348:$BQ$348=L$356))/SUMIFS($F$347:$BQ$347, $F$348:$BQ$348, L$356)</f>
        <v>1.2527315629628923E-2</v>
      </c>
      <c r="M395" s="34" cm="1">
        <f t="array" ref="M395">SUMPRODUCT($F315:$BQ315,$F$347:$BQ$347*($F$348:$BQ$348=M$356))/SUMIFS($F$347:$BQ$347, $F$348:$BQ$348, M$356)</f>
        <v>1.1046447434578509E-2</v>
      </c>
      <c r="N395" s="34" cm="1">
        <f t="array" ref="N395">SUMPRODUCT($F315:$BQ315,$F$347:$BQ$347*($F$348:$BQ$348=N$356))/SUMIFS($F$347:$BQ$347, $F$348:$BQ$348, N$356)</f>
        <v>1.2963634615581456E-2</v>
      </c>
      <c r="O395" s="34" cm="1">
        <f t="array" ref="O395">SUMPRODUCT($F315:$BQ315,$F$347:$BQ$347*($F$348:$BQ$348=O$356))/SUMIFS($F$347:$BQ$347, $F$348:$BQ$348, O$356)</f>
        <v>1.4008803033217851E-2</v>
      </c>
      <c r="P395" s="34" cm="1">
        <f t="array" ref="P395">SUMPRODUCT($F315:$BQ315,$F$347:$BQ$347*($F$348:$BQ$348=P$356))/SUMIFS($F$347:$BQ$347, $F$348:$BQ$348, P$356)</f>
        <v>1.4053724896189878E-2</v>
      </c>
      <c r="Q395" s="34" cm="1">
        <f t="array" ref="Q395">SUMPRODUCT($F315:$BQ315,$F$347:$BQ$347*($F$348:$BQ$348=Q$356))/SUMIFS($F$347:$BQ$347, $F$348:$BQ$348, Q$356)</f>
        <v>1.1673312186981919E-2</v>
      </c>
      <c r="R395" s="34" cm="1">
        <f t="array" ref="R395">SUMPRODUCT($F315:$BQ315,$F$347:$BQ$347*($F$348:$BQ$348=R$356))/SUMIFS($F$347:$BQ$347, $F$348:$BQ$348, R$356)</f>
        <v>1.0550250056386386E-2</v>
      </c>
      <c r="S395" s="34" cm="1">
        <f t="array" ref="S395">SUMPRODUCT($F315:$BQ315,$F$347:$BQ$347*($F$348:$BQ$348=S$356))/SUMIFS($F$347:$BQ$347, $F$348:$BQ$348, S$356)</f>
        <v>1.1576956846397635E-2</v>
      </c>
      <c r="T395" s="34" cm="1">
        <f t="array" ref="T395">SUMPRODUCT($F315:$BQ315,$F$347:$BQ$347*($F$348:$BQ$348=T$356))/SUMIFS($F$347:$BQ$347, $F$348:$BQ$348, T$356)</f>
        <v>1.1823649645341485E-2</v>
      </c>
      <c r="U395" s="34" cm="1">
        <f t="array" ref="U395">SUMPRODUCT($F315:$BQ315,$F$347:$BQ$347*($F$348:$BQ$348=U$356))/SUMIFS($F$347:$BQ$347, $F$348:$BQ$348, U$356)</f>
        <v>1.074057849961246E-2</v>
      </c>
      <c r="V395" s="34" cm="1">
        <f t="array" ref="V395">SUMPRODUCT($F315:$BQ315,$F$347:$BQ$347*($F$348:$BQ$348=V$356))/SUMIFS($F$347:$BQ$347, $F$348:$BQ$348, V$356)</f>
        <v>1.1771149755264226E-2</v>
      </c>
      <c r="W395" s="34" cm="1">
        <f t="array" ref="W395">SUMPRODUCT($F315:$BQ315,$F$347:$BQ$347*($F$348:$BQ$348=W$356))/SUMIFS($F$347:$BQ$347, $F$348:$BQ$348, W$356)</f>
        <v>1.1234055998696398E-2</v>
      </c>
      <c r="X395" s="34" cm="1">
        <f t="array" ref="X395">SUMPRODUCT($F315:$BQ315,$F$347:$BQ$347*($F$348:$BQ$348=X$356))/SUMIFS($F$347:$BQ$347, $F$348:$BQ$348, X$356)</f>
        <v>1.3584743403207021E-2</v>
      </c>
      <c r="Y395" s="34" cm="1">
        <f t="array" ref="Y395">SUMPRODUCT($F315:$BQ315,$F$347:$BQ$347*($F$348:$BQ$348=Y$356))/SUMIFS($F$347:$BQ$347, $F$348:$BQ$348, Y$356)</f>
        <v>1.2519921023858339E-2</v>
      </c>
      <c r="Z395" s="34" cm="1">
        <f t="array" ref="Z395">SUMPRODUCT($F315:$BQ315,$F$347:$BQ$347*($F$348:$BQ$348=Z$356))/SUMIFS($F$347:$BQ$347, $F$348:$BQ$348, Z$356)</f>
        <v>9.833684352375114E-3</v>
      </c>
      <c r="AA395" s="34" cm="1">
        <f t="array" ref="AA395">SUMPRODUCT($F315:$BQ315,$F$347:$BQ$347*($F$348:$BQ$348=AA$356))/SUMIFS($F$347:$BQ$347, $F$348:$BQ$348, AA$356)</f>
        <v>1.3948065398659108E-2</v>
      </c>
      <c r="AB395" s="34" cm="1">
        <f t="array" ref="AB395">SUMPRODUCT($F315:$BQ315,$F$347:$BQ$347*($F$348:$BQ$348=AB$356))/SUMIFS($F$347:$BQ$347, $F$348:$BQ$348, AB$356)</f>
        <v>1.2236872836441809E-2</v>
      </c>
      <c r="AC395" s="34" cm="1">
        <f t="array" ref="AC395">SUMPRODUCT($F315:$BQ315,$F$347:$BQ$347*($F$348:$BQ$348=AC$356))/SUMIFS($F$347:$BQ$347, $F$348:$BQ$348, AC$356)</f>
        <v>1.399516759219009E-2</v>
      </c>
      <c r="AD395" s="34" cm="1">
        <f t="array" ref="AD395">SUMPRODUCT($F315:$BQ315,$F$347:$BQ$347*($F$348:$BQ$348=AD$356))/SUMIFS($F$347:$BQ$347, $F$348:$BQ$348, AD$356)</f>
        <v>2.4126464276305878E-2</v>
      </c>
      <c r="AE395" s="34" cm="1">
        <f t="array" ref="AE395">SUMPRODUCT($F315:$BQ315,$F$347:$BQ$347*($F$348:$BQ$348=AE$356))/SUMIFS($F$347:$BQ$347, $F$348:$BQ$348, AE$356)</f>
        <v>1.2002853369381168</v>
      </c>
      <c r="AF395" s="34" cm="1">
        <f t="array" ref="AF395">SUMPRODUCT($F315:$BQ315,$F$347:$BQ$347*($F$348:$BQ$348=AF$356))/SUMIFS($F$347:$BQ$347, $F$348:$BQ$348, AF$356)</f>
        <v>2.0486902649155543E-2</v>
      </c>
      <c r="AG395" s="34" cm="1">
        <f t="array" ref="AG395">SUMPRODUCT($F315:$BQ315,$F$347:$BQ$347*($F$348:$BQ$348=AG$356))/SUMIFS($F$347:$BQ$347, $F$348:$BQ$348, AG$356)</f>
        <v>2.859427026184487E-2</v>
      </c>
      <c r="AH395" s="34" cm="1">
        <f t="array" ref="AH395">SUMPRODUCT($F315:$BQ315,$F$347:$BQ$347*($F$348:$BQ$348=AH$356))/SUMIFS($F$347:$BQ$347, $F$348:$BQ$348, AH$356)</f>
        <v>5.8038495539957744E-3</v>
      </c>
      <c r="AI395" s="34" cm="1">
        <f t="array" ref="AI395">SUMPRODUCT($F315:$BQ315,$F$347:$BQ$347*($F$348:$BQ$348=AI$356))/SUMIFS($F$347:$BQ$347, $F$348:$BQ$348, AI$356)</f>
        <v>1.6344255874260361E-2</v>
      </c>
      <c r="AJ395" s="34" cm="1">
        <f t="array" ref="AJ395">SUMPRODUCT($F315:$BQ315,$F$347:$BQ$347*($F$348:$BQ$348=AJ$356))/SUMIFS($F$347:$BQ$347, $F$348:$BQ$348, AJ$356)</f>
        <v>1.3389661877865586E-2</v>
      </c>
      <c r="AK395" s="34" cm="1">
        <f t="array" ref="AK395">SUMPRODUCT($F315:$BQ315,$F$347:$BQ$347*($F$348:$BQ$348=AK$356))/SUMIFS($F$347:$BQ$347, $F$348:$BQ$348, AK$356)</f>
        <v>5.6700151600108965E-3</v>
      </c>
      <c r="AL395" s="34" cm="1">
        <f t="array" ref="AL395">SUMPRODUCT($F315:$BQ315,$F$347:$BQ$347*($F$348:$BQ$348=AL$356))/SUMIFS($F$347:$BQ$347, $F$348:$BQ$348, AL$356)</f>
        <v>8.4981059982294355E-3</v>
      </c>
      <c r="AM395" s="34" cm="1">
        <f t="array" ref="AM395">SUMPRODUCT($F315:$BQ315,$F$347:$BQ$347*($F$348:$BQ$348=AM$356))/SUMIFS($F$347:$BQ$347, $F$348:$BQ$348, AM$356)</f>
        <v>1.4940657683158165E-2</v>
      </c>
      <c r="AN395" s="34" cm="1">
        <f t="array" ref="AN395">SUMPRODUCT($F315:$BQ315,$F$347:$BQ$347*($F$348:$BQ$348=AN$356))/SUMIFS($F$347:$BQ$347, $F$348:$BQ$348, AN$356)</f>
        <v>3.3357734964181529E-8</v>
      </c>
      <c r="AO395" s="34"/>
      <c r="AP395" s="34"/>
      <c r="AQ395" s="34"/>
    </row>
    <row r="396" spans="1:43" x14ac:dyDescent="0.35">
      <c r="A396" t="str">
        <v>ISIC 62-63</v>
      </c>
      <c r="B396"/>
      <c r="C396">
        <v>626825.89</v>
      </c>
      <c r="D396" t="str">
        <v>ISIC 62T63</v>
      </c>
      <c r="E396" s="34" cm="1">
        <f t="array" ref="E396">SUMPRODUCT($F316:$BQ316,$F$347:$BQ$347*($F$348:$BQ$348=E$356))/SUMIFS($F$347:$BQ$347, $F$348:$BQ$348, E$356)</f>
        <v>1.5057005619153629E-2</v>
      </c>
      <c r="F396" s="34" cm="1">
        <f t="array" ref="F396">SUMPRODUCT($F316:$BQ316,$F$347:$BQ$347*($F$348:$BQ$348=F$356))/SUMIFS($F$347:$BQ$347, $F$348:$BQ$348, F$356)</f>
        <v>2.2523274404777915E-2</v>
      </c>
      <c r="G396" s="34" cm="1">
        <f t="array" ref="G396">SUMPRODUCT($F316:$BQ316,$F$347:$BQ$347*($F$348:$BQ$348=G$356))/SUMIFS($F$347:$BQ$347, $F$348:$BQ$348, G$356)</f>
        <v>2.2158529419468932E-2</v>
      </c>
      <c r="H396" s="34" cm="1">
        <f t="array" ref="H396">SUMPRODUCT($F316:$BQ316,$F$347:$BQ$347*($F$348:$BQ$348=H$356))/SUMIFS($F$347:$BQ$347, $F$348:$BQ$348, H$356)</f>
        <v>2.3270222132285953E-2</v>
      </c>
      <c r="I396" s="34" cm="1">
        <f t="array" ref="I396">SUMPRODUCT($F316:$BQ316,$F$347:$BQ$347*($F$348:$BQ$348=I$356))/SUMIFS($F$347:$BQ$347, $F$348:$BQ$348, I$356)</f>
        <v>2.0529773880493849E-2</v>
      </c>
      <c r="J396" s="34" cm="1">
        <f t="array" ref="J396">SUMPRODUCT($F316:$BQ316,$F$347:$BQ$347*($F$348:$BQ$348=J$356))/SUMIFS($F$347:$BQ$347, $F$348:$BQ$348, J$356)</f>
        <v>2.8526924710996788E-2</v>
      </c>
      <c r="K396" s="34" cm="1">
        <f t="array" ref="K396">SUMPRODUCT($F316:$BQ316,$F$347:$BQ$347*($F$348:$BQ$348=K$356))/SUMIFS($F$347:$BQ$347, $F$348:$BQ$348, K$356)</f>
        <v>2.7210544981190351E-2</v>
      </c>
      <c r="L396" s="34" cm="1">
        <f t="array" ref="L396">SUMPRODUCT($F316:$BQ316,$F$347:$BQ$347*($F$348:$BQ$348=L$356))/SUMIFS($F$347:$BQ$347, $F$348:$BQ$348, L$356)</f>
        <v>2.9115443732721132E-2</v>
      </c>
      <c r="M396" s="34" cm="1">
        <f t="array" ref="M396">SUMPRODUCT($F316:$BQ316,$F$347:$BQ$347*($F$348:$BQ$348=M$356))/SUMIFS($F$347:$BQ$347, $F$348:$BQ$348, M$356)</f>
        <v>2.6155955604398241E-2</v>
      </c>
      <c r="N396" s="34" cm="1">
        <f t="array" ref="N396">SUMPRODUCT($F316:$BQ316,$F$347:$BQ$347*($F$348:$BQ$348=N$356))/SUMIFS($F$347:$BQ$347, $F$348:$BQ$348, N$356)</f>
        <v>2.45959693549807E-2</v>
      </c>
      <c r="O396" s="34" cm="1">
        <f t="array" ref="O396">SUMPRODUCT($F316:$BQ316,$F$347:$BQ$347*($F$348:$BQ$348=O$356))/SUMIFS($F$347:$BQ$347, $F$348:$BQ$348, O$356)</f>
        <v>2.3902153084537262E-2</v>
      </c>
      <c r="P396" s="34" cm="1">
        <f t="array" ref="P396">SUMPRODUCT($F316:$BQ316,$F$347:$BQ$347*($F$348:$BQ$348=P$356))/SUMIFS($F$347:$BQ$347, $F$348:$BQ$348, P$356)</f>
        <v>2.9434130637233845E-2</v>
      </c>
      <c r="Q396" s="34" cm="1">
        <f t="array" ref="Q396">SUMPRODUCT($F316:$BQ316,$F$347:$BQ$347*($F$348:$BQ$348=Q$356))/SUMIFS($F$347:$BQ$347, $F$348:$BQ$348, Q$356)</f>
        <v>2.4819321114744105E-2</v>
      </c>
      <c r="R396" s="34" cm="1">
        <f t="array" ref="R396">SUMPRODUCT($F316:$BQ316,$F$347:$BQ$347*($F$348:$BQ$348=R$356))/SUMIFS($F$347:$BQ$347, $F$348:$BQ$348, R$356)</f>
        <v>2.9670347558238431E-2</v>
      </c>
      <c r="S396" s="34" cm="1">
        <f t="array" ref="S396">SUMPRODUCT($F316:$BQ316,$F$347:$BQ$347*($F$348:$BQ$348=S$356))/SUMIFS($F$347:$BQ$347, $F$348:$BQ$348, S$356)</f>
        <v>2.9331064690746804E-2</v>
      </c>
      <c r="T396" s="34" cm="1">
        <f t="array" ref="T396">SUMPRODUCT($F316:$BQ316,$F$347:$BQ$347*($F$348:$BQ$348=T$356))/SUMIFS($F$347:$BQ$347, $F$348:$BQ$348, T$356)</f>
        <v>2.875560455956826E-2</v>
      </c>
      <c r="U396" s="34" cm="1">
        <f t="array" ref="U396">SUMPRODUCT($F316:$BQ316,$F$347:$BQ$347*($F$348:$BQ$348=U$356))/SUMIFS($F$347:$BQ$347, $F$348:$BQ$348, U$356)</f>
        <v>2.7946841286380995E-2</v>
      </c>
      <c r="V396" s="34" cm="1">
        <f t="array" ref="V396">SUMPRODUCT($F316:$BQ316,$F$347:$BQ$347*($F$348:$BQ$348=V$356))/SUMIFS($F$347:$BQ$347, $F$348:$BQ$348, V$356)</f>
        <v>3.381613235131474E-2</v>
      </c>
      <c r="W396" s="34" cm="1">
        <f t="array" ref="W396">SUMPRODUCT($F316:$BQ316,$F$347:$BQ$347*($F$348:$BQ$348=W$356))/SUMIFS($F$347:$BQ$347, $F$348:$BQ$348, W$356)</f>
        <v>2.4714990283345072E-2</v>
      </c>
      <c r="X396" s="34" cm="1">
        <f t="array" ref="X396">SUMPRODUCT($F316:$BQ316,$F$347:$BQ$347*($F$348:$BQ$348=X$356))/SUMIFS($F$347:$BQ$347, $F$348:$BQ$348, X$356)</f>
        <v>2.8411840303378837E-2</v>
      </c>
      <c r="Y396" s="34" cm="1">
        <f t="array" ref="Y396">SUMPRODUCT($F316:$BQ316,$F$347:$BQ$347*($F$348:$BQ$348=Y$356))/SUMIFS($F$347:$BQ$347, $F$348:$BQ$348, Y$356)</f>
        <v>2.9938858734282477E-2</v>
      </c>
      <c r="Z396" s="34" cm="1">
        <f t="array" ref="Z396">SUMPRODUCT($F316:$BQ316,$F$347:$BQ$347*($F$348:$BQ$348=Z$356))/SUMIFS($F$347:$BQ$347, $F$348:$BQ$348, Z$356)</f>
        <v>2.0355537284197759E-2</v>
      </c>
      <c r="AA396" s="34" cm="1">
        <f t="array" ref="AA396">SUMPRODUCT($F316:$BQ316,$F$347:$BQ$347*($F$348:$BQ$348=AA$356))/SUMIFS($F$347:$BQ$347, $F$348:$BQ$348, AA$356)</f>
        <v>2.7154776226875382E-2</v>
      </c>
      <c r="AB396" s="34" cm="1">
        <f t="array" ref="AB396">SUMPRODUCT($F316:$BQ316,$F$347:$BQ$347*($F$348:$BQ$348=AB$356))/SUMIFS($F$347:$BQ$347, $F$348:$BQ$348, AB$356)</f>
        <v>2.7761902877163687E-2</v>
      </c>
      <c r="AC396" s="34" cm="1">
        <f t="array" ref="AC396">SUMPRODUCT($F316:$BQ316,$F$347:$BQ$347*($F$348:$BQ$348=AC$356))/SUMIFS($F$347:$BQ$347, $F$348:$BQ$348, AC$356)</f>
        <v>1.6805640217335119E-2</v>
      </c>
      <c r="AD396" s="34" cm="1">
        <f t="array" ref="AD396">SUMPRODUCT($F316:$BQ316,$F$347:$BQ$347*($F$348:$BQ$348=AD$356))/SUMIFS($F$347:$BQ$347, $F$348:$BQ$348, AD$356)</f>
        <v>5.535153062657433E-2</v>
      </c>
      <c r="AE396" s="34" cm="1">
        <f t="array" ref="AE396">SUMPRODUCT($F316:$BQ316,$F$347:$BQ$347*($F$348:$BQ$348=AE$356))/SUMIFS($F$347:$BQ$347, $F$348:$BQ$348, AE$356)</f>
        <v>7.1246759922603833E-2</v>
      </c>
      <c r="AF396" s="34" cm="1">
        <f t="array" ref="AF396">SUMPRODUCT($F316:$BQ316,$F$347:$BQ$347*($F$348:$BQ$348=AF$356))/SUMIFS($F$347:$BQ$347, $F$348:$BQ$348, AF$356)</f>
        <v>1.2475736355600386</v>
      </c>
      <c r="AG396" s="34" cm="1">
        <f t="array" ref="AG396">SUMPRODUCT($F316:$BQ316,$F$347:$BQ$347*($F$348:$BQ$348=AG$356))/SUMIFS($F$347:$BQ$347, $F$348:$BQ$348, AG$356)</f>
        <v>6.1800930446699084E-2</v>
      </c>
      <c r="AH396" s="34" cm="1">
        <f t="array" ref="AH396">SUMPRODUCT($F316:$BQ316,$F$347:$BQ$347*($F$348:$BQ$348=AH$356))/SUMIFS($F$347:$BQ$347, $F$348:$BQ$348, AH$356)</f>
        <v>1.0867276362526499E-2</v>
      </c>
      <c r="AI396" s="34" cm="1">
        <f t="array" ref="AI396">SUMPRODUCT($F316:$BQ316,$F$347:$BQ$347*($F$348:$BQ$348=AI$356))/SUMIFS($F$347:$BQ$347, $F$348:$BQ$348, AI$356)</f>
        <v>3.5536081913861962E-2</v>
      </c>
      <c r="AJ396" s="34" cm="1">
        <f t="array" ref="AJ396">SUMPRODUCT($F316:$BQ316,$F$347:$BQ$347*($F$348:$BQ$348=AJ$356))/SUMIFS($F$347:$BQ$347, $F$348:$BQ$348, AJ$356)</f>
        <v>2.3572671645026202E-2</v>
      </c>
      <c r="AK396" s="34" cm="1">
        <f t="array" ref="AK396">SUMPRODUCT($F316:$BQ316,$F$347:$BQ$347*($F$348:$BQ$348=AK$356))/SUMIFS($F$347:$BQ$347, $F$348:$BQ$348, AK$356)</f>
        <v>1.3791308047325836E-2</v>
      </c>
      <c r="AL396" s="34" cm="1">
        <f t="array" ref="AL396">SUMPRODUCT($F316:$BQ316,$F$347:$BQ$347*($F$348:$BQ$348=AL$356))/SUMIFS($F$347:$BQ$347, $F$348:$BQ$348, AL$356)</f>
        <v>1.5998498380149696E-2</v>
      </c>
      <c r="AM396" s="34" cm="1">
        <f t="array" ref="AM396">SUMPRODUCT($F316:$BQ316,$F$347:$BQ$347*($F$348:$BQ$348=AM$356))/SUMIFS($F$347:$BQ$347, $F$348:$BQ$348, AM$356)</f>
        <v>2.4665259703235104E-2</v>
      </c>
      <c r="AN396" s="34" cm="1">
        <f t="array" ref="AN396">SUMPRODUCT($F316:$BQ316,$F$347:$BQ$347*($F$348:$BQ$348=AN$356))/SUMIFS($F$347:$BQ$347, $F$348:$BQ$348, AN$356)</f>
        <v>6.827380107396281E-8</v>
      </c>
      <c r="AO396" s="34"/>
      <c r="AP396" s="34"/>
      <c r="AQ396" s="34"/>
    </row>
    <row r="397" spans="1:43" x14ac:dyDescent="0.35">
      <c r="A397" t="str">
        <v>ISIC 64</v>
      </c>
      <c r="B397"/>
      <c r="C397">
        <v>906288.87</v>
      </c>
      <c r="D397" t="str">
        <v>ISIC 64T66</v>
      </c>
      <c r="E397" s="34" cm="1">
        <f t="array" ref="E397">SUMPRODUCT($F317:$BQ317,$F$347:$BQ$347*($F$348:$BQ$348=E$356))/SUMIFS($F$347:$BQ$347, $F$348:$BQ$348, E$356)</f>
        <v>4.3546092894806751E-2</v>
      </c>
      <c r="F397" s="34" cm="1">
        <f t="array" ref="F397">SUMPRODUCT($F317:$BQ317,$F$347:$BQ$347*($F$348:$BQ$348=F$356))/SUMIFS($F$347:$BQ$347, $F$348:$BQ$348, F$356)</f>
        <v>5.1465804404276602E-2</v>
      </c>
      <c r="G397" s="34" cm="1">
        <f t="array" ref="G397">SUMPRODUCT($F317:$BQ317,$F$347:$BQ$347*($F$348:$BQ$348=G$356))/SUMIFS($F$347:$BQ$347, $F$348:$BQ$348, G$356)</f>
        <v>4.7411563552285339E-2</v>
      </c>
      <c r="H397" s="34" cm="1">
        <f t="array" ref="H397">SUMPRODUCT($F317:$BQ317,$F$347:$BQ$347*($F$348:$BQ$348=H$356))/SUMIFS($F$347:$BQ$347, $F$348:$BQ$348, H$356)</f>
        <v>4.5302211285211134E-2</v>
      </c>
      <c r="I397" s="34" cm="1">
        <f t="array" ref="I397">SUMPRODUCT($F317:$BQ317,$F$347:$BQ$347*($F$348:$BQ$348=I$356))/SUMIFS($F$347:$BQ$347, $F$348:$BQ$348, I$356)</f>
        <v>4.1407437656067275E-2</v>
      </c>
      <c r="J397" s="34" cm="1">
        <f t="array" ref="J397">SUMPRODUCT($F317:$BQ317,$F$347:$BQ$347*($F$348:$BQ$348=J$356))/SUMIFS($F$347:$BQ$347, $F$348:$BQ$348, J$356)</f>
        <v>4.1952261326575674E-2</v>
      </c>
      <c r="K397" s="34" cm="1">
        <f t="array" ref="K397">SUMPRODUCT($F317:$BQ317,$F$347:$BQ$347*($F$348:$BQ$348=K$356))/SUMIFS($F$347:$BQ$347, $F$348:$BQ$348, K$356)</f>
        <v>5.8669527634972317E-2</v>
      </c>
      <c r="L397" s="34" cm="1">
        <f t="array" ref="L397">SUMPRODUCT($F317:$BQ317,$F$347:$BQ$347*($F$348:$BQ$348=L$356))/SUMIFS($F$347:$BQ$347, $F$348:$BQ$348, L$356)</f>
        <v>4.4655306783575294E-2</v>
      </c>
      <c r="M397" s="34" cm="1">
        <f t="array" ref="M397">SUMPRODUCT($F317:$BQ317,$F$347:$BQ$347*($F$348:$BQ$348=M$356))/SUMIFS($F$347:$BQ$347, $F$348:$BQ$348, M$356)</f>
        <v>3.5016680466265222E-2</v>
      </c>
      <c r="N397" s="34" cm="1">
        <f t="array" ref="N397">SUMPRODUCT($F317:$BQ317,$F$347:$BQ$347*($F$348:$BQ$348=N$356))/SUMIFS($F$347:$BQ$347, $F$348:$BQ$348, N$356)</f>
        <v>4.1907215425855425E-2</v>
      </c>
      <c r="O397" s="34" cm="1">
        <f t="array" ref="O397">SUMPRODUCT($F317:$BQ317,$F$347:$BQ$347*($F$348:$BQ$348=O$356))/SUMIFS($F$347:$BQ$347, $F$348:$BQ$348, O$356)</f>
        <v>4.4009329548387335E-2</v>
      </c>
      <c r="P397" s="34" cm="1">
        <f t="array" ref="P397">SUMPRODUCT($F317:$BQ317,$F$347:$BQ$347*($F$348:$BQ$348=P$356))/SUMIFS($F$347:$BQ$347, $F$348:$BQ$348, P$356)</f>
        <v>4.7012808547763567E-2</v>
      </c>
      <c r="Q397" s="34" cm="1">
        <f t="array" ref="Q397">SUMPRODUCT($F317:$BQ317,$F$347:$BQ$347*($F$348:$BQ$348=Q$356))/SUMIFS($F$347:$BQ$347, $F$348:$BQ$348, Q$356)</f>
        <v>3.918571546786264E-2</v>
      </c>
      <c r="R397" s="34" cm="1">
        <f t="array" ref="R397">SUMPRODUCT($F317:$BQ317,$F$347:$BQ$347*($F$348:$BQ$348=R$356))/SUMIFS($F$347:$BQ$347, $F$348:$BQ$348, R$356)</f>
        <v>3.312599275640226E-2</v>
      </c>
      <c r="S397" s="34" cm="1">
        <f t="array" ref="S397">SUMPRODUCT($F317:$BQ317,$F$347:$BQ$347*($F$348:$BQ$348=S$356))/SUMIFS($F$347:$BQ$347, $F$348:$BQ$348, S$356)</f>
        <v>3.8433545499116567E-2</v>
      </c>
      <c r="T397" s="34" cm="1">
        <f t="array" ref="T397">SUMPRODUCT($F317:$BQ317,$F$347:$BQ$347*($F$348:$BQ$348=T$356))/SUMIFS($F$347:$BQ$347, $F$348:$BQ$348, T$356)</f>
        <v>3.8156985284191321E-2</v>
      </c>
      <c r="U397" s="34" cm="1">
        <f t="array" ref="U397">SUMPRODUCT($F317:$BQ317,$F$347:$BQ$347*($F$348:$BQ$348=U$356))/SUMIFS($F$347:$BQ$347, $F$348:$BQ$348, U$356)</f>
        <v>4.1830194430996684E-2</v>
      </c>
      <c r="V397" s="34" cm="1">
        <f t="array" ref="V397">SUMPRODUCT($F317:$BQ317,$F$347:$BQ$347*($F$348:$BQ$348=V$356))/SUMIFS($F$347:$BQ$347, $F$348:$BQ$348, V$356)</f>
        <v>4.6550663501752874E-2</v>
      </c>
      <c r="W397" s="34" cm="1">
        <f t="array" ref="W397">SUMPRODUCT($F317:$BQ317,$F$347:$BQ$347*($F$348:$BQ$348=W$356))/SUMIFS($F$347:$BQ$347, $F$348:$BQ$348, W$356)</f>
        <v>3.7086099591108881E-2</v>
      </c>
      <c r="X397" s="34" cm="1">
        <f t="array" ref="X397">SUMPRODUCT($F317:$BQ317,$F$347:$BQ$347*($F$348:$BQ$348=X$356))/SUMIFS($F$347:$BQ$347, $F$348:$BQ$348, X$356)</f>
        <v>4.5852426541562942E-2</v>
      </c>
      <c r="Y397" s="34" cm="1">
        <f t="array" ref="Y397">SUMPRODUCT($F317:$BQ317,$F$347:$BQ$347*($F$348:$BQ$348=Y$356))/SUMIFS($F$347:$BQ$347, $F$348:$BQ$348, Y$356)</f>
        <v>3.6947943255957807E-2</v>
      </c>
      <c r="Z397" s="34" cm="1">
        <f t="array" ref="Z397">SUMPRODUCT($F317:$BQ317,$F$347:$BQ$347*($F$348:$BQ$348=Z$356))/SUMIFS($F$347:$BQ$347, $F$348:$BQ$348, Z$356)</f>
        <v>4.2431035303322324E-2</v>
      </c>
      <c r="AA397" s="34" cm="1">
        <f t="array" ref="AA397">SUMPRODUCT($F317:$BQ317,$F$347:$BQ$347*($F$348:$BQ$348=AA$356))/SUMIFS($F$347:$BQ$347, $F$348:$BQ$348, AA$356)</f>
        <v>4.2729228857277382E-2</v>
      </c>
      <c r="AB397" s="34" cm="1">
        <f t="array" ref="AB397">SUMPRODUCT($F317:$BQ317,$F$347:$BQ$347*($F$348:$BQ$348=AB$356))/SUMIFS($F$347:$BQ$347, $F$348:$BQ$348, AB$356)</f>
        <v>4.0853272950765178E-2</v>
      </c>
      <c r="AC397" s="34" cm="1">
        <f t="array" ref="AC397">SUMPRODUCT($F317:$BQ317,$F$347:$BQ$347*($F$348:$BQ$348=AC$356))/SUMIFS($F$347:$BQ$347, $F$348:$BQ$348, AC$356)</f>
        <v>3.9531226489261662E-2</v>
      </c>
      <c r="AD397" s="34" cm="1">
        <f t="array" ref="AD397">SUMPRODUCT($F317:$BQ317,$F$347:$BQ$347*($F$348:$BQ$348=AD$356))/SUMIFS($F$347:$BQ$347, $F$348:$BQ$348, AD$356)</f>
        <v>3.0894686881992324E-2</v>
      </c>
      <c r="AE397" s="34" cm="1">
        <f t="array" ref="AE397">SUMPRODUCT($F317:$BQ317,$F$347:$BQ$347*($F$348:$BQ$348=AE$356))/SUMIFS($F$347:$BQ$347, $F$348:$BQ$348, AE$356)</f>
        <v>3.5055393815082395E-2</v>
      </c>
      <c r="AF397" s="34" cm="1">
        <f t="array" ref="AF397">SUMPRODUCT($F317:$BQ317,$F$347:$BQ$347*($F$348:$BQ$348=AF$356))/SUMIFS($F$347:$BQ$347, $F$348:$BQ$348, AF$356)</f>
        <v>2.9248247761199522E-2</v>
      </c>
      <c r="AG397" s="34" cm="1">
        <f t="array" ref="AG397">SUMPRODUCT($F317:$BQ317,$F$347:$BQ$347*($F$348:$BQ$348=AG$356))/SUMIFS($F$347:$BQ$347, $F$348:$BQ$348, AG$356)</f>
        <v>0.73305013034187505</v>
      </c>
      <c r="AH397" s="34" cm="1">
        <f t="array" ref="AH397">SUMPRODUCT($F317:$BQ317,$F$347:$BQ$347*($F$348:$BQ$348=AH$356))/SUMIFS($F$347:$BQ$347, $F$348:$BQ$348, AH$356)</f>
        <v>8.9986441403456394E-2</v>
      </c>
      <c r="AI397" s="34" cm="1">
        <f t="array" ref="AI397">SUMPRODUCT($F317:$BQ317,$F$347:$BQ$347*($F$348:$BQ$348=AI$356))/SUMIFS($F$347:$BQ$347, $F$348:$BQ$348, AI$356)</f>
        <v>3.7704169095116556E-2</v>
      </c>
      <c r="AJ397" s="34" cm="1">
        <f t="array" ref="AJ397">SUMPRODUCT($F317:$BQ317,$F$347:$BQ$347*($F$348:$BQ$348=AJ$356))/SUMIFS($F$347:$BQ$347, $F$348:$BQ$348, AJ$356)</f>
        <v>3.6264209587851648E-2</v>
      </c>
      <c r="AK397" s="34" cm="1">
        <f t="array" ref="AK397">SUMPRODUCT($F317:$BQ317,$F$347:$BQ$347*($F$348:$BQ$348=AK$356))/SUMIFS($F$347:$BQ$347, $F$348:$BQ$348, AK$356)</f>
        <v>1.5251541959134271E-2</v>
      </c>
      <c r="AL397" s="34" cm="1">
        <f t="array" ref="AL397">SUMPRODUCT($F317:$BQ317,$F$347:$BQ$347*($F$348:$BQ$348=AL$356))/SUMIFS($F$347:$BQ$347, $F$348:$BQ$348, AL$356)</f>
        <v>2.1900379964779657E-2</v>
      </c>
      <c r="AM397" s="34" cm="1">
        <f t="array" ref="AM397">SUMPRODUCT($F317:$BQ317,$F$347:$BQ$347*($F$348:$BQ$348=AM$356))/SUMIFS($F$347:$BQ$347, $F$348:$BQ$348, AM$356)</f>
        <v>3.4127304120307671E-2</v>
      </c>
      <c r="AN397" s="34" cm="1">
        <f t="array" ref="AN397">SUMPRODUCT($F317:$BQ317,$F$347:$BQ$347*($F$348:$BQ$348=AN$356))/SUMIFS($F$347:$BQ$347, $F$348:$BQ$348, AN$356)</f>
        <v>1.2251979826078381E-7</v>
      </c>
      <c r="AO397" s="34"/>
      <c r="AP397" s="34"/>
      <c r="AQ397" s="34"/>
    </row>
    <row r="398" spans="1:43" x14ac:dyDescent="0.35">
      <c r="A398" t="str">
        <v>ISIC 65</v>
      </c>
      <c r="B398"/>
      <c r="C398">
        <v>382046.8</v>
      </c>
      <c r="D398" t="str">
        <v>ISIC 64T66</v>
      </c>
      <c r="E398" s="34" cm="1">
        <f t="array" ref="E398">SUMPRODUCT($F318:$BQ318,$F$347:$BQ$347*($F$348:$BQ$348=E$356))/SUMIFS($F$347:$BQ$347, $F$348:$BQ$348, E$356)</f>
        <v>1.3792153411829463E-2</v>
      </c>
      <c r="F398" s="34" cm="1">
        <f t="array" ref="F398">SUMPRODUCT($F318:$BQ318,$F$347:$BQ$347*($F$348:$BQ$348=F$356))/SUMIFS($F$347:$BQ$347, $F$348:$BQ$348, F$356)</f>
        <v>8.024926680975028E-3</v>
      </c>
      <c r="G398" s="34" cm="1">
        <f t="array" ref="G398">SUMPRODUCT($F318:$BQ318,$F$347:$BQ$347*($F$348:$BQ$348=G$356))/SUMIFS($F$347:$BQ$347, $F$348:$BQ$348, G$356)</f>
        <v>1.0688376133019773E-2</v>
      </c>
      <c r="H398" s="34" cm="1">
        <f t="array" ref="H398">SUMPRODUCT($F318:$BQ318,$F$347:$BQ$347*($F$348:$BQ$348=H$356))/SUMIFS($F$347:$BQ$347, $F$348:$BQ$348, H$356)</f>
        <v>7.5934132202951357E-3</v>
      </c>
      <c r="I398" s="34" cm="1">
        <f t="array" ref="I398">SUMPRODUCT($F318:$BQ318,$F$347:$BQ$347*($F$348:$BQ$348=I$356))/SUMIFS($F$347:$BQ$347, $F$348:$BQ$348, I$356)</f>
        <v>1.0735238863081717E-2</v>
      </c>
      <c r="J398" s="34" cm="1">
        <f t="array" ref="J398">SUMPRODUCT($F318:$BQ318,$F$347:$BQ$347*($F$348:$BQ$348=J$356))/SUMIFS($F$347:$BQ$347, $F$348:$BQ$348, J$356)</f>
        <v>9.6474740495853268E-3</v>
      </c>
      <c r="K398" s="34" cm="1">
        <f t="array" ref="K398">SUMPRODUCT($F318:$BQ318,$F$347:$BQ$347*($F$348:$BQ$348=K$356))/SUMIFS($F$347:$BQ$347, $F$348:$BQ$348, K$356)</f>
        <v>9.0434497603179911E-3</v>
      </c>
      <c r="L398" s="34" cm="1">
        <f t="array" ref="L398">SUMPRODUCT($F318:$BQ318,$F$347:$BQ$347*($F$348:$BQ$348=L$356))/SUMIFS($F$347:$BQ$347, $F$348:$BQ$348, L$356)</f>
        <v>1.01514396738966E-2</v>
      </c>
      <c r="M398" s="34" cm="1">
        <f t="array" ref="M398">SUMPRODUCT($F318:$BQ318,$F$347:$BQ$347*($F$348:$BQ$348=M$356))/SUMIFS($F$347:$BQ$347, $F$348:$BQ$348, M$356)</f>
        <v>7.0035043401856806E-3</v>
      </c>
      <c r="N398" s="34" cm="1">
        <f t="array" ref="N398">SUMPRODUCT($F318:$BQ318,$F$347:$BQ$347*($F$348:$BQ$348=N$356))/SUMIFS($F$347:$BQ$347, $F$348:$BQ$348, N$356)</f>
        <v>9.4043753754816228E-3</v>
      </c>
      <c r="O398" s="34" cm="1">
        <f t="array" ref="O398">SUMPRODUCT($F318:$BQ318,$F$347:$BQ$347*($F$348:$BQ$348=O$356))/SUMIFS($F$347:$BQ$347, $F$348:$BQ$348, O$356)</f>
        <v>9.7471419753677509E-3</v>
      </c>
      <c r="P398" s="34" cm="1">
        <f t="array" ref="P398">SUMPRODUCT($F318:$BQ318,$F$347:$BQ$347*($F$348:$BQ$348=P$356))/SUMIFS($F$347:$BQ$347, $F$348:$BQ$348, P$356)</f>
        <v>9.3962846162099298E-3</v>
      </c>
      <c r="Q398" s="34" cm="1">
        <f t="array" ref="Q398">SUMPRODUCT($F318:$BQ318,$F$347:$BQ$347*($F$348:$BQ$348=Q$356))/SUMIFS($F$347:$BQ$347, $F$348:$BQ$348, Q$356)</f>
        <v>7.4978645988914823E-3</v>
      </c>
      <c r="R398" s="34" cm="1">
        <f t="array" ref="R398">SUMPRODUCT($F318:$BQ318,$F$347:$BQ$347*($F$348:$BQ$348=R$356))/SUMIFS($F$347:$BQ$347, $F$348:$BQ$348, R$356)</f>
        <v>6.1134749770001768E-3</v>
      </c>
      <c r="S398" s="34" cm="1">
        <f t="array" ref="S398">SUMPRODUCT($F318:$BQ318,$F$347:$BQ$347*($F$348:$BQ$348=S$356))/SUMIFS($F$347:$BQ$347, $F$348:$BQ$348, S$356)</f>
        <v>7.3199229416624698E-3</v>
      </c>
      <c r="T398" s="34" cm="1">
        <f t="array" ref="T398">SUMPRODUCT($F318:$BQ318,$F$347:$BQ$347*($F$348:$BQ$348=T$356))/SUMIFS($F$347:$BQ$347, $F$348:$BQ$348, T$356)</f>
        <v>7.4424178689733054E-3</v>
      </c>
      <c r="U398" s="34" cm="1">
        <f t="array" ref="U398">SUMPRODUCT($F318:$BQ318,$F$347:$BQ$347*($F$348:$BQ$348=U$356))/SUMIFS($F$347:$BQ$347, $F$348:$BQ$348, U$356)</f>
        <v>7.3215736792084166E-3</v>
      </c>
      <c r="V398" s="34" cm="1">
        <f t="array" ref="V398">SUMPRODUCT($F318:$BQ318,$F$347:$BQ$347*($F$348:$BQ$348=V$356))/SUMIFS($F$347:$BQ$347, $F$348:$BQ$348, V$356)</f>
        <v>7.8695522302019566E-3</v>
      </c>
      <c r="W398" s="34" cm="1">
        <f t="array" ref="W398">SUMPRODUCT($F318:$BQ318,$F$347:$BQ$347*($F$348:$BQ$348=W$356))/SUMIFS($F$347:$BQ$347, $F$348:$BQ$348, W$356)</f>
        <v>7.8385985665951965E-3</v>
      </c>
      <c r="X398" s="34" cm="1">
        <f t="array" ref="X398">SUMPRODUCT($F318:$BQ318,$F$347:$BQ$347*($F$348:$BQ$348=X$356))/SUMIFS($F$347:$BQ$347, $F$348:$BQ$348, X$356)</f>
        <v>9.7519165872747195E-3</v>
      </c>
      <c r="Y398" s="34" cm="1">
        <f t="array" ref="Y398">SUMPRODUCT($F318:$BQ318,$F$347:$BQ$347*($F$348:$BQ$348=Y$356))/SUMIFS($F$347:$BQ$347, $F$348:$BQ$348, Y$356)</f>
        <v>1.1957164691874772E-2</v>
      </c>
      <c r="Z398" s="34" cm="1">
        <f t="array" ref="Z398">SUMPRODUCT($F318:$BQ318,$F$347:$BQ$347*($F$348:$BQ$348=Z$356))/SUMIFS($F$347:$BQ$347, $F$348:$BQ$348, Z$356)</f>
        <v>8.5415917764958757E-3</v>
      </c>
      <c r="AA398" s="34" cm="1">
        <f t="array" ref="AA398">SUMPRODUCT($F318:$BQ318,$F$347:$BQ$347*($F$348:$BQ$348=AA$356))/SUMIFS($F$347:$BQ$347, $F$348:$BQ$348, AA$356)</f>
        <v>8.1186164804212327E-3</v>
      </c>
      <c r="AB398" s="34" cm="1">
        <f t="array" ref="AB398">SUMPRODUCT($F318:$BQ318,$F$347:$BQ$347*($F$348:$BQ$348=AB$356))/SUMIFS($F$347:$BQ$347, $F$348:$BQ$348, AB$356)</f>
        <v>1.3767194020098522E-2</v>
      </c>
      <c r="AC398" s="34" cm="1">
        <f t="array" ref="AC398">SUMPRODUCT($F318:$BQ318,$F$347:$BQ$347*($F$348:$BQ$348=AC$356))/SUMIFS($F$347:$BQ$347, $F$348:$BQ$348, AC$356)</f>
        <v>7.0922079313942609E-3</v>
      </c>
      <c r="AD398" s="34" cm="1">
        <f t="array" ref="AD398">SUMPRODUCT($F318:$BQ318,$F$347:$BQ$347*($F$348:$BQ$348=AD$356))/SUMIFS($F$347:$BQ$347, $F$348:$BQ$348, AD$356)</f>
        <v>6.1886974612450178E-3</v>
      </c>
      <c r="AE398" s="34" cm="1">
        <f t="array" ref="AE398">SUMPRODUCT($F318:$BQ318,$F$347:$BQ$347*($F$348:$BQ$348=AE$356))/SUMIFS($F$347:$BQ$347, $F$348:$BQ$348, AE$356)</f>
        <v>7.4325879391079512E-3</v>
      </c>
      <c r="AF398" s="34" cm="1">
        <f t="array" ref="AF398">SUMPRODUCT($F318:$BQ318,$F$347:$BQ$347*($F$348:$BQ$348=AF$356))/SUMIFS($F$347:$BQ$347, $F$348:$BQ$348, AF$356)</f>
        <v>5.8614838923187144E-3</v>
      </c>
      <c r="AG398" s="34" cm="1">
        <f t="array" ref="AG398">SUMPRODUCT($F318:$BQ318,$F$347:$BQ$347*($F$348:$BQ$348=AG$356))/SUMIFS($F$347:$BQ$347, $F$348:$BQ$348, AG$356)</f>
        <v>0.29509944452649672</v>
      </c>
      <c r="AH398" s="34" cm="1">
        <f t="array" ref="AH398">SUMPRODUCT($F318:$BQ318,$F$347:$BQ$347*($F$348:$BQ$348=AH$356))/SUMIFS($F$347:$BQ$347, $F$348:$BQ$348, AH$356)</f>
        <v>6.8870133856833238E-3</v>
      </c>
      <c r="AI398" s="34" cm="1">
        <f t="array" ref="AI398">SUMPRODUCT($F318:$BQ318,$F$347:$BQ$347*($F$348:$BQ$348=AI$356))/SUMIFS($F$347:$BQ$347, $F$348:$BQ$348, AI$356)</f>
        <v>7.4791591814571462E-3</v>
      </c>
      <c r="AJ398" s="34" cm="1">
        <f t="array" ref="AJ398">SUMPRODUCT($F318:$BQ318,$F$347:$BQ$347*($F$348:$BQ$348=AJ$356))/SUMIFS($F$347:$BQ$347, $F$348:$BQ$348, AJ$356)</f>
        <v>7.0544307171563903E-3</v>
      </c>
      <c r="AK398" s="34" cm="1">
        <f t="array" ref="AK398">SUMPRODUCT($F318:$BQ318,$F$347:$BQ$347*($F$348:$BQ$348=AK$356))/SUMIFS($F$347:$BQ$347, $F$348:$BQ$348, AK$356)</f>
        <v>5.1497907582076455E-3</v>
      </c>
      <c r="AL398" s="34" cm="1">
        <f t="array" ref="AL398">SUMPRODUCT($F318:$BQ318,$F$347:$BQ$347*($F$348:$BQ$348=AL$356))/SUMIFS($F$347:$BQ$347, $F$348:$BQ$348, AL$356)</f>
        <v>5.9476691213506206E-3</v>
      </c>
      <c r="AM398" s="34" cm="1">
        <f t="array" ref="AM398">SUMPRODUCT($F318:$BQ318,$F$347:$BQ$347*($F$348:$BQ$348=AM$356))/SUMIFS($F$347:$BQ$347, $F$348:$BQ$348, AM$356)</f>
        <v>5.7826286910622037E-3</v>
      </c>
      <c r="AN398" s="34" cm="1">
        <f t="array" ref="AN398">SUMPRODUCT($F318:$BQ318,$F$347:$BQ$347*($F$348:$BQ$348=AN$356))/SUMIFS($F$347:$BQ$347, $F$348:$BQ$348, AN$356)</f>
        <v>2.9807769774721103E-8</v>
      </c>
      <c r="AO398" s="34"/>
      <c r="AP398" s="34"/>
      <c r="AQ398" s="34"/>
    </row>
    <row r="399" spans="1:43" x14ac:dyDescent="0.35">
      <c r="A399" t="str">
        <v>ISIC 66</v>
      </c>
      <c r="B399"/>
      <c r="C399">
        <v>235875.37</v>
      </c>
      <c r="D399" t="str">
        <v>ISIC 64T66</v>
      </c>
      <c r="E399" s="34" cm="1">
        <f t="array" ref="E399">SUMPRODUCT($F319:$BQ319,$F$347:$BQ$347*($F$348:$BQ$348=E$356))/SUMIFS($F$347:$BQ$347, $F$348:$BQ$348, E$356)</f>
        <v>1.1119056900765621E-2</v>
      </c>
      <c r="F399" s="34" cm="1">
        <f t="array" ref="F399">SUMPRODUCT($F319:$BQ319,$F$347:$BQ$347*($F$348:$BQ$348=F$356))/SUMIFS($F$347:$BQ$347, $F$348:$BQ$348, F$356)</f>
        <v>1.0032420628891077E-2</v>
      </c>
      <c r="G399" s="34" cm="1">
        <f t="array" ref="G399">SUMPRODUCT($F319:$BQ319,$F$347:$BQ$347*($F$348:$BQ$348=G$356))/SUMIFS($F$347:$BQ$347, $F$348:$BQ$348, G$356)</f>
        <v>1.2276870047710105E-2</v>
      </c>
      <c r="H399" s="34" cm="1">
        <f t="array" ref="H399">SUMPRODUCT($F319:$BQ319,$F$347:$BQ$347*($F$348:$BQ$348=H$356))/SUMIFS($F$347:$BQ$347, $F$348:$BQ$348, H$356)</f>
        <v>1.3979183999850044E-2</v>
      </c>
      <c r="I399" s="34" cm="1">
        <f t="array" ref="I399">SUMPRODUCT($F319:$BQ319,$F$347:$BQ$347*($F$348:$BQ$348=I$356))/SUMIFS($F$347:$BQ$347, $F$348:$BQ$348, I$356)</f>
        <v>1.1531820067451709E-2</v>
      </c>
      <c r="J399" s="34" cm="1">
        <f t="array" ref="J399">SUMPRODUCT($F319:$BQ319,$F$347:$BQ$347*($F$348:$BQ$348=J$356))/SUMIFS($F$347:$BQ$347, $F$348:$BQ$348, J$356)</f>
        <v>1.2269445632820909E-2</v>
      </c>
      <c r="K399" s="34" cm="1">
        <f t="array" ref="K399">SUMPRODUCT($F319:$BQ319,$F$347:$BQ$347*($F$348:$BQ$348=K$356))/SUMIFS($F$347:$BQ$347, $F$348:$BQ$348, K$356)</f>
        <v>1.2996561658760165E-2</v>
      </c>
      <c r="L399" s="34" cm="1">
        <f t="array" ref="L399">SUMPRODUCT($F319:$BQ319,$F$347:$BQ$347*($F$348:$BQ$348=L$356))/SUMIFS($F$347:$BQ$347, $F$348:$BQ$348, L$356)</f>
        <v>1.3000973547452159E-2</v>
      </c>
      <c r="M399" s="34" cm="1">
        <f t="array" ref="M399">SUMPRODUCT($F319:$BQ319,$F$347:$BQ$347*($F$348:$BQ$348=M$356))/SUMIFS($F$347:$BQ$347, $F$348:$BQ$348, M$356)</f>
        <v>9.4863351858897136E-3</v>
      </c>
      <c r="N399" s="34" cm="1">
        <f t="array" ref="N399">SUMPRODUCT($F319:$BQ319,$F$347:$BQ$347*($F$348:$BQ$348=N$356))/SUMIFS($F$347:$BQ$347, $F$348:$BQ$348, N$356)</f>
        <v>1.0953834553401843E-2</v>
      </c>
      <c r="O399" s="34" cm="1">
        <f t="array" ref="O399">SUMPRODUCT($F319:$BQ319,$F$347:$BQ$347*($F$348:$BQ$348=O$356))/SUMIFS($F$347:$BQ$347, $F$348:$BQ$348, O$356)</f>
        <v>1.4476067822223939E-2</v>
      </c>
      <c r="P399" s="34" cm="1">
        <f t="array" ref="P399">SUMPRODUCT($F319:$BQ319,$F$347:$BQ$347*($F$348:$BQ$348=P$356))/SUMIFS($F$347:$BQ$347, $F$348:$BQ$348, P$356)</f>
        <v>1.1915458039246157E-2</v>
      </c>
      <c r="Q399" s="34" cm="1">
        <f t="array" ref="Q399">SUMPRODUCT($F319:$BQ319,$F$347:$BQ$347*($F$348:$BQ$348=Q$356))/SUMIFS($F$347:$BQ$347, $F$348:$BQ$348, Q$356)</f>
        <v>9.5909356240713606E-3</v>
      </c>
      <c r="R399" s="34" cm="1">
        <f t="array" ref="R399">SUMPRODUCT($F319:$BQ319,$F$347:$BQ$347*($F$348:$BQ$348=R$356))/SUMIFS($F$347:$BQ$347, $F$348:$BQ$348, R$356)</f>
        <v>8.5235425799367829E-3</v>
      </c>
      <c r="S399" s="34" cm="1">
        <f t="array" ref="S399">SUMPRODUCT($F319:$BQ319,$F$347:$BQ$347*($F$348:$BQ$348=S$356))/SUMIFS($F$347:$BQ$347, $F$348:$BQ$348, S$356)</f>
        <v>1.0161503788133935E-2</v>
      </c>
      <c r="T399" s="34" cm="1">
        <f t="array" ref="T399">SUMPRODUCT($F319:$BQ319,$F$347:$BQ$347*($F$348:$BQ$348=T$356))/SUMIFS($F$347:$BQ$347, $F$348:$BQ$348, T$356)</f>
        <v>1.0725953624507465E-2</v>
      </c>
      <c r="U399" s="34" cm="1">
        <f t="array" ref="U399">SUMPRODUCT($F319:$BQ319,$F$347:$BQ$347*($F$348:$BQ$348=U$356))/SUMIFS($F$347:$BQ$347, $F$348:$BQ$348, U$356)</f>
        <v>9.7200064385159404E-3</v>
      </c>
      <c r="V399" s="34" cm="1">
        <f t="array" ref="V399">SUMPRODUCT($F319:$BQ319,$F$347:$BQ$347*($F$348:$BQ$348=V$356))/SUMIFS($F$347:$BQ$347, $F$348:$BQ$348, V$356)</f>
        <v>1.4940992253326155E-2</v>
      </c>
      <c r="W399" s="34" cm="1">
        <f t="array" ref="W399">SUMPRODUCT($F319:$BQ319,$F$347:$BQ$347*($F$348:$BQ$348=W$356))/SUMIFS($F$347:$BQ$347, $F$348:$BQ$348, W$356)</f>
        <v>1.0137602945179271E-2</v>
      </c>
      <c r="X399" s="34" cm="1">
        <f t="array" ref="X399">SUMPRODUCT($F319:$BQ319,$F$347:$BQ$347*($F$348:$BQ$348=X$356))/SUMIFS($F$347:$BQ$347, $F$348:$BQ$348, X$356)</f>
        <v>1.1428521679355506E-2</v>
      </c>
      <c r="Y399" s="34" cm="1">
        <f t="array" ref="Y399">SUMPRODUCT($F319:$BQ319,$F$347:$BQ$347*($F$348:$BQ$348=Y$356))/SUMIFS($F$347:$BQ$347, $F$348:$BQ$348, Y$356)</f>
        <v>1.0287627159624635E-2</v>
      </c>
      <c r="Z399" s="34" cm="1">
        <f t="array" ref="Z399">SUMPRODUCT($F319:$BQ319,$F$347:$BQ$347*($F$348:$BQ$348=Z$356))/SUMIFS($F$347:$BQ$347, $F$348:$BQ$348, Z$356)</f>
        <v>1.0587458315681253E-2</v>
      </c>
      <c r="AA399" s="34" cm="1">
        <f t="array" ref="AA399">SUMPRODUCT($F319:$BQ319,$F$347:$BQ$347*($F$348:$BQ$348=AA$356))/SUMIFS($F$347:$BQ$347, $F$348:$BQ$348, AA$356)</f>
        <v>1.1792362889547102E-2</v>
      </c>
      <c r="AB399" s="34" cm="1">
        <f t="array" ref="AB399">SUMPRODUCT($F319:$BQ319,$F$347:$BQ$347*($F$348:$BQ$348=AB$356))/SUMIFS($F$347:$BQ$347, $F$348:$BQ$348, AB$356)</f>
        <v>1.2450249124613949E-2</v>
      </c>
      <c r="AC399" s="34" cm="1">
        <f t="array" ref="AC399">SUMPRODUCT($F319:$BQ319,$F$347:$BQ$347*($F$348:$BQ$348=AC$356))/SUMIFS($F$347:$BQ$347, $F$348:$BQ$348, AC$356)</f>
        <v>9.1770084206059914E-3</v>
      </c>
      <c r="AD399" s="34" cm="1">
        <f t="array" ref="AD399">SUMPRODUCT($F319:$BQ319,$F$347:$BQ$347*($F$348:$BQ$348=AD$356))/SUMIFS($F$347:$BQ$347, $F$348:$BQ$348, AD$356)</f>
        <v>8.813613757289708E-3</v>
      </c>
      <c r="AE399" s="34" cm="1">
        <f t="array" ref="AE399">SUMPRODUCT($F319:$BQ319,$F$347:$BQ$347*($F$348:$BQ$348=AE$356))/SUMIFS($F$347:$BQ$347, $F$348:$BQ$348, AE$356)</f>
        <v>1.308050324077294E-2</v>
      </c>
      <c r="AF399" s="34" cm="1">
        <f t="array" ref="AF399">SUMPRODUCT($F319:$BQ319,$F$347:$BQ$347*($F$348:$BQ$348=AF$356))/SUMIFS($F$347:$BQ$347, $F$348:$BQ$348, AF$356)</f>
        <v>1.0019993218847452E-2</v>
      </c>
      <c r="AG399" s="34" cm="1">
        <f t="array" ref="AG399">SUMPRODUCT($F319:$BQ319,$F$347:$BQ$347*($F$348:$BQ$348=AG$356))/SUMIFS($F$347:$BQ$347, $F$348:$BQ$348, AG$356)</f>
        <v>0.3237795885323293</v>
      </c>
      <c r="AH399" s="34" cm="1">
        <f t="array" ref="AH399">SUMPRODUCT($F319:$BQ319,$F$347:$BQ$347*($F$348:$BQ$348=AH$356))/SUMIFS($F$347:$BQ$347, $F$348:$BQ$348, AH$356)</f>
        <v>1.1671215353946289E-2</v>
      </c>
      <c r="AI399" s="34" cm="1">
        <f t="array" ref="AI399">SUMPRODUCT($F319:$BQ319,$F$347:$BQ$347*($F$348:$BQ$348=AI$356))/SUMIFS($F$347:$BQ$347, $F$348:$BQ$348, AI$356)</f>
        <v>1.1702464525380388E-2</v>
      </c>
      <c r="AJ399" s="34" cm="1">
        <f t="array" ref="AJ399">SUMPRODUCT($F319:$BQ319,$F$347:$BQ$347*($F$348:$BQ$348=AJ$356))/SUMIFS($F$347:$BQ$347, $F$348:$BQ$348, AJ$356)</f>
        <v>6.8713040178144703E-3</v>
      </c>
      <c r="AK399" s="34" cm="1">
        <f t="array" ref="AK399">SUMPRODUCT($F319:$BQ319,$F$347:$BQ$347*($F$348:$BQ$348=AK$356))/SUMIFS($F$347:$BQ$347, $F$348:$BQ$348, AK$356)</f>
        <v>3.8705511709388788E-3</v>
      </c>
      <c r="AL399" s="34" cm="1">
        <f t="array" ref="AL399">SUMPRODUCT($F319:$BQ319,$F$347:$BQ$347*($F$348:$BQ$348=AL$356))/SUMIFS($F$347:$BQ$347, $F$348:$BQ$348, AL$356)</f>
        <v>5.3786307314449061E-3</v>
      </c>
      <c r="AM399" s="34" cm="1">
        <f t="array" ref="AM399">SUMPRODUCT($F319:$BQ319,$F$347:$BQ$347*($F$348:$BQ$348=AM$356))/SUMIFS($F$347:$BQ$347, $F$348:$BQ$348, AM$356)</f>
        <v>8.3141500531362864E-3</v>
      </c>
      <c r="AN399" s="34" cm="1">
        <f t="array" ref="AN399">SUMPRODUCT($F319:$BQ319,$F$347:$BQ$347*($F$348:$BQ$348=AN$356))/SUMIFS($F$347:$BQ$347, $F$348:$BQ$348, AN$356)</f>
        <v>3.2660645419581714E-8</v>
      </c>
      <c r="AO399" s="34"/>
      <c r="AP399" s="34"/>
      <c r="AQ399" s="34"/>
    </row>
    <row r="400" spans="1:43" x14ac:dyDescent="0.35">
      <c r="A400" t="str">
        <v>ISIC 68</v>
      </c>
      <c r="B400"/>
      <c r="C400">
        <v>1976988.51</v>
      </c>
      <c r="D400" t="str">
        <v>ISIC 68</v>
      </c>
      <c r="E400" s="34" cm="1">
        <f t="array" ref="E400">SUMPRODUCT($F320:$BQ320,$F$347:$BQ$347*($F$348:$BQ$348=E$356))/SUMIFS($F$347:$BQ$347, $F$348:$BQ$348, E$356)</f>
        <v>2.2032926613716152E-2</v>
      </c>
      <c r="F400" s="34" cm="1">
        <f t="array" ref="F400">SUMPRODUCT($F320:$BQ320,$F$347:$BQ$347*($F$348:$BQ$348=F$356))/SUMIFS($F$347:$BQ$347, $F$348:$BQ$348, F$356)</f>
        <v>2.1869908764186419E-2</v>
      </c>
      <c r="G400" s="34" cm="1">
        <f t="array" ref="G400">SUMPRODUCT($F320:$BQ320,$F$347:$BQ$347*($F$348:$BQ$348=G$356))/SUMIFS($F$347:$BQ$347, $F$348:$BQ$348, G$356)</f>
        <v>3.2448770042285816E-2</v>
      </c>
      <c r="H400" s="34" cm="1">
        <f t="array" ref="H400">SUMPRODUCT($F320:$BQ320,$F$347:$BQ$347*($F$348:$BQ$348=H$356))/SUMIFS($F$347:$BQ$347, $F$348:$BQ$348, H$356)</f>
        <v>3.9221813245327315E-2</v>
      </c>
      <c r="I400" s="34" cm="1">
        <f t="array" ref="I400">SUMPRODUCT($F320:$BQ320,$F$347:$BQ$347*($F$348:$BQ$348=I$356))/SUMIFS($F$347:$BQ$347, $F$348:$BQ$348, I$356)</f>
        <v>3.2871896997602269E-2</v>
      </c>
      <c r="J400" s="34" cm="1">
        <f t="array" ref="J400">SUMPRODUCT($F320:$BQ320,$F$347:$BQ$347*($F$348:$BQ$348=J$356))/SUMIFS($F$347:$BQ$347, $F$348:$BQ$348, J$356)</f>
        <v>3.6581046932389089E-2</v>
      </c>
      <c r="K400" s="34" cm="1">
        <f t="array" ref="K400">SUMPRODUCT($F320:$BQ320,$F$347:$BQ$347*($F$348:$BQ$348=K$356))/SUMIFS($F$347:$BQ$347, $F$348:$BQ$348, K$356)</f>
        <v>2.6525634717109878E-2</v>
      </c>
      <c r="L400" s="34" cm="1">
        <f t="array" ref="L400">SUMPRODUCT($F320:$BQ320,$F$347:$BQ$347*($F$348:$BQ$348=L$356))/SUMIFS($F$347:$BQ$347, $F$348:$BQ$348, L$356)</f>
        <v>2.9928793207928843E-2</v>
      </c>
      <c r="M400" s="34" cm="1">
        <f t="array" ref="M400">SUMPRODUCT($F320:$BQ320,$F$347:$BQ$347*($F$348:$BQ$348=M$356))/SUMIFS($F$347:$BQ$347, $F$348:$BQ$348, M$356)</f>
        <v>2.6353099205220085E-2</v>
      </c>
      <c r="N400" s="34" cm="1">
        <f t="array" ref="N400">SUMPRODUCT($F320:$BQ320,$F$347:$BQ$347*($F$348:$BQ$348=N$356))/SUMIFS($F$347:$BQ$347, $F$348:$BQ$348, N$356)</f>
        <v>3.3257365340100806E-2</v>
      </c>
      <c r="O400" s="34" cm="1">
        <f t="array" ref="O400">SUMPRODUCT($F320:$BQ320,$F$347:$BQ$347*($F$348:$BQ$348=O$356))/SUMIFS($F$347:$BQ$347, $F$348:$BQ$348, O$356)</f>
        <v>3.2363535271775885E-2</v>
      </c>
      <c r="P400" s="34" cm="1">
        <f t="array" ref="P400">SUMPRODUCT($F320:$BQ320,$F$347:$BQ$347*($F$348:$BQ$348=P$356))/SUMIFS($F$347:$BQ$347, $F$348:$BQ$348, P$356)</f>
        <v>3.1847306952852816E-2</v>
      </c>
      <c r="Q400" s="34" cm="1">
        <f t="array" ref="Q400">SUMPRODUCT($F320:$BQ320,$F$347:$BQ$347*($F$348:$BQ$348=Q$356))/SUMIFS($F$347:$BQ$347, $F$348:$BQ$348, Q$356)</f>
        <v>3.4132961849114435E-2</v>
      </c>
      <c r="R400" s="34" cm="1">
        <f t="array" ref="R400">SUMPRODUCT($F320:$BQ320,$F$347:$BQ$347*($F$348:$BQ$348=R$356))/SUMIFS($F$347:$BQ$347, $F$348:$BQ$348, R$356)</f>
        <v>2.6912094281942519E-2</v>
      </c>
      <c r="S400" s="34" cm="1">
        <f t="array" ref="S400">SUMPRODUCT($F320:$BQ320,$F$347:$BQ$347*($F$348:$BQ$348=S$356))/SUMIFS($F$347:$BQ$347, $F$348:$BQ$348, S$356)</f>
        <v>3.3024863551842518E-2</v>
      </c>
      <c r="T400" s="34" cm="1">
        <f t="array" ref="T400">SUMPRODUCT($F320:$BQ320,$F$347:$BQ$347*($F$348:$BQ$348=T$356))/SUMIFS($F$347:$BQ$347, $F$348:$BQ$348, T$356)</f>
        <v>3.3480961337444576E-2</v>
      </c>
      <c r="U400" s="34" cm="1">
        <f t="array" ref="U400">SUMPRODUCT($F320:$BQ320,$F$347:$BQ$347*($F$348:$BQ$348=U$356))/SUMIFS($F$347:$BQ$347, $F$348:$BQ$348, U$356)</f>
        <v>3.4386662728054733E-2</v>
      </c>
      <c r="V400" s="34" cm="1">
        <f t="array" ref="V400">SUMPRODUCT($F320:$BQ320,$F$347:$BQ$347*($F$348:$BQ$348=V$356))/SUMIFS($F$347:$BQ$347, $F$348:$BQ$348, V$356)</f>
        <v>3.1594784455319998E-2</v>
      </c>
      <c r="W400" s="34" cm="1">
        <f t="array" ref="W400">SUMPRODUCT($F320:$BQ320,$F$347:$BQ$347*($F$348:$BQ$348=W$356))/SUMIFS($F$347:$BQ$347, $F$348:$BQ$348, W$356)</f>
        <v>3.3145415300064554E-2</v>
      </c>
      <c r="X400" s="34" cm="1">
        <f t="array" ref="X400">SUMPRODUCT($F320:$BQ320,$F$347:$BQ$347*($F$348:$BQ$348=X$356))/SUMIFS($F$347:$BQ$347, $F$348:$BQ$348, X$356)</f>
        <v>2.8264103363785369E-2</v>
      </c>
      <c r="Y400" s="34" cm="1">
        <f t="array" ref="Y400">SUMPRODUCT($F320:$BQ320,$F$347:$BQ$347*($F$348:$BQ$348=Y$356))/SUMIFS($F$347:$BQ$347, $F$348:$BQ$348, Y$356)</f>
        <v>2.912102277797067E-2</v>
      </c>
      <c r="Z400" s="34" cm="1">
        <f t="array" ref="Z400">SUMPRODUCT($F320:$BQ320,$F$347:$BQ$347*($F$348:$BQ$348=Z$356))/SUMIFS($F$347:$BQ$347, $F$348:$BQ$348, Z$356)</f>
        <v>3.9901194497174115E-2</v>
      </c>
      <c r="AA400" s="34" cm="1">
        <f t="array" ref="AA400">SUMPRODUCT($F320:$BQ320,$F$347:$BQ$347*($F$348:$BQ$348=AA$356))/SUMIFS($F$347:$BQ$347, $F$348:$BQ$348, AA$356)</f>
        <v>6.853036599024051E-2</v>
      </c>
      <c r="AB400" s="34" cm="1">
        <f t="array" ref="AB400">SUMPRODUCT($F320:$BQ320,$F$347:$BQ$347*($F$348:$BQ$348=AB$356))/SUMIFS($F$347:$BQ$347, $F$348:$BQ$348, AB$356)</f>
        <v>3.5412079844472012E-2</v>
      </c>
      <c r="AC400" s="34" cm="1">
        <f t="array" ref="AC400">SUMPRODUCT($F320:$BQ320,$F$347:$BQ$347*($F$348:$BQ$348=AC$356))/SUMIFS($F$347:$BQ$347, $F$348:$BQ$348, AC$356)</f>
        <v>6.3962310271274275E-2</v>
      </c>
      <c r="AD400" s="34" cm="1">
        <f t="array" ref="AD400">SUMPRODUCT($F320:$BQ320,$F$347:$BQ$347*($F$348:$BQ$348=AD$356))/SUMIFS($F$347:$BQ$347, $F$348:$BQ$348, AD$356)</f>
        <v>4.1931336000940178E-2</v>
      </c>
      <c r="AE400" s="34" cm="1">
        <f t="array" ref="AE400">SUMPRODUCT($F320:$BQ320,$F$347:$BQ$347*($F$348:$BQ$348=AE$356))/SUMIFS($F$347:$BQ$347, $F$348:$BQ$348, AE$356)</f>
        <v>6.3729412068152358E-2</v>
      </c>
      <c r="AF400" s="34" cm="1">
        <f t="array" ref="AF400">SUMPRODUCT($F320:$BQ320,$F$347:$BQ$347*($F$348:$BQ$348=AF$356))/SUMIFS($F$347:$BQ$347, $F$348:$BQ$348, AF$356)</f>
        <v>3.6457264719382806E-2</v>
      </c>
      <c r="AG400" s="34" cm="1">
        <f t="array" ref="AG400">SUMPRODUCT($F320:$BQ320,$F$347:$BQ$347*($F$348:$BQ$348=AG$356))/SUMIFS($F$347:$BQ$347, $F$348:$BQ$348, AG$356)</f>
        <v>4.6520130309411829E-2</v>
      </c>
      <c r="AH400" s="34" cm="1">
        <f t="array" ref="AH400">SUMPRODUCT($F320:$BQ320,$F$347:$BQ$347*($F$348:$BQ$348=AH$356))/SUMIFS($F$347:$BQ$347, $F$348:$BQ$348, AH$356)</f>
        <v>1.0284692680075207</v>
      </c>
      <c r="AI400" s="34" cm="1">
        <f t="array" ref="AI400">SUMPRODUCT($F320:$BQ320,$F$347:$BQ$347*($F$348:$BQ$348=AI$356))/SUMIFS($F$347:$BQ$347, $F$348:$BQ$348, AI$356)</f>
        <v>4.4026242973606827E-2</v>
      </c>
      <c r="AJ400" s="34" cm="1">
        <f t="array" ref="AJ400">SUMPRODUCT($F320:$BQ320,$F$347:$BQ$347*($F$348:$BQ$348=AJ$356))/SUMIFS($F$347:$BQ$347, $F$348:$BQ$348, AJ$356)</f>
        <v>3.0675990514118935E-2</v>
      </c>
      <c r="AK400" s="34" cm="1">
        <f t="array" ref="AK400">SUMPRODUCT($F320:$BQ320,$F$347:$BQ$347*($F$348:$BQ$348=AK$356))/SUMIFS($F$347:$BQ$347, $F$348:$BQ$348, AK$356)</f>
        <v>2.0030142604657505E-2</v>
      </c>
      <c r="AL400" s="34" cm="1">
        <f t="array" ref="AL400">SUMPRODUCT($F320:$BQ320,$F$347:$BQ$347*($F$348:$BQ$348=AL$356))/SUMIFS($F$347:$BQ$347, $F$348:$BQ$348, AL$356)</f>
        <v>2.7938470210106415E-2</v>
      </c>
      <c r="AM400" s="34" cm="1">
        <f t="array" ref="AM400">SUMPRODUCT($F320:$BQ320,$F$347:$BQ$347*($F$348:$BQ$348=AM$356))/SUMIFS($F$347:$BQ$347, $F$348:$BQ$348, AM$356)</f>
        <v>3.9137436918783818E-2</v>
      </c>
      <c r="AN400" s="34" cm="1">
        <f t="array" ref="AN400">SUMPRODUCT($F320:$BQ320,$F$347:$BQ$347*($F$348:$BQ$348=AN$356))/SUMIFS($F$347:$BQ$347, $F$348:$BQ$348, AN$356)</f>
        <v>8.1957334161858802E-8</v>
      </c>
      <c r="AO400" s="34"/>
      <c r="AP400" s="34"/>
      <c r="AQ400" s="34"/>
    </row>
    <row r="401" spans="1:43" x14ac:dyDescent="0.35">
      <c r="A401" t="str">
        <v>ISIC 69-70</v>
      </c>
      <c r="B401"/>
      <c r="C401">
        <v>777535.3</v>
      </c>
      <c r="D401" t="str">
        <v>ISIC 69T82</v>
      </c>
      <c r="E401" s="34" cm="1">
        <f t="array" ref="E401">SUMPRODUCT($F321:$BQ321,$F$347:$BQ$347*($F$348:$BQ$348=E$356))/SUMIFS($F$347:$BQ$347, $F$348:$BQ$348, E$356)</f>
        <v>4.0473465187551023E-2</v>
      </c>
      <c r="F401" s="34" cm="1">
        <f t="array" ref="F401">SUMPRODUCT($F321:$BQ321,$F$347:$BQ$347*($F$348:$BQ$348=F$356))/SUMIFS($F$347:$BQ$347, $F$348:$BQ$348, F$356)</f>
        <v>5.8450141603752837E-2</v>
      </c>
      <c r="G401" s="34" cm="1">
        <f t="array" ref="G401">SUMPRODUCT($F321:$BQ321,$F$347:$BQ$347*($F$348:$BQ$348=G$356))/SUMIFS($F$347:$BQ$347, $F$348:$BQ$348, G$356)</f>
        <v>6.3954896784621004E-2</v>
      </c>
      <c r="H401" s="34" cm="1">
        <f t="array" ref="H401">SUMPRODUCT($F321:$BQ321,$F$347:$BQ$347*($F$348:$BQ$348=H$356))/SUMIFS($F$347:$BQ$347, $F$348:$BQ$348, H$356)</f>
        <v>6.0276057057314966E-2</v>
      </c>
      <c r="I401" s="34" cm="1">
        <f t="array" ref="I401">SUMPRODUCT($F321:$BQ321,$F$347:$BQ$347*($F$348:$BQ$348=I$356))/SUMIFS($F$347:$BQ$347, $F$348:$BQ$348, I$356)</f>
        <v>5.5645790476179104E-2</v>
      </c>
      <c r="J401" s="34" cm="1">
        <f t="array" ref="J401">SUMPRODUCT($F321:$BQ321,$F$347:$BQ$347*($F$348:$BQ$348=J$356))/SUMIFS($F$347:$BQ$347, $F$348:$BQ$348, J$356)</f>
        <v>6.8543602428611017E-2</v>
      </c>
      <c r="K401" s="34" cm="1">
        <f t="array" ref="K401">SUMPRODUCT($F321:$BQ321,$F$347:$BQ$347*($F$348:$BQ$348=K$356))/SUMIFS($F$347:$BQ$347, $F$348:$BQ$348, K$356)</f>
        <v>7.7053063160278698E-2</v>
      </c>
      <c r="L401" s="34" cm="1">
        <f t="array" ref="L401">SUMPRODUCT($F321:$BQ321,$F$347:$BQ$347*($F$348:$BQ$348=L$356))/SUMIFS($F$347:$BQ$347, $F$348:$BQ$348, L$356)</f>
        <v>7.1919591603485683E-2</v>
      </c>
      <c r="M401" s="34" cm="1">
        <f t="array" ref="M401">SUMPRODUCT($F321:$BQ321,$F$347:$BQ$347*($F$348:$BQ$348=M$356))/SUMIFS($F$347:$BQ$347, $F$348:$BQ$348, M$356)</f>
        <v>7.2614058646839424E-2</v>
      </c>
      <c r="N401" s="34" cm="1">
        <f t="array" ref="N401">SUMPRODUCT($F321:$BQ321,$F$347:$BQ$347*($F$348:$BQ$348=N$356))/SUMIFS($F$347:$BQ$347, $F$348:$BQ$348, N$356)</f>
        <v>6.4664509407961257E-2</v>
      </c>
      <c r="O401" s="34" cm="1">
        <f t="array" ref="O401">SUMPRODUCT($F321:$BQ321,$F$347:$BQ$347*($F$348:$BQ$348=O$356))/SUMIFS($F$347:$BQ$347, $F$348:$BQ$348, O$356)</f>
        <v>6.5283500706324868E-2</v>
      </c>
      <c r="P401" s="34" cm="1">
        <f t="array" ref="P401">SUMPRODUCT($F321:$BQ321,$F$347:$BQ$347*($F$348:$BQ$348=P$356))/SUMIFS($F$347:$BQ$347, $F$348:$BQ$348, P$356)</f>
        <v>6.9857532657974619E-2</v>
      </c>
      <c r="Q401" s="34" cm="1">
        <f t="array" ref="Q401">SUMPRODUCT($F321:$BQ321,$F$347:$BQ$347*($F$348:$BQ$348=Q$356))/SUMIFS($F$347:$BQ$347, $F$348:$BQ$348, Q$356)</f>
        <v>5.658207522996548E-2</v>
      </c>
      <c r="R401" s="34" cm="1">
        <f t="array" ref="R401">SUMPRODUCT($F321:$BQ321,$F$347:$BQ$347*($F$348:$BQ$348=R$356))/SUMIFS($F$347:$BQ$347, $F$348:$BQ$348, R$356)</f>
        <v>6.0802458263450147E-2</v>
      </c>
      <c r="S401" s="34" cm="1">
        <f t="array" ref="S401">SUMPRODUCT($F321:$BQ321,$F$347:$BQ$347*($F$348:$BQ$348=S$356))/SUMIFS($F$347:$BQ$347, $F$348:$BQ$348, S$356)</f>
        <v>6.7559908089835835E-2</v>
      </c>
      <c r="T401" s="34" cm="1">
        <f t="array" ref="T401">SUMPRODUCT($F321:$BQ321,$F$347:$BQ$347*($F$348:$BQ$348=T$356))/SUMIFS($F$347:$BQ$347, $F$348:$BQ$348, T$356)</f>
        <v>6.866024689184759E-2</v>
      </c>
      <c r="U401" s="34" cm="1">
        <f t="array" ref="U401">SUMPRODUCT($F321:$BQ321,$F$347:$BQ$347*($F$348:$BQ$348=U$356))/SUMIFS($F$347:$BQ$347, $F$348:$BQ$348, U$356)</f>
        <v>6.2854531826588012E-2</v>
      </c>
      <c r="V401" s="34" cm="1">
        <f t="array" ref="V401">SUMPRODUCT($F321:$BQ321,$F$347:$BQ$347*($F$348:$BQ$348=V$356))/SUMIFS($F$347:$BQ$347, $F$348:$BQ$348, V$356)</f>
        <v>6.789017141962489E-2</v>
      </c>
      <c r="W401" s="34" cm="1">
        <f t="array" ref="W401">SUMPRODUCT($F321:$BQ321,$F$347:$BQ$347*($F$348:$BQ$348=W$356))/SUMIFS($F$347:$BQ$347, $F$348:$BQ$348, W$356)</f>
        <v>5.7541744696618817E-2</v>
      </c>
      <c r="X401" s="34" cm="1">
        <f t="array" ref="X401">SUMPRODUCT($F321:$BQ321,$F$347:$BQ$347*($F$348:$BQ$348=X$356))/SUMIFS($F$347:$BQ$347, $F$348:$BQ$348, X$356)</f>
        <v>5.8475591950789954E-2</v>
      </c>
      <c r="Y401" s="34" cm="1">
        <f t="array" ref="Y401">SUMPRODUCT($F321:$BQ321,$F$347:$BQ$347*($F$348:$BQ$348=Y$356))/SUMIFS($F$347:$BQ$347, $F$348:$BQ$348, Y$356)</f>
        <v>5.3201422843314874E-2</v>
      </c>
      <c r="Z401" s="34" cm="1">
        <f t="array" ref="Z401">SUMPRODUCT($F321:$BQ321,$F$347:$BQ$347*($F$348:$BQ$348=Z$356))/SUMIFS($F$347:$BQ$347, $F$348:$BQ$348, Z$356)</f>
        <v>5.6422485158759625E-2</v>
      </c>
      <c r="AA401" s="34" cm="1">
        <f t="array" ref="AA401">SUMPRODUCT($F321:$BQ321,$F$347:$BQ$347*($F$348:$BQ$348=AA$356))/SUMIFS($F$347:$BQ$347, $F$348:$BQ$348, AA$356)</f>
        <v>6.7191423606675349E-2</v>
      </c>
      <c r="AB401" s="34" cm="1">
        <f t="array" ref="AB401">SUMPRODUCT($F321:$BQ321,$F$347:$BQ$347*($F$348:$BQ$348=AB$356))/SUMIFS($F$347:$BQ$347, $F$348:$BQ$348, AB$356)</f>
        <v>5.137266110276123E-2</v>
      </c>
      <c r="AC401" s="34" cm="1">
        <f t="array" ref="AC401">SUMPRODUCT($F321:$BQ321,$F$347:$BQ$347*($F$348:$BQ$348=AC$356))/SUMIFS($F$347:$BQ$347, $F$348:$BQ$348, AC$356)</f>
        <v>4.7745898135614098E-2</v>
      </c>
      <c r="AD401" s="34" cm="1">
        <f t="array" ref="AD401">SUMPRODUCT($F321:$BQ321,$F$347:$BQ$347*($F$348:$BQ$348=AD$356))/SUMIFS($F$347:$BQ$347, $F$348:$BQ$348, AD$356)</f>
        <v>6.9229138239955093E-2</v>
      </c>
      <c r="AE401" s="34" cm="1">
        <f t="array" ref="AE401">SUMPRODUCT($F321:$BQ321,$F$347:$BQ$347*($F$348:$BQ$348=AE$356))/SUMIFS($F$347:$BQ$347, $F$348:$BQ$348, AE$356)</f>
        <v>6.4188792267130562E-2</v>
      </c>
      <c r="AF401" s="34" cm="1">
        <f t="array" ref="AF401">SUMPRODUCT($F321:$BQ321,$F$347:$BQ$347*($F$348:$BQ$348=AF$356))/SUMIFS($F$347:$BQ$347, $F$348:$BQ$348, AF$356)</f>
        <v>7.9264916649443698E-2</v>
      </c>
      <c r="AG401" s="34" cm="1">
        <f t="array" ref="AG401">SUMPRODUCT($F321:$BQ321,$F$347:$BQ$347*($F$348:$BQ$348=AG$356))/SUMIFS($F$347:$BQ$347, $F$348:$BQ$348, AG$356)</f>
        <v>9.0133115948830236E-2</v>
      </c>
      <c r="AH401" s="34" cm="1">
        <f t="array" ref="AH401">SUMPRODUCT($F321:$BQ321,$F$347:$BQ$347*($F$348:$BQ$348=AH$356))/SUMIFS($F$347:$BQ$347, $F$348:$BQ$348, AH$356)</f>
        <v>3.0751133944749768E-2</v>
      </c>
      <c r="AI401" s="34" cm="1">
        <f t="array" ref="AI401">SUMPRODUCT($F321:$BQ321,$F$347:$BQ$347*($F$348:$BQ$348=AI$356))/SUMIFS($F$347:$BQ$347, $F$348:$BQ$348, AI$356)</f>
        <v>0.41311291817635126</v>
      </c>
      <c r="AJ401" s="34" cm="1">
        <f t="array" ref="AJ401">SUMPRODUCT($F321:$BQ321,$F$347:$BQ$347*($F$348:$BQ$348=AJ$356))/SUMIFS($F$347:$BQ$347, $F$348:$BQ$348, AJ$356)</f>
        <v>3.8257027631019819E-2</v>
      </c>
      <c r="AK401" s="34" cm="1">
        <f t="array" ref="AK401">SUMPRODUCT($F321:$BQ321,$F$347:$BQ$347*($F$348:$BQ$348=AK$356))/SUMIFS($F$347:$BQ$347, $F$348:$BQ$348, AK$356)</f>
        <v>2.128718131350996E-2</v>
      </c>
      <c r="AL401" s="34" cm="1">
        <f t="array" ref="AL401">SUMPRODUCT($F321:$BQ321,$F$347:$BQ$347*($F$348:$BQ$348=AL$356))/SUMIFS($F$347:$BQ$347, $F$348:$BQ$348, AL$356)</f>
        <v>3.1956589194804298E-2</v>
      </c>
      <c r="AM401" s="34" cm="1">
        <f t="array" ref="AM401">SUMPRODUCT($F321:$BQ321,$F$347:$BQ$347*($F$348:$BQ$348=AM$356))/SUMIFS($F$347:$BQ$347, $F$348:$BQ$348, AM$356)</f>
        <v>5.1401256195448254E-2</v>
      </c>
      <c r="AN401" s="34" cm="1">
        <f t="array" ref="AN401">SUMPRODUCT($F321:$BQ321,$F$347:$BQ$347*($F$348:$BQ$348=AN$356))/SUMIFS($F$347:$BQ$347, $F$348:$BQ$348, AN$356)</f>
        <v>1.6982526750507742E-7</v>
      </c>
      <c r="AO401" s="34"/>
      <c r="AP401" s="34"/>
      <c r="AQ401" s="34"/>
    </row>
    <row r="402" spans="1:43" x14ac:dyDescent="0.35">
      <c r="A402" t="str">
        <v>ISIC 71</v>
      </c>
      <c r="B402"/>
      <c r="C402">
        <v>346107.75</v>
      </c>
      <c r="D402" t="str">
        <v>ISIC 69T82</v>
      </c>
      <c r="E402" s="34" cm="1">
        <f t="array" ref="E402">SUMPRODUCT($F322:$BQ322,$F$347:$BQ$347*($F$348:$BQ$348=E$356))/SUMIFS($F$347:$BQ$347, $F$348:$BQ$348, E$356)</f>
        <v>1.2620033932009025E-2</v>
      </c>
      <c r="F402" s="34" cm="1">
        <f t="array" ref="F402">SUMPRODUCT($F322:$BQ322,$F$347:$BQ$347*($F$348:$BQ$348=F$356))/SUMIFS($F$347:$BQ$347, $F$348:$BQ$348, F$356)</f>
        <v>2.8186721574796417E-2</v>
      </c>
      <c r="G402" s="34" cm="1">
        <f t="array" ref="G402">SUMPRODUCT($F322:$BQ322,$F$347:$BQ$347*($F$348:$BQ$348=G$356))/SUMIFS($F$347:$BQ$347, $F$348:$BQ$348, G$356)</f>
        <v>1.6441594102712648E-2</v>
      </c>
      <c r="H402" s="34" cm="1">
        <f t="array" ref="H402">SUMPRODUCT($F322:$BQ322,$F$347:$BQ$347*($F$348:$BQ$348=H$356))/SUMIFS($F$347:$BQ$347, $F$348:$BQ$348, H$356)</f>
        <v>1.793425354509216E-2</v>
      </c>
      <c r="I402" s="34" cm="1">
        <f t="array" ref="I402">SUMPRODUCT($F322:$BQ322,$F$347:$BQ$347*($F$348:$BQ$348=I$356))/SUMIFS($F$347:$BQ$347, $F$348:$BQ$348, I$356)</f>
        <v>1.852489864353403E-2</v>
      </c>
      <c r="J402" s="34" cm="1">
        <f t="array" ref="J402">SUMPRODUCT($F322:$BQ322,$F$347:$BQ$347*($F$348:$BQ$348=J$356))/SUMIFS($F$347:$BQ$347, $F$348:$BQ$348, J$356)</f>
        <v>1.9298725653725413E-2</v>
      </c>
      <c r="K402" s="34" cm="1">
        <f t="array" ref="K402">SUMPRODUCT($F322:$BQ322,$F$347:$BQ$347*($F$348:$BQ$348=K$356))/SUMIFS($F$347:$BQ$347, $F$348:$BQ$348, K$356)</f>
        <v>3.299573130431864E-2</v>
      </c>
      <c r="L402" s="34" cm="1">
        <f t="array" ref="L402">SUMPRODUCT($F322:$BQ322,$F$347:$BQ$347*($F$348:$BQ$348=L$356))/SUMIFS($F$347:$BQ$347, $F$348:$BQ$348, L$356)</f>
        <v>2.6248062095646025E-2</v>
      </c>
      <c r="M402" s="34" cm="1">
        <f t="array" ref="M402">SUMPRODUCT($F322:$BQ322,$F$347:$BQ$347*($F$348:$BQ$348=M$356))/SUMIFS($F$347:$BQ$347, $F$348:$BQ$348, M$356)</f>
        <v>2.0111380009109503E-2</v>
      </c>
      <c r="N402" s="34" cm="1">
        <f t="array" ref="N402">SUMPRODUCT($F322:$BQ322,$F$347:$BQ$347*($F$348:$BQ$348=N$356))/SUMIFS($F$347:$BQ$347, $F$348:$BQ$348, N$356)</f>
        <v>2.4415485868663423E-2</v>
      </c>
      <c r="O402" s="34" cm="1">
        <f t="array" ref="O402">SUMPRODUCT($F322:$BQ322,$F$347:$BQ$347*($F$348:$BQ$348=O$356))/SUMIFS($F$347:$BQ$347, $F$348:$BQ$348, O$356)</f>
        <v>2.6989746944660362E-2</v>
      </c>
      <c r="P402" s="34" cm="1">
        <f t="array" ref="P402">SUMPRODUCT($F322:$BQ322,$F$347:$BQ$347*($F$348:$BQ$348=P$356))/SUMIFS($F$347:$BQ$347, $F$348:$BQ$348, P$356)</f>
        <v>2.6172748622016406E-2</v>
      </c>
      <c r="Q402" s="34" cm="1">
        <f t="array" ref="Q402">SUMPRODUCT($F322:$BQ322,$F$347:$BQ$347*($F$348:$BQ$348=Q$356))/SUMIFS($F$347:$BQ$347, $F$348:$BQ$348, Q$356)</f>
        <v>2.3014672733831537E-2</v>
      </c>
      <c r="R402" s="34" cm="1">
        <f t="array" ref="R402">SUMPRODUCT($F322:$BQ322,$F$347:$BQ$347*($F$348:$BQ$348=R$356))/SUMIFS($F$347:$BQ$347, $F$348:$BQ$348, R$356)</f>
        <v>1.9324306680773579E-2</v>
      </c>
      <c r="S402" s="34" cm="1">
        <f t="array" ref="S402">SUMPRODUCT($F322:$BQ322,$F$347:$BQ$347*($F$348:$BQ$348=S$356))/SUMIFS($F$347:$BQ$347, $F$348:$BQ$348, S$356)</f>
        <v>2.8637871819530668E-2</v>
      </c>
      <c r="T402" s="34" cm="1">
        <f t="array" ref="T402">SUMPRODUCT($F322:$BQ322,$F$347:$BQ$347*($F$348:$BQ$348=T$356))/SUMIFS($F$347:$BQ$347, $F$348:$BQ$348, T$356)</f>
        <v>2.5704914720202567E-2</v>
      </c>
      <c r="U402" s="34" cm="1">
        <f t="array" ref="U402">SUMPRODUCT($F322:$BQ322,$F$347:$BQ$347*($F$348:$BQ$348=U$356))/SUMIFS($F$347:$BQ$347, $F$348:$BQ$348, U$356)</f>
        <v>2.549551488499039E-2</v>
      </c>
      <c r="V402" s="34" cm="1">
        <f t="array" ref="V402">SUMPRODUCT($F322:$BQ322,$F$347:$BQ$347*($F$348:$BQ$348=V$356))/SUMIFS($F$347:$BQ$347, $F$348:$BQ$348, V$356)</f>
        <v>3.9238723284258065E-2</v>
      </c>
      <c r="W402" s="34" cm="1">
        <f t="array" ref="W402">SUMPRODUCT($F322:$BQ322,$F$347:$BQ$347*($F$348:$BQ$348=W$356))/SUMIFS($F$347:$BQ$347, $F$348:$BQ$348, W$356)</f>
        <v>1.9544216849174852E-2</v>
      </c>
      <c r="X402" s="34" cm="1">
        <f t="array" ref="X402">SUMPRODUCT($F322:$BQ322,$F$347:$BQ$347*($F$348:$BQ$348=X$356))/SUMIFS($F$347:$BQ$347, $F$348:$BQ$348, X$356)</f>
        <v>2.7767576489699713E-2</v>
      </c>
      <c r="Y402" s="34" cm="1">
        <f t="array" ref="Y402">SUMPRODUCT($F322:$BQ322,$F$347:$BQ$347*($F$348:$BQ$348=Y$356))/SUMIFS($F$347:$BQ$347, $F$348:$BQ$348, Y$356)</f>
        <v>4.0091699541009058E-2</v>
      </c>
      <c r="Z402" s="34" cm="1">
        <f t="array" ref="Z402">SUMPRODUCT($F322:$BQ322,$F$347:$BQ$347*($F$348:$BQ$348=Z$356))/SUMIFS($F$347:$BQ$347, $F$348:$BQ$348, Z$356)</f>
        <v>4.5648147099893607E-2</v>
      </c>
      <c r="AA402" s="34" cm="1">
        <f t="array" ref="AA402">SUMPRODUCT($F322:$BQ322,$F$347:$BQ$347*($F$348:$BQ$348=AA$356))/SUMIFS($F$347:$BQ$347, $F$348:$BQ$348, AA$356)</f>
        <v>1.2643489439833604E-2</v>
      </c>
      <c r="AB402" s="34" cm="1">
        <f t="array" ref="AB402">SUMPRODUCT($F322:$BQ322,$F$347:$BQ$347*($F$348:$BQ$348=AB$356))/SUMIFS($F$347:$BQ$347, $F$348:$BQ$348, AB$356)</f>
        <v>1.7923332325650899E-2</v>
      </c>
      <c r="AC402" s="34" cm="1">
        <f t="array" ref="AC402">SUMPRODUCT($F322:$BQ322,$F$347:$BQ$347*($F$348:$BQ$348=AC$356))/SUMIFS($F$347:$BQ$347, $F$348:$BQ$348, AC$356)</f>
        <v>1.0698686443322745E-2</v>
      </c>
      <c r="AD402" s="34" cm="1">
        <f t="array" ref="AD402">SUMPRODUCT($F322:$BQ322,$F$347:$BQ$347*($F$348:$BQ$348=AD$356))/SUMIFS($F$347:$BQ$347, $F$348:$BQ$348, AD$356)</f>
        <v>1.4954893999002605E-2</v>
      </c>
      <c r="AE402" s="34" cm="1">
        <f t="array" ref="AE402">SUMPRODUCT($F322:$BQ322,$F$347:$BQ$347*($F$348:$BQ$348=AE$356))/SUMIFS($F$347:$BQ$347, $F$348:$BQ$348, AE$356)</f>
        <v>1.6077318262141153E-2</v>
      </c>
      <c r="AF402" s="34" cm="1">
        <f t="array" ref="AF402">SUMPRODUCT($F322:$BQ322,$F$347:$BQ$347*($F$348:$BQ$348=AF$356))/SUMIFS($F$347:$BQ$347, $F$348:$BQ$348, AF$356)</f>
        <v>1.6792099242898234E-2</v>
      </c>
      <c r="AG402" s="34" cm="1">
        <f t="array" ref="AG402">SUMPRODUCT($F322:$BQ322,$F$347:$BQ$347*($F$348:$BQ$348=AG$356))/SUMIFS($F$347:$BQ$347, $F$348:$BQ$348, AG$356)</f>
        <v>1.3190714566058932E-2</v>
      </c>
      <c r="AH402" s="34" cm="1">
        <f t="array" ref="AH402">SUMPRODUCT($F322:$BQ322,$F$347:$BQ$347*($F$348:$BQ$348=AH$356))/SUMIFS($F$347:$BQ$347, $F$348:$BQ$348, AH$356)</f>
        <v>9.3722454435406412E-3</v>
      </c>
      <c r="AI402" s="34" cm="1">
        <f t="array" ref="AI402">SUMPRODUCT($F322:$BQ322,$F$347:$BQ$347*($F$348:$BQ$348=AI$356))/SUMIFS($F$347:$BQ$347, $F$348:$BQ$348, AI$356)</f>
        <v>0.16900095920235012</v>
      </c>
      <c r="AJ402" s="34" cm="1">
        <f t="array" ref="AJ402">SUMPRODUCT($F322:$BQ322,$F$347:$BQ$347*($F$348:$BQ$348=AJ$356))/SUMIFS($F$347:$BQ$347, $F$348:$BQ$348, AJ$356)</f>
        <v>1.4547600353240753E-2</v>
      </c>
      <c r="AK402" s="34" cm="1">
        <f t="array" ref="AK402">SUMPRODUCT($F322:$BQ322,$F$347:$BQ$347*($F$348:$BQ$348=AK$356))/SUMIFS($F$347:$BQ$347, $F$348:$BQ$348, AK$356)</f>
        <v>5.9935012360344915E-3</v>
      </c>
      <c r="AL402" s="34" cm="1">
        <f t="array" ref="AL402">SUMPRODUCT($F322:$BQ322,$F$347:$BQ$347*($F$348:$BQ$348=AL$356))/SUMIFS($F$347:$BQ$347, $F$348:$BQ$348, AL$356)</f>
        <v>8.5986706211732596E-3</v>
      </c>
      <c r="AM402" s="34" cm="1">
        <f t="array" ref="AM402">SUMPRODUCT($F322:$BQ322,$F$347:$BQ$347*($F$348:$BQ$348=AM$356))/SUMIFS($F$347:$BQ$347, $F$348:$BQ$348, AM$356)</f>
        <v>1.2639448228662234E-2</v>
      </c>
      <c r="AN402" s="34" cm="1">
        <f t="array" ref="AN402">SUMPRODUCT($F322:$BQ322,$F$347:$BQ$347*($F$348:$BQ$348=AN$356))/SUMIFS($F$347:$BQ$347, $F$348:$BQ$348, AN$356)</f>
        <v>6.4080648664453139E-8</v>
      </c>
      <c r="AO402" s="34"/>
      <c r="AP402" s="34"/>
      <c r="AQ402" s="34"/>
    </row>
    <row r="403" spans="1:43" x14ac:dyDescent="0.35">
      <c r="A403" t="str">
        <v>ISIC 72</v>
      </c>
      <c r="B403"/>
      <c r="C403">
        <v>200569.77</v>
      </c>
      <c r="D403" t="str">
        <v>ISIC 69T82</v>
      </c>
      <c r="E403" s="34" cm="1">
        <f t="array" ref="E403">SUMPRODUCT($F323:$BQ323,$F$347:$BQ$347*($F$348:$BQ$348=E$356))/SUMIFS($F$347:$BQ$347, $F$348:$BQ$348, E$356)</f>
        <v>9.4975402583128668E-4</v>
      </c>
      <c r="F403" s="34" cm="1">
        <f t="array" ref="F403">SUMPRODUCT($F323:$BQ323,$F$347:$BQ$347*($F$348:$BQ$348=F$356))/SUMIFS($F$347:$BQ$347, $F$348:$BQ$348, F$356)</f>
        <v>1.0166370422317232E-3</v>
      </c>
      <c r="G403" s="34" cm="1">
        <f t="array" ref="G403">SUMPRODUCT($F323:$BQ323,$F$347:$BQ$347*($F$348:$BQ$348=G$356))/SUMIFS($F$347:$BQ$347, $F$348:$BQ$348, G$356)</f>
        <v>1.3272101341794118E-3</v>
      </c>
      <c r="H403" s="34" cm="1">
        <f t="array" ref="H403">SUMPRODUCT($F323:$BQ323,$F$347:$BQ$347*($F$348:$BQ$348=H$356))/SUMIFS($F$347:$BQ$347, $F$348:$BQ$348, H$356)</f>
        <v>1.7702043792031871E-3</v>
      </c>
      <c r="I403" s="34" cm="1">
        <f t="array" ref="I403">SUMPRODUCT($F323:$BQ323,$F$347:$BQ$347*($F$348:$BQ$348=I$356))/SUMIFS($F$347:$BQ$347, $F$348:$BQ$348, I$356)</f>
        <v>8.5573780290825309E-4</v>
      </c>
      <c r="J403" s="34" cm="1">
        <f t="array" ref="J403">SUMPRODUCT($F323:$BQ323,$F$347:$BQ$347*($F$348:$BQ$348=J$356))/SUMIFS($F$347:$BQ$347, $F$348:$BQ$348, J$356)</f>
        <v>1.5838297893884983E-3</v>
      </c>
      <c r="K403" s="34" cm="1">
        <f t="array" ref="K403">SUMPRODUCT($F323:$BQ323,$F$347:$BQ$347*($F$348:$BQ$348=K$356))/SUMIFS($F$347:$BQ$347, $F$348:$BQ$348, K$356)</f>
        <v>1.2752958883519262E-3</v>
      </c>
      <c r="L403" s="34" cm="1">
        <f t="array" ref="L403">SUMPRODUCT($F323:$BQ323,$F$347:$BQ$347*($F$348:$BQ$348=L$356))/SUMIFS($F$347:$BQ$347, $F$348:$BQ$348, L$356)</f>
        <v>2.3888552187455096E-3</v>
      </c>
      <c r="M403" s="34" cm="1">
        <f t="array" ref="M403">SUMPRODUCT($F323:$BQ323,$F$347:$BQ$347*($F$348:$BQ$348=M$356))/SUMIFS($F$347:$BQ$347, $F$348:$BQ$348, M$356)</f>
        <v>3.9758301962554456E-2</v>
      </c>
      <c r="N403" s="34" cm="1">
        <f t="array" ref="N403">SUMPRODUCT($F323:$BQ323,$F$347:$BQ$347*($F$348:$BQ$348=N$356))/SUMIFS($F$347:$BQ$347, $F$348:$BQ$348, N$356)</f>
        <v>1.5013875861668645E-3</v>
      </c>
      <c r="O403" s="34" cm="1">
        <f t="array" ref="O403">SUMPRODUCT($F323:$BQ323,$F$347:$BQ$347*($F$348:$BQ$348=O$356))/SUMIFS($F$347:$BQ$347, $F$348:$BQ$348, O$356)</f>
        <v>1.0857654953117927E-3</v>
      </c>
      <c r="P403" s="34" cm="1">
        <f t="array" ref="P403">SUMPRODUCT($F323:$BQ323,$F$347:$BQ$347*($F$348:$BQ$348=P$356))/SUMIFS($F$347:$BQ$347, $F$348:$BQ$348, P$356)</f>
        <v>1.0548188179267874E-3</v>
      </c>
      <c r="Q403" s="34" cm="1">
        <f t="array" ref="Q403">SUMPRODUCT($F323:$BQ323,$F$347:$BQ$347*($F$348:$BQ$348=Q$356))/SUMIFS($F$347:$BQ$347, $F$348:$BQ$348, Q$356)</f>
        <v>1.1504757282727281E-3</v>
      </c>
      <c r="R403" s="34" cm="1">
        <f t="array" ref="R403">SUMPRODUCT($F323:$BQ323,$F$347:$BQ$347*($F$348:$BQ$348=R$356))/SUMIFS($F$347:$BQ$347, $F$348:$BQ$348, R$356)</f>
        <v>1.4810870913911804E-2</v>
      </c>
      <c r="S403" s="34" cm="1">
        <f t="array" ref="S403">SUMPRODUCT($F323:$BQ323,$F$347:$BQ$347*($F$348:$BQ$348=S$356))/SUMIFS($F$347:$BQ$347, $F$348:$BQ$348, S$356)</f>
        <v>2.1520931395976207E-3</v>
      </c>
      <c r="T403" s="34" cm="1">
        <f t="array" ref="T403">SUMPRODUCT($F323:$BQ323,$F$347:$BQ$347*($F$348:$BQ$348=T$356))/SUMIFS($F$347:$BQ$347, $F$348:$BQ$348, T$356)</f>
        <v>2.4506476362185672E-3</v>
      </c>
      <c r="U403" s="34" cm="1">
        <f t="array" ref="U403">SUMPRODUCT($F323:$BQ323,$F$347:$BQ$347*($F$348:$BQ$348=U$356))/SUMIFS($F$347:$BQ$347, $F$348:$BQ$348, U$356)</f>
        <v>4.38001473316698E-3</v>
      </c>
      <c r="V403" s="34" cm="1">
        <f t="array" ref="V403">SUMPRODUCT($F323:$BQ323,$F$347:$BQ$347*($F$348:$BQ$348=V$356))/SUMIFS($F$347:$BQ$347, $F$348:$BQ$348, V$356)</f>
        <v>2.1599798445116301E-3</v>
      </c>
      <c r="W403" s="34" cm="1">
        <f t="array" ref="W403">SUMPRODUCT($F323:$BQ323,$F$347:$BQ$347*($F$348:$BQ$348=W$356))/SUMIFS($F$347:$BQ$347, $F$348:$BQ$348, W$356)</f>
        <v>2.1320235725392515E-3</v>
      </c>
      <c r="X403" s="34" cm="1">
        <f t="array" ref="X403">SUMPRODUCT($F323:$BQ323,$F$347:$BQ$347*($F$348:$BQ$348=X$356))/SUMIFS($F$347:$BQ$347, $F$348:$BQ$348, X$356)</f>
        <v>1.0032352919954112E-3</v>
      </c>
      <c r="Y403" s="34" cm="1">
        <f t="array" ref="Y403">SUMPRODUCT($F323:$BQ323,$F$347:$BQ$347*($F$348:$BQ$348=Y$356))/SUMIFS($F$347:$BQ$347, $F$348:$BQ$348, Y$356)</f>
        <v>1.0496068576892445E-3</v>
      </c>
      <c r="Z403" s="34" cm="1">
        <f t="array" ref="Z403">SUMPRODUCT($F323:$BQ323,$F$347:$BQ$347*($F$348:$BQ$348=Z$356))/SUMIFS($F$347:$BQ$347, $F$348:$BQ$348, Z$356)</f>
        <v>1.0000261699423629E-3</v>
      </c>
      <c r="AA403" s="34" cm="1">
        <f t="array" ref="AA403">SUMPRODUCT($F323:$BQ323,$F$347:$BQ$347*($F$348:$BQ$348=AA$356))/SUMIFS($F$347:$BQ$347, $F$348:$BQ$348, AA$356)</f>
        <v>1.0553150786321019E-3</v>
      </c>
      <c r="AB403" s="34" cm="1">
        <f t="array" ref="AB403">SUMPRODUCT($F323:$BQ323,$F$347:$BQ$347*($F$348:$BQ$348=AB$356))/SUMIFS($F$347:$BQ$347, $F$348:$BQ$348, AB$356)</f>
        <v>6.5962524023663435E-4</v>
      </c>
      <c r="AC403" s="34" cm="1">
        <f t="array" ref="AC403">SUMPRODUCT($F323:$BQ323,$F$347:$BQ$347*($F$348:$BQ$348=AC$356))/SUMIFS($F$347:$BQ$347, $F$348:$BQ$348, AC$356)</f>
        <v>6.3473409962402851E-4</v>
      </c>
      <c r="AD403" s="34" cm="1">
        <f t="array" ref="AD403">SUMPRODUCT($F323:$BQ323,$F$347:$BQ$347*($F$348:$BQ$348=AD$356))/SUMIFS($F$347:$BQ$347, $F$348:$BQ$348, AD$356)</f>
        <v>1.0457365179405372E-2</v>
      </c>
      <c r="AE403" s="34" cm="1">
        <f t="array" ref="AE403">SUMPRODUCT($F323:$BQ323,$F$347:$BQ$347*($F$348:$BQ$348=AE$356))/SUMIFS($F$347:$BQ$347, $F$348:$BQ$348, AE$356)</f>
        <v>1.393166060596596E-3</v>
      </c>
      <c r="AF403" s="34" cm="1">
        <f t="array" ref="AF403">SUMPRODUCT($F323:$BQ323,$F$347:$BQ$347*($F$348:$BQ$348=AF$356))/SUMIFS($F$347:$BQ$347, $F$348:$BQ$348, AF$356)</f>
        <v>7.4827059600572551E-3</v>
      </c>
      <c r="AG403" s="34" cm="1">
        <f t="array" ref="AG403">SUMPRODUCT($F323:$BQ323,$F$347:$BQ$347*($F$348:$BQ$348=AG$356))/SUMIFS($F$347:$BQ$347, $F$348:$BQ$348, AG$356)</f>
        <v>9.7736433455348072E-4</v>
      </c>
      <c r="AH403" s="34" cm="1">
        <f t="array" ref="AH403">SUMPRODUCT($F323:$BQ323,$F$347:$BQ$347*($F$348:$BQ$348=AH$356))/SUMIFS($F$347:$BQ$347, $F$348:$BQ$348, AH$356)</f>
        <v>3.2555959173258129E-4</v>
      </c>
      <c r="AI403" s="34" cm="1">
        <f t="array" ref="AI403">SUMPRODUCT($F323:$BQ323,$F$347:$BQ$347*($F$348:$BQ$348=AI$356))/SUMIFS($F$347:$BQ$347, $F$348:$BQ$348, AI$356)</f>
        <v>8.3978290088456864E-2</v>
      </c>
      <c r="AJ403" s="34" cm="1">
        <f t="array" ref="AJ403">SUMPRODUCT($F323:$BQ323,$F$347:$BQ$347*($F$348:$BQ$348=AJ$356))/SUMIFS($F$347:$BQ$347, $F$348:$BQ$348, AJ$356)</f>
        <v>1.1369871384255823E-3</v>
      </c>
      <c r="AK403" s="34" cm="1">
        <f t="array" ref="AK403">SUMPRODUCT($F323:$BQ323,$F$347:$BQ$347*($F$348:$BQ$348=AK$356))/SUMIFS($F$347:$BQ$347, $F$348:$BQ$348, AK$356)</f>
        <v>7.7719836288928155E-4</v>
      </c>
      <c r="AL403" s="34" cm="1">
        <f t="array" ref="AL403">SUMPRODUCT($F323:$BQ323,$F$347:$BQ$347*($F$348:$BQ$348=AL$356))/SUMIFS($F$347:$BQ$347, $F$348:$BQ$348, AL$356)</f>
        <v>2.0354939377511816E-3</v>
      </c>
      <c r="AM403" s="34" cm="1">
        <f t="array" ref="AM403">SUMPRODUCT($F323:$BQ323,$F$347:$BQ$347*($F$348:$BQ$348=AM$356))/SUMIFS($F$347:$BQ$347, $F$348:$BQ$348, AM$356)</f>
        <v>9.7467442063286331E-4</v>
      </c>
      <c r="AN403" s="34" cm="1">
        <f t="array" ref="AN403">SUMPRODUCT($F323:$BQ323,$F$347:$BQ$347*($F$348:$BQ$348=AN$356))/SUMIFS($F$347:$BQ$347, $F$348:$BQ$348, AN$356)</f>
        <v>4.4081166997107197E-9</v>
      </c>
      <c r="AO403" s="34"/>
      <c r="AP403" s="34"/>
      <c r="AQ403" s="34"/>
    </row>
    <row r="404" spans="1:43" x14ac:dyDescent="0.35">
      <c r="A404" t="str">
        <v>ISIC 73</v>
      </c>
      <c r="B404"/>
      <c r="C404">
        <v>157777.5</v>
      </c>
      <c r="D404" t="str">
        <v>ISIC 69T82</v>
      </c>
      <c r="E404" s="34" cm="1">
        <f t="array" ref="E404">SUMPRODUCT($F324:$BQ324,$F$347:$BQ$347*($F$348:$BQ$348=E$356))/SUMIFS($F$347:$BQ$347, $F$348:$BQ$348, E$356)</f>
        <v>1.1598482147585088E-2</v>
      </c>
      <c r="F404" s="34" cm="1">
        <f t="array" ref="F404">SUMPRODUCT($F324:$BQ324,$F$347:$BQ$347*($F$348:$BQ$348=F$356))/SUMIFS($F$347:$BQ$347, $F$348:$BQ$348, F$356)</f>
        <v>9.8096443326372816E-3</v>
      </c>
      <c r="G404" s="34" cm="1">
        <f t="array" ref="G404">SUMPRODUCT($F324:$BQ324,$F$347:$BQ$347*($F$348:$BQ$348=G$356))/SUMIFS($F$347:$BQ$347, $F$348:$BQ$348, G$356)</f>
        <v>3.4656265703166024E-2</v>
      </c>
      <c r="H404" s="34" cm="1">
        <f t="array" ref="H404">SUMPRODUCT($F324:$BQ324,$F$347:$BQ$347*($F$348:$BQ$348=H$356))/SUMIFS($F$347:$BQ$347, $F$348:$BQ$348, H$356)</f>
        <v>2.2780081965073015E-2</v>
      </c>
      <c r="I404" s="34" cm="1">
        <f t="array" ref="I404">SUMPRODUCT($F324:$BQ324,$F$347:$BQ$347*($F$348:$BQ$348=I$356))/SUMIFS($F$347:$BQ$347, $F$348:$BQ$348, I$356)</f>
        <v>1.2491319389098114E-2</v>
      </c>
      <c r="J404" s="34" cm="1">
        <f t="array" ref="J404">SUMPRODUCT($F324:$BQ324,$F$347:$BQ$347*($F$348:$BQ$348=J$356))/SUMIFS($F$347:$BQ$347, $F$348:$BQ$348, J$356)</f>
        <v>1.7414054244433465E-2</v>
      </c>
      <c r="K404" s="34" cm="1">
        <f t="array" ref="K404">SUMPRODUCT($F324:$BQ324,$F$347:$BQ$347*($F$348:$BQ$348=K$356))/SUMIFS($F$347:$BQ$347, $F$348:$BQ$348, K$356)</f>
        <v>1.5202804858977076E-2</v>
      </c>
      <c r="L404" s="34" cm="1">
        <f t="array" ref="L404">SUMPRODUCT($F324:$BQ324,$F$347:$BQ$347*($F$348:$BQ$348=L$356))/SUMIFS($F$347:$BQ$347, $F$348:$BQ$348, L$356)</f>
        <v>2.5125941202669085E-2</v>
      </c>
      <c r="M404" s="34" cm="1">
        <f t="array" ref="M404">SUMPRODUCT($F324:$BQ324,$F$347:$BQ$347*($F$348:$BQ$348=M$356))/SUMIFS($F$347:$BQ$347, $F$348:$BQ$348, M$356)</f>
        <v>3.2287868843180363E-2</v>
      </c>
      <c r="N404" s="34" cm="1">
        <f t="array" ref="N404">SUMPRODUCT($F324:$BQ324,$F$347:$BQ$347*($F$348:$BQ$348=N$356))/SUMIFS($F$347:$BQ$347, $F$348:$BQ$348, N$356)</f>
        <v>1.7411984506448215E-2</v>
      </c>
      <c r="O404" s="34" cm="1">
        <f t="array" ref="O404">SUMPRODUCT($F324:$BQ324,$F$347:$BQ$347*($F$348:$BQ$348=O$356))/SUMIFS($F$347:$BQ$347, $F$348:$BQ$348, O$356)</f>
        <v>1.3934557728486301E-2</v>
      </c>
      <c r="P404" s="34" cm="1">
        <f t="array" ref="P404">SUMPRODUCT($F324:$BQ324,$F$347:$BQ$347*($F$348:$BQ$348=P$356))/SUMIFS($F$347:$BQ$347, $F$348:$BQ$348, P$356)</f>
        <v>1.186820876649795E-2</v>
      </c>
      <c r="Q404" s="34" cm="1">
        <f t="array" ref="Q404">SUMPRODUCT($F324:$BQ324,$F$347:$BQ$347*($F$348:$BQ$348=Q$356))/SUMIFS($F$347:$BQ$347, $F$348:$BQ$348, Q$356)</f>
        <v>1.156633170935333E-2</v>
      </c>
      <c r="R404" s="34" cm="1">
        <f t="array" ref="R404">SUMPRODUCT($F324:$BQ324,$F$347:$BQ$347*($F$348:$BQ$348=R$356))/SUMIFS($F$347:$BQ$347, $F$348:$BQ$348, R$356)</f>
        <v>1.4419313677789952E-2</v>
      </c>
      <c r="S404" s="34" cm="1">
        <f t="array" ref="S404">SUMPRODUCT($F324:$BQ324,$F$347:$BQ$347*($F$348:$BQ$348=S$356))/SUMIFS($F$347:$BQ$347, $F$348:$BQ$348, S$356)</f>
        <v>1.5676503441294239E-2</v>
      </c>
      <c r="T404" s="34" cm="1">
        <f t="array" ref="T404">SUMPRODUCT($F324:$BQ324,$F$347:$BQ$347*($F$348:$BQ$348=T$356))/SUMIFS($F$347:$BQ$347, $F$348:$BQ$348, T$356)</f>
        <v>1.2904787079776433E-2</v>
      </c>
      <c r="U404" s="34" cm="1">
        <f t="array" ref="U404">SUMPRODUCT($F324:$BQ324,$F$347:$BQ$347*($F$348:$BQ$348=U$356))/SUMIFS($F$347:$BQ$347, $F$348:$BQ$348, U$356)</f>
        <v>1.8809404112176988E-2</v>
      </c>
      <c r="V404" s="34" cm="1">
        <f t="array" ref="V404">SUMPRODUCT($F324:$BQ324,$F$347:$BQ$347*($F$348:$BQ$348=V$356))/SUMIFS($F$347:$BQ$347, $F$348:$BQ$348, V$356)</f>
        <v>1.3172762781144577E-2</v>
      </c>
      <c r="W404" s="34" cm="1">
        <f t="array" ref="W404">SUMPRODUCT($F324:$BQ324,$F$347:$BQ$347*($F$348:$BQ$348=W$356))/SUMIFS($F$347:$BQ$347, $F$348:$BQ$348, W$356)</f>
        <v>1.6663226840888841E-2</v>
      </c>
      <c r="X404" s="34" cm="1">
        <f t="array" ref="X404">SUMPRODUCT($F324:$BQ324,$F$347:$BQ$347*($F$348:$BQ$348=X$356))/SUMIFS($F$347:$BQ$347, $F$348:$BQ$348, X$356)</f>
        <v>1.0389460079441847E-2</v>
      </c>
      <c r="Y404" s="34" cm="1">
        <f t="array" ref="Y404">SUMPRODUCT($F324:$BQ324,$F$347:$BQ$347*($F$348:$BQ$348=Y$356))/SUMIFS($F$347:$BQ$347, $F$348:$BQ$348, Y$356)</f>
        <v>1.0157676130627057E-2</v>
      </c>
      <c r="Z404" s="34" cm="1">
        <f t="array" ref="Z404">SUMPRODUCT($F324:$BQ324,$F$347:$BQ$347*($F$348:$BQ$348=Z$356))/SUMIFS($F$347:$BQ$347, $F$348:$BQ$348, Z$356)</f>
        <v>1.0129763873175815E-2</v>
      </c>
      <c r="AA404" s="34" cm="1">
        <f t="array" ref="AA404">SUMPRODUCT($F324:$BQ324,$F$347:$BQ$347*($F$348:$BQ$348=AA$356))/SUMIFS($F$347:$BQ$347, $F$348:$BQ$348, AA$356)</f>
        <v>2.5945668422295981E-2</v>
      </c>
      <c r="AB404" s="34" cm="1">
        <f t="array" ref="AB404">SUMPRODUCT($F324:$BQ324,$F$347:$BQ$347*($F$348:$BQ$348=AB$356))/SUMIFS($F$347:$BQ$347, $F$348:$BQ$348, AB$356)</f>
        <v>1.0619205037561875E-2</v>
      </c>
      <c r="AC404" s="34" cm="1">
        <f t="array" ref="AC404">SUMPRODUCT($F324:$BQ324,$F$347:$BQ$347*($F$348:$BQ$348=AC$356))/SUMIFS($F$347:$BQ$347, $F$348:$BQ$348, AC$356)</f>
        <v>1.6020537675577887E-2</v>
      </c>
      <c r="AD404" s="34" cm="1">
        <f t="array" ref="AD404">SUMPRODUCT($F324:$BQ324,$F$347:$BQ$347*($F$348:$BQ$348=AD$356))/SUMIFS($F$347:$BQ$347, $F$348:$BQ$348, AD$356)</f>
        <v>3.9895265977923977E-2</v>
      </c>
      <c r="AE404" s="34" cm="1">
        <f t="array" ref="AE404">SUMPRODUCT($F324:$BQ324,$F$347:$BQ$347*($F$348:$BQ$348=AE$356))/SUMIFS($F$347:$BQ$347, $F$348:$BQ$348, AE$356)</f>
        <v>2.4134145647202045E-2</v>
      </c>
      <c r="AF404" s="34" cm="1">
        <f t="array" ref="AF404">SUMPRODUCT($F324:$BQ324,$F$347:$BQ$347*($F$348:$BQ$348=AF$356))/SUMIFS($F$347:$BQ$347, $F$348:$BQ$348, AF$356)</f>
        <v>1.9337696174650261E-2</v>
      </c>
      <c r="AG404" s="34" cm="1">
        <f t="array" ref="AG404">SUMPRODUCT($F324:$BQ324,$F$347:$BQ$347*($F$348:$BQ$348=AG$356))/SUMIFS($F$347:$BQ$347, $F$348:$BQ$348, AG$356)</f>
        <v>1.7943134107584545E-2</v>
      </c>
      <c r="AH404" s="34" cm="1">
        <f t="array" ref="AH404">SUMPRODUCT($F324:$BQ324,$F$347:$BQ$347*($F$348:$BQ$348=AH$356))/SUMIFS($F$347:$BQ$347, $F$348:$BQ$348, AH$356)</f>
        <v>4.863925104547551E-3</v>
      </c>
      <c r="AI404" s="34" cm="1">
        <f t="array" ref="AI404">SUMPRODUCT($F324:$BQ324,$F$347:$BQ$347*($F$348:$BQ$348=AI$356))/SUMIFS($F$347:$BQ$347, $F$348:$BQ$348, AI$356)</f>
        <v>8.0580637274136904E-2</v>
      </c>
      <c r="AJ404" s="34" cm="1">
        <f t="array" ref="AJ404">SUMPRODUCT($F324:$BQ324,$F$347:$BQ$347*($F$348:$BQ$348=AJ$356))/SUMIFS($F$347:$BQ$347, $F$348:$BQ$348, AJ$356)</f>
        <v>7.9520079964616394E-3</v>
      </c>
      <c r="AK404" s="34" cm="1">
        <f t="array" ref="AK404">SUMPRODUCT($F324:$BQ324,$F$347:$BQ$347*($F$348:$BQ$348=AK$356))/SUMIFS($F$347:$BQ$347, $F$348:$BQ$348, AK$356)</f>
        <v>5.0554951612342058E-3</v>
      </c>
      <c r="AL404" s="34" cm="1">
        <f t="array" ref="AL404">SUMPRODUCT($F324:$BQ324,$F$347:$BQ$347*($F$348:$BQ$348=AL$356))/SUMIFS($F$347:$BQ$347, $F$348:$BQ$348, AL$356)</f>
        <v>6.9944309844906924E-3</v>
      </c>
      <c r="AM404" s="34" cm="1">
        <f t="array" ref="AM404">SUMPRODUCT($F324:$BQ324,$F$347:$BQ$347*($F$348:$BQ$348=AM$356))/SUMIFS($F$347:$BQ$347, $F$348:$BQ$348, AM$356)</f>
        <v>1.7403482546495382E-2</v>
      </c>
      <c r="AN404" s="34" cm="1">
        <f t="array" ref="AN404">SUMPRODUCT($F324:$BQ324,$F$347:$BQ$347*($F$348:$BQ$348=AN$356))/SUMIFS($F$347:$BQ$347, $F$348:$BQ$348, AN$356)</f>
        <v>4.883078265430928E-8</v>
      </c>
      <c r="AO404" s="34"/>
      <c r="AP404" s="34"/>
      <c r="AQ404" s="34"/>
    </row>
    <row r="405" spans="1:43" x14ac:dyDescent="0.35">
      <c r="A405" t="str">
        <v>ISIC 74-75</v>
      </c>
      <c r="B405"/>
      <c r="C405">
        <v>135676.76999999999</v>
      </c>
      <c r="D405" t="str">
        <v>ISIC 69T82</v>
      </c>
      <c r="E405" s="34" cm="1">
        <f t="array" ref="E405">SUMPRODUCT($F325:$BQ325,$F$347:$BQ$347*($F$348:$BQ$348=E$356))/SUMIFS($F$347:$BQ$347, $F$348:$BQ$348, E$356)</f>
        <v>1.7868850288883711E-2</v>
      </c>
      <c r="F405" s="34" cm="1">
        <f t="array" ref="F405">SUMPRODUCT($F325:$BQ325,$F$347:$BQ$347*($F$348:$BQ$348=F$356))/SUMIFS($F$347:$BQ$347, $F$348:$BQ$348, F$356)</f>
        <v>8.7638123254206186E-3</v>
      </c>
      <c r="G405" s="34" cm="1">
        <f t="array" ref="G405">SUMPRODUCT($F325:$BQ325,$F$347:$BQ$347*($F$348:$BQ$348=G$356))/SUMIFS($F$347:$BQ$347, $F$348:$BQ$348, G$356)</f>
        <v>1.4971255139832058E-2</v>
      </c>
      <c r="H405" s="34" cm="1">
        <f t="array" ref="H405">SUMPRODUCT($F325:$BQ325,$F$347:$BQ$347*($F$348:$BQ$348=H$356))/SUMIFS($F$347:$BQ$347, $F$348:$BQ$348, H$356)</f>
        <v>1.7179259736827261E-2</v>
      </c>
      <c r="I405" s="34" cm="1">
        <f t="array" ref="I405">SUMPRODUCT($F325:$BQ325,$F$347:$BQ$347*($F$348:$BQ$348=I$356))/SUMIFS($F$347:$BQ$347, $F$348:$BQ$348, I$356)</f>
        <v>8.3566642045106772E-3</v>
      </c>
      <c r="J405" s="34" cm="1">
        <f t="array" ref="J405">SUMPRODUCT($F325:$BQ325,$F$347:$BQ$347*($F$348:$BQ$348=J$356))/SUMIFS($F$347:$BQ$347, $F$348:$BQ$348, J$356)</f>
        <v>1.119489137584101E-2</v>
      </c>
      <c r="K405" s="34" cm="1">
        <f t="array" ref="K405">SUMPRODUCT($F325:$BQ325,$F$347:$BQ$347*($F$348:$BQ$348=K$356))/SUMIFS($F$347:$BQ$347, $F$348:$BQ$348, K$356)</f>
        <v>9.9850520727906671E-3</v>
      </c>
      <c r="L405" s="34" cm="1">
        <f t="array" ref="L405">SUMPRODUCT($F325:$BQ325,$F$347:$BQ$347*($F$348:$BQ$348=L$356))/SUMIFS($F$347:$BQ$347, $F$348:$BQ$348, L$356)</f>
        <v>1.077830199953209E-2</v>
      </c>
      <c r="M405" s="34" cm="1">
        <f t="array" ref="M405">SUMPRODUCT($F325:$BQ325,$F$347:$BQ$347*($F$348:$BQ$348=M$356))/SUMIFS($F$347:$BQ$347, $F$348:$BQ$348, M$356)</f>
        <v>1.0059064310761952E-2</v>
      </c>
      <c r="N405" s="34" cm="1">
        <f t="array" ref="N405">SUMPRODUCT($F325:$BQ325,$F$347:$BQ$347*($F$348:$BQ$348=N$356))/SUMIFS($F$347:$BQ$347, $F$348:$BQ$348, N$356)</f>
        <v>1.1091129947239785E-2</v>
      </c>
      <c r="O405" s="34" cm="1">
        <f t="array" ref="O405">SUMPRODUCT($F325:$BQ325,$F$347:$BQ$347*($F$348:$BQ$348=O$356))/SUMIFS($F$347:$BQ$347, $F$348:$BQ$348, O$356)</f>
        <v>9.407692081578203E-3</v>
      </c>
      <c r="P405" s="34" cm="1">
        <f t="array" ref="P405">SUMPRODUCT($F325:$BQ325,$F$347:$BQ$347*($F$348:$BQ$348=P$356))/SUMIFS($F$347:$BQ$347, $F$348:$BQ$348, P$356)</f>
        <v>1.0892131101305137E-2</v>
      </c>
      <c r="Q405" s="34" cm="1">
        <f t="array" ref="Q405">SUMPRODUCT($F325:$BQ325,$F$347:$BQ$347*($F$348:$BQ$348=Q$356))/SUMIFS($F$347:$BQ$347, $F$348:$BQ$348, Q$356)</f>
        <v>8.7704222552242913E-3</v>
      </c>
      <c r="R405" s="34" cm="1">
        <f t="array" ref="R405">SUMPRODUCT($F325:$BQ325,$F$347:$BQ$347*($F$348:$BQ$348=R$356))/SUMIFS($F$347:$BQ$347, $F$348:$BQ$348, R$356)</f>
        <v>1.0485909634873287E-2</v>
      </c>
      <c r="S405" s="34" cm="1">
        <f t="array" ref="S405">SUMPRODUCT($F325:$BQ325,$F$347:$BQ$347*($F$348:$BQ$348=S$356))/SUMIFS($F$347:$BQ$347, $F$348:$BQ$348, S$356)</f>
        <v>1.2316935338698598E-2</v>
      </c>
      <c r="T405" s="34" cm="1">
        <f t="array" ref="T405">SUMPRODUCT($F325:$BQ325,$F$347:$BQ$347*($F$348:$BQ$348=T$356))/SUMIFS($F$347:$BQ$347, $F$348:$BQ$348, T$356)</f>
        <v>1.0726284947550343E-2</v>
      </c>
      <c r="U405" s="34" cm="1">
        <f t="array" ref="U405">SUMPRODUCT($F325:$BQ325,$F$347:$BQ$347*($F$348:$BQ$348=U$356))/SUMIFS($F$347:$BQ$347, $F$348:$BQ$348, U$356)</f>
        <v>1.1176070541940395E-2</v>
      </c>
      <c r="V405" s="34" cm="1">
        <f t="array" ref="V405">SUMPRODUCT($F325:$BQ325,$F$347:$BQ$347*($F$348:$BQ$348=V$356))/SUMIFS($F$347:$BQ$347, $F$348:$BQ$348, V$356)</f>
        <v>1.1258963048700317E-2</v>
      </c>
      <c r="W405" s="34" cm="1">
        <f t="array" ref="W405">SUMPRODUCT($F325:$BQ325,$F$347:$BQ$347*($F$348:$BQ$348=W$356))/SUMIFS($F$347:$BQ$347, $F$348:$BQ$348, W$356)</f>
        <v>1.149880729205271E-2</v>
      </c>
      <c r="X405" s="34" cm="1">
        <f t="array" ref="X405">SUMPRODUCT($F325:$BQ325,$F$347:$BQ$347*($F$348:$BQ$348=X$356))/SUMIFS($F$347:$BQ$347, $F$348:$BQ$348, X$356)</f>
        <v>9.5626371875754193E-3</v>
      </c>
      <c r="Y405" s="34" cm="1">
        <f t="array" ref="Y405">SUMPRODUCT($F325:$BQ325,$F$347:$BQ$347*($F$348:$BQ$348=Y$356))/SUMIFS($F$347:$BQ$347, $F$348:$BQ$348, Y$356)</f>
        <v>1.0997517127844511E-2</v>
      </c>
      <c r="Z405" s="34" cm="1">
        <f t="array" ref="Z405">SUMPRODUCT($F325:$BQ325,$F$347:$BQ$347*($F$348:$BQ$348=Z$356))/SUMIFS($F$347:$BQ$347, $F$348:$BQ$348, Z$356)</f>
        <v>9.1597605464356514E-3</v>
      </c>
      <c r="AA405" s="34" cm="1">
        <f t="array" ref="AA405">SUMPRODUCT($F325:$BQ325,$F$347:$BQ$347*($F$348:$BQ$348=AA$356))/SUMIFS($F$347:$BQ$347, $F$348:$BQ$348, AA$356)</f>
        <v>1.2302435595767746E-2</v>
      </c>
      <c r="AB405" s="34" cm="1">
        <f t="array" ref="AB405">SUMPRODUCT($F325:$BQ325,$F$347:$BQ$347*($F$348:$BQ$348=AB$356))/SUMIFS($F$347:$BQ$347, $F$348:$BQ$348, AB$356)</f>
        <v>8.2599394753023921E-3</v>
      </c>
      <c r="AC405" s="34" cm="1">
        <f t="array" ref="AC405">SUMPRODUCT($F325:$BQ325,$F$347:$BQ$347*($F$348:$BQ$348=AC$356))/SUMIFS($F$347:$BQ$347, $F$348:$BQ$348, AC$356)</f>
        <v>8.9027706236946436E-3</v>
      </c>
      <c r="AD405" s="34" cm="1">
        <f t="array" ref="AD405">SUMPRODUCT($F325:$BQ325,$F$347:$BQ$347*($F$348:$BQ$348=AD$356))/SUMIFS($F$347:$BQ$347, $F$348:$BQ$348, AD$356)</f>
        <v>2.7545079230659162E-2</v>
      </c>
      <c r="AE405" s="34" cm="1">
        <f t="array" ref="AE405">SUMPRODUCT($F325:$BQ325,$F$347:$BQ$347*($F$348:$BQ$348=AE$356))/SUMIFS($F$347:$BQ$347, $F$348:$BQ$348, AE$356)</f>
        <v>1.1701998760857714E-2</v>
      </c>
      <c r="AF405" s="34" cm="1">
        <f t="array" ref="AF405">SUMPRODUCT($F325:$BQ325,$F$347:$BQ$347*($F$348:$BQ$348=AF$356))/SUMIFS($F$347:$BQ$347, $F$348:$BQ$348, AF$356)</f>
        <v>1.8776796531111396E-2</v>
      </c>
      <c r="AG405" s="34" cm="1">
        <f t="array" ref="AG405">SUMPRODUCT($F325:$BQ325,$F$347:$BQ$347*($F$348:$BQ$348=AG$356))/SUMIFS($F$347:$BQ$347, $F$348:$BQ$348, AG$356)</f>
        <v>1.5503714085217921E-2</v>
      </c>
      <c r="AH405" s="34" cm="1">
        <f t="array" ref="AH405">SUMPRODUCT($F325:$BQ325,$F$347:$BQ$347*($F$348:$BQ$348=AH$356))/SUMIFS($F$347:$BQ$347, $F$348:$BQ$348, AH$356)</f>
        <v>3.8785202910366304E-3</v>
      </c>
      <c r="AI405" s="34" cm="1">
        <f t="array" ref="AI405">SUMPRODUCT($F325:$BQ325,$F$347:$BQ$347*($F$348:$BQ$348=AI$356))/SUMIFS($F$347:$BQ$347, $F$348:$BQ$348, AI$356)</f>
        <v>7.2222877419954201E-2</v>
      </c>
      <c r="AJ405" s="34" cm="1">
        <f t="array" ref="AJ405">SUMPRODUCT($F325:$BQ325,$F$347:$BQ$347*($F$348:$BQ$348=AJ$356))/SUMIFS($F$347:$BQ$347, $F$348:$BQ$348, AJ$356)</f>
        <v>8.0319028286344428E-3</v>
      </c>
      <c r="AK405" s="34" cm="1">
        <f t="array" ref="AK405">SUMPRODUCT($F325:$BQ325,$F$347:$BQ$347*($F$348:$BQ$348=AK$356))/SUMIFS($F$347:$BQ$347, $F$348:$BQ$348, AK$356)</f>
        <v>5.376846043135112E-3</v>
      </c>
      <c r="AL405" s="34" cm="1">
        <f t="array" ref="AL405">SUMPRODUCT($F325:$BQ325,$F$347:$BQ$347*($F$348:$BQ$348=AL$356))/SUMIFS($F$347:$BQ$347, $F$348:$BQ$348, AL$356)</f>
        <v>6.0855839468707418E-3</v>
      </c>
      <c r="AM405" s="34" cm="1">
        <f t="array" ref="AM405">SUMPRODUCT($F325:$BQ325,$F$347:$BQ$347*($F$348:$BQ$348=AM$356))/SUMIFS($F$347:$BQ$347, $F$348:$BQ$348, AM$356)</f>
        <v>1.2415323564974309E-2</v>
      </c>
      <c r="AN405" s="34" cm="1">
        <f t="array" ref="AN405">SUMPRODUCT($F325:$BQ325,$F$347:$BQ$347*($F$348:$BQ$348=AN$356))/SUMIFS($F$347:$BQ$347, $F$348:$BQ$348, AN$356)</f>
        <v>3.5143681625367073E-8</v>
      </c>
      <c r="AO405" s="34"/>
      <c r="AP405" s="34"/>
      <c r="AQ405" s="34"/>
    </row>
    <row r="406" spans="1:43" x14ac:dyDescent="0.35">
      <c r="A406" t="str">
        <v>ISIC 77</v>
      </c>
      <c r="B406"/>
      <c r="C406">
        <v>259537.34</v>
      </c>
      <c r="D406" t="str">
        <v>ISIC 69T82</v>
      </c>
      <c r="E406" s="34" cm="1">
        <f t="array" ref="E406">SUMPRODUCT($F326:$BQ326,$F$347:$BQ$347*($F$348:$BQ$348=E$356))/SUMIFS($F$347:$BQ$347, $F$348:$BQ$348, E$356)</f>
        <v>2.646889413411168E-2</v>
      </c>
      <c r="F406" s="34" cm="1">
        <f t="array" ref="F406">SUMPRODUCT($F326:$BQ326,$F$347:$BQ$347*($F$348:$BQ$348=F$356))/SUMIFS($F$347:$BQ$347, $F$348:$BQ$348, F$356)</f>
        <v>3.7091696522779084E-2</v>
      </c>
      <c r="G406" s="34" cm="1">
        <f t="array" ref="G406">SUMPRODUCT($F326:$BQ326,$F$347:$BQ$347*($F$348:$BQ$348=G$356))/SUMIFS($F$347:$BQ$347, $F$348:$BQ$348, G$356)</f>
        <v>2.8427548364647309E-2</v>
      </c>
      <c r="H406" s="34" cm="1">
        <f t="array" ref="H406">SUMPRODUCT($F326:$BQ326,$F$347:$BQ$347*($F$348:$BQ$348=H$356))/SUMIFS($F$347:$BQ$347, $F$348:$BQ$348, H$356)</f>
        <v>2.3416608793542446E-2</v>
      </c>
      <c r="I406" s="34" cm="1">
        <f t="array" ref="I406">SUMPRODUCT($F326:$BQ326,$F$347:$BQ$347*($F$348:$BQ$348=I$356))/SUMIFS($F$347:$BQ$347, $F$348:$BQ$348, I$356)</f>
        <v>2.696773477612141E-2</v>
      </c>
      <c r="J406" s="34" cm="1">
        <f t="array" ref="J406">SUMPRODUCT($F326:$BQ326,$F$347:$BQ$347*($F$348:$BQ$348=J$356))/SUMIFS($F$347:$BQ$347, $F$348:$BQ$348, J$356)</f>
        <v>3.2179785491756166E-2</v>
      </c>
      <c r="K406" s="34" cm="1">
        <f t="array" ref="K406">SUMPRODUCT($F326:$BQ326,$F$347:$BQ$347*($F$348:$BQ$348=K$356))/SUMIFS($F$347:$BQ$347, $F$348:$BQ$348, K$356)</f>
        <v>3.5566150432208891E-2</v>
      </c>
      <c r="L406" s="34" cm="1">
        <f t="array" ref="L406">SUMPRODUCT($F326:$BQ326,$F$347:$BQ$347*($F$348:$BQ$348=L$356))/SUMIFS($F$347:$BQ$347, $F$348:$BQ$348, L$356)</f>
        <v>3.4588262473135602E-2</v>
      </c>
      <c r="M406" s="34" cm="1">
        <f t="array" ref="M406">SUMPRODUCT($F326:$BQ326,$F$347:$BQ$347*($F$348:$BQ$348=M$356))/SUMIFS($F$347:$BQ$347, $F$348:$BQ$348, M$356)</f>
        <v>0.12169096174920922</v>
      </c>
      <c r="N406" s="34" cm="1">
        <f t="array" ref="N406">SUMPRODUCT($F326:$BQ326,$F$347:$BQ$347*($F$348:$BQ$348=N$356))/SUMIFS($F$347:$BQ$347, $F$348:$BQ$348, N$356)</f>
        <v>2.8621511613020387E-2</v>
      </c>
      <c r="O406" s="34" cm="1">
        <f t="array" ref="O406">SUMPRODUCT($F326:$BQ326,$F$347:$BQ$347*($F$348:$BQ$348=O$356))/SUMIFS($F$347:$BQ$347, $F$348:$BQ$348, O$356)</f>
        <v>3.2061411892734336E-2</v>
      </c>
      <c r="P406" s="34" cm="1">
        <f t="array" ref="P406">SUMPRODUCT($F326:$BQ326,$F$347:$BQ$347*($F$348:$BQ$348=P$356))/SUMIFS($F$347:$BQ$347, $F$348:$BQ$348, P$356)</f>
        <v>3.3734294442271877E-2</v>
      </c>
      <c r="Q406" s="34" cm="1">
        <f t="array" ref="Q406">SUMPRODUCT($F326:$BQ326,$F$347:$BQ$347*($F$348:$BQ$348=Q$356))/SUMIFS($F$347:$BQ$347, $F$348:$BQ$348, Q$356)</f>
        <v>2.4811081096260325E-2</v>
      </c>
      <c r="R406" s="34" cm="1">
        <f t="array" ref="R406">SUMPRODUCT($F326:$BQ326,$F$347:$BQ$347*($F$348:$BQ$348=R$356))/SUMIFS($F$347:$BQ$347, $F$348:$BQ$348, R$356)</f>
        <v>7.1919629835084944E-2</v>
      </c>
      <c r="S406" s="34" cm="1">
        <f t="array" ref="S406">SUMPRODUCT($F326:$BQ326,$F$347:$BQ$347*($F$348:$BQ$348=S$356))/SUMIFS($F$347:$BQ$347, $F$348:$BQ$348, S$356)</f>
        <v>2.8777221784313731E-2</v>
      </c>
      <c r="T406" s="34" cm="1">
        <f t="array" ref="T406">SUMPRODUCT($F326:$BQ326,$F$347:$BQ$347*($F$348:$BQ$348=T$356))/SUMIFS($F$347:$BQ$347, $F$348:$BQ$348, T$356)</f>
        <v>2.5749700551988275E-2</v>
      </c>
      <c r="U406" s="34" cm="1">
        <f t="array" ref="U406">SUMPRODUCT($F326:$BQ326,$F$347:$BQ$347*($F$348:$BQ$348=U$356))/SUMIFS($F$347:$BQ$347, $F$348:$BQ$348, U$356)</f>
        <v>2.6237438579522345E-2</v>
      </c>
      <c r="V406" s="34" cm="1">
        <f t="array" ref="V406">SUMPRODUCT($F326:$BQ326,$F$347:$BQ$347*($F$348:$BQ$348=V$356))/SUMIFS($F$347:$BQ$347, $F$348:$BQ$348, V$356)</f>
        <v>3.0751778535573183E-2</v>
      </c>
      <c r="W406" s="34" cm="1">
        <f t="array" ref="W406">SUMPRODUCT($F326:$BQ326,$F$347:$BQ$347*($F$348:$BQ$348=W$356))/SUMIFS($F$347:$BQ$347, $F$348:$BQ$348, W$356)</f>
        <v>2.8045070344584234E-2</v>
      </c>
      <c r="X406" s="34" cm="1">
        <f t="array" ref="X406">SUMPRODUCT($F326:$BQ326,$F$347:$BQ$347*($F$348:$BQ$348=X$356))/SUMIFS($F$347:$BQ$347, $F$348:$BQ$348, X$356)</f>
        <v>2.6508091956717848E-2</v>
      </c>
      <c r="Y406" s="34" cm="1">
        <f t="array" ref="Y406">SUMPRODUCT($F326:$BQ326,$F$347:$BQ$347*($F$348:$BQ$348=Y$356))/SUMIFS($F$347:$BQ$347, $F$348:$BQ$348, Y$356)</f>
        <v>3.4237254762165721E-2</v>
      </c>
      <c r="Z406" s="34" cm="1">
        <f t="array" ref="Z406">SUMPRODUCT($F326:$BQ326,$F$347:$BQ$347*($F$348:$BQ$348=Z$356))/SUMIFS($F$347:$BQ$347, $F$348:$BQ$348, Z$356)</f>
        <v>3.5851422575511258E-2</v>
      </c>
      <c r="AA406" s="34" cm="1">
        <f t="array" ref="AA406">SUMPRODUCT($F326:$BQ326,$F$347:$BQ$347*($F$348:$BQ$348=AA$356))/SUMIFS($F$347:$BQ$347, $F$348:$BQ$348, AA$356)</f>
        <v>2.8736668693834119E-2</v>
      </c>
      <c r="AB406" s="34" cm="1">
        <f t="array" ref="AB406">SUMPRODUCT($F326:$BQ326,$F$347:$BQ$347*($F$348:$BQ$348=AB$356))/SUMIFS($F$347:$BQ$347, $F$348:$BQ$348, AB$356)</f>
        <v>4.1737744777864648E-2</v>
      </c>
      <c r="AC406" s="34" cm="1">
        <f t="array" ref="AC406">SUMPRODUCT($F326:$BQ326,$F$347:$BQ$347*($F$348:$BQ$348=AC$356))/SUMIFS($F$347:$BQ$347, $F$348:$BQ$348, AC$356)</f>
        <v>2.0742706315766034E-2</v>
      </c>
      <c r="AD406" s="34" cm="1">
        <f t="array" ref="AD406">SUMPRODUCT($F326:$BQ326,$F$347:$BQ$347*($F$348:$BQ$348=AD$356))/SUMIFS($F$347:$BQ$347, $F$348:$BQ$348, AD$356)</f>
        <v>4.5699771781652687E-2</v>
      </c>
      <c r="AE406" s="34" cm="1">
        <f t="array" ref="AE406">SUMPRODUCT($F326:$BQ326,$F$347:$BQ$347*($F$348:$BQ$348=AE$356))/SUMIFS($F$347:$BQ$347, $F$348:$BQ$348, AE$356)</f>
        <v>3.480098009892757E-2</v>
      </c>
      <c r="AF406" s="34" cm="1">
        <f t="array" ref="AF406">SUMPRODUCT($F326:$BQ326,$F$347:$BQ$347*($F$348:$BQ$348=AF$356))/SUMIFS($F$347:$BQ$347, $F$348:$BQ$348, AF$356)</f>
        <v>7.9875668215382278E-2</v>
      </c>
      <c r="AG406" s="34" cm="1">
        <f t="array" ref="AG406">SUMPRODUCT($F326:$BQ326,$F$347:$BQ$347*($F$348:$BQ$348=AG$356))/SUMIFS($F$347:$BQ$347, $F$348:$BQ$348, AG$356)</f>
        <v>2.3279052308383247E-2</v>
      </c>
      <c r="AH406" s="34" cm="1">
        <f t="array" ref="AH406">SUMPRODUCT($F326:$BQ326,$F$347:$BQ$347*($F$348:$BQ$348=AH$356))/SUMIFS($F$347:$BQ$347, $F$348:$BQ$348, AH$356)</f>
        <v>7.4698098899605853E-3</v>
      </c>
      <c r="AI406" s="34" cm="1">
        <f t="array" ref="AI406">SUMPRODUCT($F326:$BQ326,$F$347:$BQ$347*($F$348:$BQ$348=AI$356))/SUMIFS($F$347:$BQ$347, $F$348:$BQ$348, AI$356)</f>
        <v>0.13648863430004857</v>
      </c>
      <c r="AJ406" s="34" cm="1">
        <f t="array" ref="AJ406">SUMPRODUCT($F326:$BQ326,$F$347:$BQ$347*($F$348:$BQ$348=AJ$356))/SUMIFS($F$347:$BQ$347, $F$348:$BQ$348, AJ$356)</f>
        <v>1.4184316396570622E-2</v>
      </c>
      <c r="AK406" s="34" cm="1">
        <f t="array" ref="AK406">SUMPRODUCT($F326:$BQ326,$F$347:$BQ$347*($F$348:$BQ$348=AK$356))/SUMIFS($F$347:$BQ$347, $F$348:$BQ$348, AK$356)</f>
        <v>1.1364991024547709E-2</v>
      </c>
      <c r="AL406" s="34" cm="1">
        <f t="array" ref="AL406">SUMPRODUCT($F326:$BQ326,$F$347:$BQ$347*($F$348:$BQ$348=AL$356))/SUMIFS($F$347:$BQ$347, $F$348:$BQ$348, AL$356)</f>
        <v>1.6997542289889495E-2</v>
      </c>
      <c r="AM406" s="34" cm="1">
        <f t="array" ref="AM406">SUMPRODUCT($F326:$BQ326,$F$347:$BQ$347*($F$348:$BQ$348=AM$356))/SUMIFS($F$347:$BQ$347, $F$348:$BQ$348, AM$356)</f>
        <v>2.4601374478487863E-2</v>
      </c>
      <c r="AN406" s="34" cm="1">
        <f t="array" ref="AN406">SUMPRODUCT($F326:$BQ326,$F$347:$BQ$347*($F$348:$BQ$348=AN$356))/SUMIFS($F$347:$BQ$347, $F$348:$BQ$348, AN$356)</f>
        <v>8.3079913622445631E-8</v>
      </c>
      <c r="AO406" s="34"/>
      <c r="AP406" s="34"/>
      <c r="AQ406" s="34"/>
    </row>
    <row r="407" spans="1:43" x14ac:dyDescent="0.35">
      <c r="A407" t="str">
        <v>ISIC 78</v>
      </c>
      <c r="B407"/>
      <c r="C407">
        <v>193256.9</v>
      </c>
      <c r="D407" t="str">
        <v>ISIC 69T82</v>
      </c>
      <c r="E407" s="34" cm="1">
        <f t="array" ref="E407">SUMPRODUCT($F327:$BQ327,$F$347:$BQ$347*($F$348:$BQ$348=E$356))/SUMIFS($F$347:$BQ$347, $F$348:$BQ$348, E$356)</f>
        <v>1.794925941065573E-2</v>
      </c>
      <c r="F407" s="34" cm="1">
        <f t="array" ref="F407">SUMPRODUCT($F327:$BQ327,$F$347:$BQ$347*($F$348:$BQ$348=F$356))/SUMIFS($F$347:$BQ$347, $F$348:$BQ$348, F$356)</f>
        <v>2.2087373664158874E-2</v>
      </c>
      <c r="G407" s="34" cm="1">
        <f t="array" ref="G407">SUMPRODUCT($F327:$BQ327,$F$347:$BQ$347*($F$348:$BQ$348=G$356))/SUMIFS($F$347:$BQ$347, $F$348:$BQ$348, G$356)</f>
        <v>2.3716982475407392E-2</v>
      </c>
      <c r="H407" s="34" cm="1">
        <f t="array" ref="H407">SUMPRODUCT($F327:$BQ327,$F$347:$BQ$347*($F$348:$BQ$348=H$356))/SUMIFS($F$347:$BQ$347, $F$348:$BQ$348, H$356)</f>
        <v>1.6653562591191561E-2</v>
      </c>
      <c r="I407" s="34" cm="1">
        <f t="array" ref="I407">SUMPRODUCT($F327:$BQ327,$F$347:$BQ$347*($F$348:$BQ$348=I$356))/SUMIFS($F$347:$BQ$347, $F$348:$BQ$348, I$356)</f>
        <v>1.8441584165470482E-2</v>
      </c>
      <c r="J407" s="34" cm="1">
        <f t="array" ref="J407">SUMPRODUCT($F327:$BQ327,$F$347:$BQ$347*($F$348:$BQ$348=J$356))/SUMIFS($F$347:$BQ$347, $F$348:$BQ$348, J$356)</f>
        <v>1.9088058801480994E-2</v>
      </c>
      <c r="K407" s="34" cm="1">
        <f t="array" ref="K407">SUMPRODUCT($F327:$BQ327,$F$347:$BQ$347*($F$348:$BQ$348=K$356))/SUMIFS($F$347:$BQ$347, $F$348:$BQ$348, K$356)</f>
        <v>1.9095869398832375E-2</v>
      </c>
      <c r="L407" s="34" cm="1">
        <f t="array" ref="L407">SUMPRODUCT($F327:$BQ327,$F$347:$BQ$347*($F$348:$BQ$348=L$356))/SUMIFS($F$347:$BQ$347, $F$348:$BQ$348, L$356)</f>
        <v>1.812805099267065E-2</v>
      </c>
      <c r="M407" s="34" cm="1">
        <f t="array" ref="M407">SUMPRODUCT($F327:$BQ327,$F$347:$BQ$347*($F$348:$BQ$348=M$356))/SUMIFS($F$347:$BQ$347, $F$348:$BQ$348, M$356)</f>
        <v>1.7827097258553665E-2</v>
      </c>
      <c r="N407" s="34" cm="1">
        <f t="array" ref="N407">SUMPRODUCT($F327:$BQ327,$F$347:$BQ$347*($F$348:$BQ$348=N$356))/SUMIFS($F$347:$BQ$347, $F$348:$BQ$348, N$356)</f>
        <v>2.4641458326761442E-2</v>
      </c>
      <c r="O407" s="34" cm="1">
        <f t="array" ref="O407">SUMPRODUCT($F327:$BQ327,$F$347:$BQ$347*($F$348:$BQ$348=O$356))/SUMIFS($F$347:$BQ$347, $F$348:$BQ$348, O$356)</f>
        <v>2.2752306376560352E-2</v>
      </c>
      <c r="P407" s="34" cm="1">
        <f t="array" ref="P407">SUMPRODUCT($F327:$BQ327,$F$347:$BQ$347*($F$348:$BQ$348=P$356))/SUMIFS($F$347:$BQ$347, $F$348:$BQ$348, P$356)</f>
        <v>2.1873560771815577E-2</v>
      </c>
      <c r="Q407" s="34" cm="1">
        <f t="array" ref="Q407">SUMPRODUCT($F327:$BQ327,$F$347:$BQ$347*($F$348:$BQ$348=Q$356))/SUMIFS($F$347:$BQ$347, $F$348:$BQ$348, Q$356)</f>
        <v>2.5668620973767032E-2</v>
      </c>
      <c r="R407" s="34" cm="1">
        <f t="array" ref="R407">SUMPRODUCT($F327:$BQ327,$F$347:$BQ$347*($F$348:$BQ$348=R$356))/SUMIFS($F$347:$BQ$347, $F$348:$BQ$348, R$356)</f>
        <v>1.6787969194399538E-2</v>
      </c>
      <c r="S407" s="34" cm="1">
        <f t="array" ref="S407">SUMPRODUCT($F327:$BQ327,$F$347:$BQ$347*($F$348:$BQ$348=S$356))/SUMIFS($F$347:$BQ$347, $F$348:$BQ$348, S$356)</f>
        <v>2.3639958609799689E-2</v>
      </c>
      <c r="T407" s="34" cm="1">
        <f t="array" ref="T407">SUMPRODUCT($F327:$BQ327,$F$347:$BQ$347*($F$348:$BQ$348=T$356))/SUMIFS($F$347:$BQ$347, $F$348:$BQ$348, T$356)</f>
        <v>2.4468811878150924E-2</v>
      </c>
      <c r="U407" s="34" cm="1">
        <f t="array" ref="U407">SUMPRODUCT($F327:$BQ327,$F$347:$BQ$347*($F$348:$BQ$348=U$356))/SUMIFS($F$347:$BQ$347, $F$348:$BQ$348, U$356)</f>
        <v>2.5879480642451609E-2</v>
      </c>
      <c r="V407" s="34" cm="1">
        <f t="array" ref="V407">SUMPRODUCT($F327:$BQ327,$F$347:$BQ$347*($F$348:$BQ$348=V$356))/SUMIFS($F$347:$BQ$347, $F$348:$BQ$348, V$356)</f>
        <v>3.5668127790486712E-2</v>
      </c>
      <c r="W407" s="34" cm="1">
        <f t="array" ref="W407">SUMPRODUCT($F327:$BQ327,$F$347:$BQ$347*($F$348:$BQ$348=W$356))/SUMIFS($F$347:$BQ$347, $F$348:$BQ$348, W$356)</f>
        <v>2.5241209104549307E-2</v>
      </c>
      <c r="X407" s="34" cm="1">
        <f t="array" ref="X407">SUMPRODUCT($F327:$BQ327,$F$347:$BQ$347*($F$348:$BQ$348=X$356))/SUMIFS($F$347:$BQ$347, $F$348:$BQ$348, X$356)</f>
        <v>1.505560850486889E-2</v>
      </c>
      <c r="Y407" s="34" cm="1">
        <f t="array" ref="Y407">SUMPRODUCT($F327:$BQ327,$F$347:$BQ$347*($F$348:$BQ$348=Y$356))/SUMIFS($F$347:$BQ$347, $F$348:$BQ$348, Y$356)</f>
        <v>1.8625815610228771E-2</v>
      </c>
      <c r="Z407" s="34" cm="1">
        <f t="array" ref="Z407">SUMPRODUCT($F327:$BQ327,$F$347:$BQ$347*($F$348:$BQ$348=Z$356))/SUMIFS($F$347:$BQ$347, $F$348:$BQ$348, Z$356)</f>
        <v>1.8801262325194541E-2</v>
      </c>
      <c r="AA407" s="34" cm="1">
        <f t="array" ref="AA407">SUMPRODUCT($F327:$BQ327,$F$347:$BQ$347*($F$348:$BQ$348=AA$356))/SUMIFS($F$347:$BQ$347, $F$348:$BQ$348, AA$356)</f>
        <v>1.4081091562069523E-2</v>
      </c>
      <c r="AB407" s="34" cm="1">
        <f t="array" ref="AB407">SUMPRODUCT($F327:$BQ327,$F$347:$BQ$347*($F$348:$BQ$348=AB$356))/SUMIFS($F$347:$BQ$347, $F$348:$BQ$348, AB$356)</f>
        <v>2.3052945600295055E-2</v>
      </c>
      <c r="AC407" s="34" cm="1">
        <f t="array" ref="AC407">SUMPRODUCT($F327:$BQ327,$F$347:$BQ$347*($F$348:$BQ$348=AC$356))/SUMIFS($F$347:$BQ$347, $F$348:$BQ$348, AC$356)</f>
        <v>1.3961431630126846E-2</v>
      </c>
      <c r="AD407" s="34" cm="1">
        <f t="array" ref="AD407">SUMPRODUCT($F327:$BQ327,$F$347:$BQ$347*($F$348:$BQ$348=AD$356))/SUMIFS($F$347:$BQ$347, $F$348:$BQ$348, AD$356)</f>
        <v>1.2094293591573201E-2</v>
      </c>
      <c r="AE407" s="34" cm="1">
        <f t="array" ref="AE407">SUMPRODUCT($F327:$BQ327,$F$347:$BQ$347*($F$348:$BQ$348=AE$356))/SUMIFS($F$347:$BQ$347, $F$348:$BQ$348, AE$356)</f>
        <v>1.3972532095479436E-2</v>
      </c>
      <c r="AF407" s="34" cm="1">
        <f t="array" ref="AF407">SUMPRODUCT($F327:$BQ327,$F$347:$BQ$347*($F$348:$BQ$348=AF$356))/SUMIFS($F$347:$BQ$347, $F$348:$BQ$348, AF$356)</f>
        <v>1.2965318100205077E-2</v>
      </c>
      <c r="AG407" s="34" cm="1">
        <f t="array" ref="AG407">SUMPRODUCT($F327:$BQ327,$F$347:$BQ$347*($F$348:$BQ$348=AG$356))/SUMIFS($F$347:$BQ$347, $F$348:$BQ$348, AG$356)</f>
        <v>1.1708000034282039E-2</v>
      </c>
      <c r="AH407" s="34" cm="1">
        <f t="array" ref="AH407">SUMPRODUCT($F327:$BQ327,$F$347:$BQ$347*($F$348:$BQ$348=AH$356))/SUMIFS($F$347:$BQ$347, $F$348:$BQ$348, AH$356)</f>
        <v>4.2640328968961251E-3</v>
      </c>
      <c r="AI407" s="34" cm="1">
        <f t="array" ref="AI407">SUMPRODUCT($F327:$BQ327,$F$347:$BQ$347*($F$348:$BQ$348=AI$356))/SUMIFS($F$347:$BQ$347, $F$348:$BQ$348, AI$356)</f>
        <v>9.1634364000450538E-2</v>
      </c>
      <c r="AJ407" s="34" cm="1">
        <f t="array" ref="AJ407">SUMPRODUCT($F327:$BQ327,$F$347:$BQ$347*($F$348:$BQ$348=AJ$356))/SUMIFS($F$347:$BQ$347, $F$348:$BQ$348, AJ$356)</f>
        <v>8.3013707289483606E-3</v>
      </c>
      <c r="AK407" s="34" cm="1">
        <f t="array" ref="AK407">SUMPRODUCT($F327:$BQ327,$F$347:$BQ$347*($F$348:$BQ$348=AK$356))/SUMIFS($F$347:$BQ$347, $F$348:$BQ$348, AK$356)</f>
        <v>7.9779690971374159E-3</v>
      </c>
      <c r="AL407" s="34" cm="1">
        <f t="array" ref="AL407">SUMPRODUCT($F327:$BQ327,$F$347:$BQ$347*($F$348:$BQ$348=AL$356))/SUMIFS($F$347:$BQ$347, $F$348:$BQ$348, AL$356)</f>
        <v>1.3034730849240578E-2</v>
      </c>
      <c r="AM407" s="34" cm="1">
        <f t="array" ref="AM407">SUMPRODUCT($F327:$BQ327,$F$347:$BQ$347*($F$348:$BQ$348=AM$356))/SUMIFS($F$347:$BQ$347, $F$348:$BQ$348, AM$356)</f>
        <v>9.0549908978703447E-3</v>
      </c>
      <c r="AN407" s="34" cm="1">
        <f t="array" ref="AN407">SUMPRODUCT($F327:$BQ327,$F$347:$BQ$347*($F$348:$BQ$348=AN$356))/SUMIFS($F$347:$BQ$347, $F$348:$BQ$348, AN$356)</f>
        <v>5.6471542749423852E-8</v>
      </c>
      <c r="AO407" s="34"/>
      <c r="AP407" s="34"/>
      <c r="AQ407" s="34"/>
    </row>
    <row r="408" spans="1:43" x14ac:dyDescent="0.35">
      <c r="A408" t="str">
        <v>ISIC 79</v>
      </c>
      <c r="B408"/>
      <c r="C408">
        <v>131127.85999999999</v>
      </c>
      <c r="D408" t="str">
        <v>ISIC 69T82</v>
      </c>
      <c r="E408" s="34" cm="1">
        <f t="array" ref="E408">SUMPRODUCT($F328:$BQ328,$F$347:$BQ$347*($F$348:$BQ$348=E$356))/SUMIFS($F$347:$BQ$347, $F$348:$BQ$348, E$356)</f>
        <v>1.3288051042178789E-3</v>
      </c>
      <c r="F408" s="34" cm="1">
        <f t="array" ref="F408">SUMPRODUCT($F328:$BQ328,$F$347:$BQ$347*($F$348:$BQ$348=F$356))/SUMIFS($F$347:$BQ$347, $F$348:$BQ$348, F$356)</f>
        <v>1.9469679153253476E-3</v>
      </c>
      <c r="G408" s="34" cm="1">
        <f t="array" ref="G408">SUMPRODUCT($F328:$BQ328,$F$347:$BQ$347*($F$348:$BQ$348=G$356))/SUMIFS($F$347:$BQ$347, $F$348:$BQ$348, G$356)</f>
        <v>2.0080864064206251E-3</v>
      </c>
      <c r="H408" s="34" cm="1">
        <f t="array" ref="H408">SUMPRODUCT($F328:$BQ328,$F$347:$BQ$347*($F$348:$BQ$348=H$356))/SUMIFS($F$347:$BQ$347, $F$348:$BQ$348, H$356)</f>
        <v>2.2600085677256469E-3</v>
      </c>
      <c r="I408" s="34" cm="1">
        <f t="array" ref="I408">SUMPRODUCT($F328:$BQ328,$F$347:$BQ$347*($F$348:$BQ$348=I$356))/SUMIFS($F$347:$BQ$347, $F$348:$BQ$348, I$356)</f>
        <v>2.1825832914532588E-3</v>
      </c>
      <c r="J408" s="34" cm="1">
        <f t="array" ref="J408">SUMPRODUCT($F328:$BQ328,$F$347:$BQ$347*($F$348:$BQ$348=J$356))/SUMIFS($F$347:$BQ$347, $F$348:$BQ$348, J$356)</f>
        <v>2.2081512407390921E-3</v>
      </c>
      <c r="K408" s="34" cm="1">
        <f t="array" ref="K408">SUMPRODUCT($F328:$BQ328,$F$347:$BQ$347*($F$348:$BQ$348=K$356))/SUMIFS($F$347:$BQ$347, $F$348:$BQ$348, K$356)</f>
        <v>2.6373423768610367E-3</v>
      </c>
      <c r="L408" s="34" cm="1">
        <f t="array" ref="L408">SUMPRODUCT($F328:$BQ328,$F$347:$BQ$347*($F$348:$BQ$348=L$356))/SUMIFS($F$347:$BQ$347, $F$348:$BQ$348, L$356)</f>
        <v>2.3780850126307938E-3</v>
      </c>
      <c r="M408" s="34" cm="1">
        <f t="array" ref="M408">SUMPRODUCT($F328:$BQ328,$F$347:$BQ$347*($F$348:$BQ$348=M$356))/SUMIFS($F$347:$BQ$347, $F$348:$BQ$348, M$356)</f>
        <v>2.4132466490872514E-3</v>
      </c>
      <c r="N408" s="34" cm="1">
        <f t="array" ref="N408">SUMPRODUCT($F328:$BQ328,$F$347:$BQ$347*($F$348:$BQ$348=N$356))/SUMIFS($F$347:$BQ$347, $F$348:$BQ$348, N$356)</f>
        <v>2.0512325362246906E-3</v>
      </c>
      <c r="O408" s="34" cm="1">
        <f t="array" ref="O408">SUMPRODUCT($F328:$BQ328,$F$347:$BQ$347*($F$348:$BQ$348=O$356))/SUMIFS($F$347:$BQ$347, $F$348:$BQ$348, O$356)</f>
        <v>3.0705637392582025E-3</v>
      </c>
      <c r="P408" s="34" cm="1">
        <f t="array" ref="P408">SUMPRODUCT($F328:$BQ328,$F$347:$BQ$347*($F$348:$BQ$348=P$356))/SUMIFS($F$347:$BQ$347, $F$348:$BQ$348, P$356)</f>
        <v>2.7473403751993265E-3</v>
      </c>
      <c r="Q408" s="34" cm="1">
        <f t="array" ref="Q408">SUMPRODUCT($F328:$BQ328,$F$347:$BQ$347*($F$348:$BQ$348=Q$356))/SUMIFS($F$347:$BQ$347, $F$348:$BQ$348, Q$356)</f>
        <v>1.785844194296141E-3</v>
      </c>
      <c r="R408" s="34" cm="1">
        <f t="array" ref="R408">SUMPRODUCT($F328:$BQ328,$F$347:$BQ$347*($F$348:$BQ$348=R$356))/SUMIFS($F$347:$BQ$347, $F$348:$BQ$348, R$356)</f>
        <v>1.9190788122752992E-3</v>
      </c>
      <c r="S408" s="34" cm="1">
        <f t="array" ref="S408">SUMPRODUCT($F328:$BQ328,$F$347:$BQ$347*($F$348:$BQ$348=S$356))/SUMIFS($F$347:$BQ$347, $F$348:$BQ$348, S$356)</f>
        <v>2.0624169316252475E-3</v>
      </c>
      <c r="T408" s="34" cm="1">
        <f t="array" ref="T408">SUMPRODUCT($F328:$BQ328,$F$347:$BQ$347*($F$348:$BQ$348=T$356))/SUMIFS($F$347:$BQ$347, $F$348:$BQ$348, T$356)</f>
        <v>2.0676068676938465E-3</v>
      </c>
      <c r="U408" s="34" cm="1">
        <f t="array" ref="U408">SUMPRODUCT($F328:$BQ328,$F$347:$BQ$347*($F$348:$BQ$348=U$356))/SUMIFS($F$347:$BQ$347, $F$348:$BQ$348, U$356)</f>
        <v>1.9323337763288873E-3</v>
      </c>
      <c r="V408" s="34" cm="1">
        <f t="array" ref="V408">SUMPRODUCT($F328:$BQ328,$F$347:$BQ$347*($F$348:$BQ$348=V$356))/SUMIFS($F$347:$BQ$347, $F$348:$BQ$348, V$356)</f>
        <v>2.3495757544993276E-3</v>
      </c>
      <c r="W408" s="34" cm="1">
        <f t="array" ref="W408">SUMPRODUCT($F328:$BQ328,$F$347:$BQ$347*($F$348:$BQ$348=W$356))/SUMIFS($F$347:$BQ$347, $F$348:$BQ$348, W$356)</f>
        <v>1.9696359181532257E-3</v>
      </c>
      <c r="X408" s="34" cm="1">
        <f t="array" ref="X408">SUMPRODUCT($F328:$BQ328,$F$347:$BQ$347*($F$348:$BQ$348=X$356))/SUMIFS($F$347:$BQ$347, $F$348:$BQ$348, X$356)</f>
        <v>1.6792886757052562E-3</v>
      </c>
      <c r="Y408" s="34" cm="1">
        <f t="array" ref="Y408">SUMPRODUCT($F328:$BQ328,$F$347:$BQ$347*($F$348:$BQ$348=Y$356))/SUMIFS($F$347:$BQ$347, $F$348:$BQ$348, Y$356)</f>
        <v>2.1892589237020566E-3</v>
      </c>
      <c r="Z408" s="34" cm="1">
        <f t="array" ref="Z408">SUMPRODUCT($F328:$BQ328,$F$347:$BQ$347*($F$348:$BQ$348=Z$356))/SUMIFS($F$347:$BQ$347, $F$348:$BQ$348, Z$356)</f>
        <v>1.6459661145682063E-3</v>
      </c>
      <c r="AA408" s="34" cm="1">
        <f t="array" ref="AA408">SUMPRODUCT($F328:$BQ328,$F$347:$BQ$347*($F$348:$BQ$348=AA$356))/SUMIFS($F$347:$BQ$347, $F$348:$BQ$348, AA$356)</f>
        <v>2.7221328719184076E-3</v>
      </c>
      <c r="AB408" s="34" cm="1">
        <f t="array" ref="AB408">SUMPRODUCT($F328:$BQ328,$F$347:$BQ$347*($F$348:$BQ$348=AB$356))/SUMIFS($F$347:$BQ$347, $F$348:$BQ$348, AB$356)</f>
        <v>1.301969301045993E-2</v>
      </c>
      <c r="AC408" s="34" cm="1">
        <f t="array" ref="AC408">SUMPRODUCT($F328:$BQ328,$F$347:$BQ$347*($F$348:$BQ$348=AC$356))/SUMIFS($F$347:$BQ$347, $F$348:$BQ$348, AC$356)</f>
        <v>6.0642962132355701E-3</v>
      </c>
      <c r="AD408" s="34" cm="1">
        <f t="array" ref="AD408">SUMPRODUCT($F328:$BQ328,$F$347:$BQ$347*($F$348:$BQ$348=AD$356))/SUMIFS($F$347:$BQ$347, $F$348:$BQ$348, AD$356)</f>
        <v>2.6661382983344424E-3</v>
      </c>
      <c r="AE408" s="34" cm="1">
        <f t="array" ref="AE408">SUMPRODUCT($F328:$BQ328,$F$347:$BQ$347*($F$348:$BQ$348=AE$356))/SUMIFS($F$347:$BQ$347, $F$348:$BQ$348, AE$356)</f>
        <v>2.1690020053518394E-3</v>
      </c>
      <c r="AF408" s="34" cm="1">
        <f t="array" ref="AF408">SUMPRODUCT($F328:$BQ328,$F$347:$BQ$347*($F$348:$BQ$348=AF$356))/SUMIFS($F$347:$BQ$347, $F$348:$BQ$348, AF$356)</f>
        <v>1.8074697435398815E-3</v>
      </c>
      <c r="AG408" s="34" cm="1">
        <f t="array" ref="AG408">SUMPRODUCT($F328:$BQ328,$F$347:$BQ$347*($F$348:$BQ$348=AG$356))/SUMIFS($F$347:$BQ$347, $F$348:$BQ$348, AG$356)</f>
        <v>2.8034473353271178E-3</v>
      </c>
      <c r="AH408" s="34" cm="1">
        <f t="array" ref="AH408">SUMPRODUCT($F328:$BQ328,$F$347:$BQ$347*($F$348:$BQ$348=AH$356))/SUMIFS($F$347:$BQ$347, $F$348:$BQ$348, AH$356)</f>
        <v>6.36562140664609E-4</v>
      </c>
      <c r="AI408" s="34" cm="1">
        <f t="array" ref="AI408">SUMPRODUCT($F328:$BQ328,$F$347:$BQ$347*($F$348:$BQ$348=AI$356))/SUMIFS($F$347:$BQ$347, $F$348:$BQ$348, AI$356)</f>
        <v>6.756743399139159E-2</v>
      </c>
      <c r="AJ408" s="34" cm="1">
        <f t="array" ref="AJ408">SUMPRODUCT($F328:$BQ328,$F$347:$BQ$347*($F$348:$BQ$348=AJ$356))/SUMIFS($F$347:$BQ$347, $F$348:$BQ$348, AJ$356)</f>
        <v>1.6289459243741366E-3</v>
      </c>
      <c r="AK408" s="34" cm="1">
        <f t="array" ref="AK408">SUMPRODUCT($F328:$BQ328,$F$347:$BQ$347*($F$348:$BQ$348=AK$356))/SUMIFS($F$347:$BQ$347, $F$348:$BQ$348, AK$356)</f>
        <v>1.2103061315157739E-3</v>
      </c>
      <c r="AL408" s="34" cm="1">
        <f t="array" ref="AL408">SUMPRODUCT($F328:$BQ328,$F$347:$BQ$347*($F$348:$BQ$348=AL$356))/SUMIFS($F$347:$BQ$347, $F$348:$BQ$348, AL$356)</f>
        <v>9.8263356455019664E-4</v>
      </c>
      <c r="AM408" s="34" cm="1">
        <f t="array" ref="AM408">SUMPRODUCT($F328:$BQ328,$F$347:$BQ$347*($F$348:$BQ$348=AM$356))/SUMIFS($F$347:$BQ$347, $F$348:$BQ$348, AM$356)</f>
        <v>4.4981806117450765E-3</v>
      </c>
      <c r="AN408" s="34" cm="1">
        <f t="array" ref="AN408">SUMPRODUCT($F328:$BQ328,$F$347:$BQ$347*($F$348:$BQ$348=AN$356))/SUMIFS($F$347:$BQ$347, $F$348:$BQ$348, AN$356)</f>
        <v>5.3663661615439911E-9</v>
      </c>
      <c r="AO408" s="34"/>
      <c r="AP408" s="34"/>
      <c r="AQ408" s="34"/>
    </row>
    <row r="409" spans="1:43" x14ac:dyDescent="0.35">
      <c r="A409" t="str">
        <v>ISIC 80-82</v>
      </c>
      <c r="B409"/>
      <c r="C409">
        <v>459752.39</v>
      </c>
      <c r="D409" t="str">
        <v>ISIC 69T82</v>
      </c>
      <c r="E409" s="34" cm="1">
        <f t="array" ref="E409">SUMPRODUCT($F329:$BQ329,$F$347:$BQ$347*($F$348:$BQ$348=E$356))/SUMIFS($F$347:$BQ$347, $F$348:$BQ$348, E$356)</f>
        <v>2.1812307608058024E-2</v>
      </c>
      <c r="F409" s="34" cm="1">
        <f t="array" ref="F409">SUMPRODUCT($F329:$BQ329,$F$347:$BQ$347*($F$348:$BQ$348=F$356))/SUMIFS($F$347:$BQ$347, $F$348:$BQ$348, F$356)</f>
        <v>2.720979246575813E-2</v>
      </c>
      <c r="G409" s="34" cm="1">
        <f t="array" ref="G409">SUMPRODUCT($F329:$BQ329,$F$347:$BQ$347*($F$348:$BQ$348=G$356))/SUMIFS($F$347:$BQ$347, $F$348:$BQ$348, G$356)</f>
        <v>3.3805561984983919E-2</v>
      </c>
      <c r="H409" s="34" cm="1">
        <f t="array" ref="H409">SUMPRODUCT($F329:$BQ329,$F$347:$BQ$347*($F$348:$BQ$348=H$356))/SUMIFS($F$347:$BQ$347, $F$348:$BQ$348, H$356)</f>
        <v>3.8762687092791251E-2</v>
      </c>
      <c r="I409" s="34" cm="1">
        <f t="array" ref="I409">SUMPRODUCT($F329:$BQ329,$F$347:$BQ$347*($F$348:$BQ$348=I$356))/SUMIFS($F$347:$BQ$347, $F$348:$BQ$348, I$356)</f>
        <v>3.1176096327750532E-2</v>
      </c>
      <c r="J409" s="34" cm="1">
        <f t="array" ref="J409">SUMPRODUCT($F329:$BQ329,$F$347:$BQ$347*($F$348:$BQ$348=J$356))/SUMIFS($F$347:$BQ$347, $F$348:$BQ$348, J$356)</f>
        <v>3.8901918418684817E-2</v>
      </c>
      <c r="K409" s="34" cm="1">
        <f t="array" ref="K409">SUMPRODUCT($F329:$BQ329,$F$347:$BQ$347*($F$348:$BQ$348=K$356))/SUMIFS($F$347:$BQ$347, $F$348:$BQ$348, K$356)</f>
        <v>3.5242272142556985E-2</v>
      </c>
      <c r="L409" s="34" cm="1">
        <f t="array" ref="L409">SUMPRODUCT($F329:$BQ329,$F$347:$BQ$347*($F$348:$BQ$348=L$356))/SUMIFS($F$347:$BQ$347, $F$348:$BQ$348, L$356)</f>
        <v>3.6876174750348066E-2</v>
      </c>
      <c r="M409" s="34" cm="1">
        <f t="array" ref="M409">SUMPRODUCT($F329:$BQ329,$F$347:$BQ$347*($F$348:$BQ$348=M$356))/SUMIFS($F$347:$BQ$347, $F$348:$BQ$348, M$356)</f>
        <v>3.2008866802597791E-2</v>
      </c>
      <c r="N409" s="34" cm="1">
        <f t="array" ref="N409">SUMPRODUCT($F329:$BQ329,$F$347:$BQ$347*($F$348:$BQ$348=N$356))/SUMIFS($F$347:$BQ$347, $F$348:$BQ$348, N$356)</f>
        <v>3.3697009722848913E-2</v>
      </c>
      <c r="O409" s="34" cm="1">
        <f t="array" ref="O409">SUMPRODUCT($F329:$BQ329,$F$347:$BQ$347*($F$348:$BQ$348=O$356))/SUMIFS($F$347:$BQ$347, $F$348:$BQ$348, O$356)</f>
        <v>3.6597137572533411E-2</v>
      </c>
      <c r="P409" s="34" cm="1">
        <f t="array" ref="P409">SUMPRODUCT($F329:$BQ329,$F$347:$BQ$347*($F$348:$BQ$348=P$356))/SUMIFS($F$347:$BQ$347, $F$348:$BQ$348, P$356)</f>
        <v>4.3459490497373944E-2</v>
      </c>
      <c r="Q409" s="34" cm="1">
        <f t="array" ref="Q409">SUMPRODUCT($F329:$BQ329,$F$347:$BQ$347*($F$348:$BQ$348=Q$356))/SUMIFS($F$347:$BQ$347, $F$348:$BQ$348, Q$356)</f>
        <v>3.2527796663175269E-2</v>
      </c>
      <c r="R409" s="34" cm="1">
        <f t="array" ref="R409">SUMPRODUCT($F329:$BQ329,$F$347:$BQ$347*($F$348:$BQ$348=R$356))/SUMIFS($F$347:$BQ$347, $F$348:$BQ$348, R$356)</f>
        <v>2.7666035707136733E-2</v>
      </c>
      <c r="S409" s="34" cm="1">
        <f t="array" ref="S409">SUMPRODUCT($F329:$BQ329,$F$347:$BQ$347*($F$348:$BQ$348=S$356))/SUMIFS($F$347:$BQ$347, $F$348:$BQ$348, S$356)</f>
        <v>3.5505010800437636E-2</v>
      </c>
      <c r="T409" s="34" cm="1">
        <f t="array" ref="T409">SUMPRODUCT($F329:$BQ329,$F$347:$BQ$347*($F$348:$BQ$348=T$356))/SUMIFS($F$347:$BQ$347, $F$348:$BQ$348, T$356)</f>
        <v>3.5229146617461654E-2</v>
      </c>
      <c r="U409" s="34" cm="1">
        <f t="array" ref="U409">SUMPRODUCT($F329:$BQ329,$F$347:$BQ$347*($F$348:$BQ$348=U$356))/SUMIFS($F$347:$BQ$347, $F$348:$BQ$348, U$356)</f>
        <v>3.4024993353741421E-2</v>
      </c>
      <c r="V409" s="34" cm="1">
        <f t="array" ref="V409">SUMPRODUCT($F329:$BQ329,$F$347:$BQ$347*($F$348:$BQ$348=V$356))/SUMIFS($F$347:$BQ$347, $F$348:$BQ$348, V$356)</f>
        <v>3.4130388607288863E-2</v>
      </c>
      <c r="W409" s="34" cm="1">
        <f t="array" ref="W409">SUMPRODUCT($F329:$BQ329,$F$347:$BQ$347*($F$348:$BQ$348=W$356))/SUMIFS($F$347:$BQ$347, $F$348:$BQ$348, W$356)</f>
        <v>3.1719279094929088E-2</v>
      </c>
      <c r="X409" s="34" cm="1">
        <f t="array" ref="X409">SUMPRODUCT($F329:$BQ329,$F$347:$BQ$347*($F$348:$BQ$348=X$356))/SUMIFS($F$347:$BQ$347, $F$348:$BQ$348, X$356)</f>
        <v>3.3946495800149787E-2</v>
      </c>
      <c r="Y409" s="34" cm="1">
        <f t="array" ref="Y409">SUMPRODUCT($F329:$BQ329,$F$347:$BQ$347*($F$348:$BQ$348=Y$356))/SUMIFS($F$347:$BQ$347, $F$348:$BQ$348, Y$356)</f>
        <v>5.2156371007486962E-2</v>
      </c>
      <c r="Z409" s="34" cm="1">
        <f t="array" ref="Z409">SUMPRODUCT($F329:$BQ329,$F$347:$BQ$347*($F$348:$BQ$348=Z$356))/SUMIFS($F$347:$BQ$347, $F$348:$BQ$348, Z$356)</f>
        <v>3.1141747042446009E-2</v>
      </c>
      <c r="AA409" s="34" cm="1">
        <f t="array" ref="AA409">SUMPRODUCT($F329:$BQ329,$F$347:$BQ$347*($F$348:$BQ$348=AA$356))/SUMIFS($F$347:$BQ$347, $F$348:$BQ$348, AA$356)</f>
        <v>3.6723281114525927E-2</v>
      </c>
      <c r="AB409" s="34" cm="1">
        <f t="array" ref="AB409">SUMPRODUCT($F329:$BQ329,$F$347:$BQ$347*($F$348:$BQ$348=AB$356))/SUMIFS($F$347:$BQ$347, $F$348:$BQ$348, AB$356)</f>
        <v>3.2250791786679757E-2</v>
      </c>
      <c r="AC409" s="34" cm="1">
        <f t="array" ref="AC409">SUMPRODUCT($F329:$BQ329,$F$347:$BQ$347*($F$348:$BQ$348=AC$356))/SUMIFS($F$347:$BQ$347, $F$348:$BQ$348, AC$356)</f>
        <v>2.8697958124130101E-2</v>
      </c>
      <c r="AD409" s="34" cm="1">
        <f t="array" ref="AD409">SUMPRODUCT($F329:$BQ329,$F$347:$BQ$347*($F$348:$BQ$348=AD$356))/SUMIFS($F$347:$BQ$347, $F$348:$BQ$348, AD$356)</f>
        <v>4.6526909525745237E-2</v>
      </c>
      <c r="AE409" s="34" cm="1">
        <f t="array" ref="AE409">SUMPRODUCT($F329:$BQ329,$F$347:$BQ$347*($F$348:$BQ$348=AE$356))/SUMIFS($F$347:$BQ$347, $F$348:$BQ$348, AE$356)</f>
        <v>3.8938972085538544E-2</v>
      </c>
      <c r="AF409" s="34" cm="1">
        <f t="array" ref="AF409">SUMPRODUCT($F329:$BQ329,$F$347:$BQ$347*($F$348:$BQ$348=AF$356))/SUMIFS($F$347:$BQ$347, $F$348:$BQ$348, AF$356)</f>
        <v>3.868870758030804E-2</v>
      </c>
      <c r="AG409" s="34" cm="1">
        <f t="array" ref="AG409">SUMPRODUCT($F329:$BQ329,$F$347:$BQ$347*($F$348:$BQ$348=AG$356))/SUMIFS($F$347:$BQ$347, $F$348:$BQ$348, AG$356)</f>
        <v>4.2959873083682633E-2</v>
      </c>
      <c r="AH409" s="34" cm="1">
        <f t="array" ref="AH409">SUMPRODUCT($F329:$BQ329,$F$347:$BQ$347*($F$348:$BQ$348=AH$356))/SUMIFS($F$347:$BQ$347, $F$348:$BQ$348, AH$356)</f>
        <v>1.7609489141209685E-2</v>
      </c>
      <c r="AI409" s="34" cm="1">
        <f t="array" ref="AI409">SUMPRODUCT($F329:$BQ329,$F$347:$BQ$347*($F$348:$BQ$348=AI$356))/SUMIFS($F$347:$BQ$347, $F$348:$BQ$348, AI$356)</f>
        <v>0.22736497871754516</v>
      </c>
      <c r="AJ409" s="34" cm="1">
        <f t="array" ref="AJ409">SUMPRODUCT($F329:$BQ329,$F$347:$BQ$347*($F$348:$BQ$348=AJ$356))/SUMIFS($F$347:$BQ$347, $F$348:$BQ$348, AJ$356)</f>
        <v>3.6636376118874034E-2</v>
      </c>
      <c r="AK409" s="34" cm="1">
        <f t="array" ref="AK409">SUMPRODUCT($F329:$BQ329,$F$347:$BQ$347*($F$348:$BQ$348=AK$356))/SUMIFS($F$347:$BQ$347, $F$348:$BQ$348, AK$356)</f>
        <v>2.0888770198490714E-2</v>
      </c>
      <c r="AL409" s="34" cm="1">
        <f t="array" ref="AL409">SUMPRODUCT($F329:$BQ329,$F$347:$BQ$347*($F$348:$BQ$348=AL$356))/SUMIFS($F$347:$BQ$347, $F$348:$BQ$348, AL$356)</f>
        <v>2.6059694529312998E-2</v>
      </c>
      <c r="AM409" s="34" cm="1">
        <f t="array" ref="AM409">SUMPRODUCT($F329:$BQ329,$F$347:$BQ$347*($F$348:$BQ$348=AM$356))/SUMIFS($F$347:$BQ$347, $F$348:$BQ$348, AM$356)</f>
        <v>3.5201053626356817E-2</v>
      </c>
      <c r="AN409" s="34" cm="1">
        <f t="array" ref="AN409">SUMPRODUCT($F329:$BQ329,$F$347:$BQ$347*($F$348:$BQ$348=AN$356))/SUMIFS($F$347:$BQ$347, $F$348:$BQ$348, AN$356)</f>
        <v>8.9928837931798302E-8</v>
      </c>
      <c r="AO409" s="34"/>
      <c r="AP409" s="34"/>
      <c r="AQ409" s="34"/>
    </row>
    <row r="410" spans="1:43" x14ac:dyDescent="0.35">
      <c r="A410" t="str">
        <v>ISIC 84</v>
      </c>
      <c r="B410"/>
      <c r="C410">
        <v>1255169.24</v>
      </c>
      <c r="D410" t="str">
        <v>ISIC 84</v>
      </c>
      <c r="E410" s="34" cm="1">
        <f t="array" ref="E410">SUMPRODUCT($F330:$BQ330,$F$347:$BQ$347*($F$348:$BQ$348=E$356))/SUMIFS($F$347:$BQ$347, $F$348:$BQ$348, E$356)</f>
        <v>5.5560277134615562E-3</v>
      </c>
      <c r="F410" s="34" cm="1">
        <f t="array" ref="F410">SUMPRODUCT($F330:$BQ330,$F$347:$BQ$347*($F$348:$BQ$348=F$356))/SUMIFS($F$347:$BQ$347, $F$348:$BQ$348, F$356)</f>
        <v>7.1482235306515674E-3</v>
      </c>
      <c r="G410" s="34" cm="1">
        <f t="array" ref="G410">SUMPRODUCT($F330:$BQ330,$F$347:$BQ$347*($F$348:$BQ$348=G$356))/SUMIFS($F$347:$BQ$347, $F$348:$BQ$348, G$356)</f>
        <v>7.2040309050212708E-3</v>
      </c>
      <c r="H410" s="34" cm="1">
        <f t="array" ref="H410">SUMPRODUCT($F330:$BQ330,$F$347:$BQ$347*($F$348:$BQ$348=H$356))/SUMIFS($F$347:$BQ$347, $F$348:$BQ$348, H$356)</f>
        <v>6.8625853204146358E-3</v>
      </c>
      <c r="I410" s="34" cm="1">
        <f t="array" ref="I410">SUMPRODUCT($F330:$BQ330,$F$347:$BQ$347*($F$348:$BQ$348=I$356))/SUMIFS($F$347:$BQ$347, $F$348:$BQ$348, I$356)</f>
        <v>8.136652891899283E-3</v>
      </c>
      <c r="J410" s="34" cm="1">
        <f t="array" ref="J410">SUMPRODUCT($F330:$BQ330,$F$347:$BQ$347*($F$348:$BQ$348=J$356))/SUMIFS($F$347:$BQ$347, $F$348:$BQ$348, J$356)</f>
        <v>9.6691385033235867E-3</v>
      </c>
      <c r="K410" s="34" cm="1">
        <f t="array" ref="K410">SUMPRODUCT($F330:$BQ330,$F$347:$BQ$347*($F$348:$BQ$348=K$356))/SUMIFS($F$347:$BQ$347, $F$348:$BQ$348, K$356)</f>
        <v>8.5442126103035324E-3</v>
      </c>
      <c r="L410" s="34" cm="1">
        <f t="array" ref="L410">SUMPRODUCT($F330:$BQ330,$F$347:$BQ$347*($F$348:$BQ$348=L$356))/SUMIFS($F$347:$BQ$347, $F$348:$BQ$348, L$356)</f>
        <v>9.7222990502922983E-3</v>
      </c>
      <c r="M410" s="34" cm="1">
        <f t="array" ref="M410">SUMPRODUCT($F330:$BQ330,$F$347:$BQ$347*($F$348:$BQ$348=M$356))/SUMIFS($F$347:$BQ$347, $F$348:$BQ$348, M$356)</f>
        <v>7.0734426965910783E-3</v>
      </c>
      <c r="N410" s="34" cm="1">
        <f t="array" ref="N410">SUMPRODUCT($F330:$BQ330,$F$347:$BQ$347*($F$348:$BQ$348=N$356))/SUMIFS($F$347:$BQ$347, $F$348:$BQ$348, N$356)</f>
        <v>8.7012811093790682E-3</v>
      </c>
      <c r="O410" s="34" cm="1">
        <f t="array" ref="O410">SUMPRODUCT($F330:$BQ330,$F$347:$BQ$347*($F$348:$BQ$348=O$356))/SUMIFS($F$347:$BQ$347, $F$348:$BQ$348, O$356)</f>
        <v>9.9965903626208219E-3</v>
      </c>
      <c r="P410" s="34" cm="1">
        <f t="array" ref="P410">SUMPRODUCT($F330:$BQ330,$F$347:$BQ$347*($F$348:$BQ$348=P$356))/SUMIFS($F$347:$BQ$347, $F$348:$BQ$348, P$356)</f>
        <v>1.1114065088758949E-2</v>
      </c>
      <c r="Q410" s="34" cm="1">
        <f t="array" ref="Q410">SUMPRODUCT($F330:$BQ330,$F$347:$BQ$347*($F$348:$BQ$348=Q$356))/SUMIFS($F$347:$BQ$347, $F$348:$BQ$348, Q$356)</f>
        <v>7.3460478034876693E-3</v>
      </c>
      <c r="R410" s="34" cm="1">
        <f t="array" ref="R410">SUMPRODUCT($F330:$BQ330,$F$347:$BQ$347*($F$348:$BQ$348=R$356))/SUMIFS($F$347:$BQ$347, $F$348:$BQ$348, R$356)</f>
        <v>5.6857018231751717E-3</v>
      </c>
      <c r="S410" s="34" cm="1">
        <f t="array" ref="S410">SUMPRODUCT($F330:$BQ330,$F$347:$BQ$347*($F$348:$BQ$348=S$356))/SUMIFS($F$347:$BQ$347, $F$348:$BQ$348, S$356)</f>
        <v>8.328646492424728E-3</v>
      </c>
      <c r="T410" s="34" cm="1">
        <f t="array" ref="T410">SUMPRODUCT($F330:$BQ330,$F$347:$BQ$347*($F$348:$BQ$348=T$356))/SUMIFS($F$347:$BQ$347, $F$348:$BQ$348, T$356)</f>
        <v>7.1998170415353184E-3</v>
      </c>
      <c r="U410" s="34" cm="1">
        <f t="array" ref="U410">SUMPRODUCT($F330:$BQ330,$F$347:$BQ$347*($F$348:$BQ$348=U$356))/SUMIFS($F$347:$BQ$347, $F$348:$BQ$348, U$356)</f>
        <v>7.6365286156914822E-3</v>
      </c>
      <c r="V410" s="34" cm="1">
        <f t="array" ref="V410">SUMPRODUCT($F330:$BQ330,$F$347:$BQ$347*($F$348:$BQ$348=V$356))/SUMIFS($F$347:$BQ$347, $F$348:$BQ$348, V$356)</f>
        <v>6.4983527861748342E-3</v>
      </c>
      <c r="W410" s="34" cm="1">
        <f t="array" ref="W410">SUMPRODUCT($F330:$BQ330,$F$347:$BQ$347*($F$348:$BQ$348=W$356))/SUMIFS($F$347:$BQ$347, $F$348:$BQ$348, W$356)</f>
        <v>6.2360391028138716E-3</v>
      </c>
      <c r="X410" s="34" cm="1">
        <f t="array" ref="X410">SUMPRODUCT($F330:$BQ330,$F$347:$BQ$347*($F$348:$BQ$348=X$356))/SUMIFS($F$347:$BQ$347, $F$348:$BQ$348, X$356)</f>
        <v>2.5097121691790753E-2</v>
      </c>
      <c r="Y410" s="34" cm="1">
        <f t="array" ref="Y410">SUMPRODUCT($F330:$BQ330,$F$347:$BQ$347*($F$348:$BQ$348=Y$356))/SUMIFS($F$347:$BQ$347, $F$348:$BQ$348, Y$356)</f>
        <v>9.614480317666178E-3</v>
      </c>
      <c r="Z410" s="34" cm="1">
        <f t="array" ref="Z410">SUMPRODUCT($F330:$BQ330,$F$347:$BQ$347*($F$348:$BQ$348=Z$356))/SUMIFS($F$347:$BQ$347, $F$348:$BQ$348, Z$356)</f>
        <v>9.2298732653312166E-3</v>
      </c>
      <c r="AA410" s="34" cm="1">
        <f t="array" ref="AA410">SUMPRODUCT($F330:$BQ330,$F$347:$BQ$347*($F$348:$BQ$348=AA$356))/SUMIFS($F$347:$BQ$347, $F$348:$BQ$348, AA$356)</f>
        <v>5.4870497868479513E-3</v>
      </c>
      <c r="AB410" s="34" cm="1">
        <f t="array" ref="AB410">SUMPRODUCT($F330:$BQ330,$F$347:$BQ$347*($F$348:$BQ$348=AB$356))/SUMIFS($F$347:$BQ$347, $F$348:$BQ$348, AB$356)</f>
        <v>7.8759358787576905E-3</v>
      </c>
      <c r="AC410" s="34" cm="1">
        <f t="array" ref="AC410">SUMPRODUCT($F330:$BQ330,$F$347:$BQ$347*($F$348:$BQ$348=AC$356))/SUMIFS($F$347:$BQ$347, $F$348:$BQ$348, AC$356)</f>
        <v>5.2373566453831847E-3</v>
      </c>
      <c r="AD410" s="34" cm="1">
        <f t="array" ref="AD410">SUMPRODUCT($F330:$BQ330,$F$347:$BQ$347*($F$348:$BQ$348=AD$356))/SUMIFS($F$347:$BQ$347, $F$348:$BQ$348, AD$356)</f>
        <v>5.367713479831936E-3</v>
      </c>
      <c r="AE410" s="34" cm="1">
        <f t="array" ref="AE410">SUMPRODUCT($F330:$BQ330,$F$347:$BQ$347*($F$348:$BQ$348=AE$356))/SUMIFS($F$347:$BQ$347, $F$348:$BQ$348, AE$356)</f>
        <v>5.0612390223435813E-3</v>
      </c>
      <c r="AF410" s="34" cm="1">
        <f t="array" ref="AF410">SUMPRODUCT($F330:$BQ330,$F$347:$BQ$347*($F$348:$BQ$348=AF$356))/SUMIFS($F$347:$BQ$347, $F$348:$BQ$348, AF$356)</f>
        <v>4.816353438446999E-3</v>
      </c>
      <c r="AG410" s="34" cm="1">
        <f t="array" ref="AG410">SUMPRODUCT($F330:$BQ330,$F$347:$BQ$347*($F$348:$BQ$348=AG$356))/SUMIFS($F$347:$BQ$347, $F$348:$BQ$348, AG$356)</f>
        <v>4.1398810376027106E-3</v>
      </c>
      <c r="AH410" s="34" cm="1">
        <f t="array" ref="AH410">SUMPRODUCT($F330:$BQ330,$F$347:$BQ$347*($F$348:$BQ$348=AH$356))/SUMIFS($F$347:$BQ$347, $F$348:$BQ$348, AH$356)</f>
        <v>5.7463116355476488E-3</v>
      </c>
      <c r="AI410" s="34" cm="1">
        <f t="array" ref="AI410">SUMPRODUCT($F330:$BQ330,$F$347:$BQ$347*($F$348:$BQ$348=AI$356))/SUMIFS($F$347:$BQ$347, $F$348:$BQ$348, AI$356)</f>
        <v>9.871440019163619E-3</v>
      </c>
      <c r="AJ410" s="34" cm="1">
        <f t="array" ref="AJ410">SUMPRODUCT($F330:$BQ330,$F$347:$BQ$347*($F$348:$BQ$348=AJ$356))/SUMIFS($F$347:$BQ$347, $F$348:$BQ$348, AJ$356)</f>
        <v>1.0106640439983507</v>
      </c>
      <c r="AK410" s="34" cm="1">
        <f t="array" ref="AK410">SUMPRODUCT($F330:$BQ330,$F$347:$BQ$347*($F$348:$BQ$348=AK$356))/SUMIFS($F$347:$BQ$347, $F$348:$BQ$348, AK$356)</f>
        <v>3.4736123523566322E-3</v>
      </c>
      <c r="AL410" s="34" cm="1">
        <f t="array" ref="AL410">SUMPRODUCT($F330:$BQ330,$F$347:$BQ$347*($F$348:$BQ$348=AL$356))/SUMIFS($F$347:$BQ$347, $F$348:$BQ$348, AL$356)</f>
        <v>4.4045787204829087E-3</v>
      </c>
      <c r="AM410" s="34" cm="1">
        <f t="array" ref="AM410">SUMPRODUCT($F330:$BQ330,$F$347:$BQ$347*($F$348:$BQ$348=AM$356))/SUMIFS($F$347:$BQ$347, $F$348:$BQ$348, AM$356)</f>
        <v>5.3412731544974215E-3</v>
      </c>
      <c r="AN410" s="34" cm="1">
        <f t="array" ref="AN410">SUMPRODUCT($F330:$BQ330,$F$347:$BQ$347*($F$348:$BQ$348=AN$356))/SUMIFS($F$347:$BQ$347, $F$348:$BQ$348, AN$356)</f>
        <v>2.9731843939784594E-8</v>
      </c>
      <c r="AO410" s="34"/>
      <c r="AP410" s="34"/>
      <c r="AQ410" s="34"/>
    </row>
    <row r="411" spans="1:43" x14ac:dyDescent="0.35">
      <c r="A411" t="str">
        <v>ISIC 85</v>
      </c>
      <c r="B411"/>
      <c r="C411">
        <v>884666.52</v>
      </c>
      <c r="D411" t="str">
        <v>ISIC 85</v>
      </c>
      <c r="E411" s="34" cm="1">
        <f t="array" ref="E411">SUMPRODUCT($F331:$BQ331,$F$347:$BQ$347*($F$348:$BQ$348=E$356))/SUMIFS($F$347:$BQ$347, $F$348:$BQ$348, E$356)</f>
        <v>3.2105069972910966E-3</v>
      </c>
      <c r="F411" s="34" cm="1">
        <f t="array" ref="F411">SUMPRODUCT($F331:$BQ331,$F$347:$BQ$347*($F$348:$BQ$348=F$356))/SUMIFS($F$347:$BQ$347, $F$348:$BQ$348, F$356)</f>
        <v>3.7839583189070345E-3</v>
      </c>
      <c r="G411" s="34" cm="1">
        <f t="array" ref="G411">SUMPRODUCT($F331:$BQ331,$F$347:$BQ$347*($F$348:$BQ$348=G$356))/SUMIFS($F$347:$BQ$347, $F$348:$BQ$348, G$356)</f>
        <v>4.8715481115108204E-3</v>
      </c>
      <c r="H411" s="34" cm="1">
        <f t="array" ref="H411">SUMPRODUCT($F331:$BQ331,$F$347:$BQ$347*($F$348:$BQ$348=H$356))/SUMIFS($F$347:$BQ$347, $F$348:$BQ$348, H$356)</f>
        <v>4.1954633266703583E-3</v>
      </c>
      <c r="I411" s="34" cm="1">
        <f t="array" ref="I411">SUMPRODUCT($F331:$BQ331,$F$347:$BQ$347*($F$348:$BQ$348=I$356))/SUMIFS($F$347:$BQ$347, $F$348:$BQ$348, I$356)</f>
        <v>3.8017245954325416E-3</v>
      </c>
      <c r="J411" s="34" cm="1">
        <f t="array" ref="J411">SUMPRODUCT($F331:$BQ331,$F$347:$BQ$347*($F$348:$BQ$348=J$356))/SUMIFS($F$347:$BQ$347, $F$348:$BQ$348, J$356)</f>
        <v>4.9324452251389896E-3</v>
      </c>
      <c r="K411" s="34" cm="1">
        <f t="array" ref="K411">SUMPRODUCT($F331:$BQ331,$F$347:$BQ$347*($F$348:$BQ$348=K$356))/SUMIFS($F$347:$BQ$347, $F$348:$BQ$348, K$356)</f>
        <v>4.9403919697341087E-3</v>
      </c>
      <c r="L411" s="34" cm="1">
        <f t="array" ref="L411">SUMPRODUCT($F331:$BQ331,$F$347:$BQ$347*($F$348:$BQ$348=L$356))/SUMIFS($F$347:$BQ$347, $F$348:$BQ$348, L$356)</f>
        <v>5.4484470351149061E-3</v>
      </c>
      <c r="M411" s="34" cm="1">
        <f t="array" ref="M411">SUMPRODUCT($F331:$BQ331,$F$347:$BQ$347*($F$348:$BQ$348=M$356))/SUMIFS($F$347:$BQ$347, $F$348:$BQ$348, M$356)</f>
        <v>7.1090017492519524E-3</v>
      </c>
      <c r="N411" s="34" cm="1">
        <f t="array" ref="N411">SUMPRODUCT($F331:$BQ331,$F$347:$BQ$347*($F$348:$BQ$348=N$356))/SUMIFS($F$347:$BQ$347, $F$348:$BQ$348, N$356)</f>
        <v>5.0359701435200126E-3</v>
      </c>
      <c r="O411" s="34" cm="1">
        <f t="array" ref="O411">SUMPRODUCT($F331:$BQ331,$F$347:$BQ$347*($F$348:$BQ$348=O$356))/SUMIFS($F$347:$BQ$347, $F$348:$BQ$348, O$356)</f>
        <v>4.5979144415489214E-3</v>
      </c>
      <c r="P411" s="34" cm="1">
        <f t="array" ref="P411">SUMPRODUCT($F331:$BQ331,$F$347:$BQ$347*($F$348:$BQ$348=P$356))/SUMIFS($F$347:$BQ$347, $F$348:$BQ$348, P$356)</f>
        <v>5.6672388360604134E-3</v>
      </c>
      <c r="Q411" s="34" cm="1">
        <f t="array" ref="Q411">SUMPRODUCT($F331:$BQ331,$F$347:$BQ$347*($F$348:$BQ$348=Q$356))/SUMIFS($F$347:$BQ$347, $F$348:$BQ$348, Q$356)</f>
        <v>4.5348734128996338E-3</v>
      </c>
      <c r="R411" s="34" cm="1">
        <f t="array" ref="R411">SUMPRODUCT($F331:$BQ331,$F$347:$BQ$347*($F$348:$BQ$348=R$356))/SUMIFS($F$347:$BQ$347, $F$348:$BQ$348, R$356)</f>
        <v>5.1828383939795993E-3</v>
      </c>
      <c r="S411" s="34" cm="1">
        <f t="array" ref="S411">SUMPRODUCT($F331:$BQ331,$F$347:$BQ$347*($F$348:$BQ$348=S$356))/SUMIFS($F$347:$BQ$347, $F$348:$BQ$348, S$356)</f>
        <v>5.9544080658193322E-3</v>
      </c>
      <c r="T411" s="34" cm="1">
        <f t="array" ref="T411">SUMPRODUCT($F331:$BQ331,$F$347:$BQ$347*($F$348:$BQ$348=T$356))/SUMIFS($F$347:$BQ$347, $F$348:$BQ$348, T$356)</f>
        <v>5.4073310731255521E-3</v>
      </c>
      <c r="U411" s="34" cm="1">
        <f t="array" ref="U411">SUMPRODUCT($F331:$BQ331,$F$347:$BQ$347*($F$348:$BQ$348=U$356))/SUMIFS($F$347:$BQ$347, $F$348:$BQ$348, U$356)</f>
        <v>6.6931320191428775E-3</v>
      </c>
      <c r="V411" s="34" cm="1">
        <f t="array" ref="V411">SUMPRODUCT($F331:$BQ331,$F$347:$BQ$347*($F$348:$BQ$348=V$356))/SUMIFS($F$347:$BQ$347, $F$348:$BQ$348, V$356)</f>
        <v>7.436490770954097E-3</v>
      </c>
      <c r="W411" s="34" cm="1">
        <f t="array" ref="W411">SUMPRODUCT($F331:$BQ331,$F$347:$BQ$347*($F$348:$BQ$348=W$356))/SUMIFS($F$347:$BQ$347, $F$348:$BQ$348, W$356)</f>
        <v>5.0357395712422731E-3</v>
      </c>
      <c r="X411" s="34" cm="1">
        <f t="array" ref="X411">SUMPRODUCT($F331:$BQ331,$F$347:$BQ$347*($F$348:$BQ$348=X$356))/SUMIFS($F$347:$BQ$347, $F$348:$BQ$348, X$356)</f>
        <v>5.0750725827931314E-3</v>
      </c>
      <c r="Y411" s="34" cm="1">
        <f t="array" ref="Y411">SUMPRODUCT($F331:$BQ331,$F$347:$BQ$347*($F$348:$BQ$348=Y$356))/SUMIFS($F$347:$BQ$347, $F$348:$BQ$348, Y$356)</f>
        <v>4.4033070708799065E-3</v>
      </c>
      <c r="Z411" s="34" cm="1">
        <f t="array" ref="Z411">SUMPRODUCT($F331:$BQ331,$F$347:$BQ$347*($F$348:$BQ$348=Z$356))/SUMIFS($F$347:$BQ$347, $F$348:$BQ$348, Z$356)</f>
        <v>3.5971546354623902E-3</v>
      </c>
      <c r="AA411" s="34" cm="1">
        <f t="array" ref="AA411">SUMPRODUCT($F331:$BQ331,$F$347:$BQ$347*($F$348:$BQ$348=AA$356))/SUMIFS($F$347:$BQ$347, $F$348:$BQ$348, AA$356)</f>
        <v>4.3362972545309322E-3</v>
      </c>
      <c r="AB411" s="34" cm="1">
        <f t="array" ref="AB411">SUMPRODUCT($F331:$BQ331,$F$347:$BQ$347*($F$348:$BQ$348=AB$356))/SUMIFS($F$347:$BQ$347, $F$348:$BQ$348, AB$356)</f>
        <v>6.0892532194231803E-3</v>
      </c>
      <c r="AC411" s="34" cm="1">
        <f t="array" ref="AC411">SUMPRODUCT($F331:$BQ331,$F$347:$BQ$347*($F$348:$BQ$348=AC$356))/SUMIFS($F$347:$BQ$347, $F$348:$BQ$348, AC$356)</f>
        <v>3.1627580378492831E-3</v>
      </c>
      <c r="AD411" s="34" cm="1">
        <f t="array" ref="AD411">SUMPRODUCT($F331:$BQ331,$F$347:$BQ$347*($F$348:$BQ$348=AD$356))/SUMIFS($F$347:$BQ$347, $F$348:$BQ$348, AD$356)</f>
        <v>4.8460904902549165E-3</v>
      </c>
      <c r="AE411" s="34" cm="1">
        <f t="array" ref="AE411">SUMPRODUCT($F331:$BQ331,$F$347:$BQ$347*($F$348:$BQ$348=AE$356))/SUMIFS($F$347:$BQ$347, $F$348:$BQ$348, AE$356)</f>
        <v>8.1899176180901881E-3</v>
      </c>
      <c r="AF411" s="34" cm="1">
        <f t="array" ref="AF411">SUMPRODUCT($F331:$BQ331,$F$347:$BQ$347*($F$348:$BQ$348=AF$356))/SUMIFS($F$347:$BQ$347, $F$348:$BQ$348, AF$356)</f>
        <v>8.2955075310423045E-3</v>
      </c>
      <c r="AG411" s="34" cm="1">
        <f t="array" ref="AG411">SUMPRODUCT($F331:$BQ331,$F$347:$BQ$347*($F$348:$BQ$348=AG$356))/SUMIFS($F$347:$BQ$347, $F$348:$BQ$348, AG$356)</f>
        <v>7.2030583658286218E-3</v>
      </c>
      <c r="AH411" s="34" cm="1">
        <f t="array" ref="AH411">SUMPRODUCT($F331:$BQ331,$F$347:$BQ$347*($F$348:$BQ$348=AH$356))/SUMIFS($F$347:$BQ$347, $F$348:$BQ$348, AH$356)</f>
        <v>1.8580110477896957E-3</v>
      </c>
      <c r="AI411" s="34" cm="1">
        <f t="array" ref="AI411">SUMPRODUCT($F331:$BQ331,$F$347:$BQ$347*($F$348:$BQ$348=AI$356))/SUMIFS($F$347:$BQ$347, $F$348:$BQ$348, AI$356)</f>
        <v>6.75957579587426E-3</v>
      </c>
      <c r="AJ411" s="34" cm="1">
        <f t="array" ref="AJ411">SUMPRODUCT($F331:$BQ331,$F$347:$BQ$347*($F$348:$BQ$348=AJ$356))/SUMIFS($F$347:$BQ$347, $F$348:$BQ$348, AJ$356)</f>
        <v>1.3380909283454773E-2</v>
      </c>
      <c r="AK411" s="34" cm="1">
        <f t="array" ref="AK411">SUMPRODUCT($F331:$BQ331,$F$347:$BQ$347*($F$348:$BQ$348=AK$356))/SUMIFS($F$347:$BQ$347, $F$348:$BQ$348, AK$356)</f>
        <v>1.0444152029896314</v>
      </c>
      <c r="AL411" s="34" cm="1">
        <f t="array" ref="AL411">SUMPRODUCT($F331:$BQ331,$F$347:$BQ$347*($F$348:$BQ$348=AL$356))/SUMIFS($F$347:$BQ$347, $F$348:$BQ$348, AL$356)</f>
        <v>5.6706305623973278E-3</v>
      </c>
      <c r="AM411" s="34" cm="1">
        <f t="array" ref="AM411">SUMPRODUCT($F331:$BQ331,$F$347:$BQ$347*($F$348:$BQ$348=AM$356))/SUMIFS($F$347:$BQ$347, $F$348:$BQ$348, AM$356)</f>
        <v>4.8490210232314118E-3</v>
      </c>
      <c r="AN411" s="34" cm="1">
        <f t="array" ref="AN411">SUMPRODUCT($F331:$BQ331,$F$347:$BQ$347*($F$348:$BQ$348=AN$356))/SUMIFS($F$347:$BQ$347, $F$348:$BQ$348, AN$356)</f>
        <v>1.3308635811540584E-8</v>
      </c>
      <c r="AO411" s="34"/>
      <c r="AP411" s="34"/>
      <c r="AQ411" s="34"/>
    </row>
    <row r="412" spans="1:43" x14ac:dyDescent="0.35">
      <c r="A412" t="str">
        <v>ISIC 86</v>
      </c>
      <c r="B412"/>
      <c r="C412">
        <v>1059193.5900000001</v>
      </c>
      <c r="D412" t="str">
        <v>ISIC 86T88</v>
      </c>
      <c r="E412" s="34" cm="1">
        <f t="array" ref="E412">SUMPRODUCT($F332:$BQ332,$F$347:$BQ$347*($F$348:$BQ$348=E$356))/SUMIFS($F$347:$BQ$347, $F$348:$BQ$348, E$356)</f>
        <v>9.3213924512051548E-4</v>
      </c>
      <c r="F412" s="34" cm="1">
        <f t="array" ref="F412">SUMPRODUCT($F332:$BQ332,$F$347:$BQ$347*($F$348:$BQ$348=F$356))/SUMIFS($F$347:$BQ$347, $F$348:$BQ$348, F$356)</f>
        <v>1.1008210320788557E-3</v>
      </c>
      <c r="G412" s="34" cm="1">
        <f t="array" ref="G412">SUMPRODUCT($F332:$BQ332,$F$347:$BQ$347*($F$348:$BQ$348=G$356))/SUMIFS($F$347:$BQ$347, $F$348:$BQ$348, G$356)</f>
        <v>1.5097547970524354E-3</v>
      </c>
      <c r="H412" s="34" cm="1">
        <f t="array" ref="H412">SUMPRODUCT($F332:$BQ332,$F$347:$BQ$347*($F$348:$BQ$348=H$356))/SUMIFS($F$347:$BQ$347, $F$348:$BQ$348, H$356)</f>
        <v>1.2715659220094147E-3</v>
      </c>
      <c r="I412" s="34" cm="1">
        <f t="array" ref="I412">SUMPRODUCT($F332:$BQ332,$F$347:$BQ$347*($F$348:$BQ$348=I$356))/SUMIFS($F$347:$BQ$347, $F$348:$BQ$348, I$356)</f>
        <v>1.0438601916607111E-3</v>
      </c>
      <c r="J412" s="34" cm="1">
        <f t="array" ref="J412">SUMPRODUCT($F332:$BQ332,$F$347:$BQ$347*($F$348:$BQ$348=J$356))/SUMIFS($F$347:$BQ$347, $F$348:$BQ$348, J$356)</f>
        <v>1.15870920013412E-3</v>
      </c>
      <c r="K412" s="34" cm="1">
        <f t="array" ref="K412">SUMPRODUCT($F332:$BQ332,$F$347:$BQ$347*($F$348:$BQ$348=K$356))/SUMIFS($F$347:$BQ$347, $F$348:$BQ$348, K$356)</f>
        <v>1.3352948582169043E-3</v>
      </c>
      <c r="L412" s="34" cm="1">
        <f t="array" ref="L412">SUMPRODUCT($F332:$BQ332,$F$347:$BQ$347*($F$348:$BQ$348=L$356))/SUMIFS($F$347:$BQ$347, $F$348:$BQ$348, L$356)</f>
        <v>1.2621467708681911E-3</v>
      </c>
      <c r="M412" s="34" cm="1">
        <f t="array" ref="M412">SUMPRODUCT($F332:$BQ332,$F$347:$BQ$347*($F$348:$BQ$348=M$356))/SUMIFS($F$347:$BQ$347, $F$348:$BQ$348, M$356)</f>
        <v>2.5204085183652817E-3</v>
      </c>
      <c r="N412" s="34" cm="1">
        <f t="array" ref="N412">SUMPRODUCT($F332:$BQ332,$F$347:$BQ$347*($F$348:$BQ$348=N$356))/SUMIFS($F$347:$BQ$347, $F$348:$BQ$348, N$356)</f>
        <v>1.3239636402652966E-3</v>
      </c>
      <c r="O412" s="34" cm="1">
        <f t="array" ref="O412">SUMPRODUCT($F332:$BQ332,$F$347:$BQ$347*($F$348:$BQ$348=O$356))/SUMIFS($F$347:$BQ$347, $F$348:$BQ$348, O$356)</f>
        <v>1.1505533311253317E-3</v>
      </c>
      <c r="P412" s="34" cm="1">
        <f t="array" ref="P412">SUMPRODUCT($F332:$BQ332,$F$347:$BQ$347*($F$348:$BQ$348=P$356))/SUMIFS($F$347:$BQ$347, $F$348:$BQ$348, P$356)</f>
        <v>1.5344111847654818E-3</v>
      </c>
      <c r="Q412" s="34" cm="1">
        <f t="array" ref="Q412">SUMPRODUCT($F332:$BQ332,$F$347:$BQ$347*($F$348:$BQ$348=Q$356))/SUMIFS($F$347:$BQ$347, $F$348:$BQ$348, Q$356)</f>
        <v>1.1502581293690447E-3</v>
      </c>
      <c r="R412" s="34" cm="1">
        <f t="array" ref="R412">SUMPRODUCT($F332:$BQ332,$F$347:$BQ$347*($F$348:$BQ$348=R$356))/SUMIFS($F$347:$BQ$347, $F$348:$BQ$348, R$356)</f>
        <v>1.2392360705240847E-3</v>
      </c>
      <c r="S412" s="34" cm="1">
        <f t="array" ref="S412">SUMPRODUCT($F332:$BQ332,$F$347:$BQ$347*($F$348:$BQ$348=S$356))/SUMIFS($F$347:$BQ$347, $F$348:$BQ$348, S$356)</f>
        <v>1.2100555244151934E-3</v>
      </c>
      <c r="T412" s="34" cm="1">
        <f t="array" ref="T412">SUMPRODUCT($F332:$BQ332,$F$347:$BQ$347*($F$348:$BQ$348=T$356))/SUMIFS($F$347:$BQ$347, $F$348:$BQ$348, T$356)</f>
        <v>1.1362118309167261E-3</v>
      </c>
      <c r="U412" s="34" cm="1">
        <f t="array" ref="U412">SUMPRODUCT($F332:$BQ332,$F$347:$BQ$347*($F$348:$BQ$348=U$356))/SUMIFS($F$347:$BQ$347, $F$348:$BQ$348, U$356)</f>
        <v>1.0735288718895593E-3</v>
      </c>
      <c r="V412" s="34" cm="1">
        <f t="array" ref="V412">SUMPRODUCT($F332:$BQ332,$F$347:$BQ$347*($F$348:$BQ$348=V$356))/SUMIFS($F$347:$BQ$347, $F$348:$BQ$348, V$356)</f>
        <v>1.279270460887514E-3</v>
      </c>
      <c r="W412" s="34" cm="1">
        <f t="array" ref="W412">SUMPRODUCT($F332:$BQ332,$F$347:$BQ$347*($F$348:$BQ$348=W$356))/SUMIFS($F$347:$BQ$347, $F$348:$BQ$348, W$356)</f>
        <v>1.2781778472786063E-3</v>
      </c>
      <c r="X412" s="34" cm="1">
        <f t="array" ref="X412">SUMPRODUCT($F332:$BQ332,$F$347:$BQ$347*($F$348:$BQ$348=X$356))/SUMIFS($F$347:$BQ$347, $F$348:$BQ$348, X$356)</f>
        <v>1.1604134779590644E-3</v>
      </c>
      <c r="Y412" s="34" cm="1">
        <f t="array" ref="Y412">SUMPRODUCT($F332:$BQ332,$F$347:$BQ$347*($F$348:$BQ$348=Y$356))/SUMIFS($F$347:$BQ$347, $F$348:$BQ$348, Y$356)</f>
        <v>1.9171789066849063E-3</v>
      </c>
      <c r="Z412" s="34" cm="1">
        <f t="array" ref="Z412">SUMPRODUCT($F332:$BQ332,$F$347:$BQ$347*($F$348:$BQ$348=Z$356))/SUMIFS($F$347:$BQ$347, $F$348:$BQ$348, Z$356)</f>
        <v>9.2897540393716157E-4</v>
      </c>
      <c r="AA412" s="34" cm="1">
        <f t="array" ref="AA412">SUMPRODUCT($F332:$BQ332,$F$347:$BQ$347*($F$348:$BQ$348=AA$356))/SUMIFS($F$347:$BQ$347, $F$348:$BQ$348, AA$356)</f>
        <v>1.4725170023271498E-3</v>
      </c>
      <c r="AB412" s="34" cm="1">
        <f t="array" ref="AB412">SUMPRODUCT($F332:$BQ332,$F$347:$BQ$347*($F$348:$BQ$348=AB$356))/SUMIFS($F$347:$BQ$347, $F$348:$BQ$348, AB$356)</f>
        <v>1.033052554593492E-3</v>
      </c>
      <c r="AC412" s="34" cm="1">
        <f t="array" ref="AC412">SUMPRODUCT($F332:$BQ332,$F$347:$BQ$347*($F$348:$BQ$348=AC$356))/SUMIFS($F$347:$BQ$347, $F$348:$BQ$348, AC$356)</f>
        <v>1.7863382250301906E-3</v>
      </c>
      <c r="AD412" s="34" cm="1">
        <f t="array" ref="AD412">SUMPRODUCT($F332:$BQ332,$F$347:$BQ$347*($F$348:$BQ$348=AD$356))/SUMIFS($F$347:$BQ$347, $F$348:$BQ$348, AD$356)</f>
        <v>1.2803733642716938E-3</v>
      </c>
      <c r="AE412" s="34" cm="1">
        <f t="array" ref="AE412">SUMPRODUCT($F332:$BQ332,$F$347:$BQ$347*($F$348:$BQ$348=AE$356))/SUMIFS($F$347:$BQ$347, $F$348:$BQ$348, AE$356)</f>
        <v>1.7133435457005971E-3</v>
      </c>
      <c r="AF412" s="34" cm="1">
        <f t="array" ref="AF412">SUMPRODUCT($F332:$BQ332,$F$347:$BQ$347*($F$348:$BQ$348=AF$356))/SUMIFS($F$347:$BQ$347, $F$348:$BQ$348, AF$356)</f>
        <v>1.1028502630479177E-3</v>
      </c>
      <c r="AG412" s="34" cm="1">
        <f t="array" ref="AG412">SUMPRODUCT($F332:$BQ332,$F$347:$BQ$347*($F$348:$BQ$348=AG$356))/SUMIFS($F$347:$BQ$347, $F$348:$BQ$348, AG$356)</f>
        <v>1.5504525406184265E-3</v>
      </c>
      <c r="AH412" s="34" cm="1">
        <f t="array" ref="AH412">SUMPRODUCT($F332:$BQ332,$F$347:$BQ$347*($F$348:$BQ$348=AH$356))/SUMIFS($F$347:$BQ$347, $F$348:$BQ$348, AH$356)</f>
        <v>3.0579139152047113E-4</v>
      </c>
      <c r="AI412" s="34" cm="1">
        <f t="array" ref="AI412">SUMPRODUCT($F332:$BQ332,$F$347:$BQ$347*($F$348:$BQ$348=AI$356))/SUMIFS($F$347:$BQ$347, $F$348:$BQ$348, AI$356)</f>
        <v>1.9026685656707489E-3</v>
      </c>
      <c r="AJ412" s="34" cm="1">
        <f t="array" ref="AJ412">SUMPRODUCT($F332:$BQ332,$F$347:$BQ$347*($F$348:$BQ$348=AJ$356))/SUMIFS($F$347:$BQ$347, $F$348:$BQ$348, AJ$356)</f>
        <v>2.7477019737928514E-3</v>
      </c>
      <c r="AK412" s="34" cm="1">
        <f t="array" ref="AK412">SUMPRODUCT($F332:$BQ332,$F$347:$BQ$347*($F$348:$BQ$348=AK$356))/SUMIFS($F$347:$BQ$347, $F$348:$BQ$348, AK$356)</f>
        <v>1.3527093527434366E-3</v>
      </c>
      <c r="AL412" s="34" cm="1">
        <f t="array" ref="AL412">SUMPRODUCT($F332:$BQ332,$F$347:$BQ$347*($F$348:$BQ$348=AL$356))/SUMIFS($F$347:$BQ$347, $F$348:$BQ$348, AL$356)</f>
        <v>0.74624374748712219</v>
      </c>
      <c r="AM412" s="34" cm="1">
        <f t="array" ref="AM412">SUMPRODUCT($F332:$BQ332,$F$347:$BQ$347*($F$348:$BQ$348=AM$356))/SUMIFS($F$347:$BQ$347, $F$348:$BQ$348, AM$356)</f>
        <v>1.7698296919719876E-3</v>
      </c>
      <c r="AN412" s="34" cm="1">
        <f t="array" ref="AN412">SUMPRODUCT($F332:$BQ332,$F$347:$BQ$347*($F$348:$BQ$348=AN$356))/SUMIFS($F$347:$BQ$347, $F$348:$BQ$348, AN$356)</f>
        <v>3.3333764050000889E-9</v>
      </c>
      <c r="AO412" s="34"/>
      <c r="AP412" s="34"/>
      <c r="AQ412" s="34"/>
    </row>
    <row r="413" spans="1:43" x14ac:dyDescent="0.35">
      <c r="A413" t="str">
        <v>ISIC 87-88</v>
      </c>
      <c r="B413"/>
      <c r="C413">
        <v>430189.36</v>
      </c>
      <c r="D413" t="str">
        <v>ISIC 86T88</v>
      </c>
      <c r="E413" s="34" cm="1">
        <f t="array" ref="E413">SUMPRODUCT($F333:$BQ333,$F$347:$BQ$347*($F$348:$BQ$348=E$356))/SUMIFS($F$347:$BQ$347, $F$348:$BQ$348, E$356)</f>
        <v>2.4193255301340662E-4</v>
      </c>
      <c r="F413" s="34" cm="1">
        <f t="array" ref="F413">SUMPRODUCT($F333:$BQ333,$F$347:$BQ$347*($F$348:$BQ$348=F$356))/SUMIFS($F$347:$BQ$347, $F$348:$BQ$348, F$356)</f>
        <v>1.6978392773487079E-4</v>
      </c>
      <c r="G413" s="34" cm="1">
        <f t="array" ref="G413">SUMPRODUCT($F333:$BQ333,$F$347:$BQ$347*($F$348:$BQ$348=G$356))/SUMIFS($F$347:$BQ$347, $F$348:$BQ$348, G$356)</f>
        <v>3.9987943368596893E-4</v>
      </c>
      <c r="H413" s="34" cm="1">
        <f t="array" ref="H413">SUMPRODUCT($F333:$BQ333,$F$347:$BQ$347*($F$348:$BQ$348=H$356))/SUMIFS($F$347:$BQ$347, $F$348:$BQ$348, H$356)</f>
        <v>3.2319686105710055E-4</v>
      </c>
      <c r="I413" s="34" cm="1">
        <f t="array" ref="I413">SUMPRODUCT($F333:$BQ333,$F$347:$BQ$347*($F$348:$BQ$348=I$356))/SUMIFS($F$347:$BQ$347, $F$348:$BQ$348, I$356)</f>
        <v>2.092355953858269E-4</v>
      </c>
      <c r="J413" s="34" cm="1">
        <f t="array" ref="J413">SUMPRODUCT($F333:$BQ333,$F$347:$BQ$347*($F$348:$BQ$348=J$356))/SUMIFS($F$347:$BQ$347, $F$348:$BQ$348, J$356)</f>
        <v>2.6001876521777471E-4</v>
      </c>
      <c r="K413" s="34" cm="1">
        <f t="array" ref="K413">SUMPRODUCT($F333:$BQ333,$F$347:$BQ$347*($F$348:$BQ$348=K$356))/SUMIFS($F$347:$BQ$347, $F$348:$BQ$348, K$356)</f>
        <v>2.3320176172486135E-4</v>
      </c>
      <c r="L413" s="34" cm="1">
        <f t="array" ref="L413">SUMPRODUCT($F333:$BQ333,$F$347:$BQ$347*($F$348:$BQ$348=L$356))/SUMIFS($F$347:$BQ$347, $F$348:$BQ$348, L$356)</f>
        <v>3.1074118114344482E-4</v>
      </c>
      <c r="M413" s="34" cm="1">
        <f t="array" ref="M413">SUMPRODUCT($F333:$BQ333,$F$347:$BQ$347*($F$348:$BQ$348=M$356))/SUMIFS($F$347:$BQ$347, $F$348:$BQ$348, M$356)</f>
        <v>3.6513622130485184E-4</v>
      </c>
      <c r="N413" s="34" cm="1">
        <f t="array" ref="N413">SUMPRODUCT($F333:$BQ333,$F$347:$BQ$347*($F$348:$BQ$348=N$356))/SUMIFS($F$347:$BQ$347, $F$348:$BQ$348, N$356)</f>
        <v>2.5905683111387772E-4</v>
      </c>
      <c r="O413" s="34" cm="1">
        <f t="array" ref="O413">SUMPRODUCT($F333:$BQ333,$F$347:$BQ$347*($F$348:$BQ$348=O$356))/SUMIFS($F$347:$BQ$347, $F$348:$BQ$348, O$356)</f>
        <v>2.2580298602174311E-4</v>
      </c>
      <c r="P413" s="34" cm="1">
        <f t="array" ref="P413">SUMPRODUCT($F333:$BQ333,$F$347:$BQ$347*($F$348:$BQ$348=P$356))/SUMIFS($F$347:$BQ$347, $F$348:$BQ$348, P$356)</f>
        <v>2.3134895359827389E-4</v>
      </c>
      <c r="Q413" s="34" cm="1">
        <f t="array" ref="Q413">SUMPRODUCT($F333:$BQ333,$F$347:$BQ$347*($F$348:$BQ$348=Q$356))/SUMIFS($F$347:$BQ$347, $F$348:$BQ$348, Q$356)</f>
        <v>1.9229987600853052E-4</v>
      </c>
      <c r="R413" s="34" cm="1">
        <f t="array" ref="R413">SUMPRODUCT($F333:$BQ333,$F$347:$BQ$347*($F$348:$BQ$348=R$356))/SUMIFS($F$347:$BQ$347, $F$348:$BQ$348, R$356)</f>
        <v>2.0750012912083051E-4</v>
      </c>
      <c r="S413" s="34" cm="1">
        <f t="array" ref="S413">SUMPRODUCT($F333:$BQ333,$F$347:$BQ$347*($F$348:$BQ$348=S$356))/SUMIFS($F$347:$BQ$347, $F$348:$BQ$348, S$356)</f>
        <v>2.4005512931411752E-4</v>
      </c>
      <c r="T413" s="34" cm="1">
        <f t="array" ref="T413">SUMPRODUCT($F333:$BQ333,$F$347:$BQ$347*($F$348:$BQ$348=T$356))/SUMIFS($F$347:$BQ$347, $F$348:$BQ$348, T$356)</f>
        <v>2.1193559045482556E-4</v>
      </c>
      <c r="U413" s="34" cm="1">
        <f t="array" ref="U413">SUMPRODUCT($F333:$BQ333,$F$347:$BQ$347*($F$348:$BQ$348=U$356))/SUMIFS($F$347:$BQ$347, $F$348:$BQ$348, U$356)</f>
        <v>2.5482592213982189E-4</v>
      </c>
      <c r="V413" s="34" cm="1">
        <f t="array" ref="V413">SUMPRODUCT($F333:$BQ333,$F$347:$BQ$347*($F$348:$BQ$348=V$356))/SUMIFS($F$347:$BQ$347, $F$348:$BQ$348, V$356)</f>
        <v>2.3321806162812468E-4</v>
      </c>
      <c r="W413" s="34" cm="1">
        <f t="array" ref="W413">SUMPRODUCT($F333:$BQ333,$F$347:$BQ$347*($F$348:$BQ$348=W$356))/SUMIFS($F$347:$BQ$347, $F$348:$BQ$348, W$356)</f>
        <v>2.5590277333586525E-4</v>
      </c>
      <c r="X413" s="34" cm="1">
        <f t="array" ref="X413">SUMPRODUCT($F333:$BQ333,$F$347:$BQ$347*($F$348:$BQ$348=X$356))/SUMIFS($F$347:$BQ$347, $F$348:$BQ$348, X$356)</f>
        <v>1.9408959920055936E-4</v>
      </c>
      <c r="Y413" s="34" cm="1">
        <f t="array" ref="Y413">SUMPRODUCT($F333:$BQ333,$F$347:$BQ$347*($F$348:$BQ$348=Y$356))/SUMIFS($F$347:$BQ$347, $F$348:$BQ$348, Y$356)</f>
        <v>2.5578697405818999E-4</v>
      </c>
      <c r="Z413" s="34" cm="1">
        <f t="array" ref="Z413">SUMPRODUCT($F333:$BQ333,$F$347:$BQ$347*($F$348:$BQ$348=Z$356))/SUMIFS($F$347:$BQ$347, $F$348:$BQ$348, Z$356)</f>
        <v>1.7787067169554744E-4</v>
      </c>
      <c r="AA413" s="34" cm="1">
        <f t="array" ref="AA413">SUMPRODUCT($F333:$BQ333,$F$347:$BQ$347*($F$348:$BQ$348=AA$356))/SUMIFS($F$347:$BQ$347, $F$348:$BQ$348, AA$356)</f>
        <v>3.2047193990388678E-4</v>
      </c>
      <c r="AB413" s="34" cm="1">
        <f t="array" ref="AB413">SUMPRODUCT($F333:$BQ333,$F$347:$BQ$347*($F$348:$BQ$348=AB$356))/SUMIFS($F$347:$BQ$347, $F$348:$BQ$348, AB$356)</f>
        <v>2.2631329974920372E-4</v>
      </c>
      <c r="AC413" s="34" cm="1">
        <f t="array" ref="AC413">SUMPRODUCT($F333:$BQ333,$F$347:$BQ$347*($F$348:$BQ$348=AC$356))/SUMIFS($F$347:$BQ$347, $F$348:$BQ$348, AC$356)</f>
        <v>2.8404227956535261E-4</v>
      </c>
      <c r="AD413" s="34" cm="1">
        <f t="array" ref="AD413">SUMPRODUCT($F333:$BQ333,$F$347:$BQ$347*($F$348:$BQ$348=AD$356))/SUMIFS($F$347:$BQ$347, $F$348:$BQ$348, AD$356)</f>
        <v>5.0195287731919999E-4</v>
      </c>
      <c r="AE413" s="34" cm="1">
        <f t="array" ref="AE413">SUMPRODUCT($F333:$BQ333,$F$347:$BQ$347*($F$348:$BQ$348=AE$356))/SUMIFS($F$347:$BQ$347, $F$348:$BQ$348, AE$356)</f>
        <v>3.1267503891336097E-4</v>
      </c>
      <c r="AF413" s="34" cm="1">
        <f t="array" ref="AF413">SUMPRODUCT($F333:$BQ333,$F$347:$BQ$347*($F$348:$BQ$348=AF$356))/SUMIFS($F$347:$BQ$347, $F$348:$BQ$348, AF$356)</f>
        <v>2.8344341621026436E-4</v>
      </c>
      <c r="AG413" s="34" cm="1">
        <f t="array" ref="AG413">SUMPRODUCT($F333:$BQ333,$F$347:$BQ$347*($F$348:$BQ$348=AG$356))/SUMIFS($F$347:$BQ$347, $F$348:$BQ$348, AG$356)</f>
        <v>3.1442079439974622E-4</v>
      </c>
      <c r="AH413" s="34" cm="1">
        <f t="array" ref="AH413">SUMPRODUCT($F333:$BQ333,$F$347:$BQ$347*($F$348:$BQ$348=AH$356))/SUMIFS($F$347:$BQ$347, $F$348:$BQ$348, AH$356)</f>
        <v>9.7468527720515719E-5</v>
      </c>
      <c r="AI413" s="34" cm="1">
        <f t="array" ref="AI413">SUMPRODUCT($F333:$BQ333,$F$347:$BQ$347*($F$348:$BQ$348=AI$356))/SUMIFS($F$347:$BQ$347, $F$348:$BQ$348, AI$356)</f>
        <v>1.4701804431027021E-3</v>
      </c>
      <c r="AJ413" s="34" cm="1">
        <f t="array" ref="AJ413">SUMPRODUCT($F333:$BQ333,$F$347:$BQ$347*($F$348:$BQ$348=AJ$356))/SUMIFS($F$347:$BQ$347, $F$348:$BQ$348, AJ$356)</f>
        <v>4.7353985226287305E-4</v>
      </c>
      <c r="AK413" s="34" cm="1">
        <f t="array" ref="AK413">SUMPRODUCT($F333:$BQ333,$F$347:$BQ$347*($F$348:$BQ$348=AK$356))/SUMIFS($F$347:$BQ$347, $F$348:$BQ$348, AK$356)</f>
        <v>4.2583964314533995E-4</v>
      </c>
      <c r="AL413" s="34" cm="1">
        <f t="array" ref="AL413">SUMPRODUCT($F333:$BQ333,$F$347:$BQ$347*($F$348:$BQ$348=AL$356))/SUMIFS($F$347:$BQ$347, $F$348:$BQ$348, AL$356)</f>
        <v>0.30209599255806102</v>
      </c>
      <c r="AM413" s="34" cm="1">
        <f t="array" ref="AM413">SUMPRODUCT($F333:$BQ333,$F$347:$BQ$347*($F$348:$BQ$348=AM$356))/SUMIFS($F$347:$BQ$347, $F$348:$BQ$348, AM$356)</f>
        <v>9.663297282032807E-4</v>
      </c>
      <c r="AN413" s="34" cm="1">
        <f t="array" ref="AN413">SUMPRODUCT($F333:$BQ333,$F$347:$BQ$347*($F$348:$BQ$348=AN$356))/SUMIFS($F$347:$BQ$347, $F$348:$BQ$348, AN$356)</f>
        <v>7.3197658428813258E-10</v>
      </c>
      <c r="AO413" s="34"/>
      <c r="AP413" s="34"/>
      <c r="AQ413" s="34"/>
    </row>
    <row r="414" spans="1:43" x14ac:dyDescent="0.35">
      <c r="A414" t="str">
        <v>ISIC 90-92</v>
      </c>
      <c r="B414"/>
      <c r="C414">
        <v>196598.39999999999</v>
      </c>
      <c r="D414" t="str">
        <v>ISIC 90T96</v>
      </c>
      <c r="E414" s="34" cm="1">
        <f t="array" ref="E414">SUMPRODUCT($F334:$BQ334,$F$347:$BQ$347*($F$348:$BQ$348=E$356))/SUMIFS($F$347:$BQ$347, $F$348:$BQ$348, E$356)</f>
        <v>6.6255513261178332E-4</v>
      </c>
      <c r="F414" s="34" cm="1">
        <f t="array" ref="F414">SUMPRODUCT($F334:$BQ334,$F$347:$BQ$347*($F$348:$BQ$348=F$356))/SUMIFS($F$347:$BQ$347, $F$348:$BQ$348, F$356)</f>
        <v>7.7294955480625681E-4</v>
      </c>
      <c r="G414" s="34" cm="1">
        <f t="array" ref="G414">SUMPRODUCT($F334:$BQ334,$F$347:$BQ$347*($F$348:$BQ$348=G$356))/SUMIFS($F$347:$BQ$347, $F$348:$BQ$348, G$356)</f>
        <v>1.5322877419302315E-3</v>
      </c>
      <c r="H414" s="34" cm="1">
        <f t="array" ref="H414">SUMPRODUCT($F334:$BQ334,$F$347:$BQ$347*($F$348:$BQ$348=H$356))/SUMIFS($F$347:$BQ$347, $F$348:$BQ$348, H$356)</f>
        <v>3.6009711600087607E-3</v>
      </c>
      <c r="I414" s="34" cm="1">
        <f t="array" ref="I414">SUMPRODUCT($F334:$BQ334,$F$347:$BQ$347*($F$348:$BQ$348=I$356))/SUMIFS($F$347:$BQ$347, $F$348:$BQ$348, I$356)</f>
        <v>1.0760772384542708E-3</v>
      </c>
      <c r="J414" s="34" cm="1">
        <f t="array" ref="J414">SUMPRODUCT($F334:$BQ334,$F$347:$BQ$347*($F$348:$BQ$348=J$356))/SUMIFS($F$347:$BQ$347, $F$348:$BQ$348, J$356)</f>
        <v>2.5322249224664054E-3</v>
      </c>
      <c r="K414" s="34" cm="1">
        <f t="array" ref="K414">SUMPRODUCT($F334:$BQ334,$F$347:$BQ$347*($F$348:$BQ$348=K$356))/SUMIFS($F$347:$BQ$347, $F$348:$BQ$348, K$356)</f>
        <v>1.0001046937731341E-3</v>
      </c>
      <c r="L414" s="34" cm="1">
        <f t="array" ref="L414">SUMPRODUCT($F334:$BQ334,$F$347:$BQ$347*($F$348:$BQ$348=L$356))/SUMIFS($F$347:$BQ$347, $F$348:$BQ$348, L$356)</f>
        <v>1.0336749409659749E-3</v>
      </c>
      <c r="M414" s="34" cm="1">
        <f t="array" ref="M414">SUMPRODUCT($F334:$BQ334,$F$347:$BQ$347*($F$348:$BQ$348=M$356))/SUMIFS($F$347:$BQ$347, $F$348:$BQ$348, M$356)</f>
        <v>1.6255280222077612E-3</v>
      </c>
      <c r="N414" s="34" cm="1">
        <f t="array" ref="N414">SUMPRODUCT($F334:$BQ334,$F$347:$BQ$347*($F$348:$BQ$348=N$356))/SUMIFS($F$347:$BQ$347, $F$348:$BQ$348, N$356)</f>
        <v>2.1829355604027346E-3</v>
      </c>
      <c r="O414" s="34" cm="1">
        <f t="array" ref="O414">SUMPRODUCT($F334:$BQ334,$F$347:$BQ$347*($F$348:$BQ$348=O$356))/SUMIFS($F$347:$BQ$347, $F$348:$BQ$348, O$356)</f>
        <v>1.4437631757320342E-3</v>
      </c>
      <c r="P414" s="34" cm="1">
        <f t="array" ref="P414">SUMPRODUCT($F334:$BQ334,$F$347:$BQ$347*($F$348:$BQ$348=P$356))/SUMIFS($F$347:$BQ$347, $F$348:$BQ$348, P$356)</f>
        <v>1.1382863398261586E-3</v>
      </c>
      <c r="Q414" s="34" cm="1">
        <f t="array" ref="Q414">SUMPRODUCT($F334:$BQ334,$F$347:$BQ$347*($F$348:$BQ$348=Q$356))/SUMIFS($F$347:$BQ$347, $F$348:$BQ$348, Q$356)</f>
        <v>9.8742730425879235E-4</v>
      </c>
      <c r="R414" s="34" cm="1">
        <f t="array" ref="R414">SUMPRODUCT($F334:$BQ334,$F$347:$BQ$347*($F$348:$BQ$348=R$356))/SUMIFS($F$347:$BQ$347, $F$348:$BQ$348, R$356)</f>
        <v>8.3067463520260752E-4</v>
      </c>
      <c r="S414" s="34" cm="1">
        <f t="array" ref="S414">SUMPRODUCT($F334:$BQ334,$F$347:$BQ$347*($F$348:$BQ$348=S$356))/SUMIFS($F$347:$BQ$347, $F$348:$BQ$348, S$356)</f>
        <v>1.7276422008281618E-3</v>
      </c>
      <c r="T414" s="34" cm="1">
        <f t="array" ref="T414">SUMPRODUCT($F334:$BQ334,$F$347:$BQ$347*($F$348:$BQ$348=T$356))/SUMIFS($F$347:$BQ$347, $F$348:$BQ$348, T$356)</f>
        <v>9.5865793518829802E-4</v>
      </c>
      <c r="U414" s="34" cm="1">
        <f t="array" ref="U414">SUMPRODUCT($F334:$BQ334,$F$347:$BQ$347*($F$348:$BQ$348=U$356))/SUMIFS($F$347:$BQ$347, $F$348:$BQ$348, U$356)</f>
        <v>1.0653595521682897E-3</v>
      </c>
      <c r="V414" s="34" cm="1">
        <f t="array" ref="V414">SUMPRODUCT($F334:$BQ334,$F$347:$BQ$347*($F$348:$BQ$348=V$356))/SUMIFS($F$347:$BQ$347, $F$348:$BQ$348, V$356)</f>
        <v>1.0398433800033961E-3</v>
      </c>
      <c r="W414" s="34" cm="1">
        <f t="array" ref="W414">SUMPRODUCT($F334:$BQ334,$F$347:$BQ$347*($F$348:$BQ$348=W$356))/SUMIFS($F$347:$BQ$347, $F$348:$BQ$348, W$356)</f>
        <v>1.4164516168324679E-3</v>
      </c>
      <c r="X414" s="34" cm="1">
        <f t="array" ref="X414">SUMPRODUCT($F334:$BQ334,$F$347:$BQ$347*($F$348:$BQ$348=X$356))/SUMIFS($F$347:$BQ$347, $F$348:$BQ$348, X$356)</f>
        <v>1.0535248602581199E-3</v>
      </c>
      <c r="Y414" s="34" cm="1">
        <f t="array" ref="Y414">SUMPRODUCT($F334:$BQ334,$F$347:$BQ$347*($F$348:$BQ$348=Y$356))/SUMIFS($F$347:$BQ$347, $F$348:$BQ$348, Y$356)</f>
        <v>1.1204948233260745E-3</v>
      </c>
      <c r="Z414" s="34" cm="1">
        <f t="array" ref="Z414">SUMPRODUCT($F334:$BQ334,$F$347:$BQ$347*($F$348:$BQ$348=Z$356))/SUMIFS($F$347:$BQ$347, $F$348:$BQ$348, Z$356)</f>
        <v>9.576351652923939E-4</v>
      </c>
      <c r="AA414" s="34" cm="1">
        <f t="array" ref="AA414">SUMPRODUCT($F334:$BQ334,$F$347:$BQ$347*($F$348:$BQ$348=AA$356))/SUMIFS($F$347:$BQ$347, $F$348:$BQ$348, AA$356)</f>
        <v>1.029576323361582E-3</v>
      </c>
      <c r="AB414" s="34" cm="1">
        <f t="array" ref="AB414">SUMPRODUCT($F334:$BQ334,$F$347:$BQ$347*($F$348:$BQ$348=AB$356))/SUMIFS($F$347:$BQ$347, $F$348:$BQ$348, AB$356)</f>
        <v>8.060536440351537E-4</v>
      </c>
      <c r="AC414" s="34" cm="1">
        <f t="array" ref="AC414">SUMPRODUCT($F334:$BQ334,$F$347:$BQ$347*($F$348:$BQ$348=AC$356))/SUMIFS($F$347:$BQ$347, $F$348:$BQ$348, AC$356)</f>
        <v>3.5455208511842203E-3</v>
      </c>
      <c r="AD414" s="34" cm="1">
        <f t="array" ref="AD414">SUMPRODUCT($F334:$BQ334,$F$347:$BQ$347*($F$348:$BQ$348=AD$356))/SUMIFS($F$347:$BQ$347, $F$348:$BQ$348, AD$356)</f>
        <v>2.2990706166645253E-2</v>
      </c>
      <c r="AE414" s="34" cm="1">
        <f t="array" ref="AE414">SUMPRODUCT($F334:$BQ334,$F$347:$BQ$347*($F$348:$BQ$348=AE$356))/SUMIFS($F$347:$BQ$347, $F$348:$BQ$348, AE$356)</f>
        <v>1.9660608976440983E-3</v>
      </c>
      <c r="AF414" s="34" cm="1">
        <f t="array" ref="AF414">SUMPRODUCT($F334:$BQ334,$F$347:$BQ$347*($F$348:$BQ$348=AF$356))/SUMIFS($F$347:$BQ$347, $F$348:$BQ$348, AF$356)</f>
        <v>1.2446172653391638E-3</v>
      </c>
      <c r="AG414" s="34" cm="1">
        <f t="array" ref="AG414">SUMPRODUCT($F334:$BQ334,$F$347:$BQ$347*($F$348:$BQ$348=AG$356))/SUMIFS($F$347:$BQ$347, $F$348:$BQ$348, AG$356)</f>
        <v>1.654557500046508E-3</v>
      </c>
      <c r="AH414" s="34" cm="1">
        <f t="array" ref="AH414">SUMPRODUCT($F334:$BQ334,$F$347:$BQ$347*($F$348:$BQ$348=AH$356))/SUMIFS($F$347:$BQ$347, $F$348:$BQ$348, AH$356)</f>
        <v>5.9196106667707804E-4</v>
      </c>
      <c r="AI414" s="34" cm="1">
        <f t="array" ref="AI414">SUMPRODUCT($F334:$BQ334,$F$347:$BQ$347*($F$348:$BQ$348=AI$356))/SUMIFS($F$347:$BQ$347, $F$348:$BQ$348, AI$356)</f>
        <v>2.1921647833073781E-3</v>
      </c>
      <c r="AJ414" s="34" cm="1">
        <f t="array" ref="AJ414">SUMPRODUCT($F334:$BQ334,$F$347:$BQ$347*($F$348:$BQ$348=AJ$356))/SUMIFS($F$347:$BQ$347, $F$348:$BQ$348, AJ$356)</f>
        <v>2.1517096892477048E-3</v>
      </c>
      <c r="AK414" s="34" cm="1">
        <f t="array" ref="AK414">SUMPRODUCT($F334:$BQ334,$F$347:$BQ$347*($F$348:$BQ$348=AK$356))/SUMIFS($F$347:$BQ$347, $F$348:$BQ$348, AK$356)</f>
        <v>1.8346122610851136E-3</v>
      </c>
      <c r="AL414" s="34" cm="1">
        <f t="array" ref="AL414">SUMPRODUCT($F334:$BQ334,$F$347:$BQ$347*($F$348:$BQ$348=AL$356))/SUMIFS($F$347:$BQ$347, $F$348:$BQ$348, AL$356)</f>
        <v>8.4241377795980408E-4</v>
      </c>
      <c r="AM414" s="34" cm="1">
        <f t="array" ref="AM414">SUMPRODUCT($F334:$BQ334,$F$347:$BQ$347*($F$348:$BQ$348=AM$356))/SUMIFS($F$347:$BQ$347, $F$348:$BQ$348, AM$356)</f>
        <v>0.32557121325703264</v>
      </c>
      <c r="AN414" s="34" cm="1">
        <f t="array" ref="AN414">SUMPRODUCT($F334:$BQ334,$F$347:$BQ$347*($F$348:$BQ$348=AN$356))/SUMIFS($F$347:$BQ$347, $F$348:$BQ$348, AN$356)</f>
        <v>3.8260593285237382E-9</v>
      </c>
      <c r="AO414" s="34"/>
      <c r="AP414" s="34"/>
      <c r="AQ414" s="34"/>
    </row>
    <row r="415" spans="1:43" x14ac:dyDescent="0.35">
      <c r="A415" t="str">
        <v>ISIC 93</v>
      </c>
      <c r="B415"/>
      <c r="C415">
        <v>138693.57</v>
      </c>
      <c r="D415" t="str">
        <v>ISIC 90T96</v>
      </c>
      <c r="E415" s="34" cm="1">
        <f t="array" ref="E415">SUMPRODUCT($F335:$BQ335,$F$347:$BQ$347*($F$348:$BQ$348=E$356))/SUMIFS($F$347:$BQ$347, $F$348:$BQ$348, E$356)</f>
        <v>8.4349529102523504E-4</v>
      </c>
      <c r="F415" s="34" cm="1">
        <f t="array" ref="F415">SUMPRODUCT($F335:$BQ335,$F$347:$BQ$347*($F$348:$BQ$348=F$356))/SUMIFS($F$347:$BQ$347, $F$348:$BQ$348, F$356)</f>
        <v>8.8881383947089082E-4</v>
      </c>
      <c r="G415" s="34" cm="1">
        <f t="array" ref="G415">SUMPRODUCT($F335:$BQ335,$F$347:$BQ$347*($F$348:$BQ$348=G$356))/SUMIFS($F$347:$BQ$347, $F$348:$BQ$348, G$356)</f>
        <v>1.9737963069637564E-3</v>
      </c>
      <c r="H415" s="34" cm="1">
        <f t="array" ref="H415">SUMPRODUCT($F335:$BQ335,$F$347:$BQ$347*($F$348:$BQ$348=H$356))/SUMIFS($F$347:$BQ$347, $F$348:$BQ$348, H$356)</f>
        <v>2.8282516324725339E-3</v>
      </c>
      <c r="I415" s="34" cm="1">
        <f t="array" ref="I415">SUMPRODUCT($F335:$BQ335,$F$347:$BQ$347*($F$348:$BQ$348=I$356))/SUMIFS($F$347:$BQ$347, $F$348:$BQ$348, I$356)</f>
        <v>1.1624505681172676E-3</v>
      </c>
      <c r="J415" s="34" cm="1">
        <f t="array" ref="J415">SUMPRODUCT($F335:$BQ335,$F$347:$BQ$347*($F$348:$BQ$348=J$356))/SUMIFS($F$347:$BQ$347, $F$348:$BQ$348, J$356)</f>
        <v>1.953730923372146E-3</v>
      </c>
      <c r="K415" s="34" cm="1">
        <f t="array" ref="K415">SUMPRODUCT($F335:$BQ335,$F$347:$BQ$347*($F$348:$BQ$348=K$356))/SUMIFS($F$347:$BQ$347, $F$348:$BQ$348, K$356)</f>
        <v>1.2787113129883714E-3</v>
      </c>
      <c r="L415" s="34" cm="1">
        <f t="array" ref="L415">SUMPRODUCT($F335:$BQ335,$F$347:$BQ$347*($F$348:$BQ$348=L$356))/SUMIFS($F$347:$BQ$347, $F$348:$BQ$348, L$356)</f>
        <v>1.2883105490063284E-3</v>
      </c>
      <c r="M415" s="34" cm="1">
        <f t="array" ref="M415">SUMPRODUCT($F335:$BQ335,$F$347:$BQ$347*($F$348:$BQ$348=M$356))/SUMIFS($F$347:$BQ$347, $F$348:$BQ$348, M$356)</f>
        <v>1.6175776589892775E-3</v>
      </c>
      <c r="N415" s="34" cm="1">
        <f t="array" ref="N415">SUMPRODUCT($F335:$BQ335,$F$347:$BQ$347*($F$348:$BQ$348=N$356))/SUMIFS($F$347:$BQ$347, $F$348:$BQ$348, N$356)</f>
        <v>1.9776890317021096E-3</v>
      </c>
      <c r="O415" s="34" cm="1">
        <f t="array" ref="O415">SUMPRODUCT($F335:$BQ335,$F$347:$BQ$347*($F$348:$BQ$348=O$356))/SUMIFS($F$347:$BQ$347, $F$348:$BQ$348, O$356)</f>
        <v>1.469730940958987E-3</v>
      </c>
      <c r="P415" s="34" cm="1">
        <f t="array" ref="P415">SUMPRODUCT($F335:$BQ335,$F$347:$BQ$347*($F$348:$BQ$348=P$356))/SUMIFS($F$347:$BQ$347, $F$348:$BQ$348, P$356)</f>
        <v>1.422449826876149E-3</v>
      </c>
      <c r="Q415" s="34" cm="1">
        <f t="array" ref="Q415">SUMPRODUCT($F335:$BQ335,$F$347:$BQ$347*($F$348:$BQ$348=Q$356))/SUMIFS($F$347:$BQ$347, $F$348:$BQ$348, Q$356)</f>
        <v>1.125247486132609E-3</v>
      </c>
      <c r="R415" s="34" cm="1">
        <f t="array" ref="R415">SUMPRODUCT($F335:$BQ335,$F$347:$BQ$347*($F$348:$BQ$348=R$356))/SUMIFS($F$347:$BQ$347, $F$348:$BQ$348, R$356)</f>
        <v>1.0369137454646568E-3</v>
      </c>
      <c r="S415" s="34" cm="1">
        <f t="array" ref="S415">SUMPRODUCT($F335:$BQ335,$F$347:$BQ$347*($F$348:$BQ$348=S$356))/SUMIFS($F$347:$BQ$347, $F$348:$BQ$348, S$356)</f>
        <v>1.5650866883732432E-3</v>
      </c>
      <c r="T415" s="34" cm="1">
        <f t="array" ref="T415">SUMPRODUCT($F335:$BQ335,$F$347:$BQ$347*($F$348:$BQ$348=T$356))/SUMIFS($F$347:$BQ$347, $F$348:$BQ$348, T$356)</f>
        <v>1.2141508852837671E-3</v>
      </c>
      <c r="U415" s="34" cm="1">
        <f t="array" ref="U415">SUMPRODUCT($F335:$BQ335,$F$347:$BQ$347*($F$348:$BQ$348=U$356))/SUMIFS($F$347:$BQ$347, $F$348:$BQ$348, U$356)</f>
        <v>1.2402143378018331E-3</v>
      </c>
      <c r="V415" s="34" cm="1">
        <f t="array" ref="V415">SUMPRODUCT($F335:$BQ335,$F$347:$BQ$347*($F$348:$BQ$348=V$356))/SUMIFS($F$347:$BQ$347, $F$348:$BQ$348, V$356)</f>
        <v>1.7401245215463129E-3</v>
      </c>
      <c r="W415" s="34" cm="1">
        <f t="array" ref="W415">SUMPRODUCT($F335:$BQ335,$F$347:$BQ$347*($F$348:$BQ$348=W$356))/SUMIFS($F$347:$BQ$347, $F$348:$BQ$348, W$356)</f>
        <v>1.6680558863122633E-3</v>
      </c>
      <c r="X415" s="34" cm="1">
        <f t="array" ref="X415">SUMPRODUCT($F335:$BQ335,$F$347:$BQ$347*($F$348:$BQ$348=X$356))/SUMIFS($F$347:$BQ$347, $F$348:$BQ$348, X$356)</f>
        <v>1.2211932408975419E-3</v>
      </c>
      <c r="Y415" s="34" cm="1">
        <f t="array" ref="Y415">SUMPRODUCT($F335:$BQ335,$F$347:$BQ$347*($F$348:$BQ$348=Y$356))/SUMIFS($F$347:$BQ$347, $F$348:$BQ$348, Y$356)</f>
        <v>1.3150875764862014E-3</v>
      </c>
      <c r="Z415" s="34" cm="1">
        <f t="array" ref="Z415">SUMPRODUCT($F335:$BQ335,$F$347:$BQ$347*($F$348:$BQ$348=Z$356))/SUMIFS($F$347:$BQ$347, $F$348:$BQ$348, Z$356)</f>
        <v>1.0051414770643891E-3</v>
      </c>
      <c r="AA415" s="34" cm="1">
        <f t="array" ref="AA415">SUMPRODUCT($F335:$BQ335,$F$347:$BQ$347*($F$348:$BQ$348=AA$356))/SUMIFS($F$347:$BQ$347, $F$348:$BQ$348, AA$356)</f>
        <v>1.5886682837877382E-3</v>
      </c>
      <c r="AB415" s="34" cm="1">
        <f t="array" ref="AB415">SUMPRODUCT($F335:$BQ335,$F$347:$BQ$347*($F$348:$BQ$348=AB$356))/SUMIFS($F$347:$BQ$347, $F$348:$BQ$348, AB$356)</f>
        <v>1.1552544299118183E-3</v>
      </c>
      <c r="AC415" s="34" cm="1">
        <f t="array" ref="AC415">SUMPRODUCT($F335:$BQ335,$F$347:$BQ$347*($F$348:$BQ$348=AC$356))/SUMIFS($F$347:$BQ$347, $F$348:$BQ$348, AC$356)</f>
        <v>2.1511873057313731E-3</v>
      </c>
      <c r="AD415" s="34" cm="1">
        <f t="array" ref="AD415">SUMPRODUCT($F335:$BQ335,$F$347:$BQ$347*($F$348:$BQ$348=AD$356))/SUMIFS($F$347:$BQ$347, $F$348:$BQ$348, AD$356)</f>
        <v>4.6409967067276188E-3</v>
      </c>
      <c r="AE415" s="34" cm="1">
        <f t="array" ref="AE415">SUMPRODUCT($F335:$BQ335,$F$347:$BQ$347*($F$348:$BQ$348=AE$356))/SUMIFS($F$347:$BQ$347, $F$348:$BQ$348, AE$356)</f>
        <v>2.0741241496083558E-3</v>
      </c>
      <c r="AF415" s="34" cm="1">
        <f t="array" ref="AF415">SUMPRODUCT($F335:$BQ335,$F$347:$BQ$347*($F$348:$BQ$348=AF$356))/SUMIFS($F$347:$BQ$347, $F$348:$BQ$348, AF$356)</f>
        <v>1.4023169479457037E-3</v>
      </c>
      <c r="AG415" s="34" cm="1">
        <f t="array" ref="AG415">SUMPRODUCT($F335:$BQ335,$F$347:$BQ$347*($F$348:$BQ$348=AG$356))/SUMIFS($F$347:$BQ$347, $F$348:$BQ$348, AG$356)</f>
        <v>1.4394641363404664E-3</v>
      </c>
      <c r="AH415" s="34" cm="1">
        <f t="array" ref="AH415">SUMPRODUCT($F335:$BQ335,$F$347:$BQ$347*($F$348:$BQ$348=AH$356))/SUMIFS($F$347:$BQ$347, $F$348:$BQ$348, AH$356)</f>
        <v>4.9728290861234057E-4</v>
      </c>
      <c r="AI415" s="34" cm="1">
        <f t="array" ref="AI415">SUMPRODUCT($F335:$BQ335,$F$347:$BQ$347*($F$348:$BQ$348=AI$356))/SUMIFS($F$347:$BQ$347, $F$348:$BQ$348, AI$356)</f>
        <v>2.2110907424455718E-3</v>
      </c>
      <c r="AJ415" s="34" cm="1">
        <f t="array" ref="AJ415">SUMPRODUCT($F335:$BQ335,$F$347:$BQ$347*($F$348:$BQ$348=AJ$356))/SUMIFS($F$347:$BQ$347, $F$348:$BQ$348, AJ$356)</f>
        <v>3.9406054976546343E-3</v>
      </c>
      <c r="AK415" s="34" cm="1">
        <f t="array" ref="AK415">SUMPRODUCT($F335:$BQ335,$F$347:$BQ$347*($F$348:$BQ$348=AK$356))/SUMIFS($F$347:$BQ$347, $F$348:$BQ$348, AK$356)</f>
        <v>1.4759628068582199E-3</v>
      </c>
      <c r="AL415" s="34" cm="1">
        <f t="array" ref="AL415">SUMPRODUCT($F335:$BQ335,$F$347:$BQ$347*($F$348:$BQ$348=AL$356))/SUMIFS($F$347:$BQ$347, $F$348:$BQ$348, AL$356)</f>
        <v>1.0849353333076586E-3</v>
      </c>
      <c r="AM415" s="34" cm="1">
        <f t="array" ref="AM415">SUMPRODUCT($F335:$BQ335,$F$347:$BQ$347*($F$348:$BQ$348=AM$356))/SUMIFS($F$347:$BQ$347, $F$348:$BQ$348, AM$356)</f>
        <v>0.22422078145750093</v>
      </c>
      <c r="AN415" s="34" cm="1">
        <f t="array" ref="AN415">SUMPRODUCT($F335:$BQ335,$F$347:$BQ$347*($F$348:$BQ$348=AN$356))/SUMIFS($F$347:$BQ$347, $F$348:$BQ$348, AN$356)</f>
        <v>4.003457473145984E-9</v>
      </c>
      <c r="AO415" s="34"/>
      <c r="AP415" s="34"/>
      <c r="AQ415" s="34"/>
    </row>
    <row r="416" spans="1:43" x14ac:dyDescent="0.35">
      <c r="A416" t="str">
        <v>ISIC 94</v>
      </c>
      <c r="B416"/>
      <c r="C416">
        <v>138859.67000000001</v>
      </c>
      <c r="D416" t="str">
        <v>ISIC 90T96</v>
      </c>
      <c r="E416" s="34" cm="1">
        <f t="array" ref="E416">SUMPRODUCT($F336:$BQ336,$F$347:$BQ$347*($F$348:$BQ$348=E$356))/SUMIFS($F$347:$BQ$347, $F$348:$BQ$348, E$356)</f>
        <v>2.7177206907030241E-3</v>
      </c>
      <c r="F416" s="34" cm="1">
        <f t="array" ref="F416">SUMPRODUCT($F336:$BQ336,$F$347:$BQ$347*($F$348:$BQ$348=F$356))/SUMIFS($F$347:$BQ$347, $F$348:$BQ$348, F$356)</f>
        <v>1.7951278841155098E-3</v>
      </c>
      <c r="G416" s="34" cm="1">
        <f t="array" ref="G416">SUMPRODUCT($F336:$BQ336,$F$347:$BQ$347*($F$348:$BQ$348=G$356))/SUMIFS($F$347:$BQ$347, $F$348:$BQ$348, G$356)</f>
        <v>2.8392500693300059E-3</v>
      </c>
      <c r="H416" s="34" cm="1">
        <f t="array" ref="H416">SUMPRODUCT($F336:$BQ336,$F$347:$BQ$347*($F$348:$BQ$348=H$356))/SUMIFS($F$347:$BQ$347, $F$348:$BQ$348, H$356)</f>
        <v>2.4827978186678012E-3</v>
      </c>
      <c r="I416" s="34" cm="1">
        <f t="array" ref="I416">SUMPRODUCT($F336:$BQ336,$F$347:$BQ$347*($F$348:$BQ$348=I$356))/SUMIFS($F$347:$BQ$347, $F$348:$BQ$348, I$356)</f>
        <v>2.137409191500675E-3</v>
      </c>
      <c r="J416" s="34" cm="1">
        <f t="array" ref="J416">SUMPRODUCT($F336:$BQ336,$F$347:$BQ$347*($F$348:$BQ$348=J$356))/SUMIFS($F$347:$BQ$347, $F$348:$BQ$348, J$356)</f>
        <v>2.5156664580358499E-3</v>
      </c>
      <c r="K416" s="34" cm="1">
        <f t="array" ref="K416">SUMPRODUCT($F336:$BQ336,$F$347:$BQ$347*($F$348:$BQ$348=K$356))/SUMIFS($F$347:$BQ$347, $F$348:$BQ$348, K$356)</f>
        <v>2.9269336129632072E-3</v>
      </c>
      <c r="L416" s="34" cm="1">
        <f t="array" ref="L416">SUMPRODUCT($F336:$BQ336,$F$347:$BQ$347*($F$348:$BQ$348=L$356))/SUMIFS($F$347:$BQ$347, $F$348:$BQ$348, L$356)</f>
        <v>3.0702769905221524E-3</v>
      </c>
      <c r="M416" s="34" cm="1">
        <f t="array" ref="M416">SUMPRODUCT($F336:$BQ336,$F$347:$BQ$347*($F$348:$BQ$348=M$356))/SUMIFS($F$347:$BQ$347, $F$348:$BQ$348, M$356)</f>
        <v>2.1830315726970692E-3</v>
      </c>
      <c r="N416" s="34" cm="1">
        <f t="array" ref="N416">SUMPRODUCT($F336:$BQ336,$F$347:$BQ$347*($F$348:$BQ$348=N$356))/SUMIFS($F$347:$BQ$347, $F$348:$BQ$348, N$356)</f>
        <v>2.4141373024395597E-3</v>
      </c>
      <c r="O416" s="34" cm="1">
        <f t="array" ref="O416">SUMPRODUCT($F336:$BQ336,$F$347:$BQ$347*($F$348:$BQ$348=O$356))/SUMIFS($F$347:$BQ$347, $F$348:$BQ$348, O$356)</f>
        <v>2.7033470120420068E-3</v>
      </c>
      <c r="P416" s="34" cm="1">
        <f t="array" ref="P416">SUMPRODUCT($F336:$BQ336,$F$347:$BQ$347*($F$348:$BQ$348=P$356))/SUMIFS($F$347:$BQ$347, $F$348:$BQ$348, P$356)</f>
        <v>3.4761116868197526E-3</v>
      </c>
      <c r="Q416" s="34" cm="1">
        <f t="array" ref="Q416">SUMPRODUCT($F336:$BQ336,$F$347:$BQ$347*($F$348:$BQ$348=Q$356))/SUMIFS($F$347:$BQ$347, $F$348:$BQ$348, Q$356)</f>
        <v>2.1546505552440661E-3</v>
      </c>
      <c r="R416" s="34" cm="1">
        <f t="array" ref="R416">SUMPRODUCT($F336:$BQ336,$F$347:$BQ$347*($F$348:$BQ$348=R$356))/SUMIFS($F$347:$BQ$347, $F$348:$BQ$348, R$356)</f>
        <v>1.7332375725317031E-3</v>
      </c>
      <c r="S416" s="34" cm="1">
        <f t="array" ref="S416">SUMPRODUCT($F336:$BQ336,$F$347:$BQ$347*($F$348:$BQ$348=S$356))/SUMIFS($F$347:$BQ$347, $F$348:$BQ$348, S$356)</f>
        <v>2.3039337299936803E-3</v>
      </c>
      <c r="T416" s="34" cm="1">
        <f t="array" ref="T416">SUMPRODUCT($F336:$BQ336,$F$347:$BQ$347*($F$348:$BQ$348=T$356))/SUMIFS($F$347:$BQ$347, $F$348:$BQ$348, T$356)</f>
        <v>2.0572161585339314E-3</v>
      </c>
      <c r="U416" s="34" cm="1">
        <f t="array" ref="U416">SUMPRODUCT($F336:$BQ336,$F$347:$BQ$347*($F$348:$BQ$348=U$356))/SUMIFS($F$347:$BQ$347, $F$348:$BQ$348, U$356)</f>
        <v>2.0146756969317966E-3</v>
      </c>
      <c r="V416" s="34" cm="1">
        <f t="array" ref="V416">SUMPRODUCT($F336:$BQ336,$F$347:$BQ$347*($F$348:$BQ$348=V$356))/SUMIFS($F$347:$BQ$347, $F$348:$BQ$348, V$356)</f>
        <v>2.1567211502603271E-3</v>
      </c>
      <c r="W416" s="34" cm="1">
        <f t="array" ref="W416">SUMPRODUCT($F336:$BQ336,$F$347:$BQ$347*($F$348:$BQ$348=W$356))/SUMIFS($F$347:$BQ$347, $F$348:$BQ$348, W$356)</f>
        <v>2.2193508825901842E-3</v>
      </c>
      <c r="X416" s="34" cm="1">
        <f t="array" ref="X416">SUMPRODUCT($F336:$BQ336,$F$347:$BQ$347*($F$348:$BQ$348=X$356))/SUMIFS($F$347:$BQ$347, $F$348:$BQ$348, X$356)</f>
        <v>3.0171164525849455E-3</v>
      </c>
      <c r="Y416" s="34" cm="1">
        <f t="array" ref="Y416">SUMPRODUCT($F336:$BQ336,$F$347:$BQ$347*($F$348:$BQ$348=Y$356))/SUMIFS($F$347:$BQ$347, $F$348:$BQ$348, Y$356)</f>
        <v>3.1531824932241824E-3</v>
      </c>
      <c r="Z416" s="34" cm="1">
        <f t="array" ref="Z416">SUMPRODUCT($F336:$BQ336,$F$347:$BQ$347*($F$348:$BQ$348=Z$356))/SUMIFS($F$347:$BQ$347, $F$348:$BQ$348, Z$356)</f>
        <v>2.0174221016997411E-3</v>
      </c>
      <c r="AA416" s="34" cm="1">
        <f t="array" ref="AA416">SUMPRODUCT($F336:$BQ336,$F$347:$BQ$347*($F$348:$BQ$348=AA$356))/SUMIFS($F$347:$BQ$347, $F$348:$BQ$348, AA$356)</f>
        <v>2.4347867790061634E-3</v>
      </c>
      <c r="AB416" s="34" cm="1">
        <f t="array" ref="AB416">SUMPRODUCT($F336:$BQ336,$F$347:$BQ$347*($F$348:$BQ$348=AB$356))/SUMIFS($F$347:$BQ$347, $F$348:$BQ$348, AB$356)</f>
        <v>2.3154900709148429E-3</v>
      </c>
      <c r="AC416" s="34" cm="1">
        <f t="array" ref="AC416">SUMPRODUCT($F336:$BQ336,$F$347:$BQ$347*($F$348:$BQ$348=AC$356))/SUMIFS($F$347:$BQ$347, $F$348:$BQ$348, AC$356)</f>
        <v>1.9483263761606059E-3</v>
      </c>
      <c r="AD416" s="34" cm="1">
        <f t="array" ref="AD416">SUMPRODUCT($F336:$BQ336,$F$347:$BQ$347*($F$348:$BQ$348=AD$356))/SUMIFS($F$347:$BQ$347, $F$348:$BQ$348, AD$356)</f>
        <v>2.9610103818605454E-3</v>
      </c>
      <c r="AE416" s="34" cm="1">
        <f t="array" ref="AE416">SUMPRODUCT($F336:$BQ336,$F$347:$BQ$347*($F$348:$BQ$348=AE$356))/SUMIFS($F$347:$BQ$347, $F$348:$BQ$348, AE$356)</f>
        <v>2.092910756812367E-3</v>
      </c>
      <c r="AF416" s="34" cm="1">
        <f t="array" ref="AF416">SUMPRODUCT($F336:$BQ336,$F$347:$BQ$347*($F$348:$BQ$348=AF$356))/SUMIFS($F$347:$BQ$347, $F$348:$BQ$348, AF$356)</f>
        <v>1.9700237328243442E-3</v>
      </c>
      <c r="AG416" s="34" cm="1">
        <f t="array" ref="AG416">SUMPRODUCT($F336:$BQ336,$F$347:$BQ$347*($F$348:$BQ$348=AG$356))/SUMIFS($F$347:$BQ$347, $F$348:$BQ$348, AG$356)</f>
        <v>2.6797418307335816E-3</v>
      </c>
      <c r="AH416" s="34" cm="1">
        <f t="array" ref="AH416">SUMPRODUCT($F336:$BQ336,$F$347:$BQ$347*($F$348:$BQ$348=AH$356))/SUMIFS($F$347:$BQ$347, $F$348:$BQ$348, AH$356)</f>
        <v>6.8543209861903051E-4</v>
      </c>
      <c r="AI416" s="34" cm="1">
        <f t="array" ref="AI416">SUMPRODUCT($F336:$BQ336,$F$347:$BQ$347*($F$348:$BQ$348=AI$356))/SUMIFS($F$347:$BQ$347, $F$348:$BQ$348, AI$356)</f>
        <v>2.8920488632966884E-3</v>
      </c>
      <c r="AJ416" s="34" cm="1">
        <f t="array" ref="AJ416">SUMPRODUCT($F336:$BQ336,$F$347:$BQ$347*($F$348:$BQ$348=AJ$356))/SUMIFS($F$347:$BQ$347, $F$348:$BQ$348, AJ$356)</f>
        <v>1.3230809214307788E-3</v>
      </c>
      <c r="AK416" s="34" cm="1">
        <f t="array" ref="AK416">SUMPRODUCT($F336:$BQ336,$F$347:$BQ$347*($F$348:$BQ$348=AK$356))/SUMIFS($F$347:$BQ$347, $F$348:$BQ$348, AK$356)</f>
        <v>1.3138091897144542E-3</v>
      </c>
      <c r="AL416" s="34" cm="1">
        <f t="array" ref="AL416">SUMPRODUCT($F336:$BQ336,$F$347:$BQ$347*($F$348:$BQ$348=AL$356))/SUMIFS($F$347:$BQ$347, $F$348:$BQ$348, AL$356)</f>
        <v>2.2248320660154951E-3</v>
      </c>
      <c r="AM416" s="34" cm="1">
        <f t="array" ref="AM416">SUMPRODUCT($F336:$BQ336,$F$347:$BQ$347*($F$348:$BQ$348=AM$356))/SUMIFS($F$347:$BQ$347, $F$348:$BQ$348, AM$356)</f>
        <v>0.20895634214832695</v>
      </c>
      <c r="AN416" s="34" cm="1">
        <f t="array" ref="AN416">SUMPRODUCT($F336:$BQ336,$F$347:$BQ$347*($F$348:$BQ$348=AN$356))/SUMIFS($F$347:$BQ$347, $F$348:$BQ$348, AN$356)</f>
        <v>7.7253956704861578E-9</v>
      </c>
      <c r="AO416" s="34"/>
      <c r="AP416" s="34"/>
      <c r="AQ416" s="34"/>
    </row>
    <row r="417" spans="1:403" x14ac:dyDescent="0.35">
      <c r="A417" t="str">
        <v>ISIC 95</v>
      </c>
      <c r="B417"/>
      <c r="C417">
        <v>31034.85</v>
      </c>
      <c r="D417" t="str">
        <v>ISIC 90T96</v>
      </c>
      <c r="E417" s="34" cm="1">
        <f t="array" ref="E417">SUMPRODUCT($F337:$BQ337,$F$347:$BQ$347*($F$348:$BQ$348=E$356))/SUMIFS($F$347:$BQ$347, $F$348:$BQ$348, E$356)</f>
        <v>9.1998392395158655E-4</v>
      </c>
      <c r="F417" s="34" cm="1">
        <f t="array" ref="F417">SUMPRODUCT($F337:$BQ337,$F$347:$BQ$347*($F$348:$BQ$348=F$356))/SUMIFS($F$347:$BQ$347, $F$348:$BQ$348, F$356)</f>
        <v>9.2244798687205365E-4</v>
      </c>
      <c r="G417" s="34" cm="1">
        <f t="array" ref="G417">SUMPRODUCT($F337:$BQ337,$F$347:$BQ$347*($F$348:$BQ$348=G$356))/SUMIFS($F$347:$BQ$347, $F$348:$BQ$348, G$356)</f>
        <v>1.3594391715732097E-3</v>
      </c>
      <c r="H417" s="34" cm="1">
        <f t="array" ref="H417">SUMPRODUCT($F337:$BQ337,$F$347:$BQ$347*($F$348:$BQ$348=H$356))/SUMIFS($F$347:$BQ$347, $F$348:$BQ$348, H$356)</f>
        <v>1.4996999984313729E-3</v>
      </c>
      <c r="I417" s="34" cm="1">
        <f t="array" ref="I417">SUMPRODUCT($F337:$BQ337,$F$347:$BQ$347*($F$348:$BQ$348=I$356))/SUMIFS($F$347:$BQ$347, $F$348:$BQ$348, I$356)</f>
        <v>1.5742386440949672E-3</v>
      </c>
      <c r="J417" s="34" cm="1">
        <f t="array" ref="J417">SUMPRODUCT($F337:$BQ337,$F$347:$BQ$347*($F$348:$BQ$348=J$356))/SUMIFS($F$347:$BQ$347, $F$348:$BQ$348, J$356)</f>
        <v>1.4378347745146838E-3</v>
      </c>
      <c r="K417" s="34" cm="1">
        <f t="array" ref="K417">SUMPRODUCT($F337:$BQ337,$F$347:$BQ$347*($F$348:$BQ$348=K$356))/SUMIFS($F$347:$BQ$347, $F$348:$BQ$348, K$356)</f>
        <v>1.3860796117962312E-3</v>
      </c>
      <c r="L417" s="34" cm="1">
        <f t="array" ref="L417">SUMPRODUCT($F337:$BQ337,$F$347:$BQ$347*($F$348:$BQ$348=L$356))/SUMIFS($F$347:$BQ$347, $F$348:$BQ$348, L$356)</f>
        <v>1.1715820529872335E-3</v>
      </c>
      <c r="M417" s="34" cm="1">
        <f t="array" ref="M417">SUMPRODUCT($F337:$BQ337,$F$347:$BQ$347*($F$348:$BQ$348=M$356))/SUMIFS($F$347:$BQ$347, $F$348:$BQ$348, M$356)</f>
        <v>1.0373206622921727E-3</v>
      </c>
      <c r="N417" s="34" cm="1">
        <f t="array" ref="N417">SUMPRODUCT($F337:$BQ337,$F$347:$BQ$347*($F$348:$BQ$348=N$356))/SUMIFS($F$347:$BQ$347, $F$348:$BQ$348, N$356)</f>
        <v>1.292188641990349E-3</v>
      </c>
      <c r="O417" s="34" cm="1">
        <f t="array" ref="O417">SUMPRODUCT($F337:$BQ337,$F$347:$BQ$347*($F$348:$BQ$348=O$356))/SUMIFS($F$347:$BQ$347, $F$348:$BQ$348, O$356)</f>
        <v>1.5126712150871622E-3</v>
      </c>
      <c r="P417" s="34" cm="1">
        <f t="array" ref="P417">SUMPRODUCT($F337:$BQ337,$F$347:$BQ$347*($F$348:$BQ$348=P$356))/SUMIFS($F$347:$BQ$347, $F$348:$BQ$348, P$356)</f>
        <v>1.4399793128964081E-3</v>
      </c>
      <c r="Q417" s="34" cm="1">
        <f t="array" ref="Q417">SUMPRODUCT($F337:$BQ337,$F$347:$BQ$347*($F$348:$BQ$348=Q$356))/SUMIFS($F$347:$BQ$347, $F$348:$BQ$348, Q$356)</f>
        <v>1.0266372835123193E-3</v>
      </c>
      <c r="R417" s="34" cm="1">
        <f t="array" ref="R417">SUMPRODUCT($F337:$BQ337,$F$347:$BQ$347*($F$348:$BQ$348=R$356))/SUMIFS($F$347:$BQ$347, $F$348:$BQ$348, R$356)</f>
        <v>1.5263995251319886E-3</v>
      </c>
      <c r="S417" s="34" cm="1">
        <f t="array" ref="S417">SUMPRODUCT($F337:$BQ337,$F$347:$BQ$347*($F$348:$BQ$348=S$356))/SUMIFS($F$347:$BQ$347, $F$348:$BQ$348, S$356)</f>
        <v>1.8172348543041006E-3</v>
      </c>
      <c r="T417" s="34" cm="1">
        <f t="array" ref="T417">SUMPRODUCT($F337:$BQ337,$F$347:$BQ$347*($F$348:$BQ$348=T$356))/SUMIFS($F$347:$BQ$347, $F$348:$BQ$348, T$356)</f>
        <v>1.3953275945460867E-3</v>
      </c>
      <c r="U417" s="34" cm="1">
        <f t="array" ref="U417">SUMPRODUCT($F337:$BQ337,$F$347:$BQ$347*($F$348:$BQ$348=U$356))/SUMIFS($F$347:$BQ$347, $F$348:$BQ$348, U$356)</f>
        <v>1.7524073996306466E-3</v>
      </c>
      <c r="V417" s="34" cm="1">
        <f t="array" ref="V417">SUMPRODUCT($F337:$BQ337,$F$347:$BQ$347*($F$348:$BQ$348=V$356))/SUMIFS($F$347:$BQ$347, $F$348:$BQ$348, V$356)</f>
        <v>1.6546065852529486E-3</v>
      </c>
      <c r="W417" s="34" cm="1">
        <f t="array" ref="W417">SUMPRODUCT($F337:$BQ337,$F$347:$BQ$347*($F$348:$BQ$348=W$356))/SUMIFS($F$347:$BQ$347, $F$348:$BQ$348, W$356)</f>
        <v>2.4456939431390591E-3</v>
      </c>
      <c r="X417" s="34" cm="1">
        <f t="array" ref="X417">SUMPRODUCT($F337:$BQ337,$F$347:$BQ$347*($F$348:$BQ$348=X$356))/SUMIFS($F$347:$BQ$347, $F$348:$BQ$348, X$356)</f>
        <v>1.116038661153814E-3</v>
      </c>
      <c r="Y417" s="34" cm="1">
        <f t="array" ref="Y417">SUMPRODUCT($F337:$BQ337,$F$347:$BQ$347*($F$348:$BQ$348=Y$356))/SUMIFS($F$347:$BQ$347, $F$348:$BQ$348, Y$356)</f>
        <v>1.3639436319778284E-3</v>
      </c>
      <c r="Z417" s="34" cm="1">
        <f t="array" ref="Z417">SUMPRODUCT($F337:$BQ337,$F$347:$BQ$347*($F$348:$BQ$348=Z$356))/SUMIFS($F$347:$BQ$347, $F$348:$BQ$348, Z$356)</f>
        <v>9.2399915754561436E-4</v>
      </c>
      <c r="AA417" s="34" cm="1">
        <f t="array" ref="AA417">SUMPRODUCT($F337:$BQ337,$F$347:$BQ$347*($F$348:$BQ$348=AA$356))/SUMIFS($F$347:$BQ$347, $F$348:$BQ$348, AA$356)</f>
        <v>1.2601465244305324E-3</v>
      </c>
      <c r="AB417" s="34" cm="1">
        <f t="array" ref="AB417">SUMPRODUCT($F337:$BQ337,$F$347:$BQ$347*($F$348:$BQ$348=AB$356))/SUMIFS($F$347:$BQ$347, $F$348:$BQ$348, AB$356)</f>
        <v>1.1053969321003613E-3</v>
      </c>
      <c r="AC417" s="34" cm="1">
        <f t="array" ref="AC417">SUMPRODUCT($F337:$BQ337,$F$347:$BQ$347*($F$348:$BQ$348=AC$356))/SUMIFS($F$347:$BQ$347, $F$348:$BQ$348, AC$356)</f>
        <v>1.1740414795641022E-3</v>
      </c>
      <c r="AD417" s="34" cm="1">
        <f t="array" ref="AD417">SUMPRODUCT($F337:$BQ337,$F$347:$BQ$347*($F$348:$BQ$348=AD$356))/SUMIFS($F$347:$BQ$347, $F$348:$BQ$348, AD$356)</f>
        <v>2.1154010279650689E-3</v>
      </c>
      <c r="AE417" s="34" cm="1">
        <f t="array" ref="AE417">SUMPRODUCT($F337:$BQ337,$F$347:$BQ$347*($F$348:$BQ$348=AE$356))/SUMIFS($F$347:$BQ$347, $F$348:$BQ$348, AE$356)</f>
        <v>1.9859354951130776E-3</v>
      </c>
      <c r="AF417" s="34" cm="1">
        <f t="array" ref="AF417">SUMPRODUCT($F337:$BQ337,$F$347:$BQ$347*($F$348:$BQ$348=AF$356))/SUMIFS($F$347:$BQ$347, $F$348:$BQ$348, AF$356)</f>
        <v>1.8961521019480129E-3</v>
      </c>
      <c r="AG417" s="34" cm="1">
        <f t="array" ref="AG417">SUMPRODUCT($F337:$BQ337,$F$347:$BQ$347*($F$348:$BQ$348=AG$356))/SUMIFS($F$347:$BQ$347, $F$348:$BQ$348, AG$356)</f>
        <v>1.5538856408797647E-3</v>
      </c>
      <c r="AH417" s="34" cm="1">
        <f t="array" ref="AH417">SUMPRODUCT($F337:$BQ337,$F$347:$BQ$347*($F$348:$BQ$348=AH$356))/SUMIFS($F$347:$BQ$347, $F$348:$BQ$348, AH$356)</f>
        <v>4.4736766579156392E-4</v>
      </c>
      <c r="AI417" s="34" cm="1">
        <f t="array" ref="AI417">SUMPRODUCT($F337:$BQ337,$F$347:$BQ$347*($F$348:$BQ$348=AI$356))/SUMIFS($F$347:$BQ$347, $F$348:$BQ$348, AI$356)</f>
        <v>1.2447705225699451E-3</v>
      </c>
      <c r="AJ417" s="34" cm="1">
        <f t="array" ref="AJ417">SUMPRODUCT($F337:$BQ337,$F$347:$BQ$347*($F$348:$BQ$348=AJ$356))/SUMIFS($F$347:$BQ$347, $F$348:$BQ$348, AJ$356)</f>
        <v>2.5351372980138127E-3</v>
      </c>
      <c r="AK417" s="34" cm="1">
        <f t="array" ref="AK417">SUMPRODUCT($F337:$BQ337,$F$347:$BQ$347*($F$348:$BQ$348=AK$356))/SUMIFS($F$347:$BQ$347, $F$348:$BQ$348, AK$356)</f>
        <v>8.8550564477203749E-4</v>
      </c>
      <c r="AL417" s="34" cm="1">
        <f t="array" ref="AL417">SUMPRODUCT($F337:$BQ337,$F$347:$BQ$347*($F$348:$BQ$348=AL$356))/SUMIFS($F$347:$BQ$347, $F$348:$BQ$348, AL$356)</f>
        <v>1.4416081419882647E-3</v>
      </c>
      <c r="AM417" s="34" cm="1">
        <f t="array" ref="AM417">SUMPRODUCT($F337:$BQ337,$F$347:$BQ$347*($F$348:$BQ$348=AM$356))/SUMIFS($F$347:$BQ$347, $F$348:$BQ$348, AM$356)</f>
        <v>4.8318174471251508E-2</v>
      </c>
      <c r="AN417" s="34" cm="1">
        <f t="array" ref="AN417">SUMPRODUCT($F337:$BQ337,$F$347:$BQ$347*($F$348:$BQ$348=AN$356))/SUMIFS($F$347:$BQ$347, $F$348:$BQ$348, AN$356)</f>
        <v>3.1010987387669783E-9</v>
      </c>
      <c r="AO417" s="34"/>
      <c r="AP417" s="34"/>
      <c r="AQ417" s="34"/>
    </row>
    <row r="418" spans="1:403" x14ac:dyDescent="0.35">
      <c r="A418" t="str">
        <v>ISIC 96</v>
      </c>
      <c r="B418"/>
      <c r="C418">
        <v>178809.61</v>
      </c>
      <c r="D418" t="str">
        <v>ISIC 90T96</v>
      </c>
      <c r="E418" s="34" cm="1">
        <f t="array" ref="E418">SUMPRODUCT($F338:$BQ338,$F$347:$BQ$347*($F$348:$BQ$348=E$356))/SUMIFS($F$347:$BQ$347, $F$348:$BQ$348, E$356)</f>
        <v>1.2324680614837734E-3</v>
      </c>
      <c r="F418" s="34" cm="1">
        <f t="array" ref="F418">SUMPRODUCT($F338:$BQ338,$F$347:$BQ$347*($F$348:$BQ$348=F$356))/SUMIFS($F$347:$BQ$347, $F$348:$BQ$348, F$356)</f>
        <v>1.612791033207603E-3</v>
      </c>
      <c r="G418" s="34" cm="1">
        <f t="array" ref="G418">SUMPRODUCT($F338:$BQ338,$F$347:$BQ$347*($F$348:$BQ$348=G$356))/SUMIFS($F$347:$BQ$347, $F$348:$BQ$348, G$356)</f>
        <v>1.8607380862959572E-3</v>
      </c>
      <c r="H418" s="34" cm="1">
        <f t="array" ref="H418">SUMPRODUCT($F338:$BQ338,$F$347:$BQ$347*($F$348:$BQ$348=H$356))/SUMIFS($F$347:$BQ$347, $F$348:$BQ$348, H$356)</f>
        <v>1.9875489051151413E-3</v>
      </c>
      <c r="I418" s="34" cm="1">
        <f t="array" ref="I418">SUMPRODUCT($F338:$BQ338,$F$347:$BQ$347*($F$348:$BQ$348=I$356))/SUMIFS($F$347:$BQ$347, $F$348:$BQ$348, I$356)</f>
        <v>1.3961650409010976E-3</v>
      </c>
      <c r="J418" s="34" cm="1">
        <f t="array" ref="J418">SUMPRODUCT($F338:$BQ338,$F$347:$BQ$347*($F$348:$BQ$348=J$356))/SUMIFS($F$347:$BQ$347, $F$348:$BQ$348, J$356)</f>
        <v>1.9414359224484588E-3</v>
      </c>
      <c r="K418" s="34" cm="1">
        <f t="array" ref="K418">SUMPRODUCT($F338:$BQ338,$F$347:$BQ$347*($F$348:$BQ$348=K$356))/SUMIFS($F$347:$BQ$347, $F$348:$BQ$348, K$356)</f>
        <v>1.9130791154248997E-3</v>
      </c>
      <c r="L418" s="34" cm="1">
        <f t="array" ref="L418">SUMPRODUCT($F338:$BQ338,$F$347:$BQ$347*($F$348:$BQ$348=L$356))/SUMIFS($F$347:$BQ$347, $F$348:$BQ$348, L$356)</f>
        <v>2.0397463305961167E-3</v>
      </c>
      <c r="M418" s="34" cm="1">
        <f t="array" ref="M418">SUMPRODUCT($F338:$BQ338,$F$347:$BQ$347*($F$348:$BQ$348=M$356))/SUMIFS($F$347:$BQ$347, $F$348:$BQ$348, M$356)</f>
        <v>2.0497445221358429E-3</v>
      </c>
      <c r="N418" s="34" cm="1">
        <f t="array" ref="N418">SUMPRODUCT($F338:$BQ338,$F$347:$BQ$347*($F$348:$BQ$348=N$356))/SUMIFS($F$347:$BQ$347, $F$348:$BQ$348, N$356)</f>
        <v>1.7746952006253577E-3</v>
      </c>
      <c r="O418" s="34" cm="1">
        <f t="array" ref="O418">SUMPRODUCT($F338:$BQ338,$F$347:$BQ$347*($F$348:$BQ$348=O$356))/SUMIFS($F$347:$BQ$347, $F$348:$BQ$348, O$356)</f>
        <v>1.8254108258543096E-3</v>
      </c>
      <c r="P418" s="34" cm="1">
        <f t="array" ref="P418">SUMPRODUCT($F338:$BQ338,$F$347:$BQ$347*($F$348:$BQ$348=P$356))/SUMIFS($F$347:$BQ$347, $F$348:$BQ$348, P$356)</f>
        <v>2.2938084248387996E-3</v>
      </c>
      <c r="Q418" s="34" cm="1">
        <f t="array" ref="Q418">SUMPRODUCT($F338:$BQ338,$F$347:$BQ$347*($F$348:$BQ$348=Q$356))/SUMIFS($F$347:$BQ$347, $F$348:$BQ$348, Q$356)</f>
        <v>1.5647817239957283E-3</v>
      </c>
      <c r="R418" s="34" cm="1">
        <f t="array" ref="R418">SUMPRODUCT($F338:$BQ338,$F$347:$BQ$347*($F$348:$BQ$348=R$356))/SUMIFS($F$347:$BQ$347, $F$348:$BQ$348, R$356)</f>
        <v>1.8086211978218419E-3</v>
      </c>
      <c r="S418" s="34" cm="1">
        <f t="array" ref="S418">SUMPRODUCT($F338:$BQ338,$F$347:$BQ$347*($F$348:$BQ$348=S$356))/SUMIFS($F$347:$BQ$347, $F$348:$BQ$348, S$356)</f>
        <v>1.8179790363618356E-3</v>
      </c>
      <c r="T418" s="34" cm="1">
        <f t="array" ref="T418">SUMPRODUCT($F338:$BQ338,$F$347:$BQ$347*($F$348:$BQ$348=T$356))/SUMIFS($F$347:$BQ$347, $F$348:$BQ$348, T$356)</f>
        <v>1.6121985788356242E-3</v>
      </c>
      <c r="U418" s="34" cm="1">
        <f t="array" ref="U418">SUMPRODUCT($F338:$BQ338,$F$347:$BQ$347*($F$348:$BQ$348=U$356))/SUMIFS($F$347:$BQ$347, $F$348:$BQ$348, U$356)</f>
        <v>1.5531988384006768E-3</v>
      </c>
      <c r="V418" s="34" cm="1">
        <f t="array" ref="V418">SUMPRODUCT($F338:$BQ338,$F$347:$BQ$347*($F$348:$BQ$348=V$356))/SUMIFS($F$347:$BQ$347, $F$348:$BQ$348, V$356)</f>
        <v>1.6666936794186473E-3</v>
      </c>
      <c r="W418" s="34" cm="1">
        <f t="array" ref="W418">SUMPRODUCT($F338:$BQ338,$F$347:$BQ$347*($F$348:$BQ$348=W$356))/SUMIFS($F$347:$BQ$347, $F$348:$BQ$348, W$356)</f>
        <v>2.0577927550473477E-3</v>
      </c>
      <c r="X418" s="34" cm="1">
        <f t="array" ref="X418">SUMPRODUCT($F338:$BQ338,$F$347:$BQ$347*($F$348:$BQ$348=X$356))/SUMIFS($F$347:$BQ$347, $F$348:$BQ$348, X$356)</f>
        <v>1.7922022923449843E-3</v>
      </c>
      <c r="Y418" s="34" cm="1">
        <f t="array" ref="Y418">SUMPRODUCT($F338:$BQ338,$F$347:$BQ$347*($F$348:$BQ$348=Y$356))/SUMIFS($F$347:$BQ$347, $F$348:$BQ$348, Y$356)</f>
        <v>3.9717354536715705E-3</v>
      </c>
      <c r="Z418" s="34" cm="1">
        <f t="array" ref="Z418">SUMPRODUCT($F338:$BQ338,$F$347:$BQ$347*($F$348:$BQ$348=Z$356))/SUMIFS($F$347:$BQ$347, $F$348:$BQ$348, Z$356)</f>
        <v>1.4690502177403671E-3</v>
      </c>
      <c r="AA418" s="34" cm="1">
        <f t="array" ref="AA418">SUMPRODUCT($F338:$BQ338,$F$347:$BQ$347*($F$348:$BQ$348=AA$356))/SUMIFS($F$347:$BQ$347, $F$348:$BQ$348, AA$356)</f>
        <v>1.5528992547974411E-3</v>
      </c>
      <c r="AB418" s="34" cm="1">
        <f t="array" ref="AB418">SUMPRODUCT($F338:$BQ338,$F$347:$BQ$347*($F$348:$BQ$348=AB$356))/SUMIFS($F$347:$BQ$347, $F$348:$BQ$348, AB$356)</f>
        <v>2.1307550154295997E-3</v>
      </c>
      <c r="AC418" s="34" cm="1">
        <f t="array" ref="AC418">SUMPRODUCT($F338:$BQ338,$F$347:$BQ$347*($F$348:$BQ$348=AC$356))/SUMIFS($F$347:$BQ$347, $F$348:$BQ$348, AC$356)</f>
        <v>4.2566023644026642E-3</v>
      </c>
      <c r="AD418" s="34" cm="1">
        <f t="array" ref="AD418">SUMPRODUCT($F338:$BQ338,$F$347:$BQ$347*($F$348:$BQ$348=AD$356))/SUMIFS($F$347:$BQ$347, $F$348:$BQ$348, AD$356)</f>
        <v>4.1458285122155146E-3</v>
      </c>
      <c r="AE418" s="34" cm="1">
        <f t="array" ref="AE418">SUMPRODUCT($F338:$BQ338,$F$347:$BQ$347*($F$348:$BQ$348=AE$356))/SUMIFS($F$347:$BQ$347, $F$348:$BQ$348, AE$356)</f>
        <v>2.1437177579196548E-3</v>
      </c>
      <c r="AF418" s="34" cm="1">
        <f t="array" ref="AF418">SUMPRODUCT($F338:$BQ338,$F$347:$BQ$347*($F$348:$BQ$348=AF$356))/SUMIFS($F$347:$BQ$347, $F$348:$BQ$348, AF$356)</f>
        <v>2.0581191079746789E-3</v>
      </c>
      <c r="AG418" s="34" cm="1">
        <f t="array" ref="AG418">SUMPRODUCT($F338:$BQ338,$F$347:$BQ$347*($F$348:$BQ$348=AG$356))/SUMIFS($F$347:$BQ$347, $F$348:$BQ$348, AG$356)</f>
        <v>1.6560110878684558E-3</v>
      </c>
      <c r="AH418" s="34" cm="1">
        <f t="array" ref="AH418">SUMPRODUCT($F338:$BQ338,$F$347:$BQ$347*($F$348:$BQ$348=AH$356))/SUMIFS($F$347:$BQ$347, $F$348:$BQ$348, AH$356)</f>
        <v>5.372684734260703E-4</v>
      </c>
      <c r="AI418" s="34" cm="1">
        <f t="array" ref="AI418">SUMPRODUCT($F338:$BQ338,$F$347:$BQ$347*($F$348:$BQ$348=AI$356))/SUMIFS($F$347:$BQ$347, $F$348:$BQ$348, AI$356)</f>
        <v>3.8444052184819061E-3</v>
      </c>
      <c r="AJ418" s="34" cm="1">
        <f t="array" ref="AJ418">SUMPRODUCT($F338:$BQ338,$F$347:$BQ$347*($F$348:$BQ$348=AJ$356))/SUMIFS($F$347:$BQ$347, $F$348:$BQ$348, AJ$356)</f>
        <v>1.9616080376253053E-3</v>
      </c>
      <c r="AK418" s="34" cm="1">
        <f t="array" ref="AK418">SUMPRODUCT($F338:$BQ338,$F$347:$BQ$347*($F$348:$BQ$348=AK$356))/SUMIFS($F$347:$BQ$347, $F$348:$BQ$348, AK$356)</f>
        <v>1.0495973561075727E-3</v>
      </c>
      <c r="AL418" s="34" cm="1">
        <f t="array" ref="AL418">SUMPRODUCT($F338:$BQ338,$F$347:$BQ$347*($F$348:$BQ$348=AL$356))/SUMIFS($F$347:$BQ$347, $F$348:$BQ$348, AL$356)</f>
        <v>4.7142156843521131E-3</v>
      </c>
      <c r="AM418" s="34" cm="1">
        <f t="array" ref="AM418">SUMPRODUCT($F338:$BQ338,$F$347:$BQ$347*($F$348:$BQ$348=AM$356))/SUMIFS($F$347:$BQ$347, $F$348:$BQ$348, AM$356)</f>
        <v>0.27889274970785277</v>
      </c>
      <c r="AN418" s="34" cm="1">
        <f t="array" ref="AN418">SUMPRODUCT($F338:$BQ338,$F$347:$BQ$347*($F$348:$BQ$348=AN$356))/SUMIFS($F$347:$BQ$347, $F$348:$BQ$348, AN$356)</f>
        <v>4.8076183849941181E-9</v>
      </c>
      <c r="AO418" s="34"/>
      <c r="AP418" s="34"/>
      <c r="AQ418" s="34"/>
    </row>
    <row r="419" spans="1:403" x14ac:dyDescent="0.35">
      <c r="A419" t="str">
        <v>ISIC 97-98</v>
      </c>
      <c r="B419"/>
      <c r="C419">
        <v>50160.67</v>
      </c>
      <c r="D419" t="str">
        <v>ISIC 97T98</v>
      </c>
      <c r="E419" s="34" cm="1">
        <f t="array" ref="E419">SUMPRODUCT($F339:$BQ339,$F$347:$BQ$347*($F$348:$BQ$348=E$356))/SUMIFS($F$347:$BQ$347, $F$348:$BQ$348, E$356)</f>
        <v>4.4943519097438807E-5</v>
      </c>
      <c r="F419" s="34" cm="1">
        <f t="array" ref="F419">SUMPRODUCT($F339:$BQ339,$F$347:$BQ$347*($F$348:$BQ$348=F$356))/SUMIFS($F$347:$BQ$347, $F$348:$BQ$348, F$356)</f>
        <v>1.2123102121768679E-5</v>
      </c>
      <c r="G419" s="34" cm="1">
        <f t="array" ref="G419">SUMPRODUCT($F339:$BQ339,$F$347:$BQ$347*($F$348:$BQ$348=G$356))/SUMIFS($F$347:$BQ$347, $F$348:$BQ$348, G$356)</f>
        <v>1.4154261353754499E-5</v>
      </c>
      <c r="H419" s="34" cm="1">
        <f t="array" ref="H419">SUMPRODUCT($F339:$BQ339,$F$347:$BQ$347*($F$348:$BQ$348=H$356))/SUMIFS($F$347:$BQ$347, $F$348:$BQ$348, H$356)</f>
        <v>1.1897721555113954E-5</v>
      </c>
      <c r="I419" s="34" cm="1">
        <f t="array" ref="I419">SUMPRODUCT($F339:$BQ339,$F$347:$BQ$347*($F$348:$BQ$348=I$356))/SUMIFS($F$347:$BQ$347, $F$348:$BQ$348, I$356)</f>
        <v>6.6075663178225395E-5</v>
      </c>
      <c r="J419" s="34" cm="1">
        <f t="array" ref="J419">SUMPRODUCT($F339:$BQ339,$F$347:$BQ$347*($F$348:$BQ$348=J$356))/SUMIFS($F$347:$BQ$347, $F$348:$BQ$348, J$356)</f>
        <v>2.6525971853137487E-5</v>
      </c>
      <c r="K419" s="34" cm="1">
        <f t="array" ref="K419">SUMPRODUCT($F339:$BQ339,$F$347:$BQ$347*($F$348:$BQ$348=K$356))/SUMIFS($F$347:$BQ$347, $F$348:$BQ$348, K$356)</f>
        <v>1.4812220146349641E-5</v>
      </c>
      <c r="L419" s="34" cm="1">
        <f t="array" ref="L419">SUMPRODUCT($F339:$BQ339,$F$347:$BQ$347*($F$348:$BQ$348=L$356))/SUMIFS($F$347:$BQ$347, $F$348:$BQ$348, L$356)</f>
        <v>1.5059533570983144E-5</v>
      </c>
      <c r="M419" s="34" cm="1">
        <f t="array" ref="M419">SUMPRODUCT($F339:$BQ339,$F$347:$BQ$347*($F$348:$BQ$348=M$356))/SUMIFS($F$347:$BQ$347, $F$348:$BQ$348, M$356)</f>
        <v>1.3176869259917977E-5</v>
      </c>
      <c r="N419" s="34" cm="1">
        <f t="array" ref="N419">SUMPRODUCT($F339:$BQ339,$F$347:$BQ$347*($F$348:$BQ$348=N$356))/SUMIFS($F$347:$BQ$347, $F$348:$BQ$348, N$356)</f>
        <v>1.4167355974319652E-5</v>
      </c>
      <c r="O419" s="34" cm="1">
        <f t="array" ref="O419">SUMPRODUCT($F339:$BQ339,$F$347:$BQ$347*($F$348:$BQ$348=O$356))/SUMIFS($F$347:$BQ$347, $F$348:$BQ$348, O$356)</f>
        <v>1.5372696601852496E-5</v>
      </c>
      <c r="P419" s="34" cm="1">
        <f t="array" ref="P419">SUMPRODUCT($F339:$BQ339,$F$347:$BQ$347*($F$348:$BQ$348=P$356))/SUMIFS($F$347:$BQ$347, $F$348:$BQ$348, P$356)</f>
        <v>1.6654140761382432E-5</v>
      </c>
      <c r="Q419" s="34" cm="1">
        <f t="array" ref="Q419">SUMPRODUCT($F339:$BQ339,$F$347:$BQ$347*($F$348:$BQ$348=Q$356))/SUMIFS($F$347:$BQ$347, $F$348:$BQ$348, Q$356)</f>
        <v>1.2281217048752481E-5</v>
      </c>
      <c r="R419" s="34" cm="1">
        <f t="array" ref="R419">SUMPRODUCT($F339:$BQ339,$F$347:$BQ$347*($F$348:$BQ$348=R$356))/SUMIFS($F$347:$BQ$347, $F$348:$BQ$348, R$356)</f>
        <v>1.066300509364686E-5</v>
      </c>
      <c r="S419" s="34" cm="1">
        <f t="array" ref="S419">SUMPRODUCT($F339:$BQ339,$F$347:$BQ$347*($F$348:$BQ$348=S$356))/SUMIFS($F$347:$BQ$347, $F$348:$BQ$348, S$356)</f>
        <v>1.3919580430044797E-5</v>
      </c>
      <c r="T419" s="34" cm="1">
        <f t="array" ref="T419">SUMPRODUCT($F339:$BQ339,$F$347:$BQ$347*($F$348:$BQ$348=T$356))/SUMIFS($F$347:$BQ$347, $F$348:$BQ$348, T$356)</f>
        <v>1.2870629282385133E-5</v>
      </c>
      <c r="U419" s="34" cm="1">
        <f t="array" ref="U419">SUMPRODUCT($F339:$BQ339,$F$347:$BQ$347*($F$348:$BQ$348=U$356))/SUMIFS($F$347:$BQ$347, $F$348:$BQ$348, U$356)</f>
        <v>1.431396752988037E-5</v>
      </c>
      <c r="V419" s="34" cm="1">
        <f t="array" ref="V419">SUMPRODUCT($F339:$BQ339,$F$347:$BQ$347*($F$348:$BQ$348=V$356))/SUMIFS($F$347:$BQ$347, $F$348:$BQ$348, V$356)</f>
        <v>1.441677438089316E-5</v>
      </c>
      <c r="W419" s="34" cm="1">
        <f t="array" ref="W419">SUMPRODUCT($F339:$BQ339,$F$347:$BQ$347*($F$348:$BQ$348=W$356))/SUMIFS($F$347:$BQ$347, $F$348:$BQ$348, W$356)</f>
        <v>1.4303205549110986E-5</v>
      </c>
      <c r="X419" s="34" cm="1">
        <f t="array" ref="X419">SUMPRODUCT($F339:$BQ339,$F$347:$BQ$347*($F$348:$BQ$348=X$356))/SUMIFS($F$347:$BQ$347, $F$348:$BQ$348, X$356)</f>
        <v>2.289156032926314E-5</v>
      </c>
      <c r="Y419" s="34" cm="1">
        <f t="array" ref="Y419">SUMPRODUCT($F339:$BQ339,$F$347:$BQ$347*($F$348:$BQ$348=Y$356))/SUMIFS($F$347:$BQ$347, $F$348:$BQ$348, Y$356)</f>
        <v>1.378535428193579E-5</v>
      </c>
      <c r="Z419" s="34" cm="1">
        <f t="array" ref="Z419">SUMPRODUCT($F339:$BQ339,$F$347:$BQ$347*($F$348:$BQ$348=Z$356))/SUMIFS($F$347:$BQ$347, $F$348:$BQ$348, Z$356)</f>
        <v>5.053389432913224E-5</v>
      </c>
      <c r="AA419" s="34" cm="1">
        <f t="array" ref="AA419">SUMPRODUCT($F339:$BQ339,$F$347:$BQ$347*($F$348:$BQ$348=AA$356))/SUMIFS($F$347:$BQ$347, $F$348:$BQ$348, AA$356)</f>
        <v>1.2659893358044372E-5</v>
      </c>
      <c r="AB419" s="34" cm="1">
        <f t="array" ref="AB419">SUMPRODUCT($F339:$BQ339,$F$347:$BQ$347*($F$348:$BQ$348=AB$356))/SUMIFS($F$347:$BQ$347, $F$348:$BQ$348, AB$356)</f>
        <v>4.6005015271045859E-5</v>
      </c>
      <c r="AC419" s="34" cm="1">
        <f t="array" ref="AC419">SUMPRODUCT($F339:$BQ339,$F$347:$BQ$347*($F$348:$BQ$348=AC$356))/SUMIFS($F$347:$BQ$347, $F$348:$BQ$348, AC$356)</f>
        <v>1.11101115210137E-5</v>
      </c>
      <c r="AD419" s="34" cm="1">
        <f t="array" ref="AD419">SUMPRODUCT($F339:$BQ339,$F$347:$BQ$347*($F$348:$BQ$348=AD$356))/SUMIFS($F$347:$BQ$347, $F$348:$BQ$348, AD$356)</f>
        <v>1.197285109731607E-5</v>
      </c>
      <c r="AE419" s="34" cm="1">
        <f t="array" ref="AE419">SUMPRODUCT($F339:$BQ339,$F$347:$BQ$347*($F$348:$BQ$348=AE$356))/SUMIFS($F$347:$BQ$347, $F$348:$BQ$348, AE$356)</f>
        <v>1.2040226123317716E-5</v>
      </c>
      <c r="AF419" s="34" cm="1">
        <f t="array" ref="AF419">SUMPRODUCT($F339:$BQ339,$F$347:$BQ$347*($F$348:$BQ$348=AF$356))/SUMIFS($F$347:$BQ$347, $F$348:$BQ$348, AF$356)</f>
        <v>1.1062320214348439E-5</v>
      </c>
      <c r="AG419" s="34" cm="1">
        <f t="array" ref="AG419">SUMPRODUCT($F339:$BQ339,$F$347:$BQ$347*($F$348:$BQ$348=AG$356))/SUMIFS($F$347:$BQ$347, $F$348:$BQ$348, AG$356)</f>
        <v>1.023966449388988E-5</v>
      </c>
      <c r="AH419" s="34" cm="1">
        <f t="array" ref="AH419">SUMPRODUCT($F339:$BQ339,$F$347:$BQ$347*($F$348:$BQ$348=AH$356))/SUMIFS($F$347:$BQ$347, $F$348:$BQ$348, AH$356)</f>
        <v>9.1976785689331197E-6</v>
      </c>
      <c r="AI419" s="34" cm="1">
        <f t="array" ref="AI419">SUMPRODUCT($F339:$BQ339,$F$347:$BQ$347*($F$348:$BQ$348=AI$356))/SUMIFS($F$347:$BQ$347, $F$348:$BQ$348, AI$356)</f>
        <v>2.2915410812251232E-5</v>
      </c>
      <c r="AJ419" s="34" cm="1">
        <f t="array" ref="AJ419">SUMPRODUCT($F339:$BQ339,$F$347:$BQ$347*($F$348:$BQ$348=AJ$356))/SUMIFS($F$347:$BQ$347, $F$348:$BQ$348, AJ$356)</f>
        <v>5.2413925917982882E-4</v>
      </c>
      <c r="AK419" s="34" cm="1">
        <f t="array" ref="AK419">SUMPRODUCT($F339:$BQ339,$F$347:$BQ$347*($F$348:$BQ$348=AK$356))/SUMIFS($F$347:$BQ$347, $F$348:$BQ$348, AK$356)</f>
        <v>6.2662414970542232E-4</v>
      </c>
      <c r="AL419" s="34" cm="1">
        <f t="array" ref="AL419">SUMPRODUCT($F339:$BQ339,$F$347:$BQ$347*($F$348:$BQ$348=AL$356))/SUMIFS($F$347:$BQ$347, $F$348:$BQ$348, AL$356)</f>
        <v>2.1954168006897441E-4</v>
      </c>
      <c r="AM419" s="34" cm="1">
        <f t="array" ref="AM419">SUMPRODUCT($F339:$BQ339,$F$347:$BQ$347*($F$348:$BQ$348=AM$356))/SUMIFS($F$347:$BQ$347, $F$348:$BQ$348, AM$356)</f>
        <v>5.985307922242161E-5</v>
      </c>
      <c r="AN419" s="34" cm="1">
        <f t="array" ref="AN419">SUMPRODUCT($F339:$BQ339,$F$347:$BQ$347*($F$348:$BQ$348=AN$356))/SUMIFS($F$347:$BQ$347, $F$348:$BQ$348, AN$356)</f>
        <v>1.000000000041295</v>
      </c>
      <c r="AO419" s="34"/>
      <c r="AP419" s="34"/>
      <c r="AQ419" s="34"/>
    </row>
    <row r="420" spans="1:403" x14ac:dyDescent="0.35">
      <c r="A420" t="str">
        <v>ISIC 99</v>
      </c>
      <c r="B420"/>
      <c r="C420">
        <v>0</v>
      </c>
      <c r="D420" t="str">
        <v>ISIC 97T98</v>
      </c>
      <c r="E420" s="34" cm="1">
        <f t="array" ref="E420">SUMPRODUCT($F340:$BQ340,$F$347:$BQ$347*($F$348:$BQ$348=E$356))/SUMIFS($F$347:$BQ$347, $F$348:$BQ$348, E$356)</f>
        <v>0</v>
      </c>
      <c r="F420" s="34" cm="1">
        <f t="array" ref="F420">SUMPRODUCT($F340:$BQ340,$F$347:$BQ$347*($F$348:$BQ$348=F$356))/SUMIFS($F$347:$BQ$347, $F$348:$BQ$348, F$356)</f>
        <v>0</v>
      </c>
      <c r="G420" s="34" cm="1">
        <f t="array" ref="G420">SUMPRODUCT($F340:$BQ340,$F$347:$BQ$347*($F$348:$BQ$348=G$356))/SUMIFS($F$347:$BQ$347, $F$348:$BQ$348, G$356)</f>
        <v>0</v>
      </c>
      <c r="H420" s="34" cm="1">
        <f t="array" ref="H420">SUMPRODUCT($F340:$BQ340,$F$347:$BQ$347*($F$348:$BQ$348=H$356))/SUMIFS($F$347:$BQ$347, $F$348:$BQ$348, H$356)</f>
        <v>0</v>
      </c>
      <c r="I420" s="34" cm="1">
        <f t="array" ref="I420">SUMPRODUCT($F340:$BQ340,$F$347:$BQ$347*($F$348:$BQ$348=I$356))/SUMIFS($F$347:$BQ$347, $F$348:$BQ$348, I$356)</f>
        <v>0</v>
      </c>
      <c r="J420" s="34" cm="1">
        <f t="array" ref="J420">SUMPRODUCT($F340:$BQ340,$F$347:$BQ$347*($F$348:$BQ$348=J$356))/SUMIFS($F$347:$BQ$347, $F$348:$BQ$348, J$356)</f>
        <v>0</v>
      </c>
      <c r="K420" s="34" cm="1">
        <f t="array" ref="K420">SUMPRODUCT($F340:$BQ340,$F$347:$BQ$347*($F$348:$BQ$348=K$356))/SUMIFS($F$347:$BQ$347, $F$348:$BQ$348, K$356)</f>
        <v>0</v>
      </c>
      <c r="L420" s="34" cm="1">
        <f t="array" ref="L420">SUMPRODUCT($F340:$BQ340,$F$347:$BQ$347*($F$348:$BQ$348=L$356))/SUMIFS($F$347:$BQ$347, $F$348:$BQ$348, L$356)</f>
        <v>0</v>
      </c>
      <c r="M420" s="34" cm="1">
        <f t="array" ref="M420">SUMPRODUCT($F340:$BQ340,$F$347:$BQ$347*($F$348:$BQ$348=M$356))/SUMIFS($F$347:$BQ$347, $F$348:$BQ$348, M$356)</f>
        <v>0</v>
      </c>
      <c r="N420" s="34" cm="1">
        <f t="array" ref="N420">SUMPRODUCT($F340:$BQ340,$F$347:$BQ$347*($F$348:$BQ$348=N$356))/SUMIFS($F$347:$BQ$347, $F$348:$BQ$348, N$356)</f>
        <v>0</v>
      </c>
      <c r="O420" s="34" cm="1">
        <f t="array" ref="O420">SUMPRODUCT($F340:$BQ340,$F$347:$BQ$347*($F$348:$BQ$348=O$356))/SUMIFS($F$347:$BQ$347, $F$348:$BQ$348, O$356)</f>
        <v>0</v>
      </c>
      <c r="P420" s="34" cm="1">
        <f t="array" ref="P420">SUMPRODUCT($F340:$BQ340,$F$347:$BQ$347*($F$348:$BQ$348=P$356))/SUMIFS($F$347:$BQ$347, $F$348:$BQ$348, P$356)</f>
        <v>0</v>
      </c>
      <c r="Q420" s="34" cm="1">
        <f t="array" ref="Q420">SUMPRODUCT($F340:$BQ340,$F$347:$BQ$347*($F$348:$BQ$348=Q$356))/SUMIFS($F$347:$BQ$347, $F$348:$BQ$348, Q$356)</f>
        <v>0</v>
      </c>
      <c r="R420" s="34" cm="1">
        <f t="array" ref="R420">SUMPRODUCT($F340:$BQ340,$F$347:$BQ$347*($F$348:$BQ$348=R$356))/SUMIFS($F$347:$BQ$347, $F$348:$BQ$348, R$356)</f>
        <v>0</v>
      </c>
      <c r="S420" s="34" cm="1">
        <f t="array" ref="S420">SUMPRODUCT($F340:$BQ340,$F$347:$BQ$347*($F$348:$BQ$348=S$356))/SUMIFS($F$347:$BQ$347, $F$348:$BQ$348, S$356)</f>
        <v>0</v>
      </c>
      <c r="T420" s="34" cm="1">
        <f t="array" ref="T420">SUMPRODUCT($F340:$BQ340,$F$347:$BQ$347*($F$348:$BQ$348=T$356))/SUMIFS($F$347:$BQ$347, $F$348:$BQ$348, T$356)</f>
        <v>0</v>
      </c>
      <c r="U420" s="34" cm="1">
        <f t="array" ref="U420">SUMPRODUCT($F340:$BQ340,$F$347:$BQ$347*($F$348:$BQ$348=U$356))/SUMIFS($F$347:$BQ$347, $F$348:$BQ$348, U$356)</f>
        <v>0</v>
      </c>
      <c r="V420" s="34" cm="1">
        <f t="array" ref="V420">SUMPRODUCT($F340:$BQ340,$F$347:$BQ$347*($F$348:$BQ$348=V$356))/SUMIFS($F$347:$BQ$347, $F$348:$BQ$348, V$356)</f>
        <v>0</v>
      </c>
      <c r="W420" s="34" cm="1">
        <f t="array" ref="W420">SUMPRODUCT($F340:$BQ340,$F$347:$BQ$347*($F$348:$BQ$348=W$356))/SUMIFS($F$347:$BQ$347, $F$348:$BQ$348, W$356)</f>
        <v>0</v>
      </c>
      <c r="X420" s="34" cm="1">
        <f t="array" ref="X420">SUMPRODUCT($F340:$BQ340,$F$347:$BQ$347*($F$348:$BQ$348=X$356))/SUMIFS($F$347:$BQ$347, $F$348:$BQ$348, X$356)</f>
        <v>0</v>
      </c>
      <c r="Y420" s="34" cm="1">
        <f t="array" ref="Y420">SUMPRODUCT($F340:$BQ340,$F$347:$BQ$347*($F$348:$BQ$348=Y$356))/SUMIFS($F$347:$BQ$347, $F$348:$BQ$348, Y$356)</f>
        <v>0</v>
      </c>
      <c r="Z420" s="34" cm="1">
        <f t="array" ref="Z420">SUMPRODUCT($F340:$BQ340,$F$347:$BQ$347*($F$348:$BQ$348=Z$356))/SUMIFS($F$347:$BQ$347, $F$348:$BQ$348, Z$356)</f>
        <v>0</v>
      </c>
      <c r="AA420" s="34" cm="1">
        <f t="array" ref="AA420">SUMPRODUCT($F340:$BQ340,$F$347:$BQ$347*($F$348:$BQ$348=AA$356))/SUMIFS($F$347:$BQ$347, $F$348:$BQ$348, AA$356)</f>
        <v>0</v>
      </c>
      <c r="AB420" s="34" cm="1">
        <f t="array" ref="AB420">SUMPRODUCT($F340:$BQ340,$F$347:$BQ$347*($F$348:$BQ$348=AB$356))/SUMIFS($F$347:$BQ$347, $F$348:$BQ$348, AB$356)</f>
        <v>0</v>
      </c>
      <c r="AC420" s="34" cm="1">
        <f t="array" ref="AC420">SUMPRODUCT($F340:$BQ340,$F$347:$BQ$347*($F$348:$BQ$348=AC$356))/SUMIFS($F$347:$BQ$347, $F$348:$BQ$348, AC$356)</f>
        <v>0</v>
      </c>
      <c r="AD420" s="34" cm="1">
        <f t="array" ref="AD420">SUMPRODUCT($F340:$BQ340,$F$347:$BQ$347*($F$348:$BQ$348=AD$356))/SUMIFS($F$347:$BQ$347, $F$348:$BQ$348, AD$356)</f>
        <v>0</v>
      </c>
      <c r="AE420" s="34" cm="1">
        <f t="array" ref="AE420">SUMPRODUCT($F340:$BQ340,$F$347:$BQ$347*($F$348:$BQ$348=AE$356))/SUMIFS($F$347:$BQ$347, $F$348:$BQ$348, AE$356)</f>
        <v>0</v>
      </c>
      <c r="AF420" s="34" cm="1">
        <f t="array" ref="AF420">SUMPRODUCT($F340:$BQ340,$F$347:$BQ$347*($F$348:$BQ$348=AF$356))/SUMIFS($F$347:$BQ$347, $F$348:$BQ$348, AF$356)</f>
        <v>0</v>
      </c>
      <c r="AG420" s="34" cm="1">
        <f t="array" ref="AG420">SUMPRODUCT($F340:$BQ340,$F$347:$BQ$347*($F$348:$BQ$348=AG$356))/SUMIFS($F$347:$BQ$347, $F$348:$BQ$348, AG$356)</f>
        <v>0</v>
      </c>
      <c r="AH420" s="34" cm="1">
        <f t="array" ref="AH420">SUMPRODUCT($F340:$BQ340,$F$347:$BQ$347*($F$348:$BQ$348=AH$356))/SUMIFS($F$347:$BQ$347, $F$348:$BQ$348, AH$356)</f>
        <v>0</v>
      </c>
      <c r="AI420" s="34" cm="1">
        <f t="array" ref="AI420">SUMPRODUCT($F340:$BQ340,$F$347:$BQ$347*($F$348:$BQ$348=AI$356))/SUMIFS($F$347:$BQ$347, $F$348:$BQ$348, AI$356)</f>
        <v>0</v>
      </c>
      <c r="AJ420" s="34" cm="1">
        <f t="array" ref="AJ420">SUMPRODUCT($F340:$BQ340,$F$347:$BQ$347*($F$348:$BQ$348=AJ$356))/SUMIFS($F$347:$BQ$347, $F$348:$BQ$348, AJ$356)</f>
        <v>0</v>
      </c>
      <c r="AK420" s="34" cm="1">
        <f t="array" ref="AK420">SUMPRODUCT($F340:$BQ340,$F$347:$BQ$347*($F$348:$BQ$348=AK$356))/SUMIFS($F$347:$BQ$347, $F$348:$BQ$348, AK$356)</f>
        <v>0</v>
      </c>
      <c r="AL420" s="34" cm="1">
        <f t="array" ref="AL420">SUMPRODUCT($F340:$BQ340,$F$347:$BQ$347*($F$348:$BQ$348=AL$356))/SUMIFS($F$347:$BQ$347, $F$348:$BQ$348, AL$356)</f>
        <v>0</v>
      </c>
      <c r="AM420" s="34" cm="1">
        <f t="array" ref="AM420">SUMPRODUCT($F340:$BQ340,$F$347:$BQ$347*($F$348:$BQ$348=AM$356))/SUMIFS($F$347:$BQ$347, $F$348:$BQ$348, AM$356)</f>
        <v>0</v>
      </c>
      <c r="AN420" s="34" cm="1">
        <f t="array" ref="AN420">SUMPRODUCT($F340:$BQ340,$F$347:$BQ$347*($F$348:$BQ$348=AN$356))/SUMIFS($F$347:$BQ$347, $F$348:$BQ$348, AN$356)</f>
        <v>0</v>
      </c>
      <c r="AO420" s="34"/>
      <c r="AP420" s="34"/>
      <c r="AQ420" s="34"/>
    </row>
    <row r="422" spans="1:403" s="10" customFormat="1" ht="13" x14ac:dyDescent="0.3">
      <c r="A422" s="17" t="s">
        <v>60</v>
      </c>
      <c r="B422" s="17"/>
      <c r="C422" s="12"/>
      <c r="D422" s="12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  <c r="BZ422" s="11"/>
      <c r="CA422" s="11"/>
      <c r="CB422" s="11"/>
      <c r="CC422" s="11"/>
      <c r="CD422" s="11"/>
      <c r="CE422" s="11"/>
      <c r="CF422" s="11"/>
      <c r="CG422" s="11"/>
      <c r="CH422" s="11"/>
      <c r="CI422" s="11"/>
      <c r="CJ422" s="11"/>
      <c r="CK422" s="11"/>
      <c r="CL422" s="11"/>
      <c r="CM422" s="11"/>
      <c r="CN422" s="11"/>
      <c r="CO422" s="11"/>
      <c r="CP422" s="11"/>
      <c r="CQ422" s="11"/>
      <c r="CR422" s="11"/>
      <c r="CS422" s="11"/>
      <c r="CT422" s="11"/>
      <c r="CU422" s="11"/>
      <c r="CV422" s="11"/>
      <c r="CW422" s="11"/>
      <c r="CX422" s="11"/>
      <c r="CY422" s="11"/>
      <c r="CZ422" s="11"/>
      <c r="DA422" s="11"/>
      <c r="DB422" s="11"/>
      <c r="DC422" s="11"/>
      <c r="DD422" s="11"/>
      <c r="DE422" s="11"/>
      <c r="DF422" s="11"/>
      <c r="DG422" s="11"/>
      <c r="DH422" s="11"/>
      <c r="DI422" s="11"/>
      <c r="DJ422" s="11"/>
      <c r="DK422" s="11"/>
      <c r="DL422" s="11"/>
      <c r="DM422" s="11"/>
      <c r="DN422" s="11"/>
      <c r="DO422" s="11"/>
      <c r="DP422" s="11"/>
      <c r="DQ422" s="11"/>
      <c r="DR422" s="11"/>
      <c r="DS422" s="11"/>
      <c r="DT422" s="11"/>
      <c r="DU422" s="11"/>
      <c r="DV422" s="11"/>
      <c r="DW422" s="11"/>
      <c r="DX422" s="11"/>
      <c r="DY422" s="11"/>
      <c r="DZ422" s="11"/>
      <c r="EA422" s="11"/>
      <c r="EB422" s="11"/>
      <c r="EC422" s="11"/>
      <c r="ED422" s="11"/>
      <c r="EE422" s="11"/>
      <c r="EF422" s="11"/>
      <c r="EG422" s="11"/>
      <c r="EH422" s="11"/>
      <c r="EI422" s="11"/>
      <c r="EJ422" s="11"/>
      <c r="EK422" s="11"/>
      <c r="EL422" s="11"/>
      <c r="EM422" s="11"/>
      <c r="EN422" s="11"/>
      <c r="EO422" s="11"/>
      <c r="EP422" s="11"/>
      <c r="EQ422" s="11"/>
      <c r="ER422" s="11"/>
      <c r="ES422" s="11"/>
      <c r="ET422" s="11"/>
      <c r="EU422" s="11"/>
      <c r="EV422" s="11"/>
      <c r="EW422" s="11"/>
      <c r="EX422" s="11"/>
      <c r="EY422" s="11"/>
      <c r="EZ422" s="11"/>
      <c r="FA422" s="11"/>
      <c r="FB422" s="11"/>
      <c r="FC422" s="11"/>
      <c r="FD422" s="11"/>
      <c r="FE422" s="11"/>
      <c r="FF422" s="11"/>
      <c r="FG422" s="11"/>
      <c r="FH422" s="11"/>
      <c r="FI422" s="11"/>
      <c r="FJ422" s="11"/>
      <c r="FK422" s="11"/>
      <c r="FL422" s="11"/>
      <c r="FM422" s="11"/>
      <c r="FN422" s="11"/>
      <c r="FO422" s="11"/>
      <c r="FP422" s="11"/>
      <c r="FQ422" s="11"/>
      <c r="FR422" s="11"/>
      <c r="FS422" s="11"/>
      <c r="FT422" s="11"/>
      <c r="FU422" s="11"/>
      <c r="FV422" s="11"/>
      <c r="FW422" s="11"/>
      <c r="FX422" s="11"/>
      <c r="FY422" s="11"/>
      <c r="FZ422" s="11"/>
      <c r="GA422" s="11"/>
      <c r="GB422" s="11"/>
      <c r="GC422" s="11"/>
      <c r="GD422" s="11"/>
      <c r="GE422" s="11"/>
      <c r="GF422" s="11"/>
      <c r="GG422" s="11"/>
      <c r="GH422" s="11"/>
      <c r="GI422" s="11"/>
      <c r="GJ422" s="11"/>
      <c r="GK422" s="11"/>
      <c r="GL422" s="11"/>
      <c r="GM422" s="11"/>
      <c r="GN422" s="11"/>
      <c r="GO422" s="11"/>
      <c r="GP422" s="11"/>
      <c r="GQ422" s="11"/>
      <c r="GR422" s="11"/>
      <c r="GS422" s="11"/>
      <c r="GT422" s="11"/>
      <c r="GU422" s="11"/>
      <c r="GV422" s="11"/>
      <c r="GW422" s="11"/>
      <c r="GX422" s="11"/>
      <c r="GY422" s="11"/>
      <c r="GZ422" s="11"/>
      <c r="HA422" s="11"/>
      <c r="HB422" s="11"/>
      <c r="HC422" s="11"/>
      <c r="HD422" s="11"/>
      <c r="HE422" s="11"/>
      <c r="HF422" s="11"/>
      <c r="HG422" s="11"/>
      <c r="HH422" s="11"/>
      <c r="HI422" s="11"/>
      <c r="HJ422" s="11"/>
      <c r="HK422" s="11"/>
      <c r="HL422" s="11"/>
      <c r="HM422" s="11"/>
      <c r="HN422" s="11"/>
      <c r="HO422" s="11"/>
      <c r="HP422" s="11"/>
      <c r="HQ422" s="11"/>
      <c r="HR422" s="11"/>
      <c r="HS422" s="11"/>
      <c r="HT422" s="11"/>
      <c r="HU422" s="11"/>
      <c r="HV422" s="11"/>
      <c r="HW422" s="11"/>
      <c r="HX422" s="11"/>
      <c r="HY422" s="11"/>
      <c r="HZ422" s="11"/>
      <c r="IA422" s="11"/>
      <c r="IB422" s="11"/>
      <c r="IC422" s="11"/>
      <c r="ID422" s="11"/>
      <c r="IE422" s="11"/>
      <c r="IF422" s="11"/>
      <c r="IG422" s="11"/>
      <c r="IH422" s="11"/>
      <c r="II422" s="11"/>
      <c r="IJ422" s="11"/>
      <c r="IK422" s="11"/>
      <c r="IL422" s="11"/>
      <c r="IM422" s="11"/>
      <c r="IN422" s="11"/>
      <c r="IO422" s="11"/>
      <c r="IP422" s="11"/>
      <c r="IQ422" s="11"/>
      <c r="IR422" s="11"/>
      <c r="IS422" s="11"/>
      <c r="IT422" s="11"/>
      <c r="IU422" s="11"/>
      <c r="IV422" s="11"/>
      <c r="IW422" s="11"/>
      <c r="IX422" s="11"/>
      <c r="IY422" s="11"/>
      <c r="IZ422" s="11"/>
      <c r="JA422" s="11"/>
      <c r="JB422" s="11"/>
      <c r="JC422" s="11"/>
      <c r="JD422" s="11"/>
      <c r="JE422" s="11"/>
      <c r="JF422" s="11"/>
      <c r="JG422" s="11"/>
      <c r="JH422" s="11"/>
      <c r="JI422" s="11"/>
      <c r="JJ422" s="11"/>
      <c r="JK422" s="11"/>
      <c r="JL422" s="11"/>
      <c r="JM422" s="11"/>
      <c r="JN422" s="11"/>
      <c r="JO422" s="11"/>
      <c r="JP422" s="11"/>
      <c r="JQ422" s="11"/>
      <c r="JR422" s="11"/>
      <c r="JS422" s="11"/>
      <c r="JT422" s="11"/>
      <c r="JU422" s="11"/>
      <c r="JV422" s="11"/>
      <c r="JW422" s="11"/>
      <c r="JX422" s="11"/>
      <c r="JY422" s="11"/>
      <c r="JZ422" s="11"/>
      <c r="KA422" s="11"/>
      <c r="KB422" s="11"/>
      <c r="KC422" s="11"/>
      <c r="KD422" s="11"/>
      <c r="KE422" s="11"/>
      <c r="KF422" s="11"/>
      <c r="KG422" s="11"/>
      <c r="KH422" s="11"/>
      <c r="KI422" s="11"/>
      <c r="KJ422" s="11"/>
      <c r="KK422" s="11"/>
      <c r="KL422" s="11"/>
      <c r="KM422" s="11"/>
      <c r="KN422" s="11"/>
      <c r="KO422" s="11"/>
      <c r="KP422" s="11"/>
      <c r="KQ422" s="11"/>
      <c r="KR422" s="11"/>
      <c r="KS422" s="11"/>
      <c r="KT422" s="11"/>
      <c r="KU422" s="11"/>
      <c r="KV422" s="11"/>
      <c r="KW422" s="11"/>
      <c r="KX422" s="11"/>
      <c r="KY422" s="11"/>
      <c r="KZ422" s="11"/>
      <c r="LA422" s="11"/>
      <c r="LB422" s="11"/>
      <c r="LC422" s="11"/>
      <c r="LD422" s="11"/>
      <c r="LE422" s="11"/>
      <c r="LF422" s="11"/>
      <c r="LG422" s="11"/>
      <c r="LH422" s="11"/>
      <c r="LI422" s="11"/>
      <c r="LJ422" s="11"/>
      <c r="LK422" s="11"/>
      <c r="LL422" s="11"/>
      <c r="LM422" s="11"/>
      <c r="LN422" s="11"/>
      <c r="LO422" s="11"/>
      <c r="LP422" s="11"/>
      <c r="LQ422" s="11"/>
      <c r="LR422" s="11"/>
      <c r="LS422" s="11"/>
      <c r="LT422" s="11"/>
      <c r="LU422" s="11"/>
      <c r="LV422" s="11"/>
      <c r="LW422" s="11"/>
      <c r="LX422" s="11"/>
      <c r="LY422" s="11"/>
      <c r="LZ422" s="11"/>
      <c r="MA422" s="11"/>
      <c r="MB422" s="11"/>
      <c r="MC422" s="11"/>
      <c r="MD422" s="11"/>
      <c r="ME422" s="11"/>
      <c r="MF422" s="11"/>
      <c r="MG422" s="11"/>
      <c r="MH422" s="11"/>
      <c r="MI422" s="11"/>
      <c r="MJ422" s="11"/>
      <c r="MK422" s="11"/>
      <c r="ML422" s="11"/>
      <c r="MM422" s="11"/>
      <c r="MN422" s="11"/>
      <c r="MO422" s="11"/>
      <c r="MP422" s="11"/>
      <c r="MQ422" s="11"/>
      <c r="MR422" s="11"/>
      <c r="MS422" s="11"/>
      <c r="MT422" s="11"/>
      <c r="MU422" s="11"/>
      <c r="MV422" s="11"/>
      <c r="MW422" s="11"/>
      <c r="MX422" s="11"/>
      <c r="MY422" s="11"/>
      <c r="MZ422" s="11"/>
      <c r="NA422" s="11"/>
      <c r="NB422" s="11"/>
      <c r="NC422" s="11"/>
      <c r="ND422" s="11"/>
      <c r="NE422" s="11"/>
      <c r="NF422" s="11"/>
      <c r="NG422" s="11"/>
      <c r="NH422" s="11"/>
      <c r="NI422" s="11"/>
      <c r="NJ422" s="11"/>
      <c r="NK422" s="11"/>
      <c r="NL422" s="11"/>
      <c r="NM422" s="11"/>
      <c r="NN422" s="11"/>
      <c r="NO422" s="11"/>
      <c r="NP422" s="11"/>
      <c r="NQ422" s="11"/>
      <c r="NR422" s="11"/>
      <c r="NS422" s="11"/>
      <c r="NT422" s="11"/>
      <c r="NU422" s="11"/>
      <c r="NV422" s="11"/>
      <c r="NW422" s="11"/>
      <c r="NX422" s="11"/>
      <c r="NY422" s="11"/>
      <c r="NZ422" s="11"/>
      <c r="OA422" s="11"/>
      <c r="OB422" s="11"/>
      <c r="OC422" s="11"/>
      <c r="OD422" s="11"/>
      <c r="OE422" s="11"/>
      <c r="OF422" s="11"/>
      <c r="OG422" s="11"/>
      <c r="OH422" s="11"/>
      <c r="OI422" s="11"/>
      <c r="OJ422" s="11"/>
      <c r="OK422" s="11"/>
      <c r="OL422" s="11"/>
      <c r="OM422" s="11"/>
    </row>
    <row r="423" spans="1:403" x14ac:dyDescent="0.35">
      <c r="A423" s="31"/>
      <c r="B423" s="31"/>
      <c r="C423" s="31"/>
      <c r="D423" s="31" t="s">
        <v>163</v>
      </c>
      <c r="E423" s="15" t="str">
        <f>E356</f>
        <v>ISIC 01T03</v>
      </c>
      <c r="F423" s="15" t="str">
        <f t="shared" ref="F423:AN423" si="58">F356</f>
        <v>ISIC 05T09</v>
      </c>
      <c r="G423" s="15" t="str">
        <f t="shared" si="58"/>
        <v>ISIC 10T12</v>
      </c>
      <c r="H423" s="15" t="str">
        <f t="shared" si="58"/>
        <v>ISIC 13T15</v>
      </c>
      <c r="I423" s="15" t="str">
        <f t="shared" si="58"/>
        <v>ISIC 16</v>
      </c>
      <c r="J423" s="15" t="str">
        <f t="shared" si="58"/>
        <v>ISIC 17T18</v>
      </c>
      <c r="K423" s="15" t="str">
        <f t="shared" si="58"/>
        <v>ISIC 19</v>
      </c>
      <c r="L423" s="15" t="str">
        <f t="shared" si="58"/>
        <v>ISIC 20</v>
      </c>
      <c r="M423" s="15" t="str">
        <f t="shared" si="58"/>
        <v>ISIC 21</v>
      </c>
      <c r="N423" s="15" t="str">
        <f t="shared" si="58"/>
        <v>ISIC 22</v>
      </c>
      <c r="O423" s="15" t="str">
        <f t="shared" si="58"/>
        <v>ISIC 23</v>
      </c>
      <c r="P423" s="15" t="str">
        <f t="shared" si="58"/>
        <v>ISIC 24</v>
      </c>
      <c r="Q423" s="15" t="str">
        <f t="shared" si="58"/>
        <v>ISIC 25</v>
      </c>
      <c r="R423" s="15" t="str">
        <f t="shared" si="58"/>
        <v>ISIC 26</v>
      </c>
      <c r="S423" s="15" t="str">
        <f t="shared" si="58"/>
        <v>ISIC 27</v>
      </c>
      <c r="T423" s="15" t="str">
        <f t="shared" si="58"/>
        <v>ISIC 28</v>
      </c>
      <c r="U423" s="15" t="str">
        <f t="shared" si="58"/>
        <v>ISIC 29</v>
      </c>
      <c r="V423" s="15" t="str">
        <f t="shared" si="58"/>
        <v>ISIC 30</v>
      </c>
      <c r="W423" s="15" t="str">
        <f t="shared" si="58"/>
        <v>ISIC 31T33</v>
      </c>
      <c r="X423" s="15" t="str">
        <f t="shared" si="58"/>
        <v>ISIC 35</v>
      </c>
      <c r="Y423" s="15" t="str">
        <f t="shared" si="58"/>
        <v>ISIC 36T39</v>
      </c>
      <c r="Z423" s="15" t="str">
        <f t="shared" si="58"/>
        <v>ISIC 41T43</v>
      </c>
      <c r="AA423" s="15" t="str">
        <f t="shared" si="58"/>
        <v>ISIC 45T47</v>
      </c>
      <c r="AB423" s="15" t="str">
        <f t="shared" si="58"/>
        <v>ISIC 49T53</v>
      </c>
      <c r="AC423" s="15" t="str">
        <f t="shared" si="58"/>
        <v>ISIC 55T56</v>
      </c>
      <c r="AD423" s="15" t="str">
        <f t="shared" si="58"/>
        <v>ISIC 58T60</v>
      </c>
      <c r="AE423" s="15" t="str">
        <f t="shared" si="58"/>
        <v>ISIC 61</v>
      </c>
      <c r="AF423" s="15" t="str">
        <f t="shared" si="58"/>
        <v>ISIC 62T63</v>
      </c>
      <c r="AG423" s="15" t="str">
        <f t="shared" si="58"/>
        <v>ISIC 64T66</v>
      </c>
      <c r="AH423" s="15" t="str">
        <f t="shared" si="58"/>
        <v>ISIC 68</v>
      </c>
      <c r="AI423" s="15" t="str">
        <f t="shared" si="58"/>
        <v>ISIC 69T82</v>
      </c>
      <c r="AJ423" s="15" t="str">
        <f t="shared" si="58"/>
        <v>ISIC 84</v>
      </c>
      <c r="AK423" s="15" t="str">
        <f t="shared" si="58"/>
        <v>ISIC 85</v>
      </c>
      <c r="AL423" s="15" t="str">
        <f t="shared" si="58"/>
        <v>ISIC 86T88</v>
      </c>
      <c r="AM423" s="15" t="str">
        <f t="shared" si="58"/>
        <v>ISIC 90T96</v>
      </c>
      <c r="AN423" s="15" t="str">
        <f t="shared" si="58"/>
        <v>ISIC 97T98</v>
      </c>
      <c r="AO423" s="15"/>
      <c r="AP423" s="15"/>
      <c r="AQ423" s="15"/>
      <c r="AR423" s="15"/>
      <c r="AS423" s="15"/>
      <c r="AT423" s="15"/>
    </row>
    <row r="424" spans="1:403" x14ac:dyDescent="0.35">
      <c r="D424" s="15" t="str" cm="1">
        <f t="array" ref="D424:D459">_xlfn.UNIQUE(_xlfn.ANCHORARRAY(D357))</f>
        <v>ISIC 01T03</v>
      </c>
      <c r="E424" s="34">
        <f>SUMPRODUCT(E$357:E$420,$C$357:$C$420*($D$357:$D$420=$D424))/SUMIFS($C$357:$C$420, $D$357:$D$420, $D424)</f>
        <v>0.91945616294288324</v>
      </c>
      <c r="F424" s="34" cm="1">
        <f t="array" ref="F424">SUMPRODUCT(F$357:F$420,$C$357:$C$420*($D$357:$D$420=$D424))/SUMIFS($C$357:$C$420, $D$357:$D$420, $D424)</f>
        <v>2.2727908354818441E-3</v>
      </c>
      <c r="G424" s="34" cm="1">
        <f t="array" ref="G424">SUMPRODUCT(G$357:G$420,$C$357:$C$420*($D$357:$D$420=$D424))/SUMIFS($C$357:$C$420, $D$357:$D$420, $D424)</f>
        <v>0.25957706411147002</v>
      </c>
      <c r="H424" s="34" cm="1">
        <f t="array" ref="H424">SUMPRODUCT(H$357:H$420,$C$357:$C$420*($D$357:$D$420=$D424))/SUMIFS($C$357:$C$420, $D$357:$D$420, $D424)</f>
        <v>1.9274212530035566E-2</v>
      </c>
      <c r="I424" s="34" cm="1">
        <f t="array" ref="I424">SUMPRODUCT(I$357:I$420,$C$357:$C$420*($D$357:$D$420=$D424))/SUMIFS($C$357:$C$420, $D$357:$D$420, $D424)</f>
        <v>2.4857299284385067E-2</v>
      </c>
      <c r="J424" s="34" cm="1">
        <f t="array" ref="J424">SUMPRODUCT(J$357:J$420,$C$357:$C$420*($D$357:$D$420=$D424))/SUMIFS($C$357:$C$420, $D$357:$D$420, $D424)</f>
        <v>8.9712915671224351E-3</v>
      </c>
      <c r="K424" s="34" cm="1">
        <f t="array" ref="K424">SUMPRODUCT(K$357:K$420,$C$357:$C$420*($D$357:$D$420=$D424))/SUMIFS($C$357:$C$420, $D$357:$D$420, $D424)</f>
        <v>3.495304005565361E-3</v>
      </c>
      <c r="L424" s="34" cm="1">
        <f t="array" ref="L424">SUMPRODUCT(L$357:L$420,$C$357:$C$420*($D$357:$D$420=$D424))/SUMIFS($C$357:$C$420, $D$357:$D$420, $D424)</f>
        <v>1.1535927338129047E-2</v>
      </c>
      <c r="M424" s="34" cm="1">
        <f t="array" ref="M424">SUMPRODUCT(M$357:M$420,$C$357:$C$420*($D$357:$D$420=$D424))/SUMIFS($C$357:$C$420, $D$357:$D$420, $D424)</f>
        <v>6.5618615538750036E-3</v>
      </c>
      <c r="N424" s="34" cm="1">
        <f t="array" ref="N424">SUMPRODUCT(N$357:N$420,$C$357:$C$420*($D$357:$D$420=$D424))/SUMIFS($C$357:$C$420, $D$357:$D$420, $D424)</f>
        <v>1.0597693781602514E-2</v>
      </c>
      <c r="O424" s="34" cm="1">
        <f t="array" ref="O424">SUMPRODUCT(O$357:O$420,$C$357:$C$420*($D$357:$D$420=$D424))/SUMIFS($C$357:$C$420, $D$357:$D$420, $D424)</f>
        <v>2.8792426059203284E-3</v>
      </c>
      <c r="P424" s="34" cm="1">
        <f t="array" ref="P424">SUMPRODUCT(P$357:P$420,$C$357:$C$420*($D$357:$D$420=$D424))/SUMIFS($C$357:$C$420, $D$357:$D$420, $D424)</f>
        <v>3.1788174239788932E-3</v>
      </c>
      <c r="Q424" s="34" cm="1">
        <f t="array" ref="Q424">SUMPRODUCT(Q$357:Q$420,$C$357:$C$420*($D$357:$D$420=$D424))/SUMIFS($C$357:$C$420, $D$357:$D$420, $D424)</f>
        <v>2.4265821418780779E-3</v>
      </c>
      <c r="R424" s="34" cm="1">
        <f t="array" ref="R424">SUMPRODUCT(R$357:R$420,$C$357:$C$420*($D$357:$D$420=$D424))/SUMIFS($C$357:$C$420, $D$357:$D$420, $D424)</f>
        <v>2.9410720904580424E-3</v>
      </c>
      <c r="S424" s="34" cm="1">
        <f t="array" ref="S424">SUMPRODUCT(S$357:S$420,$C$357:$C$420*($D$357:$D$420=$D424))/SUMIFS($C$357:$C$420, $D$357:$D$420, $D424)</f>
        <v>2.9352345119089381E-3</v>
      </c>
      <c r="T424" s="34" cm="1">
        <f t="array" ref="T424">SUMPRODUCT(T$357:T$420,$C$357:$C$420*($D$357:$D$420=$D424))/SUMIFS($C$357:$C$420, $D$357:$D$420, $D424)</f>
        <v>2.7210116756521616E-3</v>
      </c>
      <c r="U424" s="34" cm="1">
        <f t="array" ref="U424">SUMPRODUCT(U$357:U$420,$C$357:$C$420*($D$357:$D$420=$D424))/SUMIFS($C$357:$C$420, $D$357:$D$420, $D424)</f>
        <v>2.9037863001667792E-3</v>
      </c>
      <c r="V424" s="34" cm="1">
        <f t="array" ref="V424">SUMPRODUCT(V$357:V$420,$C$357:$C$420*($D$357:$D$420=$D424))/SUMIFS($C$357:$C$420, $D$357:$D$420, $D424)</f>
        <v>2.6531844507944676E-3</v>
      </c>
      <c r="W424" s="34" cm="1">
        <f t="array" ref="W424">SUMPRODUCT(W$357:W$420,$C$357:$C$420*($D$357:$D$420=$D424))/SUMIFS($C$357:$C$420, $D$357:$D$420, $D424)</f>
        <v>4.2034606789641132E-3</v>
      </c>
      <c r="X424" s="34" cm="1">
        <f t="array" ref="X424">SUMPRODUCT(X$357:X$420,$C$357:$C$420*($D$357:$D$420=$D424))/SUMIFS($C$357:$C$420, $D$357:$D$420, $D424)</f>
        <v>3.5858827134199775E-3</v>
      </c>
      <c r="Y424" s="34" cm="1">
        <f t="array" ref="Y424">SUMPRODUCT(Y$357:Y$420,$C$357:$C$420*($D$357:$D$420=$D424))/SUMIFS($C$357:$C$420, $D$357:$D$420, $D424)</f>
        <v>2.7750021784051586E-3</v>
      </c>
      <c r="Z424" s="34" cm="1">
        <f t="array" ref="Z424">SUMPRODUCT(Z$357:Z$420,$C$357:$C$420*($D$357:$D$420=$D424))/SUMIFS($C$357:$C$420, $D$357:$D$420, $D424)</f>
        <v>2.9425630196967707E-3</v>
      </c>
      <c r="AA424" s="34" cm="1">
        <f t="array" ref="AA424">SUMPRODUCT(AA$357:AA$420,$C$357:$C$420*($D$357:$D$420=$D424))/SUMIFS($C$357:$C$420, $D$357:$D$420, $D424)</f>
        <v>5.0387218813688159E-3</v>
      </c>
      <c r="AB424" s="34" cm="1">
        <f t="array" ref="AB424">SUMPRODUCT(AB$357:AB$420,$C$357:$C$420*($D$357:$D$420=$D424))/SUMIFS($C$357:$C$420, $D$357:$D$420, $D424)</f>
        <v>3.0252851756402575E-3</v>
      </c>
      <c r="AC424" s="34" cm="1">
        <f t="array" ref="AC424">SUMPRODUCT(AC$357:AC$420,$C$357:$C$420*($D$357:$D$420=$D424))/SUMIFS($C$357:$C$420, $D$357:$D$420, $D424)</f>
        <v>5.5636116514612692E-2</v>
      </c>
      <c r="AD424" s="34" cm="1">
        <f t="array" ref="AD424">SUMPRODUCT(AD$357:AD$420,$C$357:$C$420*($D$357:$D$420=$D424))/SUMIFS($C$357:$C$420, $D$357:$D$420, $D424)</f>
        <v>3.3779200134098808E-3</v>
      </c>
      <c r="AE424" s="34" cm="1">
        <f t="array" ref="AE424">SUMPRODUCT(AE$357:AE$420,$C$357:$C$420*($D$357:$D$420=$D424))/SUMIFS($C$357:$C$420, $D$357:$D$420, $D424)</f>
        <v>1.7484527706503853E-3</v>
      </c>
      <c r="AF424" s="34" cm="1">
        <f t="array" ref="AF424">SUMPRODUCT(AF$357:AF$420,$C$357:$C$420*($D$357:$D$420=$D424))/SUMIFS($C$357:$C$420, $D$357:$D$420, $D424)</f>
        <v>1.8554759743924436E-3</v>
      </c>
      <c r="AG424" s="34" cm="1">
        <f t="array" ref="AG424">SUMPRODUCT(AG$357:AG$420,$C$357:$C$420*($D$357:$D$420=$D424))/SUMIFS($C$357:$C$420, $D$357:$D$420, $D424)</f>
        <v>1.5768815679572921E-3</v>
      </c>
      <c r="AH424" s="34" cm="1">
        <f t="array" ref="AH424">SUMPRODUCT(AH$357:AH$420,$C$357:$C$420*($D$357:$D$420=$D424))/SUMIFS($C$357:$C$420, $D$357:$D$420, $D424)</f>
        <v>7.0903584487762804E-4</v>
      </c>
      <c r="AI424" s="34" cm="1">
        <f t="array" ref="AI424">SUMPRODUCT(AI$357:AI$420,$C$357:$C$420*($D$357:$D$420=$D424))/SUMIFS($C$357:$C$420, $D$357:$D$420, $D424)</f>
        <v>3.3089948319658356E-3</v>
      </c>
      <c r="AJ424" s="34" cm="1">
        <f t="array" ref="AJ424">SUMPRODUCT(AJ$357:AJ$420,$C$357:$C$420*($D$357:$D$420=$D424))/SUMIFS($C$357:$C$420, $D$357:$D$420, $D424)</f>
        <v>2.9062995287456434E-3</v>
      </c>
      <c r="AK424" s="34" cm="1">
        <f t="array" ref="AK424">SUMPRODUCT(AK$357:AK$420,$C$357:$C$420*($D$357:$D$420=$D424))/SUMIFS($C$357:$C$420, $D$357:$D$420, $D424)</f>
        <v>3.0914080170529224E-3</v>
      </c>
      <c r="AL424" s="34" cm="1">
        <f t="array" ref="AL424">SUMPRODUCT(AL$357:AL$420,$C$357:$C$420*($D$357:$D$420=$D424))/SUMIFS($C$357:$C$420, $D$357:$D$420, $D424)</f>
        <v>5.6796249925919629E-3</v>
      </c>
      <c r="AM424" s="34" cm="1">
        <f t="array" ref="AM424">SUMPRODUCT(AM$357:AM$420,$C$357:$C$420*($D$357:$D$420=$D424))/SUMIFS($C$357:$C$420, $D$357:$D$420, $D424)</f>
        <v>4.5902444792209817E-3</v>
      </c>
      <c r="AN424" s="34" cm="1">
        <f t="array" ref="AN424">SUMPRODUCT(AN$357:AN$420,$C$357:$C$420*($D$357:$D$420=$D424))/SUMIFS($C$357:$C$420, $D$357:$D$420, $D424)</f>
        <v>6.412887162985331E-7</v>
      </c>
      <c r="AO424" s="34"/>
      <c r="AP424" s="34"/>
      <c r="AQ424" s="34"/>
      <c r="AR424" s="34"/>
      <c r="AS424" s="34"/>
      <c r="AT424" s="34"/>
    </row>
    <row r="425" spans="1:403" x14ac:dyDescent="0.35">
      <c r="D425" s="15" t="str">
        <v>ISIC 05T09</v>
      </c>
      <c r="E425" s="34" cm="1">
        <f t="array" ref="E425">SUMPRODUCT(E$357:E$420,$C$357:$C$420*($D$357:$D$420=$D425))/SUMIFS($C$357:$C$420, $D$357:$D$420, $D425)</f>
        <v>3.6230509709928117E-2</v>
      </c>
      <c r="F425" s="34" cm="1">
        <f t="array" ref="F425">SUMPRODUCT(F$357:F$420,$C$357:$C$420*($D$357:$D$420=$D425))/SUMIFS($C$357:$C$420, $D$357:$D$420, $D425)</f>
        <v>1.1590705963844741</v>
      </c>
      <c r="G425" s="34" cm="1">
        <f t="array" ref="G425">SUMPRODUCT(G$357:G$420,$C$357:$C$420*($D$357:$D$420=$D425))/SUMIFS($C$357:$C$420, $D$357:$D$420, $D425)</f>
        <v>2.8199722790553911E-2</v>
      </c>
      <c r="H425" s="34" cm="1">
        <f t="array" ref="H425">SUMPRODUCT(H$357:H$420,$C$357:$C$420*($D$357:$D$420=$D425))/SUMIFS($C$357:$C$420, $D$357:$D$420, $D425)</f>
        <v>2.1214085456016676E-2</v>
      </c>
      <c r="I425" s="34" cm="1">
        <f t="array" ref="I425">SUMPRODUCT(I$357:I$420,$C$357:$C$420*($D$357:$D$420=$D425))/SUMIFS($C$357:$C$420, $D$357:$D$420, $D425)</f>
        <v>2.5771654502383983E-2</v>
      </c>
      <c r="J425" s="34" cm="1">
        <f t="array" ref="J425">SUMPRODUCT(J$357:J$420,$C$357:$C$420*($D$357:$D$420=$D425))/SUMIFS($C$357:$C$420, $D$357:$D$420, $D425)</f>
        <v>3.5561800792565809E-2</v>
      </c>
      <c r="K425" s="34" cm="1">
        <f t="array" ref="K425">SUMPRODUCT(K$357:K$420,$C$357:$C$420*($D$357:$D$420=$D425))/SUMIFS($C$357:$C$420, $D$357:$D$420, $D425)</f>
        <v>0.71335799033807057</v>
      </c>
      <c r="L425" s="34" cm="1">
        <f t="array" ref="L425">SUMPRODUCT(L$357:L$420,$C$357:$C$420*($D$357:$D$420=$D425))/SUMIFS($C$357:$C$420, $D$357:$D$420, $D425)</f>
        <v>8.729731097178775E-2</v>
      </c>
      <c r="M425" s="34" cm="1">
        <f t="array" ref="M425">SUMPRODUCT(M$357:M$420,$C$357:$C$420*($D$357:$D$420=$D425))/SUMIFS($C$357:$C$420, $D$357:$D$420, $D425)</f>
        <v>1.5840627785350753E-2</v>
      </c>
      <c r="N425" s="34" cm="1">
        <f t="array" ref="N425">SUMPRODUCT(N$357:N$420,$C$357:$C$420*($D$357:$D$420=$D425))/SUMIFS($C$357:$C$420, $D$357:$D$420, $D425)</f>
        <v>3.7359874315273538E-2</v>
      </c>
      <c r="O425" s="34" cm="1">
        <f t="array" ref="O425">SUMPRODUCT(O$357:O$420,$C$357:$C$420*($D$357:$D$420=$D425))/SUMIFS($C$357:$C$420, $D$357:$D$420, $D425)</f>
        <v>0.11568902495960579</v>
      </c>
      <c r="P425" s="34" cm="1">
        <f t="array" ref="P425">SUMPRODUCT(P$357:P$420,$C$357:$C$420*($D$357:$D$420=$D425))/SUMIFS($C$357:$C$420, $D$357:$D$420, $D425)</f>
        <v>0.14593251705490481</v>
      </c>
      <c r="Q425" s="34" cm="1">
        <f t="array" ref="Q425">SUMPRODUCT(Q$357:Q$420,$C$357:$C$420*($D$357:$D$420=$D425))/SUMIFS($C$357:$C$420, $D$357:$D$420, $D425)</f>
        <v>4.0091348570645266E-2</v>
      </c>
      <c r="R425" s="34" cm="1">
        <f t="array" ref="R425">SUMPRODUCT(R$357:R$420,$C$357:$C$420*($D$357:$D$420=$D425))/SUMIFS($C$357:$C$420, $D$357:$D$420, $D425)</f>
        <v>1.4036616567778441E-2</v>
      </c>
      <c r="S425" s="34" cm="1">
        <f t="array" ref="S425">SUMPRODUCT(S$357:S$420,$C$357:$C$420*($D$357:$D$420=$D425))/SUMIFS($C$357:$C$420, $D$357:$D$420, $D425)</f>
        <v>3.2381408822903503E-2</v>
      </c>
      <c r="T425" s="34" cm="1">
        <f t="array" ref="T425">SUMPRODUCT(T$357:T$420,$C$357:$C$420*($D$357:$D$420=$D425))/SUMIFS($C$357:$C$420, $D$357:$D$420, $D425)</f>
        <v>2.7697123942483783E-2</v>
      </c>
      <c r="U425" s="34" cm="1">
        <f t="array" ref="U425">SUMPRODUCT(U$357:U$420,$C$357:$C$420*($D$357:$D$420=$D425))/SUMIFS($C$357:$C$420, $D$357:$D$420, $D425)</f>
        <v>2.8784904492602365E-2</v>
      </c>
      <c r="V425" s="34" cm="1">
        <f t="array" ref="V425">SUMPRODUCT(V$357:V$420,$C$357:$C$420*($D$357:$D$420=$D425))/SUMIFS($C$357:$C$420, $D$357:$D$420, $D425)</f>
        <v>2.4062206269840406E-2</v>
      </c>
      <c r="W425" s="34" cm="1">
        <f t="array" ref="W425">SUMPRODUCT(W$357:W$420,$C$357:$C$420*($D$357:$D$420=$D425))/SUMIFS($C$357:$C$420, $D$357:$D$420, $D425)</f>
        <v>2.4476677466653291E-2</v>
      </c>
      <c r="X425" s="34" cm="1">
        <f t="array" ref="X425">SUMPRODUCT(X$357:X$420,$C$357:$C$420*($D$357:$D$420=$D425))/SUMIFS($C$357:$C$420, $D$357:$D$420, $D425)</f>
        <v>0.17038784219067382</v>
      </c>
      <c r="Y425" s="34" cm="1">
        <f t="array" ref="Y425">SUMPRODUCT(Y$357:Y$420,$C$357:$C$420*($D$357:$D$420=$D425))/SUMIFS($C$357:$C$420, $D$357:$D$420, $D425)</f>
        <v>2.1747703516684286E-2</v>
      </c>
      <c r="Z425" s="34" cm="1">
        <f t="array" ref="Z425">SUMPRODUCT(Z$357:Z$420,$C$357:$C$420*($D$357:$D$420=$D425))/SUMIFS($C$357:$C$420, $D$357:$D$420, $D425)</f>
        <v>3.4868646486013767E-2</v>
      </c>
      <c r="AA425" s="34" cm="1">
        <f t="array" ref="AA425">SUMPRODUCT(AA$357:AA$420,$C$357:$C$420*($D$357:$D$420=$D425))/SUMIFS($C$357:$C$420, $D$357:$D$420, $D425)</f>
        <v>1.5102323918788683E-2</v>
      </c>
      <c r="AB425" s="34" cm="1">
        <f t="array" ref="AB425">SUMPRODUCT(AB$357:AB$420,$C$357:$C$420*($D$357:$D$420=$D425))/SUMIFS($C$357:$C$420, $D$357:$D$420, $D425)</f>
        <v>4.5109258471085947E-2</v>
      </c>
      <c r="AC425" s="34" cm="1">
        <f t="array" ref="AC425">SUMPRODUCT(AC$357:AC$420,$C$357:$C$420*($D$357:$D$420=$D425))/SUMIFS($C$357:$C$420, $D$357:$D$420, $D425)</f>
        <v>1.4985927408800477E-2</v>
      </c>
      <c r="AD425" s="34" cm="1">
        <f t="array" ref="AD425">SUMPRODUCT(AD$357:AD$420,$C$357:$C$420*($D$357:$D$420=$D425))/SUMIFS($C$357:$C$420, $D$357:$D$420, $D425)</f>
        <v>1.0201182660297506E-2</v>
      </c>
      <c r="AE425" s="34" cm="1">
        <f t="array" ref="AE425">SUMPRODUCT(AE$357:AE$420,$C$357:$C$420*($D$357:$D$420=$D425))/SUMIFS($C$357:$C$420, $D$357:$D$420, $D425)</f>
        <v>9.1732224916328577E-3</v>
      </c>
      <c r="AF425" s="34" cm="1">
        <f t="array" ref="AF425">SUMPRODUCT(AF$357:AF$420,$C$357:$C$420*($D$357:$D$420=$D425))/SUMIFS($C$357:$C$420, $D$357:$D$420, $D425)</f>
        <v>6.0264163799728073E-3</v>
      </c>
      <c r="AG425" s="34" cm="1">
        <f t="array" ref="AG425">SUMPRODUCT(AG$357:AG$420,$C$357:$C$420*($D$357:$D$420=$D425))/SUMIFS($C$357:$C$420, $D$357:$D$420, $D425)</f>
        <v>6.1354172973302288E-3</v>
      </c>
      <c r="AH425" s="34" cm="1">
        <f t="array" ref="AH425">SUMPRODUCT(AH$357:AH$420,$C$357:$C$420*($D$357:$D$420=$D425))/SUMIFS($C$357:$C$420, $D$357:$D$420, $D425)</f>
        <v>5.0461438588281556E-3</v>
      </c>
      <c r="AI425" s="34" cm="1">
        <f t="array" ref="AI425">SUMPRODUCT(AI$357:AI$420,$C$357:$C$420*($D$357:$D$420=$D425))/SUMIFS($C$357:$C$420, $D$357:$D$420, $D425)</f>
        <v>9.4900288704412219E-3</v>
      </c>
      <c r="AJ425" s="34" cm="1">
        <f t="array" ref="AJ425">SUMPRODUCT(AJ$357:AJ$420,$C$357:$C$420*($D$357:$D$420=$D425))/SUMIFS($C$357:$C$420, $D$357:$D$420, $D425)</f>
        <v>9.7789650550536497E-3</v>
      </c>
      <c r="AK425" s="34" cm="1">
        <f t="array" ref="AK425">SUMPRODUCT(AK$357:AK$420,$C$357:$C$420*($D$357:$D$420=$D425))/SUMIFS($C$357:$C$420, $D$357:$D$420, $D425)</f>
        <v>6.1814095822116206E-3</v>
      </c>
      <c r="AL425" s="34" cm="1">
        <f t="array" ref="AL425">SUMPRODUCT(AL$357:AL$420,$C$357:$C$420*($D$357:$D$420=$D425))/SUMIFS($C$357:$C$420, $D$357:$D$420, $D425)</f>
        <v>8.1884254892083137E-3</v>
      </c>
      <c r="AM425" s="34" cm="1">
        <f t="array" ref="AM425">SUMPRODUCT(AM$357:AM$420,$C$357:$C$420*($D$357:$D$420=$D425))/SUMIFS($C$357:$C$420, $D$357:$D$420, $D425)</f>
        <v>1.1093518219858255E-2</v>
      </c>
      <c r="AN425" s="34" cm="1">
        <f t="array" ref="AN425">SUMPRODUCT(AN$357:AN$420,$C$357:$C$420*($D$357:$D$420=$D425))/SUMIFS($C$357:$C$420, $D$357:$D$420, $D425)</f>
        <v>1.9724200787700795E-7</v>
      </c>
      <c r="AO425" s="34"/>
      <c r="AP425" s="34"/>
      <c r="AQ425" s="34"/>
      <c r="AR425" s="34"/>
      <c r="AS425" s="34"/>
      <c r="AT425" s="34"/>
    </row>
    <row r="426" spans="1:403" x14ac:dyDescent="0.35">
      <c r="D426" s="15" t="str">
        <v>ISIC 10T12</v>
      </c>
      <c r="E426" s="34" cm="1">
        <f t="array" ref="E426">SUMPRODUCT(E$357:E$420,$C$357:$C$420*($D$357:$D$420=$D426))/SUMIFS($C$357:$C$420, $D$357:$D$420, $D426)</f>
        <v>0.14329645395672835</v>
      </c>
      <c r="F426" s="34" cm="1">
        <f t="array" ref="F426">SUMPRODUCT(F$357:F$420,$C$357:$C$420*($D$357:$D$420=$D426))/SUMIFS($C$357:$C$420, $D$357:$D$420, $D426)</f>
        <v>6.7743710285385573E-3</v>
      </c>
      <c r="G426" s="34" cm="1">
        <f t="array" ref="G426">SUMPRODUCT(G$357:G$420,$C$357:$C$420*($D$357:$D$420=$D426))/SUMIFS($C$357:$C$420, $D$357:$D$420, $D426)</f>
        <v>1.3125475420843824</v>
      </c>
      <c r="H426" s="34" cm="1">
        <f t="array" ref="H426">SUMPRODUCT(H$357:H$420,$C$357:$C$420*($D$357:$D$420=$D426))/SUMIFS($C$357:$C$420, $D$357:$D$420, $D426)</f>
        <v>2.8207571883937715E-2</v>
      </c>
      <c r="I426" s="34" cm="1">
        <f t="array" ref="I426">SUMPRODUCT(I$357:I$420,$C$357:$C$420*($D$357:$D$420=$D426))/SUMIFS($C$357:$C$420, $D$357:$D$420, $D426)</f>
        <v>8.6593276819966584E-3</v>
      </c>
      <c r="J426" s="34" cm="1">
        <f t="array" ref="J426">SUMPRODUCT(J$357:J$420,$C$357:$C$420*($D$357:$D$420=$D426))/SUMIFS($C$357:$C$420, $D$357:$D$420, $D426)</f>
        <v>1.3010081564382823E-2</v>
      </c>
      <c r="K426" s="34" cm="1">
        <f t="array" ref="K426">SUMPRODUCT(K$357:K$420,$C$357:$C$420*($D$357:$D$420=$D426))/SUMIFS($C$357:$C$420, $D$357:$D$420, $D426)</f>
        <v>1.1400101037448981E-2</v>
      </c>
      <c r="L426" s="34" cm="1">
        <f t="array" ref="L426">SUMPRODUCT(L$357:L$420,$C$357:$C$420*($D$357:$D$420=$D426))/SUMIFS($C$357:$C$420, $D$357:$D$420, $D426)</f>
        <v>3.5781593831003281E-2</v>
      </c>
      <c r="M426" s="34" cm="1">
        <f t="array" ref="M426">SUMPRODUCT(M$357:M$420,$C$357:$C$420*($D$357:$D$420=$D426))/SUMIFS($C$357:$C$420, $D$357:$D$420, $D426)</f>
        <v>1.9745429065917582E-2</v>
      </c>
      <c r="N426" s="34" cm="1">
        <f t="array" ref="N426">SUMPRODUCT(N$357:N$420,$C$357:$C$420*($D$357:$D$420=$D426))/SUMIFS($C$357:$C$420, $D$357:$D$420, $D426)</f>
        <v>1.4881321616020493E-2</v>
      </c>
      <c r="O426" s="34" cm="1">
        <f t="array" ref="O426">SUMPRODUCT(O$357:O$420,$C$357:$C$420*($D$357:$D$420=$D426))/SUMIFS($C$357:$C$420, $D$357:$D$420, $D426)</f>
        <v>7.6897609136844644E-3</v>
      </c>
      <c r="P426" s="34" cm="1">
        <f t="array" ref="P426">SUMPRODUCT(P$357:P$420,$C$357:$C$420*($D$357:$D$420=$D426))/SUMIFS($C$357:$C$420, $D$357:$D$420, $D426)</f>
        <v>9.4409083632253452E-3</v>
      </c>
      <c r="Q426" s="34" cm="1">
        <f t="array" ref="Q426">SUMPRODUCT(Q$357:Q$420,$C$357:$C$420*($D$357:$D$420=$D426))/SUMIFS($C$357:$C$420, $D$357:$D$420, $D426)</f>
        <v>6.5457927646395278E-3</v>
      </c>
      <c r="R426" s="34" cm="1">
        <f t="array" ref="R426">SUMPRODUCT(R$357:R$420,$C$357:$C$420*($D$357:$D$420=$D426))/SUMIFS($C$357:$C$420, $D$357:$D$420, $D426)</f>
        <v>7.0239842753763741E-3</v>
      </c>
      <c r="S426" s="34" cm="1">
        <f t="array" ref="S426">SUMPRODUCT(S$357:S$420,$C$357:$C$420*($D$357:$D$420=$D426))/SUMIFS($C$357:$C$420, $D$357:$D$420, $D426)</f>
        <v>8.2447211474819815E-3</v>
      </c>
      <c r="T426" s="34" cm="1">
        <f t="array" ref="T426">SUMPRODUCT(T$357:T$420,$C$357:$C$420*($D$357:$D$420=$D426))/SUMIFS($C$357:$C$420, $D$357:$D$420, $D426)</f>
        <v>7.861734383803224E-3</v>
      </c>
      <c r="U426" s="34" cm="1">
        <f t="array" ref="U426">SUMPRODUCT(U$357:U$420,$C$357:$C$420*($D$357:$D$420=$D426))/SUMIFS($C$357:$C$420, $D$357:$D$420, $D426)</f>
        <v>7.1732468366931274E-3</v>
      </c>
      <c r="V426" s="34" cm="1">
        <f t="array" ref="V426">SUMPRODUCT(V$357:V$420,$C$357:$C$420*($D$357:$D$420=$D426))/SUMIFS($C$357:$C$420, $D$357:$D$420, $D426)</f>
        <v>6.8133620078578887E-3</v>
      </c>
      <c r="W426" s="34" cm="1">
        <f t="array" ref="W426">SUMPRODUCT(W$357:W$420,$C$357:$C$420*($D$357:$D$420=$D426))/SUMIFS($C$357:$C$420, $D$357:$D$420, $D426)</f>
        <v>8.535711186538222E-3</v>
      </c>
      <c r="X426" s="34" cm="1">
        <f t="array" ref="X426">SUMPRODUCT(X$357:X$420,$C$357:$C$420*($D$357:$D$420=$D426))/SUMIFS($C$357:$C$420, $D$357:$D$420, $D426)</f>
        <v>7.5780698696726791E-3</v>
      </c>
      <c r="Y426" s="34" cm="1">
        <f t="array" ref="Y426">SUMPRODUCT(Y$357:Y$420,$C$357:$C$420*($D$357:$D$420=$D426))/SUMIFS($C$357:$C$420, $D$357:$D$420, $D426)</f>
        <v>8.7623927345791015E-3</v>
      </c>
      <c r="Z426" s="34" cm="1">
        <f t="array" ref="Z426">SUMPRODUCT(Z$357:Z$420,$C$357:$C$420*($D$357:$D$420=$D426))/SUMIFS($C$357:$C$420, $D$357:$D$420, $D426)</f>
        <v>6.2450165146696436E-3</v>
      </c>
      <c r="AA426" s="34" cm="1">
        <f t="array" ref="AA426">SUMPRODUCT(AA$357:AA$420,$C$357:$C$420*($D$357:$D$420=$D426))/SUMIFS($C$357:$C$420, $D$357:$D$420, $D426)</f>
        <v>1.1682477746547043E-2</v>
      </c>
      <c r="AB426" s="34" cm="1">
        <f t="array" ref="AB426">SUMPRODUCT(AB$357:AB$420,$C$357:$C$420*($D$357:$D$420=$D426))/SUMIFS($C$357:$C$420, $D$357:$D$420, $D426)</f>
        <v>1.1281925601824368E-2</v>
      </c>
      <c r="AC426" s="34" cm="1">
        <f t="array" ref="AC426">SUMPRODUCT(AC$357:AC$420,$C$357:$C$420*($D$357:$D$420=$D426))/SUMIFS($C$357:$C$420, $D$357:$D$420, $D426)</f>
        <v>0.21983625838060222</v>
      </c>
      <c r="AD426" s="34" cm="1">
        <f t="array" ref="AD426">SUMPRODUCT(AD$357:AD$420,$C$357:$C$420*($D$357:$D$420=$D426))/SUMIFS($C$357:$C$420, $D$357:$D$420, $D426)</f>
        <v>1.1588537138297819E-2</v>
      </c>
      <c r="AE426" s="34" cm="1">
        <f t="array" ref="AE426">SUMPRODUCT(AE$357:AE$420,$C$357:$C$420*($D$357:$D$420=$D426))/SUMIFS($C$357:$C$420, $D$357:$D$420, $D426)</f>
        <v>5.6071494917304216E-3</v>
      </c>
      <c r="AF426" s="34" cm="1">
        <f t="array" ref="AF426">SUMPRODUCT(AF$357:AF$420,$C$357:$C$420*($D$357:$D$420=$D426))/SUMIFS($C$357:$C$420, $D$357:$D$420, $D426)</f>
        <v>6.315296994064354E-3</v>
      </c>
      <c r="AG426" s="34" cm="1">
        <f t="array" ref="AG426">SUMPRODUCT(AG$357:AG$420,$C$357:$C$420*($D$357:$D$420=$D426))/SUMIFS($C$357:$C$420, $D$357:$D$420, $D426)</f>
        <v>5.2127240658156899E-3</v>
      </c>
      <c r="AH426" s="34" cm="1">
        <f t="array" ref="AH426">SUMPRODUCT(AH$357:AH$420,$C$357:$C$420*($D$357:$D$420=$D426))/SUMIFS($C$357:$C$420, $D$357:$D$420, $D426)</f>
        <v>1.975399641304834E-3</v>
      </c>
      <c r="AI426" s="34" cm="1">
        <f t="array" ref="AI426">SUMPRODUCT(AI$357:AI$420,$C$357:$C$420*($D$357:$D$420=$D426))/SUMIFS($C$357:$C$420, $D$357:$D$420, $D426)</f>
        <v>9.1204403643379839E-3</v>
      </c>
      <c r="AJ426" s="34" cm="1">
        <f t="array" ref="AJ426">SUMPRODUCT(AJ$357:AJ$420,$C$357:$C$420*($D$357:$D$420=$D426))/SUMIFS($C$357:$C$420, $D$357:$D$420, $D426)</f>
        <v>8.6266430071471716E-3</v>
      </c>
      <c r="AK426" s="34" cm="1">
        <f t="array" ref="AK426">SUMPRODUCT(AK$357:AK$420,$C$357:$C$420*($D$357:$D$420=$D426))/SUMIFS($C$357:$C$420, $D$357:$D$420, $D426)</f>
        <v>1.2822626331030325E-2</v>
      </c>
      <c r="AL426" s="34" cm="1">
        <f t="array" ref="AL426">SUMPRODUCT(AL$357:AL$420,$C$357:$C$420*($D$357:$D$420=$D426))/SUMIFS($C$357:$C$420, $D$357:$D$420, $D426)</f>
        <v>2.0959966172938542E-2</v>
      </c>
      <c r="AM426" s="34" cm="1">
        <f t="array" ref="AM426">SUMPRODUCT(AM$357:AM$420,$C$357:$C$420*($D$357:$D$420=$D426))/SUMIFS($C$357:$C$420, $D$357:$D$420, $D426)</f>
        <v>1.5005189691912512E-2</v>
      </c>
      <c r="AN426" s="34" cm="1">
        <f t="array" ref="AN426">SUMPRODUCT(AN$357:AN$420,$C$357:$C$420*($D$357:$D$420=$D426))/SUMIFS($C$357:$C$420, $D$357:$D$420, $D426)</f>
        <v>1.4212582914512459E-7</v>
      </c>
      <c r="AO426" s="34"/>
      <c r="AP426" s="34"/>
      <c r="AQ426" s="34"/>
      <c r="AR426" s="34"/>
      <c r="AS426" s="34"/>
      <c r="AT426" s="34"/>
    </row>
    <row r="427" spans="1:403" x14ac:dyDescent="0.35">
      <c r="D427" s="15" t="str">
        <v>ISIC 13T15</v>
      </c>
      <c r="E427" s="34" cm="1">
        <f t="array" ref="E427">SUMPRODUCT(E$357:E$420,$C$357:$C$420*($D$357:$D$420=$D427))/SUMIFS($C$357:$C$420, $D$357:$D$420, $D427)</f>
        <v>5.1515145222570616E-3</v>
      </c>
      <c r="F427" s="34" cm="1">
        <f t="array" ref="F427">SUMPRODUCT(F$357:F$420,$C$357:$C$420*($D$357:$D$420=$D427))/SUMIFS($C$357:$C$420, $D$357:$D$420, $D427)</f>
        <v>3.0230785041840537E-3</v>
      </c>
      <c r="G427" s="34" cm="1">
        <f t="array" ref="G427">SUMPRODUCT(G$357:G$420,$C$357:$C$420*($D$357:$D$420=$D427))/SUMIFS($C$357:$C$420, $D$357:$D$420, $D427)</f>
        <v>4.9930056246426224E-3</v>
      </c>
      <c r="H427" s="34" cm="1">
        <f t="array" ref="H427">SUMPRODUCT(H$357:H$420,$C$357:$C$420*($D$357:$D$420=$D427))/SUMIFS($C$357:$C$420, $D$357:$D$420, $D427)</f>
        <v>1.4168578319226866</v>
      </c>
      <c r="I427" s="34" cm="1">
        <f t="array" ref="I427">SUMPRODUCT(I$357:I$420,$C$357:$C$420*($D$357:$D$420=$D427))/SUMIFS($C$357:$C$420, $D$357:$D$420, $D427)</f>
        <v>7.9856696647691155E-3</v>
      </c>
      <c r="J427" s="34" cm="1">
        <f t="array" ref="J427">SUMPRODUCT(J$357:J$420,$C$357:$C$420*($D$357:$D$420=$D427))/SUMIFS($C$357:$C$420, $D$357:$D$420, $D427)</f>
        <v>1.7305222526150802E-2</v>
      </c>
      <c r="K427" s="34" cm="1">
        <f t="array" ref="K427">SUMPRODUCT(K$357:K$420,$C$357:$C$420*($D$357:$D$420=$D427))/SUMIFS($C$357:$C$420, $D$357:$D$420, $D427)</f>
        <v>3.565613418635696E-3</v>
      </c>
      <c r="L427" s="34" cm="1">
        <f t="array" ref="L427">SUMPRODUCT(L$357:L$420,$C$357:$C$420*($D$357:$D$420=$D427))/SUMIFS($C$357:$C$420, $D$357:$D$420, $D427)</f>
        <v>6.0480020443147891E-3</v>
      </c>
      <c r="M427" s="34" cm="1">
        <f t="array" ref="M427">SUMPRODUCT(M$357:M$420,$C$357:$C$420*($D$357:$D$420=$D427))/SUMIFS($C$357:$C$420, $D$357:$D$420, $D427)</f>
        <v>4.736093497257377E-3</v>
      </c>
      <c r="N427" s="34" cm="1">
        <f t="array" ref="N427">SUMPRODUCT(N$357:N$420,$C$357:$C$420*($D$357:$D$420=$D427))/SUMIFS($C$357:$C$420, $D$357:$D$420, $D427)</f>
        <v>1.8214960957040671E-2</v>
      </c>
      <c r="O427" s="34" cm="1">
        <f t="array" ref="O427">SUMPRODUCT(O$357:O$420,$C$357:$C$420*($D$357:$D$420=$D427))/SUMIFS($C$357:$C$420, $D$357:$D$420, $D427)</f>
        <v>5.3080567536325811E-3</v>
      </c>
      <c r="P427" s="34" cm="1">
        <f t="array" ref="P427">SUMPRODUCT(P$357:P$420,$C$357:$C$420*($D$357:$D$420=$D427))/SUMIFS($C$357:$C$420, $D$357:$D$420, $D427)</f>
        <v>4.6726789126933215E-3</v>
      </c>
      <c r="Q427" s="34" cm="1">
        <f t="array" ref="Q427">SUMPRODUCT(Q$357:Q$420,$C$357:$C$420*($D$357:$D$420=$D427))/SUMIFS($C$357:$C$420, $D$357:$D$420, $D427)</f>
        <v>5.5709461271669335E-3</v>
      </c>
      <c r="R427" s="34" cm="1">
        <f t="array" ref="R427">SUMPRODUCT(R$357:R$420,$C$357:$C$420*($D$357:$D$420=$D427))/SUMIFS($C$357:$C$420, $D$357:$D$420, $D427)</f>
        <v>3.904446196723566E-3</v>
      </c>
      <c r="S427" s="34" cm="1">
        <f t="array" ref="S427">SUMPRODUCT(S$357:S$420,$C$357:$C$420*($D$357:$D$420=$D427))/SUMIFS($C$357:$C$420, $D$357:$D$420, $D427)</f>
        <v>5.0135893107872923E-3</v>
      </c>
      <c r="T427" s="34" cm="1">
        <f t="array" ref="T427">SUMPRODUCT(T$357:T$420,$C$357:$C$420*($D$357:$D$420=$D427))/SUMIFS($C$357:$C$420, $D$357:$D$420, $D427)</f>
        <v>5.4389684122614313E-3</v>
      </c>
      <c r="U427" s="34" cm="1">
        <f t="array" ref="U427">SUMPRODUCT(U$357:U$420,$C$357:$C$420*($D$357:$D$420=$D427))/SUMIFS($C$357:$C$420, $D$357:$D$420, $D427)</f>
        <v>1.4732931176577695E-2</v>
      </c>
      <c r="V427" s="34" cm="1">
        <f t="array" ref="V427">SUMPRODUCT(V$357:V$420,$C$357:$C$420*($D$357:$D$420=$D427))/SUMIFS($C$357:$C$420, $D$357:$D$420, $D427)</f>
        <v>8.4122165310050959E-3</v>
      </c>
      <c r="W427" s="34" cm="1">
        <f t="array" ref="W427">SUMPRODUCT(W$357:W$420,$C$357:$C$420*($D$357:$D$420=$D427))/SUMIFS($C$357:$C$420, $D$357:$D$420, $D427)</f>
        <v>1.8400881691365754E-2</v>
      </c>
      <c r="X427" s="34" cm="1">
        <f t="array" ref="X427">SUMPRODUCT(X$357:X$420,$C$357:$C$420*($D$357:$D$420=$D427))/SUMIFS($C$357:$C$420, $D$357:$D$420, $D427)</f>
        <v>2.4995681087815265E-3</v>
      </c>
      <c r="Y427" s="34" cm="1">
        <f t="array" ref="Y427">SUMPRODUCT(Y$357:Y$420,$C$357:$C$420*($D$357:$D$420=$D427))/SUMIFS($C$357:$C$420, $D$357:$D$420, $D427)</f>
        <v>3.6557142696419099E-3</v>
      </c>
      <c r="Z427" s="34" cm="1">
        <f t="array" ref="Z427">SUMPRODUCT(Z$357:Z$420,$C$357:$C$420*($D$357:$D$420=$D427))/SUMIFS($C$357:$C$420, $D$357:$D$420, $D427)</f>
        <v>5.5887665712107265E-3</v>
      </c>
      <c r="AA427" s="34" cm="1">
        <f t="array" ref="AA427">SUMPRODUCT(AA$357:AA$420,$C$357:$C$420*($D$357:$D$420=$D427))/SUMIFS($C$357:$C$420, $D$357:$D$420, $D427)</f>
        <v>4.9094300615394699E-3</v>
      </c>
      <c r="AB427" s="34" cm="1">
        <f t="array" ref="AB427">SUMPRODUCT(AB$357:AB$420,$C$357:$C$420*($D$357:$D$420=$D427))/SUMIFS($C$357:$C$420, $D$357:$D$420, $D427)</f>
        <v>2.5435799352152523E-3</v>
      </c>
      <c r="AC427" s="34" cm="1">
        <f t="array" ref="AC427">SUMPRODUCT(AC$357:AC$420,$C$357:$C$420*($D$357:$D$420=$D427))/SUMIFS($C$357:$C$420, $D$357:$D$420, $D427)</f>
        <v>5.1779262772572504E-3</v>
      </c>
      <c r="AD427" s="34" cm="1">
        <f t="array" ref="AD427">SUMPRODUCT(AD$357:AD$420,$C$357:$C$420*($D$357:$D$420=$D427))/SUMIFS($C$357:$C$420, $D$357:$D$420, $D427)</f>
        <v>6.7300667746091952E-3</v>
      </c>
      <c r="AE427" s="34" cm="1">
        <f t="array" ref="AE427">SUMPRODUCT(AE$357:AE$420,$C$357:$C$420*($D$357:$D$420=$D427))/SUMIFS($C$357:$C$420, $D$357:$D$420, $D427)</f>
        <v>2.6697015086191577E-3</v>
      </c>
      <c r="AF427" s="34" cm="1">
        <f t="array" ref="AF427">SUMPRODUCT(AF$357:AF$420,$C$357:$C$420*($D$357:$D$420=$D427))/SUMIFS($C$357:$C$420, $D$357:$D$420, $D427)</f>
        <v>1.6861208080791905E-3</v>
      </c>
      <c r="AG427" s="34" cm="1">
        <f t="array" ref="AG427">SUMPRODUCT(AG$357:AG$420,$C$357:$C$420*($D$357:$D$420=$D427))/SUMIFS($C$357:$C$420, $D$357:$D$420, $D427)</f>
        <v>1.4141630765271184E-3</v>
      </c>
      <c r="AH427" s="34" cm="1">
        <f t="array" ref="AH427">SUMPRODUCT(AH$357:AH$420,$C$357:$C$420*($D$357:$D$420=$D427))/SUMIFS($C$357:$C$420, $D$357:$D$420, $D427)</f>
        <v>1.0017907242722572E-3</v>
      </c>
      <c r="AI427" s="34" cm="1">
        <f t="array" ref="AI427">SUMPRODUCT(AI$357:AI$420,$C$357:$C$420*($D$357:$D$420=$D427))/SUMIFS($C$357:$C$420, $D$357:$D$420, $D427)</f>
        <v>3.0662625535540868E-3</v>
      </c>
      <c r="AJ427" s="34" cm="1">
        <f t="array" ref="AJ427">SUMPRODUCT(AJ$357:AJ$420,$C$357:$C$420*($D$357:$D$420=$D427))/SUMIFS($C$357:$C$420, $D$357:$D$420, $D427)</f>
        <v>3.1906269802127033E-3</v>
      </c>
      <c r="AK427" s="34" cm="1">
        <f t="array" ref="AK427">SUMPRODUCT(AK$357:AK$420,$C$357:$C$420*($D$357:$D$420=$D427))/SUMIFS($C$357:$C$420, $D$357:$D$420, $D427)</f>
        <v>1.4509659262198816E-3</v>
      </c>
      <c r="AL427" s="34" cm="1">
        <f t="array" ref="AL427">SUMPRODUCT(AL$357:AL$420,$C$357:$C$420*($D$357:$D$420=$D427))/SUMIFS($C$357:$C$420, $D$357:$D$420, $D427)</f>
        <v>4.1169417396869799E-3</v>
      </c>
      <c r="AM427" s="34" cm="1">
        <f t="array" ref="AM427">SUMPRODUCT(AM$357:AM$420,$C$357:$C$420*($D$357:$D$420=$D427))/SUMIFS($C$357:$C$420, $D$357:$D$420, $D427)</f>
        <v>5.8947517385856104E-3</v>
      </c>
      <c r="AN427" s="34" cm="1">
        <f t="array" ref="AN427">SUMPRODUCT(AN$357:AN$420,$C$357:$C$420*($D$357:$D$420=$D427))/SUMIFS($C$357:$C$420, $D$357:$D$420, $D427)</f>
        <v>2.6737093852173153E-8</v>
      </c>
      <c r="AO427" s="34"/>
      <c r="AP427" s="34"/>
      <c r="AQ427" s="34"/>
      <c r="AR427" s="34"/>
      <c r="AS427" s="34"/>
      <c r="AT427" s="34"/>
    </row>
    <row r="428" spans="1:403" x14ac:dyDescent="0.35">
      <c r="D428" s="15" t="str">
        <v>ISIC 16</v>
      </c>
      <c r="E428" s="34" cm="1">
        <f t="array" ref="E428">SUMPRODUCT(E$357:E$420,$C$357:$C$420*($D$357:$D$420=$D428))/SUMIFS($C$357:$C$420, $D$357:$D$420, $D428)</f>
        <v>6.4857512423699571E-3</v>
      </c>
      <c r="F428" s="34" cm="1">
        <f t="array" ref="F428">SUMPRODUCT(F$357:F$420,$C$357:$C$420*($D$357:$D$420=$D428))/SUMIFS($C$357:$C$420, $D$357:$D$420, $D428)</f>
        <v>5.2780616772566871E-3</v>
      </c>
      <c r="G428" s="34" cm="1">
        <f t="array" ref="G428">SUMPRODUCT(G$357:G$420,$C$357:$C$420*($D$357:$D$420=$D428))/SUMIFS($C$357:$C$420, $D$357:$D$420, $D428)</f>
        <v>6.7339925640578268E-3</v>
      </c>
      <c r="H428" s="34" cm="1">
        <f t="array" ref="H428">SUMPRODUCT(H$357:H$420,$C$357:$C$420*($D$357:$D$420=$D428))/SUMIFS($C$357:$C$420, $D$357:$D$420, $D428)</f>
        <v>4.0845568289891304E-3</v>
      </c>
      <c r="I428" s="34" cm="1">
        <f t="array" ref="I428">SUMPRODUCT(I$357:I$420,$C$357:$C$420*($D$357:$D$420=$D428))/SUMIFS($C$357:$C$420, $D$357:$D$420, $D428)</f>
        <v>1.294189471912021</v>
      </c>
      <c r="J428" s="34" cm="1">
        <f t="array" ref="J428">SUMPRODUCT(J$357:J$420,$C$357:$C$420*($D$357:$D$420=$D428))/SUMIFS($C$357:$C$420, $D$357:$D$420, $D428)</f>
        <v>2.8788833442189393E-2</v>
      </c>
      <c r="K428" s="34" cm="1">
        <f t="array" ref="K428">SUMPRODUCT(K$357:K$420,$C$357:$C$420*($D$357:$D$420=$D428))/SUMIFS($C$357:$C$420, $D$357:$D$420, $D428)</f>
        <v>4.7242383884781658E-3</v>
      </c>
      <c r="L428" s="34" cm="1">
        <f t="array" ref="L428">SUMPRODUCT(L$357:L$420,$C$357:$C$420*($D$357:$D$420=$D428))/SUMIFS($C$357:$C$420, $D$357:$D$420, $D428)</f>
        <v>5.47916767460996E-3</v>
      </c>
      <c r="M428" s="34" cm="1">
        <f t="array" ref="M428">SUMPRODUCT(M$357:M$420,$C$357:$C$420*($D$357:$D$420=$D428))/SUMIFS($C$357:$C$420, $D$357:$D$420, $D428)</f>
        <v>3.4188984395854016E-3</v>
      </c>
      <c r="N428" s="34" cm="1">
        <f t="array" ref="N428">SUMPRODUCT(N$357:N$420,$C$357:$C$420*($D$357:$D$420=$D428))/SUMIFS($C$357:$C$420, $D$357:$D$420, $D428)</f>
        <v>5.9198908698232331E-3</v>
      </c>
      <c r="O428" s="34" cm="1">
        <f t="array" ref="O428">SUMPRODUCT(O$357:O$420,$C$357:$C$420*($D$357:$D$420=$D428))/SUMIFS($C$357:$C$420, $D$357:$D$420, $D428)</f>
        <v>1.1374163904730505E-2</v>
      </c>
      <c r="P428" s="34" cm="1">
        <f t="array" ref="P428">SUMPRODUCT(P$357:P$420,$C$357:$C$420*($D$357:$D$420=$D428))/SUMIFS($C$357:$C$420, $D$357:$D$420, $D428)</f>
        <v>7.0164775567778132E-3</v>
      </c>
      <c r="Q428" s="34" cm="1">
        <f t="array" ref="Q428">SUMPRODUCT(Q$357:Q$420,$C$357:$C$420*($D$357:$D$420=$D428))/SUMIFS($C$357:$C$420, $D$357:$D$420, $D428)</f>
        <v>7.745690176247968E-3</v>
      </c>
      <c r="R428" s="34" cm="1">
        <f t="array" ref="R428">SUMPRODUCT(R$357:R$420,$C$357:$C$420*($D$357:$D$420=$D428))/SUMIFS($C$357:$C$420, $D$357:$D$420, $D428)</f>
        <v>3.9005196477665451E-3</v>
      </c>
      <c r="S428" s="34" cm="1">
        <f t="array" ref="S428">SUMPRODUCT(S$357:S$420,$C$357:$C$420*($D$357:$D$420=$D428))/SUMIFS($C$357:$C$420, $D$357:$D$420, $D428)</f>
        <v>5.8702688480708363E-3</v>
      </c>
      <c r="T428" s="34" cm="1">
        <f t="array" ref="T428">SUMPRODUCT(T$357:T$420,$C$357:$C$420*($D$357:$D$420=$D428))/SUMIFS($C$357:$C$420, $D$357:$D$420, $D428)</f>
        <v>5.4651921121897026E-3</v>
      </c>
      <c r="U428" s="34" cm="1">
        <f t="array" ref="U428">SUMPRODUCT(U$357:U$420,$C$357:$C$420*($D$357:$D$420=$D428))/SUMIFS($C$357:$C$420, $D$357:$D$420, $D428)</f>
        <v>6.8095562249124459E-3</v>
      </c>
      <c r="V428" s="34" cm="1">
        <f t="array" ref="V428">SUMPRODUCT(V$357:V$420,$C$357:$C$420*($D$357:$D$420=$D428))/SUMIFS($C$357:$C$420, $D$357:$D$420, $D428)</f>
        <v>1.0978043775398629E-2</v>
      </c>
      <c r="W428" s="34" cm="1">
        <f t="array" ref="W428">SUMPRODUCT(W$357:W$420,$C$357:$C$420*($D$357:$D$420=$D428))/SUMIFS($C$357:$C$420, $D$357:$D$420, $D428)</f>
        <v>5.4296910101025511E-2</v>
      </c>
      <c r="X428" s="34" cm="1">
        <f t="array" ref="X428">SUMPRODUCT(X$357:X$420,$C$357:$C$420*($D$357:$D$420=$D428))/SUMIFS($C$357:$C$420, $D$357:$D$420, $D428)</f>
        <v>7.3766494405750182E-3</v>
      </c>
      <c r="Y428" s="34" cm="1">
        <f t="array" ref="Y428">SUMPRODUCT(Y$357:Y$420,$C$357:$C$420*($D$357:$D$420=$D428))/SUMIFS($C$357:$C$420, $D$357:$D$420, $D428)</f>
        <v>4.4325810268224632E-3</v>
      </c>
      <c r="Z428" s="34" cm="1">
        <f t="array" ref="Z428">SUMPRODUCT(Z$357:Z$420,$C$357:$C$420*($D$357:$D$420=$D428))/SUMIFS($C$357:$C$420, $D$357:$D$420, $D428)</f>
        <v>3.1329411742072814E-2</v>
      </c>
      <c r="AA428" s="34" cm="1">
        <f t="array" ref="AA428">SUMPRODUCT(AA$357:AA$420,$C$357:$C$420*($D$357:$D$420=$D428))/SUMIFS($C$357:$C$420, $D$357:$D$420, $D428)</f>
        <v>2.8733233218304704E-3</v>
      </c>
      <c r="AB428" s="34" cm="1">
        <f t="array" ref="AB428">SUMPRODUCT(AB$357:AB$420,$C$357:$C$420*($D$357:$D$420=$D428))/SUMIFS($C$357:$C$420, $D$357:$D$420, $D428)</f>
        <v>2.8750604925510785E-3</v>
      </c>
      <c r="AC428" s="34" cm="1">
        <f t="array" ref="AC428">SUMPRODUCT(AC$357:AC$420,$C$357:$C$420*($D$357:$D$420=$D428))/SUMIFS($C$357:$C$420, $D$357:$D$420, $D428)</f>
        <v>3.4569155784593348E-3</v>
      </c>
      <c r="AD428" s="34" cm="1">
        <f t="array" ref="AD428">SUMPRODUCT(AD$357:AD$420,$C$357:$C$420*($D$357:$D$420=$D428))/SUMIFS($C$357:$C$420, $D$357:$D$420, $D428)</f>
        <v>4.3664215939268926E-3</v>
      </c>
      <c r="AE428" s="34" cm="1">
        <f t="array" ref="AE428">SUMPRODUCT(AE$357:AE$420,$C$357:$C$420*($D$357:$D$420=$D428))/SUMIFS($C$357:$C$420, $D$357:$D$420, $D428)</f>
        <v>2.5877829036371753E-3</v>
      </c>
      <c r="AF428" s="34" cm="1">
        <f t="array" ref="AF428">SUMPRODUCT(AF$357:AF$420,$C$357:$C$420*($D$357:$D$420=$D428))/SUMIFS($C$357:$C$420, $D$357:$D$420, $D428)</f>
        <v>1.4720120010225355E-3</v>
      </c>
      <c r="AG428" s="34" cm="1">
        <f t="array" ref="AG428">SUMPRODUCT(AG$357:AG$420,$C$357:$C$420*($D$357:$D$420=$D428))/SUMIFS($C$357:$C$420, $D$357:$D$420, $D428)</f>
        <v>1.4997362912645552E-3</v>
      </c>
      <c r="AH428" s="34" cm="1">
        <f t="array" ref="AH428">SUMPRODUCT(AH$357:AH$420,$C$357:$C$420*($D$357:$D$420=$D428))/SUMIFS($C$357:$C$420, $D$357:$D$420, $D428)</f>
        <v>3.3372348475368698E-3</v>
      </c>
      <c r="AI428" s="34" cm="1">
        <f t="array" ref="AI428">SUMPRODUCT(AI$357:AI$420,$C$357:$C$420*($D$357:$D$420=$D428))/SUMIFS($C$357:$C$420, $D$357:$D$420, $D428)</f>
        <v>2.8517904441128141E-3</v>
      </c>
      <c r="AJ428" s="34" cm="1">
        <f t="array" ref="AJ428">SUMPRODUCT(AJ$357:AJ$420,$C$357:$C$420*($D$357:$D$420=$D428))/SUMIFS($C$357:$C$420, $D$357:$D$420, $D428)</f>
        <v>2.1992837020052137E-3</v>
      </c>
      <c r="AK428" s="34" cm="1">
        <f t="array" ref="AK428">SUMPRODUCT(AK$357:AK$420,$C$357:$C$420*($D$357:$D$420=$D428))/SUMIFS($C$357:$C$420, $D$357:$D$420, $D428)</f>
        <v>1.6564021714890681E-3</v>
      </c>
      <c r="AL428" s="34" cm="1">
        <f t="array" ref="AL428">SUMPRODUCT(AL$357:AL$420,$C$357:$C$420*($D$357:$D$420=$D428))/SUMIFS($C$357:$C$420, $D$357:$D$420, $D428)</f>
        <v>2.6948890930443277E-3</v>
      </c>
      <c r="AM428" s="34" cm="1">
        <f t="array" ref="AM428">SUMPRODUCT(AM$357:AM$420,$C$357:$C$420*($D$357:$D$420=$D428))/SUMIFS($C$357:$C$420, $D$357:$D$420, $D428)</f>
        <v>5.5737319714073566E-3</v>
      </c>
      <c r="AN428" s="34" cm="1">
        <f t="array" ref="AN428">SUMPRODUCT(AN$357:AN$420,$C$357:$C$420*($D$357:$D$420=$D428))/SUMIFS($C$357:$C$420, $D$357:$D$420, $D428)</f>
        <v>1.6906638804180337E-8</v>
      </c>
      <c r="AO428" s="34"/>
      <c r="AP428" s="34"/>
      <c r="AQ428" s="34"/>
      <c r="AR428" s="34"/>
      <c r="AS428" s="34"/>
      <c r="AT428" s="34"/>
    </row>
    <row r="429" spans="1:403" x14ac:dyDescent="0.35">
      <c r="D429" s="15" t="str">
        <v>ISIC 17T18</v>
      </c>
      <c r="E429" s="34" cm="1">
        <f t="array" ref="E429">SUMPRODUCT(E$357:E$420,$C$357:$C$420*($D$357:$D$420=$D429))/SUMIFS($C$357:$C$420, $D$357:$D$420, $D429)</f>
        <v>6.8624950030340753E-3</v>
      </c>
      <c r="F429" s="34" cm="1">
        <f t="array" ref="F429">SUMPRODUCT(F$357:F$420,$C$357:$C$420*($D$357:$D$420=$D429))/SUMIFS($C$357:$C$420, $D$357:$D$420, $D429)</f>
        <v>4.9852531567327199E-3</v>
      </c>
      <c r="G429" s="34" cm="1">
        <f t="array" ref="G429">SUMPRODUCT(G$357:G$420,$C$357:$C$420*($D$357:$D$420=$D429))/SUMIFS($C$357:$C$420, $D$357:$D$420, $D429)</f>
        <v>2.0526930790442665E-2</v>
      </c>
      <c r="H429" s="34" cm="1">
        <f t="array" ref="H429">SUMPRODUCT(H$357:H$420,$C$357:$C$420*($D$357:$D$420=$D429))/SUMIFS($C$357:$C$420, $D$357:$D$420, $D429)</f>
        <v>1.1504130745657076E-2</v>
      </c>
      <c r="I429" s="34" cm="1">
        <f t="array" ref="I429">SUMPRODUCT(I$357:I$420,$C$357:$C$420*($D$357:$D$420=$D429))/SUMIFS($C$357:$C$420, $D$357:$D$420, $D429)</f>
        <v>1.4247383411480342E-2</v>
      </c>
      <c r="J429" s="34" cm="1">
        <f t="array" ref="J429">SUMPRODUCT(J$357:J$420,$C$357:$C$420*($D$357:$D$420=$D429))/SUMIFS($C$357:$C$420, $D$357:$D$420, $D429)</f>
        <v>0.75989238277726157</v>
      </c>
      <c r="K429" s="34" cm="1">
        <f t="array" ref="K429">SUMPRODUCT(K$357:K$420,$C$357:$C$420*($D$357:$D$420=$D429))/SUMIFS($C$357:$C$420, $D$357:$D$420, $D429)</f>
        <v>6.1904648630808183E-3</v>
      </c>
      <c r="L429" s="34" cm="1">
        <f t="array" ref="L429">SUMPRODUCT(L$357:L$420,$C$357:$C$420*($D$357:$D$420=$D429))/SUMIFS($C$357:$C$420, $D$357:$D$420, $D429)</f>
        <v>1.5468168228042587E-2</v>
      </c>
      <c r="M429" s="34" cm="1">
        <f t="array" ref="M429">SUMPRODUCT(M$357:M$420,$C$357:$C$420*($D$357:$D$420=$D429))/SUMIFS($C$357:$C$420, $D$357:$D$420, $D429)</f>
        <v>1.2460858629463237E-2</v>
      </c>
      <c r="N429" s="34" cm="1">
        <f t="array" ref="N429">SUMPRODUCT(N$357:N$420,$C$357:$C$420*($D$357:$D$420=$D429))/SUMIFS($C$357:$C$420, $D$357:$D$420, $D429)</f>
        <v>1.6674846196347508E-2</v>
      </c>
      <c r="O429" s="34" cm="1">
        <f t="array" ref="O429">SUMPRODUCT(O$357:O$420,$C$357:$C$420*($D$357:$D$420=$D429))/SUMIFS($C$357:$C$420, $D$357:$D$420, $D429)</f>
        <v>1.1863680183271306E-2</v>
      </c>
      <c r="P429" s="34" cm="1">
        <f t="array" ref="P429">SUMPRODUCT(P$357:P$420,$C$357:$C$420*($D$357:$D$420=$D429))/SUMIFS($C$357:$C$420, $D$357:$D$420, $D429)</f>
        <v>7.655171608938291E-3</v>
      </c>
      <c r="Q429" s="34" cm="1">
        <f t="array" ref="Q429">SUMPRODUCT(Q$357:Q$420,$C$357:$C$420*($D$357:$D$420=$D429))/SUMIFS($C$357:$C$420, $D$357:$D$420, $D429)</f>
        <v>7.2136817246296189E-3</v>
      </c>
      <c r="R429" s="34" cm="1">
        <f t="array" ref="R429">SUMPRODUCT(R$357:R$420,$C$357:$C$420*($D$357:$D$420=$D429))/SUMIFS($C$357:$C$420, $D$357:$D$420, $D429)</f>
        <v>7.1414870205210026E-3</v>
      </c>
      <c r="S429" s="34" cm="1">
        <f t="array" ref="S429">SUMPRODUCT(S$357:S$420,$C$357:$C$420*($D$357:$D$420=$D429))/SUMIFS($C$357:$C$420, $D$357:$D$420, $D429)</f>
        <v>1.0800300882591799E-2</v>
      </c>
      <c r="T429" s="34" cm="1">
        <f t="array" ref="T429">SUMPRODUCT(T$357:T$420,$C$357:$C$420*($D$357:$D$420=$D429))/SUMIFS($C$357:$C$420, $D$357:$D$420, $D429)</f>
        <v>7.3873762596989787E-3</v>
      </c>
      <c r="U429" s="34" cm="1">
        <f t="array" ref="U429">SUMPRODUCT(U$357:U$420,$C$357:$C$420*($D$357:$D$420=$D429))/SUMIFS($C$357:$C$420, $D$357:$D$420, $D429)</f>
        <v>7.4808313522838656E-3</v>
      </c>
      <c r="V429" s="34" cm="1">
        <f t="array" ref="V429">SUMPRODUCT(V$357:V$420,$C$357:$C$420*($D$357:$D$420=$D429))/SUMIFS($C$357:$C$420, $D$357:$D$420, $D429)</f>
        <v>6.7116994105717058E-3</v>
      </c>
      <c r="W429" s="34" cm="1">
        <f t="array" ref="W429">SUMPRODUCT(W$357:W$420,$C$357:$C$420*($D$357:$D$420=$D429))/SUMIFS($C$357:$C$420, $D$357:$D$420, $D429)</f>
        <v>1.0483079440764667E-2</v>
      </c>
      <c r="X429" s="34" cm="1">
        <f t="array" ref="X429">SUMPRODUCT(X$357:X$420,$C$357:$C$420*($D$357:$D$420=$D429))/SUMIFS($C$357:$C$420, $D$357:$D$420, $D429)</f>
        <v>4.6916620278759551E-3</v>
      </c>
      <c r="Y429" s="34" cm="1">
        <f t="array" ref="Y429">SUMPRODUCT(Y$357:Y$420,$C$357:$C$420*($D$357:$D$420=$D429))/SUMIFS($C$357:$C$420, $D$357:$D$420, $D429)</f>
        <v>8.7188656685217251E-3</v>
      </c>
      <c r="Z429" s="34" cm="1">
        <f t="array" ref="Z429">SUMPRODUCT(Z$357:Z$420,$C$357:$C$420*($D$357:$D$420=$D429))/SUMIFS($C$357:$C$420, $D$357:$D$420, $D429)</f>
        <v>5.7880157853921902E-3</v>
      </c>
      <c r="AA429" s="34" cm="1">
        <f t="array" ref="AA429">SUMPRODUCT(AA$357:AA$420,$C$357:$C$420*($D$357:$D$420=$D429))/SUMIFS($C$357:$C$420, $D$357:$D$420, $D429)</f>
        <v>7.1048073845074305E-3</v>
      </c>
      <c r="AB429" s="34" cm="1">
        <f t="array" ref="AB429">SUMPRODUCT(AB$357:AB$420,$C$357:$C$420*($D$357:$D$420=$D429))/SUMIFS($C$357:$C$420, $D$357:$D$420, $D429)</f>
        <v>5.3175948440785043E-3</v>
      </c>
      <c r="AC429" s="34" cm="1">
        <f t="array" ref="AC429">SUMPRODUCT(AC$357:AC$420,$C$357:$C$420*($D$357:$D$420=$D429))/SUMIFS($C$357:$C$420, $D$357:$D$420, $D429)</f>
        <v>8.1219253968304161E-3</v>
      </c>
      <c r="AD429" s="34" cm="1">
        <f t="array" ref="AD429">SUMPRODUCT(AD$357:AD$420,$C$357:$C$420*($D$357:$D$420=$D429))/SUMIFS($C$357:$C$420, $D$357:$D$420, $D429)</f>
        <v>4.0674181344821793E-2</v>
      </c>
      <c r="AE429" s="34" cm="1">
        <f t="array" ref="AE429">SUMPRODUCT(AE$357:AE$420,$C$357:$C$420*($D$357:$D$420=$D429))/SUMIFS($C$357:$C$420, $D$357:$D$420, $D429)</f>
        <v>7.0547248861077454E-3</v>
      </c>
      <c r="AF429" s="34" cm="1">
        <f t="array" ref="AF429">SUMPRODUCT(AF$357:AF$420,$C$357:$C$420*($D$357:$D$420=$D429))/SUMIFS($C$357:$C$420, $D$357:$D$420, $D429)</f>
        <v>6.2221548151512596E-3</v>
      </c>
      <c r="AG429" s="34" cm="1">
        <f t="array" ref="AG429">SUMPRODUCT(AG$357:AG$420,$C$357:$C$420*($D$357:$D$420=$D429))/SUMIFS($C$357:$C$420, $D$357:$D$420, $D429)</f>
        <v>7.4529957617023987E-3</v>
      </c>
      <c r="AH429" s="34" cm="1">
        <f t="array" ref="AH429">SUMPRODUCT(AH$357:AH$420,$C$357:$C$420*($D$357:$D$420=$D429))/SUMIFS($C$357:$C$420, $D$357:$D$420, $D429)</f>
        <v>1.9660687070561086E-3</v>
      </c>
      <c r="AI429" s="34" cm="1">
        <f t="array" ref="AI429">SUMPRODUCT(AI$357:AI$420,$C$357:$C$420*($D$357:$D$420=$D429))/SUMIFS($C$357:$C$420, $D$357:$D$420, $D429)</f>
        <v>1.0386457092937493E-2</v>
      </c>
      <c r="AJ429" s="34" cm="1">
        <f t="array" ref="AJ429">SUMPRODUCT(AJ$357:AJ$420,$C$357:$C$420*($D$357:$D$420=$D429))/SUMIFS($C$357:$C$420, $D$357:$D$420, $D429)</f>
        <v>5.4387034545894898E-3</v>
      </c>
      <c r="AK429" s="34" cm="1">
        <f t="array" ref="AK429">SUMPRODUCT(AK$357:AK$420,$C$357:$C$420*($D$357:$D$420=$D429))/SUMIFS($C$357:$C$420, $D$357:$D$420, $D429)</f>
        <v>5.9049682638085063E-3</v>
      </c>
      <c r="AL429" s="34" cm="1">
        <f t="array" ref="AL429">SUMPRODUCT(AL$357:AL$420,$C$357:$C$420*($D$357:$D$420=$D429))/SUMIFS($C$357:$C$420, $D$357:$D$420, $D429)</f>
        <v>5.1658034511352889E-3</v>
      </c>
      <c r="AM429" s="34" cm="1">
        <f t="array" ref="AM429">SUMPRODUCT(AM$357:AM$420,$C$357:$C$420*($D$357:$D$420=$D429))/SUMIFS($C$357:$C$420, $D$357:$D$420, $D429)</f>
        <v>8.5587758831751435E-3</v>
      </c>
      <c r="AN429" s="34" cm="1">
        <f t="array" ref="AN429">SUMPRODUCT(AN$357:AN$420,$C$357:$C$420*($D$357:$D$420=$D429))/SUMIFS($C$357:$C$420, $D$357:$D$420, $D429)</f>
        <v>3.5171301008606038E-8</v>
      </c>
      <c r="AO429" s="34"/>
      <c r="AP429" s="34"/>
      <c r="AQ429" s="34"/>
      <c r="AR429" s="34"/>
      <c r="AS429" s="34"/>
      <c r="AT429" s="34"/>
    </row>
    <row r="430" spans="1:403" x14ac:dyDescent="0.35">
      <c r="D430" s="15" t="str">
        <v>ISIC 19</v>
      </c>
      <c r="E430" s="34" cm="1">
        <f t="array" ref="E430">SUMPRODUCT(E$357:E$420,$C$357:$C$420*($D$357:$D$420=$D430))/SUMIFS($C$357:$C$420, $D$357:$D$420, $D430)</f>
        <v>3.7250230048151117E-2</v>
      </c>
      <c r="F430" s="34" cm="1">
        <f t="array" ref="F430">SUMPRODUCT(F$357:F$420,$C$357:$C$420*($D$357:$D$420=$D430))/SUMIFS($C$357:$C$420, $D$357:$D$420, $D430)</f>
        <v>2.2230186464851351E-2</v>
      </c>
      <c r="G430" s="34" cm="1">
        <f t="array" ref="G430">SUMPRODUCT(G$357:G$420,$C$357:$C$420*($D$357:$D$420=$D430))/SUMIFS($C$357:$C$420, $D$357:$D$420, $D430)</f>
        <v>2.1420157841795403E-2</v>
      </c>
      <c r="H430" s="34" cm="1">
        <f t="array" ref="H430">SUMPRODUCT(H$357:H$420,$C$357:$C$420*($D$357:$D$420=$D430))/SUMIFS($C$357:$C$420, $D$357:$D$420, $D430)</f>
        <v>1.4552629387905084E-2</v>
      </c>
      <c r="I430" s="34" cm="1">
        <f t="array" ref="I430">SUMPRODUCT(I$357:I$420,$C$357:$C$420*($D$357:$D$420=$D430))/SUMIFS($C$357:$C$420, $D$357:$D$420, $D430)</f>
        <v>2.0301483506761052E-2</v>
      </c>
      <c r="J430" s="34" cm="1">
        <f t="array" ref="J430">SUMPRODUCT(J$357:J$420,$C$357:$C$420*($D$357:$D$420=$D430))/SUMIFS($C$357:$C$420, $D$357:$D$420, $D430)</f>
        <v>1.8578396710719196E-2</v>
      </c>
      <c r="K430" s="34" cm="1">
        <f t="array" ref="K430">SUMPRODUCT(K$357:K$420,$C$357:$C$420*($D$357:$D$420=$D430))/SUMIFS($C$357:$C$420, $D$357:$D$420, $D430)</f>
        <v>1.1395378618840737</v>
      </c>
      <c r="L430" s="34" cm="1">
        <f t="array" ref="L430">SUMPRODUCT(L$357:L$420,$C$357:$C$420*($D$357:$D$420=$D430))/SUMIFS($C$357:$C$420, $D$357:$D$420, $D430)</f>
        <v>7.0817567544227911E-2</v>
      </c>
      <c r="M430" s="34" cm="1">
        <f t="array" ref="M430">SUMPRODUCT(M$357:M$420,$C$357:$C$420*($D$357:$D$420=$D430))/SUMIFS($C$357:$C$420, $D$357:$D$420, $D430)</f>
        <v>1.1946220563575289E-2</v>
      </c>
      <c r="N430" s="34" cm="1">
        <f t="array" ref="N430">SUMPRODUCT(N$357:N$420,$C$357:$C$420*($D$357:$D$420=$D430))/SUMIFS($C$357:$C$420, $D$357:$D$420, $D430)</f>
        <v>2.5810090703427269E-2</v>
      </c>
      <c r="O430" s="34" cm="1">
        <f t="array" ref="O430">SUMPRODUCT(O$357:O$420,$C$357:$C$420*($D$357:$D$420=$D430))/SUMIFS($C$357:$C$420, $D$357:$D$420, $D430)</f>
        <v>3.1013869355333179E-2</v>
      </c>
      <c r="P430" s="34" cm="1">
        <f t="array" ref="P430">SUMPRODUCT(P$357:P$420,$C$357:$C$420*($D$357:$D$420=$D430))/SUMIFS($C$357:$C$420, $D$357:$D$420, $D430)</f>
        <v>3.4863348314186117E-2</v>
      </c>
      <c r="Q430" s="34" cm="1">
        <f t="array" ref="Q430">SUMPRODUCT(Q$357:Q$420,$C$357:$C$420*($D$357:$D$420=$D430))/SUMIFS($C$357:$C$420, $D$357:$D$420, $D430)</f>
        <v>1.4872751304533362E-2</v>
      </c>
      <c r="R430" s="34" cm="1">
        <f t="array" ref="R430">SUMPRODUCT(R$357:R$420,$C$357:$C$420*($D$357:$D$420=$D430))/SUMIFS($C$357:$C$420, $D$357:$D$420, $D430)</f>
        <v>8.8629298848660991E-3</v>
      </c>
      <c r="S430" s="34" cm="1">
        <f t="array" ref="S430">SUMPRODUCT(S$357:S$420,$C$357:$C$420*($D$357:$D$420=$D430))/SUMIFS($C$357:$C$420, $D$357:$D$420, $D430)</f>
        <v>1.45083484943273E-2</v>
      </c>
      <c r="T430" s="34" cm="1">
        <f t="array" ref="T430">SUMPRODUCT(T$357:T$420,$C$357:$C$420*($D$357:$D$420=$D430))/SUMIFS($C$357:$C$420, $D$357:$D$420, $D430)</f>
        <v>1.2596871432537682E-2</v>
      </c>
      <c r="U430" s="34" cm="1">
        <f t="array" ref="U430">SUMPRODUCT(U$357:U$420,$C$357:$C$420*($D$357:$D$420=$D430))/SUMIFS($C$357:$C$420, $D$357:$D$420, $D430)</f>
        <v>1.3723917563076716E-2</v>
      </c>
      <c r="V430" s="34" cm="1">
        <f t="array" ref="V430">SUMPRODUCT(V$357:V$420,$C$357:$C$420*($D$357:$D$420=$D430))/SUMIFS($C$357:$C$420, $D$357:$D$420, $D430)</f>
        <v>1.1751333680932292E-2</v>
      </c>
      <c r="W430" s="34" cm="1">
        <f t="array" ref="W430">SUMPRODUCT(W$357:W$420,$C$357:$C$420*($D$357:$D$420=$D430))/SUMIFS($C$357:$C$420, $D$357:$D$420, $D430)</f>
        <v>1.3895076535294815E-2</v>
      </c>
      <c r="X430" s="34" cm="1">
        <f t="array" ref="X430">SUMPRODUCT(X$357:X$420,$C$357:$C$420*($D$357:$D$420=$D430))/SUMIFS($C$357:$C$420, $D$357:$D$420, $D430)</f>
        <v>3.0665682323030012E-2</v>
      </c>
      <c r="Y430" s="34" cm="1">
        <f t="array" ref="Y430">SUMPRODUCT(Y$357:Y$420,$C$357:$C$420*($D$357:$D$420=$D430))/SUMIFS($C$357:$C$420, $D$357:$D$420, $D430)</f>
        <v>1.5271849583183521E-2</v>
      </c>
      <c r="Z430" s="34" cm="1">
        <f t="array" ref="Z430">SUMPRODUCT(Z$357:Z$420,$C$357:$C$420*($D$357:$D$420=$D430))/SUMIFS($C$357:$C$420, $D$357:$D$420, $D430)</f>
        <v>1.7787113205728077E-2</v>
      </c>
      <c r="AA430" s="34" cm="1">
        <f t="array" ref="AA430">SUMPRODUCT(AA$357:AA$420,$C$357:$C$420*($D$357:$D$420=$D430))/SUMIFS($C$357:$C$420, $D$357:$D$420, $D430)</f>
        <v>1.3970653379018209E-2</v>
      </c>
      <c r="AB430" s="34" cm="1">
        <f t="array" ref="AB430">SUMPRODUCT(AB$357:AB$420,$C$357:$C$420*($D$357:$D$420=$D430))/SUMIFS($C$357:$C$420, $D$357:$D$420, $D430)</f>
        <v>6.1577563992915543E-2</v>
      </c>
      <c r="AC430" s="34" cm="1">
        <f t="array" ref="AC430">SUMPRODUCT(AC$357:AC$420,$C$357:$C$420*($D$357:$D$420=$D430))/SUMIFS($C$357:$C$420, $D$357:$D$420, $D430)</f>
        <v>1.0069542978953797E-2</v>
      </c>
      <c r="AD430" s="34" cm="1">
        <f t="array" ref="AD430">SUMPRODUCT(AD$357:AD$420,$C$357:$C$420*($D$357:$D$420=$D430))/SUMIFS($C$357:$C$420, $D$357:$D$420, $D430)</f>
        <v>8.0205277436772894E-3</v>
      </c>
      <c r="AE430" s="34" cm="1">
        <f t="array" ref="AE430">SUMPRODUCT(AE$357:AE$420,$C$357:$C$420*($D$357:$D$420=$D430))/SUMIFS($C$357:$C$420, $D$357:$D$420, $D430)</f>
        <v>6.2320660960029405E-3</v>
      </c>
      <c r="AF430" s="34" cm="1">
        <f t="array" ref="AF430">SUMPRODUCT(AF$357:AF$420,$C$357:$C$420*($D$357:$D$420=$D430))/SUMIFS($C$357:$C$420, $D$357:$D$420, $D430)</f>
        <v>5.1169934987021892E-3</v>
      </c>
      <c r="AG430" s="34" cm="1">
        <f t="array" ref="AG430">SUMPRODUCT(AG$357:AG$420,$C$357:$C$420*($D$357:$D$420=$D430))/SUMIFS($C$357:$C$420, $D$357:$D$420, $D430)</f>
        <v>5.698518614530068E-3</v>
      </c>
      <c r="AH430" s="34" cm="1">
        <f t="array" ref="AH430">SUMPRODUCT(AH$357:AH$420,$C$357:$C$420*($D$357:$D$420=$D430))/SUMIFS($C$357:$C$420, $D$357:$D$420, $D430)</f>
        <v>2.8378894286548609E-3</v>
      </c>
      <c r="AI430" s="34" cm="1">
        <f t="array" ref="AI430">SUMPRODUCT(AI$357:AI$420,$C$357:$C$420*($D$357:$D$420=$D430))/SUMIFS($C$357:$C$420, $D$357:$D$420, $D430)</f>
        <v>8.4287740575704605E-3</v>
      </c>
      <c r="AJ430" s="34" cm="1">
        <f t="array" ref="AJ430">SUMPRODUCT(AJ$357:AJ$420,$C$357:$C$420*($D$357:$D$420=$D430))/SUMIFS($C$357:$C$420, $D$357:$D$420, $D430)</f>
        <v>7.7583372108889059E-3</v>
      </c>
      <c r="AK430" s="34" cm="1">
        <f t="array" ref="AK430">SUMPRODUCT(AK$357:AK$420,$C$357:$C$420*($D$357:$D$420=$D430))/SUMIFS($C$357:$C$420, $D$357:$D$420, $D430)</f>
        <v>4.7768586669201208E-3</v>
      </c>
      <c r="AL430" s="34" cm="1">
        <f t="array" ref="AL430">SUMPRODUCT(AL$357:AL$420,$C$357:$C$420*($D$357:$D$420=$D430))/SUMIFS($C$357:$C$420, $D$357:$D$420, $D430)</f>
        <v>5.730344620297978E-3</v>
      </c>
      <c r="AM430" s="34" cm="1">
        <f t="array" ref="AM430">SUMPRODUCT(AM$357:AM$420,$C$357:$C$420*($D$357:$D$420=$D430))/SUMIFS($C$357:$C$420, $D$357:$D$420, $D430)</f>
        <v>8.0791601699903171E-3</v>
      </c>
      <c r="AN430" s="34" cm="1">
        <f t="array" ref="AN430">SUMPRODUCT(AN$357:AN$420,$C$357:$C$420*($D$357:$D$420=$D430))/SUMIFS($C$357:$C$420, $D$357:$D$420, $D430)</f>
        <v>1.1707843291229242E-7</v>
      </c>
      <c r="AO430" s="34"/>
      <c r="AP430" s="34"/>
      <c r="AQ430" s="34"/>
      <c r="AR430" s="34"/>
      <c r="AS430" s="34"/>
      <c r="AT430" s="34"/>
    </row>
    <row r="431" spans="1:403" x14ac:dyDescent="0.35">
      <c r="D431" s="15" t="str">
        <v>ISIC 20</v>
      </c>
      <c r="E431" s="34" cm="1">
        <f t="array" ref="E431">SUMPRODUCT(E$357:E$420,$C$357:$C$420*($D$357:$D$420=$D431))/SUMIFS($C$357:$C$420, $D$357:$D$420, $D431)</f>
        <v>9.031819076791546E-2</v>
      </c>
      <c r="F431" s="34" cm="1">
        <f t="array" ref="F431">SUMPRODUCT(F$357:F$420,$C$357:$C$420*($D$357:$D$420=$D431))/SUMIFS($C$357:$C$420, $D$357:$D$420, $D431)</f>
        <v>3.0296875393128919E-2</v>
      </c>
      <c r="G431" s="34" cm="1">
        <f t="array" ref="G431">SUMPRODUCT(G$357:G$420,$C$357:$C$420*($D$357:$D$420=$D431))/SUMIFS($C$357:$C$420, $D$357:$D$420, $D431)</f>
        <v>5.6173302750850578E-2</v>
      </c>
      <c r="H431" s="34" cm="1">
        <f t="array" ref="H431">SUMPRODUCT(H$357:H$420,$C$357:$C$420*($D$357:$D$420=$D431))/SUMIFS($C$357:$C$420, $D$357:$D$420, $D431)</f>
        <v>0.10502188035385318</v>
      </c>
      <c r="I431" s="34" cm="1">
        <f t="array" ref="I431">SUMPRODUCT(I$357:I$420,$C$357:$C$420*($D$357:$D$420=$D431))/SUMIFS($C$357:$C$420, $D$357:$D$420, $D431)</f>
        <v>7.182960394924906E-2</v>
      </c>
      <c r="J431" s="34" cm="1">
        <f t="array" ref="J431">SUMPRODUCT(J$357:J$420,$C$357:$C$420*($D$357:$D$420=$D431))/SUMIFS($C$357:$C$420, $D$357:$D$420, $D431)</f>
        <v>0.10567836079061939</v>
      </c>
      <c r="K431" s="34" cm="1">
        <f t="array" ref="K431">SUMPRODUCT(K$357:K$420,$C$357:$C$420*($D$357:$D$420=$D431))/SUMIFS($C$357:$C$420, $D$357:$D$420, $D431)</f>
        <v>9.345752373203578E-2</v>
      </c>
      <c r="L431" s="34" cm="1">
        <f t="array" ref="L431">SUMPRODUCT(L$357:L$420,$C$357:$C$420*($D$357:$D$420=$D431))/SUMIFS($C$357:$C$420, $D$357:$D$420, $D431)</f>
        <v>1.4237067864770419</v>
      </c>
      <c r="M431" s="34" cm="1">
        <f t="array" ref="M431">SUMPRODUCT(M$357:M$420,$C$357:$C$420*($D$357:$D$420=$D431))/SUMIFS($C$357:$C$420, $D$357:$D$420, $D431)</f>
        <v>9.4360094344993345E-2</v>
      </c>
      <c r="N431" s="34" cm="1">
        <f t="array" ref="N431">SUMPRODUCT(N$357:N$420,$C$357:$C$420*($D$357:$D$420=$D431))/SUMIFS($C$357:$C$420, $D$357:$D$420, $D431)</f>
        <v>0.34389401089932187</v>
      </c>
      <c r="O431" s="34" cm="1">
        <f t="array" ref="O431">SUMPRODUCT(O$357:O$420,$C$357:$C$420*($D$357:$D$420=$D431))/SUMIFS($C$357:$C$420, $D$357:$D$420, $D431)</f>
        <v>6.2184496423152769E-2</v>
      </c>
      <c r="P431" s="34" cm="1">
        <f t="array" ref="P431">SUMPRODUCT(P$357:P$420,$C$357:$C$420*($D$357:$D$420=$D431))/SUMIFS($C$357:$C$420, $D$357:$D$420, $D431)</f>
        <v>6.239239111933579E-2</v>
      </c>
      <c r="Q431" s="34" cm="1">
        <f t="array" ref="Q431">SUMPRODUCT(Q$357:Q$420,$C$357:$C$420*($D$357:$D$420=$D431))/SUMIFS($C$357:$C$420, $D$357:$D$420, $D431)</f>
        <v>4.6948066025460589E-2</v>
      </c>
      <c r="R431" s="34" cm="1">
        <f t="array" ref="R431">SUMPRODUCT(R$357:R$420,$C$357:$C$420*($D$357:$D$420=$D431))/SUMIFS($C$357:$C$420, $D$357:$D$420, $D431)</f>
        <v>3.1337167647808112E-2</v>
      </c>
      <c r="S431" s="34" cm="1">
        <f t="array" ref="S431">SUMPRODUCT(S$357:S$420,$C$357:$C$420*($D$357:$D$420=$D431))/SUMIFS($C$357:$C$420, $D$357:$D$420, $D431)</f>
        <v>5.6752366693093553E-2</v>
      </c>
      <c r="T431" s="34" cm="1">
        <f t="array" ref="T431">SUMPRODUCT(T$357:T$420,$C$357:$C$420*($D$357:$D$420=$D431))/SUMIFS($C$357:$C$420, $D$357:$D$420, $D431)</f>
        <v>3.860265526981993E-2</v>
      </c>
      <c r="U431" s="34" cm="1">
        <f t="array" ref="U431">SUMPRODUCT(U$357:U$420,$C$357:$C$420*($D$357:$D$420=$D431))/SUMIFS($C$357:$C$420, $D$357:$D$420, $D431)</f>
        <v>6.2038925121760465E-2</v>
      </c>
      <c r="V431" s="34" cm="1">
        <f t="array" ref="V431">SUMPRODUCT(V$357:V$420,$C$357:$C$420*($D$357:$D$420=$D431))/SUMIFS($C$357:$C$420, $D$357:$D$420, $D431)</f>
        <v>4.4988105247437259E-2</v>
      </c>
      <c r="W431" s="34" cm="1">
        <f t="array" ref="W431">SUMPRODUCT(W$357:W$420,$C$357:$C$420*($D$357:$D$420=$D431))/SUMIFS($C$357:$C$420, $D$357:$D$420, $D431)</f>
        <v>5.024915107258443E-2</v>
      </c>
      <c r="X431" s="34" cm="1">
        <f t="array" ref="X431">SUMPRODUCT(X$357:X$420,$C$357:$C$420*($D$357:$D$420=$D431))/SUMIFS($C$357:$C$420, $D$357:$D$420, $D431)</f>
        <v>3.3075400151828104E-2</v>
      </c>
      <c r="Y431" s="34" cm="1">
        <f t="array" ref="Y431">SUMPRODUCT(Y$357:Y$420,$C$357:$C$420*($D$357:$D$420=$D431))/SUMIFS($C$357:$C$420, $D$357:$D$420, $D431)</f>
        <v>2.6913187999278613E-2</v>
      </c>
      <c r="Z431" s="34" cm="1">
        <f t="array" ref="Z431">SUMPRODUCT(Z$357:Z$420,$C$357:$C$420*($D$357:$D$420=$D431))/SUMIFS($C$357:$C$420, $D$357:$D$420, $D431)</f>
        <v>3.7955668230928226E-2</v>
      </c>
      <c r="AA431" s="34" cm="1">
        <f t="array" ref="AA431">SUMPRODUCT(AA$357:AA$420,$C$357:$C$420*($D$357:$D$420=$D431))/SUMIFS($C$357:$C$420, $D$357:$D$420, $D431)</f>
        <v>1.3145434207860204E-2</v>
      </c>
      <c r="AB431" s="34" cm="1">
        <f t="array" ref="AB431">SUMPRODUCT(AB$357:AB$420,$C$357:$C$420*($D$357:$D$420=$D431))/SUMIFS($C$357:$C$420, $D$357:$D$420, $D431)</f>
        <v>1.5371722903796136E-2</v>
      </c>
      <c r="AC431" s="34" cm="1">
        <f t="array" ref="AC431">SUMPRODUCT(AC$357:AC$420,$C$357:$C$420*($D$357:$D$420=$D431))/SUMIFS($C$357:$C$420, $D$357:$D$420, $D431)</f>
        <v>2.0816541642862708E-2</v>
      </c>
      <c r="AD431" s="34" cm="1">
        <f t="array" ref="AD431">SUMPRODUCT(AD$357:AD$420,$C$357:$C$420*($D$357:$D$420=$D431))/SUMIFS($C$357:$C$420, $D$357:$D$420, $D431)</f>
        <v>1.8783952435537456E-2</v>
      </c>
      <c r="AE431" s="34" cm="1">
        <f t="array" ref="AE431">SUMPRODUCT(AE$357:AE$420,$C$357:$C$420*($D$357:$D$420=$D431))/SUMIFS($C$357:$C$420, $D$357:$D$420, $D431)</f>
        <v>9.1153823465745486E-3</v>
      </c>
      <c r="AF431" s="34" cm="1">
        <f t="array" ref="AF431">SUMPRODUCT(AF$357:AF$420,$C$357:$C$420*($D$357:$D$420=$D431))/SUMIFS($C$357:$C$420, $D$357:$D$420, $D431)</f>
        <v>6.726484761228029E-3</v>
      </c>
      <c r="AG431" s="34" cm="1">
        <f t="array" ref="AG431">SUMPRODUCT(AG$357:AG$420,$C$357:$C$420*($D$357:$D$420=$D431))/SUMIFS($C$357:$C$420, $D$357:$D$420, $D431)</f>
        <v>5.4772902397188144E-3</v>
      </c>
      <c r="AH431" s="34" cm="1">
        <f t="array" ref="AH431">SUMPRODUCT(AH$357:AH$420,$C$357:$C$420*($D$357:$D$420=$D431))/SUMIFS($C$357:$C$420, $D$357:$D$420, $D431)</f>
        <v>5.6041260490053667E-3</v>
      </c>
      <c r="AI431" s="34" cm="1">
        <f t="array" ref="AI431">SUMPRODUCT(AI$357:AI$420,$C$357:$C$420*($D$357:$D$420=$D431))/SUMIFS($C$357:$C$420, $D$357:$D$420, $D431)</f>
        <v>1.2638056831944329E-2</v>
      </c>
      <c r="AJ431" s="34" cm="1">
        <f t="array" ref="AJ431">SUMPRODUCT(AJ$357:AJ$420,$C$357:$C$420*($D$357:$D$420=$D431))/SUMIFS($C$357:$C$420, $D$357:$D$420, $D431)</f>
        <v>8.3519199815115762E-3</v>
      </c>
      <c r="AK431" s="34" cm="1">
        <f t="array" ref="AK431">SUMPRODUCT(AK$357:AK$420,$C$357:$C$420*($D$357:$D$420=$D431))/SUMIFS($C$357:$C$420, $D$357:$D$420, $D431)</f>
        <v>5.8963251511230212E-3</v>
      </c>
      <c r="AL431" s="34" cm="1">
        <f t="array" ref="AL431">SUMPRODUCT(AL$357:AL$420,$C$357:$C$420*($D$357:$D$420=$D431))/SUMIFS($C$357:$C$420, $D$357:$D$420, $D431)</f>
        <v>1.8320016561446519E-2</v>
      </c>
      <c r="AM431" s="34" cm="1">
        <f t="array" ref="AM431">SUMPRODUCT(AM$357:AM$420,$C$357:$C$420*($D$357:$D$420=$D431))/SUMIFS($C$357:$C$420, $D$357:$D$420, $D431)</f>
        <v>1.5887751288433422E-2</v>
      </c>
      <c r="AN431" s="34" cm="1">
        <f t="array" ref="AN431">SUMPRODUCT(AN$357:AN$420,$C$357:$C$420*($D$357:$D$420=$D431))/SUMIFS($C$357:$C$420, $D$357:$D$420, $D431)</f>
        <v>1.5510250665049129E-6</v>
      </c>
      <c r="AO431" s="34"/>
      <c r="AP431" s="34"/>
      <c r="AQ431" s="34"/>
      <c r="AR431" s="34"/>
      <c r="AS431" s="34"/>
      <c r="AT431" s="34"/>
    </row>
    <row r="432" spans="1:403" x14ac:dyDescent="0.35">
      <c r="D432" s="15" t="str">
        <v>ISIC 21</v>
      </c>
      <c r="E432" s="34" cm="1">
        <f t="array" ref="E432">SUMPRODUCT(E$357:E$420,$C$357:$C$420*($D$357:$D$420=$D432))/SUMIFS($C$357:$C$420, $D$357:$D$420, $D432)</f>
        <v>4.2989507543404939E-3</v>
      </c>
      <c r="F432" s="34" cm="1">
        <f t="array" ref="F432">SUMPRODUCT(F$357:F$420,$C$357:$C$420*($D$357:$D$420=$D432))/SUMIFS($C$357:$C$420, $D$357:$D$420, $D432)</f>
        <v>2.9183064685500427E-4</v>
      </c>
      <c r="G432" s="34" cm="1">
        <f t="array" ref="G432">SUMPRODUCT(G$357:G$420,$C$357:$C$420*($D$357:$D$420=$D432))/SUMIFS($C$357:$C$420, $D$357:$D$420, $D432)</f>
        <v>3.1683484248523348E-3</v>
      </c>
      <c r="H432" s="34" cm="1">
        <f t="array" ref="H432">SUMPRODUCT(H$357:H$420,$C$357:$C$420*($D$357:$D$420=$D432))/SUMIFS($C$357:$C$420, $D$357:$D$420, $D432)</f>
        <v>7.5591934630925305E-4</v>
      </c>
      <c r="I432" s="34" cm="1">
        <f t="array" ref="I432">SUMPRODUCT(I$357:I$420,$C$357:$C$420*($D$357:$D$420=$D432))/SUMIFS($C$357:$C$420, $D$357:$D$420, $D432)</f>
        <v>4.2799434709897994E-4</v>
      </c>
      <c r="J432" s="34" cm="1">
        <f t="array" ref="J432">SUMPRODUCT(J$357:J$420,$C$357:$C$420*($D$357:$D$420=$D432))/SUMIFS($C$357:$C$420, $D$357:$D$420, $D432)</f>
        <v>5.6938926176784959E-4</v>
      </c>
      <c r="K432" s="34" cm="1">
        <f t="array" ref="K432">SUMPRODUCT(K$357:K$420,$C$357:$C$420*($D$357:$D$420=$D432))/SUMIFS($C$357:$C$420, $D$357:$D$420, $D432)</f>
        <v>5.0028197422358547E-4</v>
      </c>
      <c r="L432" s="34" cm="1">
        <f t="array" ref="L432">SUMPRODUCT(L$357:L$420,$C$357:$C$420*($D$357:$D$420=$D432))/SUMIFS($C$357:$C$420, $D$357:$D$420, $D432)</f>
        <v>3.6385030792746124E-3</v>
      </c>
      <c r="M432" s="34" cm="1">
        <f t="array" ref="M432">SUMPRODUCT(M$357:M$420,$C$357:$C$420*($D$357:$D$420=$D432))/SUMIFS($C$357:$C$420, $D$357:$D$420, $D432)</f>
        <v>1.0940756397952318</v>
      </c>
      <c r="N432" s="34" cm="1">
        <f t="array" ref="N432">SUMPRODUCT(N$357:N$420,$C$357:$C$420*($D$357:$D$420=$D432))/SUMIFS($C$357:$C$420, $D$357:$D$420, $D432)</f>
        <v>1.8983478158967489E-3</v>
      </c>
      <c r="O432" s="34" cm="1">
        <f t="array" ref="O432">SUMPRODUCT(O$357:O$420,$C$357:$C$420*($D$357:$D$420=$D432))/SUMIFS($C$357:$C$420, $D$357:$D$420, $D432)</f>
        <v>7.0312636198322214E-4</v>
      </c>
      <c r="P432" s="34" cm="1">
        <f t="array" ref="P432">SUMPRODUCT(P$357:P$420,$C$357:$C$420*($D$357:$D$420=$D432))/SUMIFS($C$357:$C$420, $D$357:$D$420, $D432)</f>
        <v>4.4935611646182145E-4</v>
      </c>
      <c r="Q432" s="34" cm="1">
        <f t="array" ref="Q432">SUMPRODUCT(Q$357:Q$420,$C$357:$C$420*($D$357:$D$420=$D432))/SUMIFS($C$357:$C$420, $D$357:$D$420, $D432)</f>
        <v>3.51061051430744E-4</v>
      </c>
      <c r="R432" s="34" cm="1">
        <f t="array" ref="R432">SUMPRODUCT(R$357:R$420,$C$357:$C$420*($D$357:$D$420=$D432))/SUMIFS($C$357:$C$420, $D$357:$D$420, $D432)</f>
        <v>4.3159509476128221E-4</v>
      </c>
      <c r="S432" s="34" cm="1">
        <f t="array" ref="S432">SUMPRODUCT(S$357:S$420,$C$357:$C$420*($D$357:$D$420=$D432))/SUMIFS($C$357:$C$420, $D$357:$D$420, $D432)</f>
        <v>4.5527107324625768E-4</v>
      </c>
      <c r="T432" s="34" cm="1">
        <f t="array" ref="T432">SUMPRODUCT(T$357:T$420,$C$357:$C$420*($D$357:$D$420=$D432))/SUMIFS($C$357:$C$420, $D$357:$D$420, $D432)</f>
        <v>5.3309546112977957E-4</v>
      </c>
      <c r="U432" s="34" cm="1">
        <f t="array" ref="U432">SUMPRODUCT(U$357:U$420,$C$357:$C$420*($D$357:$D$420=$D432))/SUMIFS($C$357:$C$420, $D$357:$D$420, $D432)</f>
        <v>5.3788926345002812E-4</v>
      </c>
      <c r="V432" s="34" cm="1">
        <f t="array" ref="V432">SUMPRODUCT(V$357:V$420,$C$357:$C$420*($D$357:$D$420=$D432))/SUMIFS($C$357:$C$420, $D$357:$D$420, $D432)</f>
        <v>4.0228615089358768E-4</v>
      </c>
      <c r="W432" s="34" cm="1">
        <f t="array" ref="W432">SUMPRODUCT(W$357:W$420,$C$357:$C$420*($D$357:$D$420=$D432))/SUMIFS($C$357:$C$420, $D$357:$D$420, $D432)</f>
        <v>8.1484531044513696E-4</v>
      </c>
      <c r="X432" s="34" cm="1">
        <f t="array" ref="X432">SUMPRODUCT(X$357:X$420,$C$357:$C$420*($D$357:$D$420=$D432))/SUMIFS($C$357:$C$420, $D$357:$D$420, $D432)</f>
        <v>4.0412806031988393E-4</v>
      </c>
      <c r="Y432" s="34" cm="1">
        <f t="array" ref="Y432">SUMPRODUCT(Y$357:Y$420,$C$357:$C$420*($D$357:$D$420=$D432))/SUMIFS($C$357:$C$420, $D$357:$D$420, $D432)</f>
        <v>4.1993209820768279E-4</v>
      </c>
      <c r="Z432" s="34" cm="1">
        <f t="array" ref="Z432">SUMPRODUCT(Z$357:Z$420,$C$357:$C$420*($D$357:$D$420=$D432))/SUMIFS($C$357:$C$420, $D$357:$D$420, $D432)</f>
        <v>3.4359916369668608E-4</v>
      </c>
      <c r="AA432" s="34" cm="1">
        <f t="array" ref="AA432">SUMPRODUCT(AA$357:AA$420,$C$357:$C$420*($D$357:$D$420=$D432))/SUMIFS($C$357:$C$420, $D$357:$D$420, $D432)</f>
        <v>4.3816606611171737E-4</v>
      </c>
      <c r="AB432" s="34" cm="1">
        <f t="array" ref="AB432">SUMPRODUCT(AB$357:AB$420,$C$357:$C$420*($D$357:$D$420=$D432))/SUMIFS($C$357:$C$420, $D$357:$D$420, $D432)</f>
        <v>2.5507392330329312E-4</v>
      </c>
      <c r="AC432" s="34" cm="1">
        <f t="array" ref="AC432">SUMPRODUCT(AC$357:AC$420,$C$357:$C$420*($D$357:$D$420=$D432))/SUMIFS($C$357:$C$420, $D$357:$D$420, $D432)</f>
        <v>7.9323578478162986E-4</v>
      </c>
      <c r="AD432" s="34" cm="1">
        <f t="array" ref="AD432">SUMPRODUCT(AD$357:AD$420,$C$357:$C$420*($D$357:$D$420=$D432))/SUMIFS($C$357:$C$420, $D$357:$D$420, $D432)</f>
        <v>4.8404278821544258E-4</v>
      </c>
      <c r="AE432" s="34" cm="1">
        <f t="array" ref="AE432">SUMPRODUCT(AE$357:AE$420,$C$357:$C$420*($D$357:$D$420=$D432))/SUMIFS($C$357:$C$420, $D$357:$D$420, $D432)</f>
        <v>2.722800689619649E-4</v>
      </c>
      <c r="AF432" s="34" cm="1">
        <f t="array" ref="AF432">SUMPRODUCT(AF$357:AF$420,$C$357:$C$420*($D$357:$D$420=$D432))/SUMIFS($C$357:$C$420, $D$357:$D$420, $D432)</f>
        <v>3.4573224277209091E-4</v>
      </c>
      <c r="AG432" s="34" cm="1">
        <f t="array" ref="AG432">SUMPRODUCT(AG$357:AG$420,$C$357:$C$420*($D$357:$D$420=$D432))/SUMIFS($C$357:$C$420, $D$357:$D$420, $D432)</f>
        <v>2.8015427604963011E-4</v>
      </c>
      <c r="AH432" s="34" cm="1">
        <f t="array" ref="AH432">SUMPRODUCT(AH$357:AH$420,$C$357:$C$420*($D$357:$D$420=$D432))/SUMIFS($C$357:$C$420, $D$357:$D$420, $D432)</f>
        <v>1.0371960647501786E-4</v>
      </c>
      <c r="AI432" s="34" cm="1">
        <f t="array" ref="AI432">SUMPRODUCT(AI$357:AI$420,$C$357:$C$420*($D$357:$D$420=$D432))/SUMIFS($C$357:$C$420, $D$357:$D$420, $D432)</f>
        <v>1.3191325786629381E-3</v>
      </c>
      <c r="AJ432" s="34" cm="1">
        <f t="array" ref="AJ432">SUMPRODUCT(AJ$357:AJ$420,$C$357:$C$420*($D$357:$D$420=$D432))/SUMIFS($C$357:$C$420, $D$357:$D$420, $D432)</f>
        <v>8.4452606455673253E-4</v>
      </c>
      <c r="AK432" s="34" cm="1">
        <f t="array" ref="AK432">SUMPRODUCT(AK$357:AK$420,$C$357:$C$420*($D$357:$D$420=$D432))/SUMIFS($C$357:$C$420, $D$357:$D$420, $D432)</f>
        <v>5.4482983684958121E-4</v>
      </c>
      <c r="AL432" s="34" cm="1">
        <f t="array" ref="AL432">SUMPRODUCT(AL$357:AL$420,$C$357:$C$420*($D$357:$D$420=$D432))/SUMIFS($C$357:$C$420, $D$357:$D$420, $D432)</f>
        <v>3.2944127192806531E-2</v>
      </c>
      <c r="AM432" s="34" cm="1">
        <f t="array" ref="AM432">SUMPRODUCT(AM$357:AM$420,$C$357:$C$420*($D$357:$D$420=$D432))/SUMIFS($C$357:$C$420, $D$357:$D$420, $D432)</f>
        <v>4.9010280101447975E-4</v>
      </c>
      <c r="AN432" s="34" cm="1">
        <f t="array" ref="AN432">SUMPRODUCT(AN$357:AN$420,$C$357:$C$420*($D$357:$D$420=$D432))/SUMIFS($C$357:$C$420, $D$357:$D$420, $D432)</f>
        <v>7.8157157432775394E-9</v>
      </c>
      <c r="AO432" s="34"/>
      <c r="AP432" s="34"/>
      <c r="AQ432" s="34"/>
      <c r="AR432" s="34"/>
      <c r="AS432" s="34"/>
      <c r="AT432" s="34"/>
    </row>
    <row r="433" spans="4:46" x14ac:dyDescent="0.35">
      <c r="D433" s="15" t="str">
        <v>ISIC 22</v>
      </c>
      <c r="E433" s="34" cm="1">
        <f t="array" ref="E433">SUMPRODUCT(E$357:E$420,$C$357:$C$420*($D$357:$D$420=$D433))/SUMIFS($C$357:$C$420, $D$357:$D$420, $D433)</f>
        <v>1.7437946763068334E-2</v>
      </c>
      <c r="F433" s="34" cm="1">
        <f t="array" ref="F433">SUMPRODUCT(F$357:F$420,$C$357:$C$420*($D$357:$D$420=$D433))/SUMIFS($C$357:$C$420, $D$357:$D$420, $D433)</f>
        <v>1.2152628672907739E-2</v>
      </c>
      <c r="G433" s="34" cm="1">
        <f t="array" ref="G433">SUMPRODUCT(G$357:G$420,$C$357:$C$420*($D$357:$D$420=$D433))/SUMIFS($C$357:$C$420, $D$357:$D$420, $D433)</f>
        <v>3.215919558794425E-2</v>
      </c>
      <c r="H433" s="34" cm="1">
        <f t="array" ref="H433">SUMPRODUCT(H$357:H$420,$C$357:$C$420*($D$357:$D$420=$D433))/SUMIFS($C$357:$C$420, $D$357:$D$420, $D433)</f>
        <v>2.9284007188931486E-2</v>
      </c>
      <c r="I433" s="34" cm="1">
        <f t="array" ref="I433">SUMPRODUCT(I$357:I$420,$C$357:$C$420*($D$357:$D$420=$D433))/SUMIFS($C$357:$C$420, $D$357:$D$420, $D433)</f>
        <v>2.1781969507500578E-2</v>
      </c>
      <c r="J433" s="34" cm="1">
        <f t="array" ref="J433">SUMPRODUCT(J$357:J$420,$C$357:$C$420*($D$357:$D$420=$D433))/SUMIFS($C$357:$C$420, $D$357:$D$420, $D433)</f>
        <v>3.8024867449013545E-2</v>
      </c>
      <c r="K433" s="34" cm="1">
        <f t="array" ref="K433">SUMPRODUCT(K$357:K$420,$C$357:$C$420*($D$357:$D$420=$D433))/SUMIFS($C$357:$C$420, $D$357:$D$420, $D433)</f>
        <v>1.7691304133472713E-2</v>
      </c>
      <c r="L433" s="34" cm="1">
        <f t="array" ref="L433">SUMPRODUCT(L$357:L$420,$C$357:$C$420*($D$357:$D$420=$D433))/SUMIFS($C$357:$C$420, $D$357:$D$420, $D433)</f>
        <v>3.3144739557872831E-2</v>
      </c>
      <c r="M433" s="34" cm="1">
        <f t="array" ref="M433">SUMPRODUCT(M$357:M$420,$C$357:$C$420*($D$357:$D$420=$D433))/SUMIFS($C$357:$C$420, $D$357:$D$420, $D433)</f>
        <v>2.347949500114084E-2</v>
      </c>
      <c r="N433" s="34" cm="1">
        <f t="array" ref="N433">SUMPRODUCT(N$357:N$420,$C$357:$C$420*($D$357:$D$420=$D433))/SUMIFS($C$357:$C$420, $D$357:$D$420, $D433)</f>
        <v>1.1734668209028623</v>
      </c>
      <c r="O433" s="34" cm="1">
        <f t="array" ref="O433">SUMPRODUCT(O$357:O$420,$C$357:$C$420*($D$357:$D$420=$D433))/SUMIFS($C$357:$C$420, $D$357:$D$420, $D433)</f>
        <v>2.4961890412786875E-2</v>
      </c>
      <c r="P433" s="34" cm="1">
        <f t="array" ref="P433">SUMPRODUCT(P$357:P$420,$C$357:$C$420*($D$357:$D$420=$D433))/SUMIFS($C$357:$C$420, $D$357:$D$420, $D433)</f>
        <v>1.7724631959902069E-2</v>
      </c>
      <c r="Q433" s="34" cm="1">
        <f t="array" ref="Q433">SUMPRODUCT(Q$357:Q$420,$C$357:$C$420*($D$357:$D$420=$D433))/SUMIFS($C$357:$C$420, $D$357:$D$420, $D433)</f>
        <v>2.6543203468740593E-2</v>
      </c>
      <c r="R433" s="34" cm="1">
        <f t="array" ref="R433">SUMPRODUCT(R$357:R$420,$C$357:$C$420*($D$357:$D$420=$D433))/SUMIFS($C$357:$C$420, $D$357:$D$420, $D433)</f>
        <v>2.2676388543201018E-2</v>
      </c>
      <c r="S433" s="34" cm="1">
        <f t="array" ref="S433">SUMPRODUCT(S$357:S$420,$C$357:$C$420*($D$357:$D$420=$D433))/SUMIFS($C$357:$C$420, $D$357:$D$420, $D433)</f>
        <v>4.6729953702616088E-2</v>
      </c>
      <c r="T433" s="34" cm="1">
        <f t="array" ref="T433">SUMPRODUCT(T$357:T$420,$C$357:$C$420*($D$357:$D$420=$D433))/SUMIFS($C$357:$C$420, $D$357:$D$420, $D433)</f>
        <v>3.8464349754201682E-2</v>
      </c>
      <c r="U433" s="34" cm="1">
        <f t="array" ref="U433">SUMPRODUCT(U$357:U$420,$C$357:$C$420*($D$357:$D$420=$D433))/SUMIFS($C$357:$C$420, $D$357:$D$420, $D433)</f>
        <v>7.9565010806169012E-2</v>
      </c>
      <c r="V433" s="34" cm="1">
        <f t="array" ref="V433">SUMPRODUCT(V$357:V$420,$C$357:$C$420*($D$357:$D$420=$D433))/SUMIFS($C$357:$C$420, $D$357:$D$420, $D433)</f>
        <v>3.7948250907773783E-2</v>
      </c>
      <c r="W433" s="34" cm="1">
        <f t="array" ref="W433">SUMPRODUCT(W$357:W$420,$C$357:$C$420*($D$357:$D$420=$D433))/SUMIFS($C$357:$C$420, $D$357:$D$420, $D433)</f>
        <v>3.4545710929054806E-2</v>
      </c>
      <c r="X433" s="34" cm="1">
        <f t="array" ref="X433">SUMPRODUCT(X$357:X$420,$C$357:$C$420*($D$357:$D$420=$D433))/SUMIFS($C$357:$C$420, $D$357:$D$420, $D433)</f>
        <v>1.0516590927197774E-2</v>
      </c>
      <c r="Y433" s="34" cm="1">
        <f t="array" ref="Y433">SUMPRODUCT(Y$357:Y$420,$C$357:$C$420*($D$357:$D$420=$D433))/SUMIFS($C$357:$C$420, $D$357:$D$420, $D433)</f>
        <v>1.3972468766274714E-2</v>
      </c>
      <c r="Z433" s="34" cm="1">
        <f t="array" ref="Z433">SUMPRODUCT(Z$357:Z$420,$C$357:$C$420*($D$357:$D$420=$D433))/SUMIFS($C$357:$C$420, $D$357:$D$420, $D433)</f>
        <v>3.8033140563479138E-2</v>
      </c>
      <c r="AA433" s="34" cm="1">
        <f t="array" ref="AA433">SUMPRODUCT(AA$357:AA$420,$C$357:$C$420*($D$357:$D$420=$D433))/SUMIFS($C$357:$C$420, $D$357:$D$420, $D433)</f>
        <v>1.1992850304098166E-2</v>
      </c>
      <c r="AB433" s="34" cm="1">
        <f t="array" ref="AB433">SUMPRODUCT(AB$357:AB$420,$C$357:$C$420*($D$357:$D$420=$D433))/SUMIFS($C$357:$C$420, $D$357:$D$420, $D433)</f>
        <v>1.2353316901317808E-2</v>
      </c>
      <c r="AC433" s="34" cm="1">
        <f t="array" ref="AC433">SUMPRODUCT(AC$357:AC$420,$C$357:$C$420*($D$357:$D$420=$D433))/SUMIFS($C$357:$C$420, $D$357:$D$420, $D433)</f>
        <v>9.9826165557454112E-3</v>
      </c>
      <c r="AD433" s="34" cm="1">
        <f t="array" ref="AD433">SUMPRODUCT(AD$357:AD$420,$C$357:$C$420*($D$357:$D$420=$D433))/SUMIFS($C$357:$C$420, $D$357:$D$420, $D433)</f>
        <v>8.6775495293576026E-3</v>
      </c>
      <c r="AE433" s="34" cm="1">
        <f t="array" ref="AE433">SUMPRODUCT(AE$357:AE$420,$C$357:$C$420*($D$357:$D$420=$D433))/SUMIFS($C$357:$C$420, $D$357:$D$420, $D433)</f>
        <v>8.6003346624985468E-3</v>
      </c>
      <c r="AF433" s="34" cm="1">
        <f t="array" ref="AF433">SUMPRODUCT(AF$357:AF$420,$C$357:$C$420*($D$357:$D$420=$D433))/SUMIFS($C$357:$C$420, $D$357:$D$420, $D433)</f>
        <v>4.8768782383383528E-3</v>
      </c>
      <c r="AG433" s="34" cm="1">
        <f t="array" ref="AG433">SUMPRODUCT(AG$357:AG$420,$C$357:$C$420*($D$357:$D$420=$D433))/SUMIFS($C$357:$C$420, $D$357:$D$420, $D433)</f>
        <v>3.9794152160522412E-3</v>
      </c>
      <c r="AH433" s="34" cm="1">
        <f t="array" ref="AH433">SUMPRODUCT(AH$357:AH$420,$C$357:$C$420*($D$357:$D$420=$D433))/SUMIFS($C$357:$C$420, $D$357:$D$420, $D433)</f>
        <v>3.8896165450162871E-3</v>
      </c>
      <c r="AI433" s="34" cm="1">
        <f t="array" ref="AI433">SUMPRODUCT(AI$357:AI$420,$C$357:$C$420*($D$357:$D$420=$D433))/SUMIFS($C$357:$C$420, $D$357:$D$420, $D433)</f>
        <v>7.5979356267245916E-3</v>
      </c>
      <c r="AJ433" s="34" cm="1">
        <f t="array" ref="AJ433">SUMPRODUCT(AJ$357:AJ$420,$C$357:$C$420*($D$357:$D$420=$D433))/SUMIFS($C$357:$C$420, $D$357:$D$420, $D433)</f>
        <v>4.9970666756259437E-3</v>
      </c>
      <c r="AK433" s="34" cm="1">
        <f t="array" ref="AK433">SUMPRODUCT(AK$357:AK$420,$C$357:$C$420*($D$357:$D$420=$D433))/SUMIFS($C$357:$C$420, $D$357:$D$420, $D433)</f>
        <v>2.965012761152385E-3</v>
      </c>
      <c r="AL433" s="34" cm="1">
        <f t="array" ref="AL433">SUMPRODUCT(AL$357:AL$420,$C$357:$C$420*($D$357:$D$420=$D433))/SUMIFS($C$357:$C$420, $D$357:$D$420, $D433)</f>
        <v>6.7970999707245832E-3</v>
      </c>
      <c r="AM433" s="34" cm="1">
        <f t="array" ref="AM433">SUMPRODUCT(AM$357:AM$420,$C$357:$C$420*($D$357:$D$420=$D433))/SUMIFS($C$357:$C$420, $D$357:$D$420, $D433)</f>
        <v>7.3499415960920971E-3</v>
      </c>
      <c r="AN433" s="34" cm="1">
        <f t="array" ref="AN433">SUMPRODUCT(AN$357:AN$420,$C$357:$C$420*($D$357:$D$420=$D433))/SUMIFS($C$357:$C$420, $D$357:$D$420, $D433)</f>
        <v>1.2113962829439081E-6</v>
      </c>
      <c r="AO433" s="34"/>
      <c r="AP433" s="34"/>
      <c r="AQ433" s="34"/>
      <c r="AR433" s="34"/>
      <c r="AS433" s="34"/>
      <c r="AT433" s="34"/>
    </row>
    <row r="434" spans="4:46" x14ac:dyDescent="0.35">
      <c r="D434" s="15" t="str">
        <v>ISIC 23</v>
      </c>
      <c r="E434" s="34" cm="1">
        <f t="array" ref="E434">SUMPRODUCT(E$357:E$420,$C$357:$C$420*($D$357:$D$420=$D434))/SUMIFS($C$357:$C$420, $D$357:$D$420, $D434)</f>
        <v>8.5356087830986884E-3</v>
      </c>
      <c r="F434" s="34" cm="1">
        <f t="array" ref="F434">SUMPRODUCT(F$357:F$420,$C$357:$C$420*($D$357:$D$420=$D434))/SUMIFS($C$357:$C$420, $D$357:$D$420, $D434)</f>
        <v>1.5495417062496636E-2</v>
      </c>
      <c r="G434" s="34" cm="1">
        <f t="array" ref="G434">SUMPRODUCT(G$357:G$420,$C$357:$C$420*($D$357:$D$420=$D434))/SUMIFS($C$357:$C$420, $D$357:$D$420, $D434)</f>
        <v>1.1788300317070264E-2</v>
      </c>
      <c r="H434" s="34" cm="1">
        <f t="array" ref="H434">SUMPRODUCT(H$357:H$420,$C$357:$C$420*($D$357:$D$420=$D434))/SUMIFS($C$357:$C$420, $D$357:$D$420, $D434)</f>
        <v>6.5454401496117106E-3</v>
      </c>
      <c r="I434" s="34" cm="1">
        <f t="array" ref="I434">SUMPRODUCT(I$357:I$420,$C$357:$C$420*($D$357:$D$420=$D434))/SUMIFS($C$357:$C$420, $D$357:$D$420, $D434)</f>
        <v>2.2980282960293558E-2</v>
      </c>
      <c r="J434" s="34" cm="1">
        <f t="array" ref="J434">SUMPRODUCT(J$357:J$420,$C$357:$C$420*($D$357:$D$420=$D434))/SUMIFS($C$357:$C$420, $D$357:$D$420, $D434)</f>
        <v>5.8937226970090526E-3</v>
      </c>
      <c r="K434" s="34" cm="1">
        <f t="array" ref="K434">SUMPRODUCT(K$357:K$420,$C$357:$C$420*($D$357:$D$420=$D434))/SUMIFS($C$357:$C$420, $D$357:$D$420, $D434)</f>
        <v>1.2170869165876258E-2</v>
      </c>
      <c r="L434" s="34" cm="1">
        <f t="array" ref="L434">SUMPRODUCT(L$357:L$420,$C$357:$C$420*($D$357:$D$420=$D434))/SUMIFS($C$357:$C$420, $D$357:$D$420, $D434)</f>
        <v>1.1944581607674204E-2</v>
      </c>
      <c r="M434" s="34" cm="1">
        <f t="array" ref="M434">SUMPRODUCT(M$357:M$420,$C$357:$C$420*($D$357:$D$420=$D434))/SUMIFS($C$357:$C$420, $D$357:$D$420, $D434)</f>
        <v>7.0135966760975655E-3</v>
      </c>
      <c r="N434" s="34" cm="1">
        <f t="array" ref="N434">SUMPRODUCT(N$357:N$420,$C$357:$C$420*($D$357:$D$420=$D434))/SUMIFS($C$357:$C$420, $D$357:$D$420, $D434)</f>
        <v>1.3414054974777927E-2</v>
      </c>
      <c r="O434" s="34" cm="1">
        <f t="array" ref="O434">SUMPRODUCT(O$357:O$420,$C$357:$C$420*($D$357:$D$420=$D434))/SUMIFS($C$357:$C$420, $D$357:$D$420, $D434)</f>
        <v>1.1497791638544179</v>
      </c>
      <c r="P434" s="34" cm="1">
        <f t="array" ref="P434">SUMPRODUCT(P$357:P$420,$C$357:$C$420*($D$357:$D$420=$D434))/SUMIFS($C$357:$C$420, $D$357:$D$420, $D434)</f>
        <v>1.7821794193699926E-2</v>
      </c>
      <c r="Q434" s="34" cm="1">
        <f t="array" ref="Q434">SUMPRODUCT(Q$357:Q$420,$C$357:$C$420*($D$357:$D$420=$D434))/SUMIFS($C$357:$C$420, $D$357:$D$420, $D434)</f>
        <v>1.4073326673660527E-2</v>
      </c>
      <c r="R434" s="34" cm="1">
        <f t="array" ref="R434">SUMPRODUCT(R$357:R$420,$C$357:$C$420*($D$357:$D$420=$D434))/SUMIFS($C$357:$C$420, $D$357:$D$420, $D434)</f>
        <v>8.7159186164789664E-3</v>
      </c>
      <c r="S434" s="34" cm="1">
        <f t="array" ref="S434">SUMPRODUCT(S$357:S$420,$C$357:$C$420*($D$357:$D$420=$D434))/SUMIFS($C$357:$C$420, $D$357:$D$420, $D434)</f>
        <v>1.5752964559933511E-2</v>
      </c>
      <c r="T434" s="34" cm="1">
        <f t="array" ref="T434">SUMPRODUCT(T$357:T$420,$C$357:$C$420*($D$357:$D$420=$D434))/SUMIFS($C$357:$C$420, $D$357:$D$420, $D434)</f>
        <v>9.8534183458895679E-3</v>
      </c>
      <c r="U434" s="34" cm="1">
        <f t="array" ref="U434">SUMPRODUCT(U$357:U$420,$C$357:$C$420*($D$357:$D$420=$D434))/SUMIFS($C$357:$C$420, $D$357:$D$420, $D434)</f>
        <v>1.6237797581836442E-2</v>
      </c>
      <c r="V434" s="34" cm="1">
        <f t="array" ref="V434">SUMPRODUCT(V$357:V$420,$C$357:$C$420*($D$357:$D$420=$D434))/SUMIFS($C$357:$C$420, $D$357:$D$420, $D434)</f>
        <v>1.1977416039489392E-2</v>
      </c>
      <c r="W434" s="34" cm="1">
        <f t="array" ref="W434">SUMPRODUCT(W$357:W$420,$C$357:$C$420*($D$357:$D$420=$D434))/SUMIFS($C$357:$C$420, $D$357:$D$420, $D434)</f>
        <v>1.2133510020762649E-2</v>
      </c>
      <c r="X434" s="34" cm="1">
        <f t="array" ref="X434">SUMPRODUCT(X$357:X$420,$C$357:$C$420*($D$357:$D$420=$D434))/SUMIFS($C$357:$C$420, $D$357:$D$420, $D434)</f>
        <v>1.1205797323336599E-2</v>
      </c>
      <c r="Y434" s="34" cm="1">
        <f t="array" ref="Y434">SUMPRODUCT(Y$357:Y$420,$C$357:$C$420*($D$357:$D$420=$D434))/SUMIFS($C$357:$C$420, $D$357:$D$420, $D434)</f>
        <v>8.8448129713649907E-3</v>
      </c>
      <c r="Z434" s="34" cm="1">
        <f t="array" ref="Z434">SUMPRODUCT(Z$357:Z$420,$C$357:$C$420*($D$357:$D$420=$D434))/SUMIFS($C$357:$C$420, $D$357:$D$420, $D434)</f>
        <v>7.3545975475189304E-2</v>
      </c>
      <c r="AA434" s="34" cm="1">
        <f t="array" ref="AA434">SUMPRODUCT(AA$357:AA$420,$C$357:$C$420*($D$357:$D$420=$D434))/SUMIFS($C$357:$C$420, $D$357:$D$420, $D434)</f>
        <v>4.3603737335170499E-3</v>
      </c>
      <c r="AB434" s="34" cm="1">
        <f t="array" ref="AB434">SUMPRODUCT(AB$357:AB$420,$C$357:$C$420*($D$357:$D$420=$D434))/SUMIFS($C$357:$C$420, $D$357:$D$420, $D434)</f>
        <v>4.4679157299287696E-3</v>
      </c>
      <c r="AC434" s="34" cm="1">
        <f t="array" ref="AC434">SUMPRODUCT(AC$357:AC$420,$C$357:$C$420*($D$357:$D$420=$D434))/SUMIFS($C$357:$C$420, $D$357:$D$420, $D434)</f>
        <v>5.8157850960230779E-3</v>
      </c>
      <c r="AD434" s="34" cm="1">
        <f t="array" ref="AD434">SUMPRODUCT(AD$357:AD$420,$C$357:$C$420*($D$357:$D$420=$D434))/SUMIFS($C$357:$C$420, $D$357:$D$420, $D434)</f>
        <v>2.7547894366931687E-3</v>
      </c>
      <c r="AE434" s="34" cm="1">
        <f t="array" ref="AE434">SUMPRODUCT(AE$357:AE$420,$C$357:$C$420*($D$357:$D$420=$D434))/SUMIFS($C$357:$C$420, $D$357:$D$420, $D434)</f>
        <v>3.9725715771582685E-3</v>
      </c>
      <c r="AF434" s="34" cm="1">
        <f t="array" ref="AF434">SUMPRODUCT(AF$357:AF$420,$C$357:$C$420*($D$357:$D$420=$D434))/SUMIFS($C$357:$C$420, $D$357:$D$420, $D434)</f>
        <v>1.9841399901722109E-3</v>
      </c>
      <c r="AG434" s="34" cm="1">
        <f t="array" ref="AG434">SUMPRODUCT(AG$357:AG$420,$C$357:$C$420*($D$357:$D$420=$D434))/SUMIFS($C$357:$C$420, $D$357:$D$420, $D434)</f>
        <v>2.0674838836195163E-3</v>
      </c>
      <c r="AH434" s="34" cm="1">
        <f t="array" ref="AH434">SUMPRODUCT(AH$357:AH$420,$C$357:$C$420*($D$357:$D$420=$D434))/SUMIFS($C$357:$C$420, $D$357:$D$420, $D434)</f>
        <v>6.0406937931984607E-3</v>
      </c>
      <c r="AI434" s="34" cm="1">
        <f t="array" ref="AI434">SUMPRODUCT(AI$357:AI$420,$C$357:$C$420*($D$357:$D$420=$D434))/SUMIFS($C$357:$C$420, $D$357:$D$420, $D434)</f>
        <v>3.5085197185519847E-3</v>
      </c>
      <c r="AJ434" s="34" cm="1">
        <f t="array" ref="AJ434">SUMPRODUCT(AJ$357:AJ$420,$C$357:$C$420*($D$357:$D$420=$D434))/SUMIFS($C$357:$C$420, $D$357:$D$420, $D434)</f>
        <v>3.9122471293011399E-3</v>
      </c>
      <c r="AK434" s="34" cm="1">
        <f t="array" ref="AK434">SUMPRODUCT(AK$357:AK$420,$C$357:$C$420*($D$357:$D$420=$D434))/SUMIFS($C$357:$C$420, $D$357:$D$420, $D434)</f>
        <v>2.4663664497233118E-3</v>
      </c>
      <c r="AL434" s="34" cm="1">
        <f t="array" ref="AL434">SUMPRODUCT(AL$357:AL$420,$C$357:$C$420*($D$357:$D$420=$D434))/SUMIFS($C$357:$C$420, $D$357:$D$420, $D434)</f>
        <v>3.066834209129809E-3</v>
      </c>
      <c r="AM434" s="34" cm="1">
        <f t="array" ref="AM434">SUMPRODUCT(AM$357:AM$420,$C$357:$C$420*($D$357:$D$420=$D434))/SUMIFS($C$357:$C$420, $D$357:$D$420, $D434)</f>
        <v>4.6536776513556935E-3</v>
      </c>
      <c r="AN434" s="34" cm="1">
        <f t="array" ref="AN434">SUMPRODUCT(AN$357:AN$420,$C$357:$C$420*($D$357:$D$420=$D434))/SUMIFS($C$357:$C$420, $D$357:$D$420, $D434)</f>
        <v>3.2744566506297116E-8</v>
      </c>
      <c r="AO434" s="34"/>
      <c r="AP434" s="34"/>
      <c r="AQ434" s="34"/>
      <c r="AR434" s="34"/>
      <c r="AS434" s="34"/>
      <c r="AT434" s="34"/>
    </row>
    <row r="435" spans="4:46" x14ac:dyDescent="0.35">
      <c r="D435" s="15" t="str">
        <v>ISIC 24</v>
      </c>
      <c r="E435" s="34" cm="1">
        <f t="array" ref="E435">SUMPRODUCT(E$357:E$420,$C$357:$C$420*($D$357:$D$420=$D435))/SUMIFS($C$357:$C$420, $D$357:$D$420, $D435)</f>
        <v>1.1386204619597225E-2</v>
      </c>
      <c r="F435" s="34" cm="1">
        <f t="array" ref="F435">SUMPRODUCT(F$357:F$420,$C$357:$C$420*($D$357:$D$420=$D435))/SUMIFS($C$357:$C$420, $D$357:$D$420, $D435)</f>
        <v>2.861567364913287E-2</v>
      </c>
      <c r="G435" s="34" cm="1">
        <f t="array" ref="G435">SUMPRODUCT(G$357:G$420,$C$357:$C$420*($D$357:$D$420=$D435))/SUMIFS($C$357:$C$420, $D$357:$D$420, $D435)</f>
        <v>1.2853208817804317E-2</v>
      </c>
      <c r="H435" s="34" cm="1">
        <f t="array" ref="H435">SUMPRODUCT(H$357:H$420,$C$357:$C$420*($D$357:$D$420=$D435))/SUMIFS($C$357:$C$420, $D$357:$D$420, $D435)</f>
        <v>1.2299475460163052E-2</v>
      </c>
      <c r="I435" s="34" cm="1">
        <f t="array" ref="I435">SUMPRODUCT(I$357:I$420,$C$357:$C$420*($D$357:$D$420=$D435))/SUMIFS($C$357:$C$420, $D$357:$D$420, $D435)</f>
        <v>2.0079274727069132E-2</v>
      </c>
      <c r="J435" s="34" cm="1">
        <f t="array" ref="J435">SUMPRODUCT(J$357:J$420,$C$357:$C$420*($D$357:$D$420=$D435))/SUMIFS($C$357:$C$420, $D$357:$D$420, $D435)</f>
        <v>1.7152048880472469E-2</v>
      </c>
      <c r="K435" s="34" cm="1">
        <f t="array" ref="K435">SUMPRODUCT(K$357:K$420,$C$357:$C$420*($D$357:$D$420=$D435))/SUMIFS($C$357:$C$420, $D$357:$D$420, $D435)</f>
        <v>2.5770943435005172E-2</v>
      </c>
      <c r="L435" s="34" cm="1">
        <f t="array" ref="L435">SUMPRODUCT(L$357:L$420,$C$357:$C$420*($D$357:$D$420=$D435))/SUMIFS($C$357:$C$420, $D$357:$D$420, $D435)</f>
        <v>3.0671300438957091E-2</v>
      </c>
      <c r="M435" s="34" cm="1">
        <f t="array" ref="M435">SUMPRODUCT(M$357:M$420,$C$357:$C$420*($D$357:$D$420=$D435))/SUMIFS($C$357:$C$420, $D$357:$D$420, $D435)</f>
        <v>1.2094260670819357E-2</v>
      </c>
      <c r="N435" s="34" cm="1">
        <f t="array" ref="N435">SUMPRODUCT(N$357:N$420,$C$357:$C$420*($D$357:$D$420=$D435))/SUMIFS($C$357:$C$420, $D$357:$D$420, $D435)</f>
        <v>3.1184715966155532E-2</v>
      </c>
      <c r="O435" s="34" cm="1">
        <f t="array" ref="O435">SUMPRODUCT(O$357:O$420,$C$357:$C$420*($D$357:$D$420=$D435))/SUMIFS($C$357:$C$420, $D$357:$D$420, $D435)</f>
        <v>3.6305297360048054E-2</v>
      </c>
      <c r="P435" s="34" cm="1">
        <f t="array" ref="P435">SUMPRODUCT(P$357:P$420,$C$357:$C$420*($D$357:$D$420=$D435))/SUMIFS($C$357:$C$420, $D$357:$D$420, $D435)</f>
        <v>1.4609375661975939</v>
      </c>
      <c r="Q435" s="34" cm="1">
        <f t="array" ref="Q435">SUMPRODUCT(Q$357:Q$420,$C$357:$C$420*($D$357:$D$420=$D435))/SUMIFS($C$357:$C$420, $D$357:$D$420, $D435)</f>
        <v>0.24762051134216234</v>
      </c>
      <c r="R435" s="34" cm="1">
        <f t="array" ref="R435">SUMPRODUCT(R$357:R$420,$C$357:$C$420*($D$357:$D$420=$D435))/SUMIFS($C$357:$C$420, $D$357:$D$420, $D435)</f>
        <v>3.7224670885107281E-2</v>
      </c>
      <c r="S435" s="34" cm="1">
        <f t="array" ref="S435">SUMPRODUCT(S$357:S$420,$C$357:$C$420*($D$357:$D$420=$D435))/SUMIFS($C$357:$C$420, $D$357:$D$420, $D435)</f>
        <v>0.15764808776934902</v>
      </c>
      <c r="T435" s="34" cm="1">
        <f t="array" ref="T435">SUMPRODUCT(T$357:T$420,$C$357:$C$420*($D$357:$D$420=$D435))/SUMIFS($C$357:$C$420, $D$357:$D$420, $D435)</f>
        <v>0.13549073386895105</v>
      </c>
      <c r="U435" s="34" cm="1">
        <f t="array" ref="U435">SUMPRODUCT(U$357:U$420,$C$357:$C$420*($D$357:$D$420=$D435))/SUMIFS($C$357:$C$420, $D$357:$D$420, $D435)</f>
        <v>0.12333541189252883</v>
      </c>
      <c r="V435" s="34" cm="1">
        <f t="array" ref="V435">SUMPRODUCT(V$357:V$420,$C$357:$C$420*($D$357:$D$420=$D435))/SUMIFS($C$357:$C$420, $D$357:$D$420, $D435)</f>
        <v>0.10505944211256053</v>
      </c>
      <c r="W435" s="34" cm="1">
        <f t="array" ref="W435">SUMPRODUCT(W$357:W$420,$C$357:$C$420*($D$357:$D$420=$D435))/SUMIFS($C$357:$C$420, $D$357:$D$420, $D435)</f>
        <v>7.6570147436751723E-2</v>
      </c>
      <c r="X435" s="34" cm="1">
        <f t="array" ref="X435">SUMPRODUCT(X$357:X$420,$C$357:$C$420*($D$357:$D$420=$D435))/SUMIFS($C$357:$C$420, $D$357:$D$420, $D435)</f>
        <v>1.8373194450293923E-2</v>
      </c>
      <c r="Y435" s="34" cm="1">
        <f t="array" ref="Y435">SUMPRODUCT(Y$357:Y$420,$C$357:$C$420*($D$357:$D$420=$D435))/SUMIFS($C$357:$C$420, $D$357:$D$420, $D435)</f>
        <v>3.1976950013960823E-2</v>
      </c>
      <c r="Z435" s="34" cm="1">
        <f t="array" ref="Z435">SUMPRODUCT(Z$357:Z$420,$C$357:$C$420*($D$357:$D$420=$D435))/SUMIFS($C$357:$C$420, $D$357:$D$420, $D435)</f>
        <v>4.5146726905697217E-2</v>
      </c>
      <c r="AA435" s="34" cm="1">
        <f t="array" ref="AA435">SUMPRODUCT(AA$357:AA$420,$C$357:$C$420*($D$357:$D$420=$D435))/SUMIFS($C$357:$C$420, $D$357:$D$420, $D435)</f>
        <v>8.0380983214437766E-3</v>
      </c>
      <c r="AB435" s="34" cm="1">
        <f t="array" ref="AB435">SUMPRODUCT(AB$357:AB$420,$C$357:$C$420*($D$357:$D$420=$D435))/SUMIFS($C$357:$C$420, $D$357:$D$420, $D435)</f>
        <v>1.0078773953579898E-2</v>
      </c>
      <c r="AC435" s="34" cm="1">
        <f t="array" ref="AC435">SUMPRODUCT(AC$357:AC$420,$C$357:$C$420*($D$357:$D$420=$D435))/SUMIFS($C$357:$C$420, $D$357:$D$420, $D435)</f>
        <v>6.1957588747345227E-3</v>
      </c>
      <c r="AD435" s="34" cm="1">
        <f t="array" ref="AD435">SUMPRODUCT(AD$357:AD$420,$C$357:$C$420*($D$357:$D$420=$D435))/SUMIFS($C$357:$C$420, $D$357:$D$420, $D435)</f>
        <v>5.6786029785214076E-3</v>
      </c>
      <c r="AE435" s="34" cm="1">
        <f t="array" ref="AE435">SUMPRODUCT(AE$357:AE$420,$C$357:$C$420*($D$357:$D$420=$D435))/SUMIFS($C$357:$C$420, $D$357:$D$420, $D435)</f>
        <v>8.5791555550630717E-3</v>
      </c>
      <c r="AF435" s="34" cm="1">
        <f t="array" ref="AF435">SUMPRODUCT(AF$357:AF$420,$C$357:$C$420*($D$357:$D$420=$D435))/SUMIFS($C$357:$C$420, $D$357:$D$420, $D435)</f>
        <v>4.245670922202534E-3</v>
      </c>
      <c r="AG435" s="34" cm="1">
        <f t="array" ref="AG435">SUMPRODUCT(AG$357:AG$420,$C$357:$C$420*($D$357:$D$420=$D435))/SUMIFS($C$357:$C$420, $D$357:$D$420, $D435)</f>
        <v>2.9946533535490428E-3</v>
      </c>
      <c r="AH435" s="34" cm="1">
        <f t="array" ref="AH435">SUMPRODUCT(AH$357:AH$420,$C$357:$C$420*($D$357:$D$420=$D435))/SUMIFS($C$357:$C$420, $D$357:$D$420, $D435)</f>
        <v>4.5193424753360136E-3</v>
      </c>
      <c r="AI435" s="34" cm="1">
        <f t="array" ref="AI435">SUMPRODUCT(AI$357:AI$420,$C$357:$C$420*($D$357:$D$420=$D435))/SUMIFS($C$357:$C$420, $D$357:$D$420, $D435)</f>
        <v>6.4906938887746022E-3</v>
      </c>
      <c r="AJ435" s="34" cm="1">
        <f t="array" ref="AJ435">SUMPRODUCT(AJ$357:AJ$420,$C$357:$C$420*($D$357:$D$420=$D435))/SUMIFS($C$357:$C$420, $D$357:$D$420, $D435)</f>
        <v>6.3197384886249037E-3</v>
      </c>
      <c r="AK435" s="34" cm="1">
        <f t="array" ref="AK435">SUMPRODUCT(AK$357:AK$420,$C$357:$C$420*($D$357:$D$420=$D435))/SUMIFS($C$357:$C$420, $D$357:$D$420, $D435)</f>
        <v>2.5055411143372012E-3</v>
      </c>
      <c r="AL435" s="34" cm="1">
        <f t="array" ref="AL435">SUMPRODUCT(AL$357:AL$420,$C$357:$C$420*($D$357:$D$420=$D435))/SUMIFS($C$357:$C$420, $D$357:$D$420, $D435)</f>
        <v>5.5794457078725762E-3</v>
      </c>
      <c r="AM435" s="34" cm="1">
        <f t="array" ref="AM435">SUMPRODUCT(AM$357:AM$420,$C$357:$C$420*($D$357:$D$420=$D435))/SUMIFS($C$357:$C$420, $D$357:$D$420, $D435)</f>
        <v>6.0022811946025033E-3</v>
      </c>
      <c r="AN435" s="34" cm="1">
        <f t="array" ref="AN435">SUMPRODUCT(AN$357:AN$420,$C$357:$C$420*($D$357:$D$420=$D435))/SUMIFS($C$357:$C$420, $D$357:$D$420, $D435)</f>
        <v>6.9822408578279623E-8</v>
      </c>
      <c r="AO435" s="34"/>
      <c r="AP435" s="34"/>
      <c r="AQ435" s="34"/>
      <c r="AR435" s="34"/>
      <c r="AS435" s="34"/>
      <c r="AT435" s="34"/>
    </row>
    <row r="436" spans="4:46" x14ac:dyDescent="0.35">
      <c r="D436" s="15" t="str">
        <v>ISIC 25</v>
      </c>
      <c r="E436" s="34" cm="1">
        <f t="array" ref="E436">SUMPRODUCT(E$357:E$420,$C$357:$C$420*($D$357:$D$420=$D436))/SUMIFS($C$357:$C$420, $D$357:$D$420, $D436)</f>
        <v>1.7386438694825899E-2</v>
      </c>
      <c r="F436" s="34" cm="1">
        <f t="array" ref="F436">SUMPRODUCT(F$357:F$420,$C$357:$C$420*($D$357:$D$420=$D436))/SUMIFS($C$357:$C$420, $D$357:$D$420, $D436)</f>
        <v>3.1664248550533673E-2</v>
      </c>
      <c r="G436" s="34" cm="1">
        <f t="array" ref="G436">SUMPRODUCT(G$357:G$420,$C$357:$C$420*($D$357:$D$420=$D436))/SUMIFS($C$357:$C$420, $D$357:$D$420, $D436)</f>
        <v>2.1592356838431231E-2</v>
      </c>
      <c r="H436" s="34" cm="1">
        <f t="array" ref="H436">SUMPRODUCT(H$357:H$420,$C$357:$C$420*($D$357:$D$420=$D436))/SUMIFS($C$357:$C$420, $D$357:$D$420, $D436)</f>
        <v>1.770968113370399E-2</v>
      </c>
      <c r="I436" s="34" cm="1">
        <f t="array" ref="I436">SUMPRODUCT(I$357:I$420,$C$357:$C$420*($D$357:$D$420=$D436))/SUMIFS($C$357:$C$420, $D$357:$D$420, $D436)</f>
        <v>3.2107422519156423E-2</v>
      </c>
      <c r="J436" s="34" cm="1">
        <f t="array" ref="J436">SUMPRODUCT(J$357:J$420,$C$357:$C$420*($D$357:$D$420=$D436))/SUMIFS($C$357:$C$420, $D$357:$D$420, $D436)</f>
        <v>2.1272463392143337E-2</v>
      </c>
      <c r="K436" s="34" cm="1">
        <f t="array" ref="K436">SUMPRODUCT(K$357:K$420,$C$357:$C$420*($D$357:$D$420=$D436))/SUMIFS($C$357:$C$420, $D$357:$D$420, $D436)</f>
        <v>3.1001732107916451E-2</v>
      </c>
      <c r="L436" s="34" cm="1">
        <f t="array" ref="L436">SUMPRODUCT(L$357:L$420,$C$357:$C$420*($D$357:$D$420=$D436))/SUMIFS($C$357:$C$420, $D$357:$D$420, $D436)</f>
        <v>2.4137952636670595E-2</v>
      </c>
      <c r="M436" s="34" cm="1">
        <f t="array" ref="M436">SUMPRODUCT(M$357:M$420,$C$357:$C$420*($D$357:$D$420=$D436))/SUMIFS($C$357:$C$420, $D$357:$D$420, $D436)</f>
        <v>1.2166142102860513E-2</v>
      </c>
      <c r="N436" s="34" cm="1">
        <f t="array" ref="N436">SUMPRODUCT(N$357:N$420,$C$357:$C$420*($D$357:$D$420=$D436))/SUMIFS($C$357:$C$420, $D$357:$D$420, $D436)</f>
        <v>3.3961128064939707E-2</v>
      </c>
      <c r="O436" s="34" cm="1">
        <f t="array" ref="O436">SUMPRODUCT(O$357:O$420,$C$357:$C$420*($D$357:$D$420=$D436))/SUMIFS($C$357:$C$420, $D$357:$D$420, $D436)</f>
        <v>2.9119100869806208E-2</v>
      </c>
      <c r="P436" s="34" cm="1">
        <f t="array" ref="P436">SUMPRODUCT(P$357:P$420,$C$357:$C$420*($D$357:$D$420=$D436))/SUMIFS($C$357:$C$420, $D$357:$D$420, $D436)</f>
        <v>6.8505696501174607E-2</v>
      </c>
      <c r="Q436" s="34" cm="1">
        <f t="array" ref="Q436">SUMPRODUCT(Q$357:Q$420,$C$357:$C$420*($D$357:$D$420=$D436))/SUMIFS($C$357:$C$420, $D$357:$D$420, $D436)</f>
        <v>1.2300782124067575</v>
      </c>
      <c r="R436" s="34" cm="1">
        <f t="array" ref="R436">SUMPRODUCT(R$357:R$420,$C$357:$C$420*($D$357:$D$420=$D436))/SUMIFS($C$357:$C$420, $D$357:$D$420, $D436)</f>
        <v>3.4213556420347548E-2</v>
      </c>
      <c r="S436" s="34" cm="1">
        <f t="array" ref="S436">SUMPRODUCT(S$357:S$420,$C$357:$C$420*($D$357:$D$420=$D436))/SUMIFS($C$357:$C$420, $D$357:$D$420, $D436)</f>
        <v>8.0349415403339078E-2</v>
      </c>
      <c r="T436" s="34" cm="1">
        <f t="array" ref="T436">SUMPRODUCT(T$357:T$420,$C$357:$C$420*($D$357:$D$420=$D436))/SUMIFS($C$357:$C$420, $D$357:$D$420, $D436)</f>
        <v>0.15389413101905328</v>
      </c>
      <c r="U436" s="34" cm="1">
        <f t="array" ref="U436">SUMPRODUCT(U$357:U$420,$C$357:$C$420*($D$357:$D$420=$D436))/SUMIFS($C$357:$C$420, $D$357:$D$420, $D436)</f>
        <v>0.11482562698996264</v>
      </c>
      <c r="V436" s="34" cm="1">
        <f t="array" ref="V436">SUMPRODUCT(V$357:V$420,$C$357:$C$420*($D$357:$D$420=$D436))/SUMIFS($C$357:$C$420, $D$357:$D$420, $D436)</f>
        <v>0.10666012769079561</v>
      </c>
      <c r="W436" s="34" cm="1">
        <f t="array" ref="W436">SUMPRODUCT(W$357:W$420,$C$357:$C$420*($D$357:$D$420=$D436))/SUMIFS($C$357:$C$420, $D$357:$D$420, $D436)</f>
        <v>7.1601281823228169E-2</v>
      </c>
      <c r="X436" s="34" cm="1">
        <f t="array" ref="X436">SUMPRODUCT(X$357:X$420,$C$357:$C$420*($D$357:$D$420=$D436))/SUMIFS($C$357:$C$420, $D$357:$D$420, $D436)</f>
        <v>2.3351592831517453E-2</v>
      </c>
      <c r="Y436" s="34" cm="1">
        <f t="array" ref="Y436">SUMPRODUCT(Y$357:Y$420,$C$357:$C$420*($D$357:$D$420=$D436))/SUMIFS($C$357:$C$420, $D$357:$D$420, $D436)</f>
        <v>3.1961963823171326E-2</v>
      </c>
      <c r="Z436" s="34" cm="1">
        <f t="array" ref="Z436">SUMPRODUCT(Z$357:Z$420,$C$357:$C$420*($D$357:$D$420=$D436))/SUMIFS($C$357:$C$420, $D$357:$D$420, $D436)</f>
        <v>6.3861276768666195E-2</v>
      </c>
      <c r="AA436" s="34" cm="1">
        <f t="array" ref="AA436">SUMPRODUCT(AA$357:AA$420,$C$357:$C$420*($D$357:$D$420=$D436))/SUMIFS($C$357:$C$420, $D$357:$D$420, $D436)</f>
        <v>9.8091954582434707E-3</v>
      </c>
      <c r="AB436" s="34" cm="1">
        <f t="array" ref="AB436">SUMPRODUCT(AB$357:AB$420,$C$357:$C$420*($D$357:$D$420=$D436))/SUMIFS($C$357:$C$420, $D$357:$D$420, $D436)</f>
        <v>1.2970635339034293E-2</v>
      </c>
      <c r="AC436" s="34" cm="1">
        <f t="array" ref="AC436">SUMPRODUCT(AC$357:AC$420,$C$357:$C$420*($D$357:$D$420=$D436))/SUMIFS($C$357:$C$420, $D$357:$D$420, $D436)</f>
        <v>9.3292361320673652E-3</v>
      </c>
      <c r="AD436" s="34" cm="1">
        <f t="array" ref="AD436">SUMPRODUCT(AD$357:AD$420,$C$357:$C$420*($D$357:$D$420=$D436))/SUMIFS($C$357:$C$420, $D$357:$D$420, $D436)</f>
        <v>6.9290533288669017E-3</v>
      </c>
      <c r="AE436" s="34" cm="1">
        <f t="array" ref="AE436">SUMPRODUCT(AE$357:AE$420,$C$357:$C$420*($D$357:$D$420=$D436))/SUMIFS($C$357:$C$420, $D$357:$D$420, $D436)</f>
        <v>9.9421865450489665E-3</v>
      </c>
      <c r="AF436" s="34" cm="1">
        <f t="array" ref="AF436">SUMPRODUCT(AF$357:AF$420,$C$357:$C$420*($D$357:$D$420=$D436))/SUMIFS($C$357:$C$420, $D$357:$D$420, $D436)</f>
        <v>5.5404194817307373E-3</v>
      </c>
      <c r="AG436" s="34" cm="1">
        <f t="array" ref="AG436">SUMPRODUCT(AG$357:AG$420,$C$357:$C$420*($D$357:$D$420=$D436))/SUMIFS($C$357:$C$420, $D$357:$D$420, $D436)</f>
        <v>4.0173760339632346E-3</v>
      </c>
      <c r="AH436" s="34" cm="1">
        <f t="array" ref="AH436">SUMPRODUCT(AH$357:AH$420,$C$357:$C$420*($D$357:$D$420=$D436))/SUMIFS($C$357:$C$420, $D$357:$D$420, $D436)</f>
        <v>6.089339818704612E-3</v>
      </c>
      <c r="AI436" s="34" cm="1">
        <f t="array" ref="AI436">SUMPRODUCT(AI$357:AI$420,$C$357:$C$420*($D$357:$D$420=$D436))/SUMIFS($C$357:$C$420, $D$357:$D$420, $D436)</f>
        <v>8.5706249538554536E-3</v>
      </c>
      <c r="AJ436" s="34" cm="1">
        <f t="array" ref="AJ436">SUMPRODUCT(AJ$357:AJ$420,$C$357:$C$420*($D$357:$D$420=$D436))/SUMIFS($C$357:$C$420, $D$357:$D$420, $D436)</f>
        <v>1.0393290494220143E-2</v>
      </c>
      <c r="AK436" s="34" cm="1">
        <f t="array" ref="AK436">SUMPRODUCT(AK$357:AK$420,$C$357:$C$420*($D$357:$D$420=$D436))/SUMIFS($C$357:$C$420, $D$357:$D$420, $D436)</f>
        <v>3.5491757290698469E-3</v>
      </c>
      <c r="AL436" s="34" cm="1">
        <f t="array" ref="AL436">SUMPRODUCT(AL$357:AL$420,$C$357:$C$420*($D$357:$D$420=$D436))/SUMIFS($C$357:$C$420, $D$357:$D$420, $D436)</f>
        <v>5.5490725401881463E-3</v>
      </c>
      <c r="AM436" s="34" cm="1">
        <f t="array" ref="AM436">SUMPRODUCT(AM$357:AM$420,$C$357:$C$420*($D$357:$D$420=$D436))/SUMIFS($C$357:$C$420, $D$357:$D$420, $D436)</f>
        <v>7.452923361474525E-3</v>
      </c>
      <c r="AN436" s="34" cm="1">
        <f t="array" ref="AN436">SUMPRODUCT(AN$357:AN$420,$C$357:$C$420*($D$357:$D$420=$D436))/SUMIFS($C$357:$C$420, $D$357:$D$420, $D436)</f>
        <v>7.3080577296786414E-8</v>
      </c>
      <c r="AO436" s="34"/>
      <c r="AP436" s="34"/>
      <c r="AQ436" s="34"/>
      <c r="AR436" s="34"/>
      <c r="AS436" s="34"/>
      <c r="AT436" s="34"/>
    </row>
    <row r="437" spans="4:46" x14ac:dyDescent="0.35">
      <c r="D437" s="15" t="str">
        <v>ISIC 26</v>
      </c>
      <c r="E437" s="34" cm="1">
        <f t="array" ref="E437">SUMPRODUCT(E$357:E$420,$C$357:$C$420*($D$357:$D$420=$D437))/SUMIFS($C$357:$C$420, $D$357:$D$420, $D437)</f>
        <v>4.4195603129872103E-3</v>
      </c>
      <c r="F437" s="34" cm="1">
        <f t="array" ref="F437">SUMPRODUCT(F$357:F$420,$C$357:$C$420*($D$357:$D$420=$D437))/SUMIFS($C$357:$C$420, $D$357:$D$420, $D437)</f>
        <v>7.695499530966962E-3</v>
      </c>
      <c r="G437" s="34" cm="1">
        <f t="array" ref="G437">SUMPRODUCT(G$357:G$420,$C$357:$C$420*($D$357:$D$420=$D437))/SUMIFS($C$357:$C$420, $D$357:$D$420, $D437)</f>
        <v>5.2480018736746912E-3</v>
      </c>
      <c r="H437" s="34" cm="1">
        <f t="array" ref="H437">SUMPRODUCT(H$357:H$420,$C$357:$C$420*($D$357:$D$420=$D437))/SUMIFS($C$357:$C$420, $D$357:$D$420, $D437)</f>
        <v>4.8269841863083163E-3</v>
      </c>
      <c r="I437" s="34" cm="1">
        <f t="array" ref="I437">SUMPRODUCT(I$357:I$420,$C$357:$C$420*($D$357:$D$420=$D437))/SUMIFS($C$357:$C$420, $D$357:$D$420, $D437)</f>
        <v>5.695045173333E-3</v>
      </c>
      <c r="J437" s="34" cm="1">
        <f t="array" ref="J437">SUMPRODUCT(J$357:J$420,$C$357:$C$420*($D$357:$D$420=$D437))/SUMIFS($C$357:$C$420, $D$357:$D$420, $D437)</f>
        <v>8.2588188056785285E-3</v>
      </c>
      <c r="K437" s="34" cm="1">
        <f t="array" ref="K437">SUMPRODUCT(K$357:K$420,$C$357:$C$420*($D$357:$D$420=$D437))/SUMIFS($C$357:$C$420, $D$357:$D$420, $D437)</f>
        <v>7.9190704768082217E-3</v>
      </c>
      <c r="L437" s="34" cm="1">
        <f t="array" ref="L437">SUMPRODUCT(L$357:L$420,$C$357:$C$420*($D$357:$D$420=$D437))/SUMIFS($C$357:$C$420, $D$357:$D$420, $D437)</f>
        <v>6.94280671752622E-3</v>
      </c>
      <c r="M437" s="34" cm="1">
        <f t="array" ref="M437">SUMPRODUCT(M$357:M$420,$C$357:$C$420*($D$357:$D$420=$D437))/SUMIFS($C$357:$C$420, $D$357:$D$420, $D437)</f>
        <v>7.2881414564838886E-3</v>
      </c>
      <c r="N437" s="34" cm="1">
        <f t="array" ref="N437">SUMPRODUCT(N$357:N$420,$C$357:$C$420*($D$357:$D$420=$D437))/SUMIFS($C$357:$C$420, $D$357:$D$420, $D437)</f>
        <v>7.0208174604747594E-3</v>
      </c>
      <c r="O437" s="34" cm="1">
        <f t="array" ref="O437">SUMPRODUCT(O$357:O$420,$C$357:$C$420*($D$357:$D$420=$D437))/SUMIFS($C$357:$C$420, $D$357:$D$420, $D437)</f>
        <v>7.4087955659819012E-3</v>
      </c>
      <c r="P437" s="34" cm="1">
        <f t="array" ref="P437">SUMPRODUCT(P$357:P$420,$C$357:$C$420*($D$357:$D$420=$D437))/SUMIFS($C$357:$C$420, $D$357:$D$420, $D437)</f>
        <v>8.5375542717589098E-3</v>
      </c>
      <c r="Q437" s="34" cm="1">
        <f t="array" ref="Q437">SUMPRODUCT(Q$357:Q$420,$C$357:$C$420*($D$357:$D$420=$D437))/SUMIFS($C$357:$C$420, $D$357:$D$420, $D437)</f>
        <v>9.4611552964696394E-3</v>
      </c>
      <c r="R437" s="34" cm="1">
        <f t="array" ref="R437">SUMPRODUCT(R$357:R$420,$C$357:$C$420*($D$357:$D$420=$D437))/SUMIFS($C$357:$C$420, $D$357:$D$420, $D437)</f>
        <v>1.2112028993440898</v>
      </c>
      <c r="S437" s="34" cm="1">
        <f t="array" ref="S437">SUMPRODUCT(S$357:S$420,$C$357:$C$420*($D$357:$D$420=$D437))/SUMIFS($C$357:$C$420, $D$357:$D$420, $D437)</f>
        <v>5.1489520812621807E-2</v>
      </c>
      <c r="T437" s="34" cm="1">
        <f t="array" ref="T437">SUMPRODUCT(T$357:T$420,$C$357:$C$420*($D$357:$D$420=$D437))/SUMIFS($C$357:$C$420, $D$357:$D$420, $D437)</f>
        <v>2.5051115810308389E-2</v>
      </c>
      <c r="U437" s="34" cm="1">
        <f t="array" ref="U437">SUMPRODUCT(U$357:U$420,$C$357:$C$420*($D$357:$D$420=$D437))/SUMIFS($C$357:$C$420, $D$357:$D$420, $D437)</f>
        <v>2.4457230273403564E-2</v>
      </c>
      <c r="V437" s="34" cm="1">
        <f t="array" ref="V437">SUMPRODUCT(V$357:V$420,$C$357:$C$420*($D$357:$D$420=$D437))/SUMIFS($C$357:$C$420, $D$357:$D$420, $D437)</f>
        <v>5.4766034700768733E-2</v>
      </c>
      <c r="W437" s="34" cm="1">
        <f t="array" ref="W437">SUMPRODUCT(W$357:W$420,$C$357:$C$420*($D$357:$D$420=$D437))/SUMIFS($C$357:$C$420, $D$357:$D$420, $D437)</f>
        <v>2.6937665242984521E-2</v>
      </c>
      <c r="X437" s="34" cm="1">
        <f t="array" ref="X437">SUMPRODUCT(X$357:X$420,$C$357:$C$420*($D$357:$D$420=$D437))/SUMIFS($C$357:$C$420, $D$357:$D$420, $D437)</f>
        <v>1.0687841369339118E-2</v>
      </c>
      <c r="Y437" s="34" cm="1">
        <f t="array" ref="Y437">SUMPRODUCT(Y$357:Y$420,$C$357:$C$420*($D$357:$D$420=$D437))/SUMIFS($C$357:$C$420, $D$357:$D$420, $D437)</f>
        <v>6.9354405471050984E-3</v>
      </c>
      <c r="Z437" s="34" cm="1">
        <f t="array" ref="Z437">SUMPRODUCT(Z$357:Z$420,$C$357:$C$420*($D$357:$D$420=$D437))/SUMIFS($C$357:$C$420, $D$357:$D$420, $D437)</f>
        <v>1.0618393134470093E-2</v>
      </c>
      <c r="AA437" s="34" cm="1">
        <f t="array" ref="AA437">SUMPRODUCT(AA$357:AA$420,$C$357:$C$420*($D$357:$D$420=$D437))/SUMIFS($C$357:$C$420, $D$357:$D$420, $D437)</f>
        <v>5.7681136020920802E-3</v>
      </c>
      <c r="AB437" s="34" cm="1">
        <f t="array" ref="AB437">SUMPRODUCT(AB$357:AB$420,$C$357:$C$420*($D$357:$D$420=$D437))/SUMIFS($C$357:$C$420, $D$357:$D$420, $D437)</f>
        <v>6.0256565000386796E-3</v>
      </c>
      <c r="AC437" s="34" cm="1">
        <f t="array" ref="AC437">SUMPRODUCT(AC$357:AC$420,$C$357:$C$420*($D$357:$D$420=$D437))/SUMIFS($C$357:$C$420, $D$357:$D$420, $D437)</f>
        <v>4.1721598965265005E-3</v>
      </c>
      <c r="AD437" s="34" cm="1">
        <f t="array" ref="AD437">SUMPRODUCT(AD$357:AD$420,$C$357:$C$420*($D$357:$D$420=$D437))/SUMIFS($C$357:$C$420, $D$357:$D$420, $D437)</f>
        <v>1.7238681996654515E-2</v>
      </c>
      <c r="AE437" s="34" cm="1">
        <f t="array" ref="AE437">SUMPRODUCT(AE$357:AE$420,$C$357:$C$420*($D$357:$D$420=$D437))/SUMIFS($C$357:$C$420, $D$357:$D$420, $D437)</f>
        <v>4.2757787514174701E-2</v>
      </c>
      <c r="AF437" s="34" cm="1">
        <f t="array" ref="AF437">SUMPRODUCT(AF$357:AF$420,$C$357:$C$420*($D$357:$D$420=$D437))/SUMIFS($C$357:$C$420, $D$357:$D$420, $D437)</f>
        <v>1.8244978788545398E-2</v>
      </c>
      <c r="AG437" s="34" cm="1">
        <f t="array" ref="AG437">SUMPRODUCT(AG$357:AG$420,$C$357:$C$420*($D$357:$D$420=$D437))/SUMIFS($C$357:$C$420, $D$357:$D$420, $D437)</f>
        <v>4.790354349387964E-3</v>
      </c>
      <c r="AH437" s="34" cm="1">
        <f t="array" ref="AH437">SUMPRODUCT(AH$357:AH$420,$C$357:$C$420*($D$357:$D$420=$D437))/SUMIFS($C$357:$C$420, $D$357:$D$420, $D437)</f>
        <v>1.9232951857469057E-3</v>
      </c>
      <c r="AI437" s="34" cm="1">
        <f t="array" ref="AI437">SUMPRODUCT(AI$357:AI$420,$C$357:$C$420*($D$357:$D$420=$D437))/SUMIFS($C$357:$C$420, $D$357:$D$420, $D437)</f>
        <v>8.5567312297613954E-3</v>
      </c>
      <c r="AJ437" s="34" cm="1">
        <f t="array" ref="AJ437">SUMPRODUCT(AJ$357:AJ$420,$C$357:$C$420*($D$357:$D$420=$D437))/SUMIFS($C$357:$C$420, $D$357:$D$420, $D437)</f>
        <v>1.2178261363797975E-2</v>
      </c>
      <c r="AK437" s="34" cm="1">
        <f t="array" ref="AK437">SUMPRODUCT(AK$357:AK$420,$C$357:$C$420*($D$357:$D$420=$D437))/SUMIFS($C$357:$C$420, $D$357:$D$420, $D437)</f>
        <v>4.7174642599558531E-3</v>
      </c>
      <c r="AL437" s="34" cm="1">
        <f t="array" ref="AL437">SUMPRODUCT(AL$357:AL$420,$C$357:$C$420*($D$357:$D$420=$D437))/SUMIFS($C$357:$C$420, $D$357:$D$420, $D437)</f>
        <v>1.2149704403211612E-2</v>
      </c>
      <c r="AM437" s="34" cm="1">
        <f t="array" ref="AM437">SUMPRODUCT(AM$357:AM$420,$C$357:$C$420*($D$357:$D$420=$D437))/SUMIFS($C$357:$C$420, $D$357:$D$420, $D437)</f>
        <v>9.0801350977877653E-3</v>
      </c>
      <c r="AN437" s="34" cm="1">
        <f t="array" ref="AN437">SUMPRODUCT(AN$357:AN$420,$C$357:$C$420*($D$357:$D$420=$D437))/SUMIFS($C$357:$C$420, $D$357:$D$420, $D437)</f>
        <v>1.9419575575969253E-8</v>
      </c>
      <c r="AO437" s="34"/>
      <c r="AP437" s="34"/>
      <c r="AQ437" s="34"/>
      <c r="AR437" s="34"/>
      <c r="AS437" s="34"/>
      <c r="AT437" s="34"/>
    </row>
    <row r="438" spans="4:46" x14ac:dyDescent="0.35">
      <c r="D438" s="15" t="str">
        <v>ISIC 27</v>
      </c>
      <c r="E438" s="34" cm="1">
        <f t="array" ref="E438">SUMPRODUCT(E$357:E$420,$C$357:$C$420*($D$357:$D$420=$D438))/SUMIFS($C$357:$C$420, $D$357:$D$420, $D438)</f>
        <v>5.192513170446977E-3</v>
      </c>
      <c r="F438" s="34" cm="1">
        <f t="array" ref="F438">SUMPRODUCT(F$357:F$420,$C$357:$C$420*($D$357:$D$420=$D438))/SUMIFS($C$357:$C$420, $D$357:$D$420, $D438)</f>
        <v>8.803213574045626E-3</v>
      </c>
      <c r="G438" s="34" cm="1">
        <f t="array" ref="G438">SUMPRODUCT(G$357:G$420,$C$357:$C$420*($D$357:$D$420=$D438))/SUMIFS($C$357:$C$420, $D$357:$D$420, $D438)</f>
        <v>5.6319287575492035E-3</v>
      </c>
      <c r="H438" s="34" cm="1">
        <f t="array" ref="H438">SUMPRODUCT(H$357:H$420,$C$357:$C$420*($D$357:$D$420=$D438))/SUMIFS($C$357:$C$420, $D$357:$D$420, $D438)</f>
        <v>4.9991624561302244E-3</v>
      </c>
      <c r="I438" s="34" cm="1">
        <f t="array" ref="I438">SUMPRODUCT(I$357:I$420,$C$357:$C$420*($D$357:$D$420=$D438))/SUMIFS($C$357:$C$420, $D$357:$D$420, $D438)</f>
        <v>6.4277975347671766E-3</v>
      </c>
      <c r="J438" s="34" cm="1">
        <f t="array" ref="J438">SUMPRODUCT(J$357:J$420,$C$357:$C$420*($D$357:$D$420=$D438))/SUMIFS($C$357:$C$420, $D$357:$D$420, $D438)</f>
        <v>7.0550450931338264E-3</v>
      </c>
      <c r="K438" s="34" cm="1">
        <f t="array" ref="K438">SUMPRODUCT(K$357:K$420,$C$357:$C$420*($D$357:$D$420=$D438))/SUMIFS($C$357:$C$420, $D$357:$D$420, $D438)</f>
        <v>9.0944093884948885E-3</v>
      </c>
      <c r="L438" s="34" cm="1">
        <f t="array" ref="L438">SUMPRODUCT(L$357:L$420,$C$357:$C$420*($D$357:$D$420=$D438))/SUMIFS($C$357:$C$420, $D$357:$D$420, $D438)</f>
        <v>7.5220082187114467E-3</v>
      </c>
      <c r="M438" s="34" cm="1">
        <f t="array" ref="M438">SUMPRODUCT(M$357:M$420,$C$357:$C$420*($D$357:$D$420=$D438))/SUMIFS($C$357:$C$420, $D$357:$D$420, $D438)</f>
        <v>4.1130812033852767E-3</v>
      </c>
      <c r="N438" s="34" cm="1">
        <f t="array" ref="N438">SUMPRODUCT(N$357:N$420,$C$357:$C$420*($D$357:$D$420=$D438))/SUMIFS($C$357:$C$420, $D$357:$D$420, $D438)</f>
        <v>8.0969157811842732E-3</v>
      </c>
      <c r="O438" s="34" cm="1">
        <f t="array" ref="O438">SUMPRODUCT(O$357:O$420,$C$357:$C$420*($D$357:$D$420=$D438))/SUMIFS($C$357:$C$420, $D$357:$D$420, $D438)</f>
        <v>8.575864343313741E-3</v>
      </c>
      <c r="P438" s="34" cm="1">
        <f t="array" ref="P438">SUMPRODUCT(P$357:P$420,$C$357:$C$420*($D$357:$D$420=$D438))/SUMIFS($C$357:$C$420, $D$357:$D$420, $D438)</f>
        <v>1.3420630286941938E-2</v>
      </c>
      <c r="Q438" s="34" cm="1">
        <f t="array" ref="Q438">SUMPRODUCT(Q$357:Q$420,$C$357:$C$420*($D$357:$D$420=$D438))/SUMIFS($C$357:$C$420, $D$357:$D$420, $D438)</f>
        <v>1.5726789261555303E-2</v>
      </c>
      <c r="R438" s="34" cm="1">
        <f t="array" ref="R438">SUMPRODUCT(R$357:R$420,$C$357:$C$420*($D$357:$D$420=$D438))/SUMIFS($C$357:$C$420, $D$357:$D$420, $D438)</f>
        <v>3.3711349234401895E-2</v>
      </c>
      <c r="S438" s="34" cm="1">
        <f t="array" ref="S438">SUMPRODUCT(S$357:S$420,$C$357:$C$420*($D$357:$D$420=$D438))/SUMIFS($C$357:$C$420, $D$357:$D$420, $D438)</f>
        <v>1.1881973380296313</v>
      </c>
      <c r="T438" s="34" cm="1">
        <f t="array" ref="T438">SUMPRODUCT(T$357:T$420,$C$357:$C$420*($D$357:$D$420=$D438))/SUMIFS($C$357:$C$420, $D$357:$D$420, $D438)</f>
        <v>3.9083558380844714E-2</v>
      </c>
      <c r="U438" s="34" cm="1">
        <f t="array" ref="U438">SUMPRODUCT(U$357:U$420,$C$357:$C$420*($D$357:$D$420=$D438))/SUMIFS($C$357:$C$420, $D$357:$D$420, $D438)</f>
        <v>4.0204215310029053E-2</v>
      </c>
      <c r="V438" s="34" cm="1">
        <f t="array" ref="V438">SUMPRODUCT(V$357:V$420,$C$357:$C$420*($D$357:$D$420=$D438))/SUMIFS($C$357:$C$420, $D$357:$D$420, $D438)</f>
        <v>4.9162503377178403E-2</v>
      </c>
      <c r="W438" s="34" cm="1">
        <f t="array" ref="W438">SUMPRODUCT(W$357:W$420,$C$357:$C$420*($D$357:$D$420=$D438))/SUMIFS($C$357:$C$420, $D$357:$D$420, $D438)</f>
        <v>2.5323809876547299E-2</v>
      </c>
      <c r="X438" s="34" cm="1">
        <f t="array" ref="X438">SUMPRODUCT(X$357:X$420,$C$357:$C$420*($D$357:$D$420=$D438))/SUMIFS($C$357:$C$420, $D$357:$D$420, $D438)</f>
        <v>2.0535124289585104E-2</v>
      </c>
      <c r="Y438" s="34" cm="1">
        <f t="array" ref="Y438">SUMPRODUCT(Y$357:Y$420,$C$357:$C$420*($D$357:$D$420=$D438))/SUMIFS($C$357:$C$420, $D$357:$D$420, $D438)</f>
        <v>7.8060359241436299E-3</v>
      </c>
      <c r="Z438" s="34" cm="1">
        <f t="array" ref="Z438">SUMPRODUCT(Z$357:Z$420,$C$357:$C$420*($D$357:$D$420=$D438))/SUMIFS($C$357:$C$420, $D$357:$D$420, $D438)</f>
        <v>3.2247109553567348E-2</v>
      </c>
      <c r="AA438" s="34" cm="1">
        <f t="array" ref="AA438">SUMPRODUCT(AA$357:AA$420,$C$357:$C$420*($D$357:$D$420=$D438))/SUMIFS($C$357:$C$420, $D$357:$D$420, $D438)</f>
        <v>5.1729215439723321E-3</v>
      </c>
      <c r="AB438" s="34" cm="1">
        <f t="array" ref="AB438">SUMPRODUCT(AB$357:AB$420,$C$357:$C$420*($D$357:$D$420=$D438))/SUMIFS($C$357:$C$420, $D$357:$D$420, $D438)</f>
        <v>6.2855085250372675E-3</v>
      </c>
      <c r="AC438" s="34" cm="1">
        <f t="array" ref="AC438">SUMPRODUCT(AC$357:AC$420,$C$357:$C$420*($D$357:$D$420=$D438))/SUMIFS($C$357:$C$420, $D$357:$D$420, $D438)</f>
        <v>5.1209586181134954E-3</v>
      </c>
      <c r="AD438" s="34" cm="1">
        <f t="array" ref="AD438">SUMPRODUCT(AD$357:AD$420,$C$357:$C$420*($D$357:$D$420=$D438))/SUMIFS($C$357:$C$420, $D$357:$D$420, $D438)</f>
        <v>4.2002199517613128E-3</v>
      </c>
      <c r="AE438" s="34" cm="1">
        <f t="array" ref="AE438">SUMPRODUCT(AE$357:AE$420,$C$357:$C$420*($D$357:$D$420=$D438))/SUMIFS($C$357:$C$420, $D$357:$D$420, $D438)</f>
        <v>1.4332130413534393E-2</v>
      </c>
      <c r="AF438" s="34" cm="1">
        <f t="array" ref="AF438">SUMPRODUCT(AF$357:AF$420,$C$357:$C$420*($D$357:$D$420=$D438))/SUMIFS($C$357:$C$420, $D$357:$D$420, $D438)</f>
        <v>5.1845900957626732E-3</v>
      </c>
      <c r="AG438" s="34" cm="1">
        <f t="array" ref="AG438">SUMPRODUCT(AG$357:AG$420,$C$357:$C$420*($D$357:$D$420=$D438))/SUMIFS($C$357:$C$420, $D$357:$D$420, $D438)</f>
        <v>2.484244576697125E-3</v>
      </c>
      <c r="AH438" s="34" cm="1">
        <f t="array" ref="AH438">SUMPRODUCT(AH$357:AH$420,$C$357:$C$420*($D$357:$D$420=$D438))/SUMIFS($C$357:$C$420, $D$357:$D$420, $D438)</f>
        <v>3.1439070300111464E-3</v>
      </c>
      <c r="AI438" s="34" cm="1">
        <f t="array" ref="AI438">SUMPRODUCT(AI$357:AI$420,$C$357:$C$420*($D$357:$D$420=$D438))/SUMIFS($C$357:$C$420, $D$357:$D$420, $D438)</f>
        <v>5.0871079380572434E-3</v>
      </c>
      <c r="AJ438" s="34" cm="1">
        <f t="array" ref="AJ438">SUMPRODUCT(AJ$357:AJ$420,$C$357:$C$420*($D$357:$D$420=$D438))/SUMIFS($C$357:$C$420, $D$357:$D$420, $D438)</f>
        <v>4.2225982886838756E-3</v>
      </c>
      <c r="AK438" s="34" cm="1">
        <f t="array" ref="AK438">SUMPRODUCT(AK$357:AK$420,$C$357:$C$420*($D$357:$D$420=$D438))/SUMIFS($C$357:$C$420, $D$357:$D$420, $D438)</f>
        <v>1.9115116215516208E-3</v>
      </c>
      <c r="AL438" s="34" cm="1">
        <f t="array" ref="AL438">SUMPRODUCT(AL$357:AL$420,$C$357:$C$420*($D$357:$D$420=$D438))/SUMIFS($C$357:$C$420, $D$357:$D$420, $D438)</f>
        <v>2.7287983781769487E-3</v>
      </c>
      <c r="AM438" s="34" cm="1">
        <f t="array" ref="AM438">SUMPRODUCT(AM$357:AM$420,$C$357:$C$420*($D$357:$D$420=$D438))/SUMIFS($C$357:$C$420, $D$357:$D$420, $D438)</f>
        <v>5.2863498352008634E-3</v>
      </c>
      <c r="AN438" s="34" cm="1">
        <f t="array" ref="AN438">SUMPRODUCT(AN$357:AN$420,$C$357:$C$420*($D$357:$D$420=$D438))/SUMIFS($C$357:$C$420, $D$357:$D$420, $D438)</f>
        <v>2.5387391105029617E-8</v>
      </c>
      <c r="AO438" s="34"/>
      <c r="AP438" s="34"/>
      <c r="AQ438" s="34"/>
      <c r="AR438" s="34"/>
      <c r="AS438" s="34"/>
      <c r="AT438" s="34"/>
    </row>
    <row r="439" spans="4:46" x14ac:dyDescent="0.35">
      <c r="D439" s="15" t="str">
        <v>ISIC 28</v>
      </c>
      <c r="E439" s="34" cm="1">
        <f t="array" ref="E439">SUMPRODUCT(E$357:E$420,$C$357:$C$420*($D$357:$D$420=$D439))/SUMIFS($C$357:$C$420, $D$357:$D$420, $D439)</f>
        <v>1.5119744492248384E-2</v>
      </c>
      <c r="F439" s="34" cm="1">
        <f t="array" ref="F439">SUMPRODUCT(F$357:F$420,$C$357:$C$420*($D$357:$D$420=$D439))/SUMIFS($C$357:$C$420, $D$357:$D$420, $D439)</f>
        <v>5.4780095620316258E-2</v>
      </c>
      <c r="G439" s="34" cm="1">
        <f t="array" ref="G439">SUMPRODUCT(G$357:G$420,$C$357:$C$420*($D$357:$D$420=$D439))/SUMIFS($C$357:$C$420, $D$357:$D$420, $D439)</f>
        <v>1.3493156243258995E-2</v>
      </c>
      <c r="H439" s="34" cm="1">
        <f t="array" ref="H439">SUMPRODUCT(H$357:H$420,$C$357:$C$420*($D$357:$D$420=$D439))/SUMIFS($C$357:$C$420, $D$357:$D$420, $D439)</f>
        <v>1.4369192577629917E-2</v>
      </c>
      <c r="I439" s="34" cm="1">
        <f t="array" ref="I439">SUMPRODUCT(I$357:I$420,$C$357:$C$420*($D$357:$D$420=$D439))/SUMIFS($C$357:$C$420, $D$357:$D$420, $D439)</f>
        <v>1.5504251398711585E-2</v>
      </c>
      <c r="J439" s="34" cm="1">
        <f t="array" ref="J439">SUMPRODUCT(J$357:J$420,$C$357:$C$420*($D$357:$D$420=$D439))/SUMIFS($C$357:$C$420, $D$357:$D$420, $D439)</f>
        <v>1.770392455145247E-2</v>
      </c>
      <c r="K439" s="34" cm="1">
        <f t="array" ref="K439">SUMPRODUCT(K$357:K$420,$C$357:$C$420*($D$357:$D$420=$D439))/SUMIFS($C$357:$C$420, $D$357:$D$420, $D439)</f>
        <v>4.0697280516662916E-2</v>
      </c>
      <c r="L439" s="34" cm="1">
        <f t="array" ref="L439">SUMPRODUCT(L$357:L$420,$C$357:$C$420*($D$357:$D$420=$D439))/SUMIFS($C$357:$C$420, $D$357:$D$420, $D439)</f>
        <v>1.6383989286628414E-2</v>
      </c>
      <c r="M439" s="34" cm="1">
        <f t="array" ref="M439">SUMPRODUCT(M$357:M$420,$C$357:$C$420*($D$357:$D$420=$D439))/SUMIFS($C$357:$C$420, $D$357:$D$420, $D439)</f>
        <v>1.2143089513014096E-2</v>
      </c>
      <c r="N439" s="34" cm="1">
        <f t="array" ref="N439">SUMPRODUCT(N$357:N$420,$C$357:$C$420*($D$357:$D$420=$D439))/SUMIFS($C$357:$C$420, $D$357:$D$420, $D439)</f>
        <v>1.799514513224669E-2</v>
      </c>
      <c r="O439" s="34" cm="1">
        <f t="array" ref="O439">SUMPRODUCT(O$357:O$420,$C$357:$C$420*($D$357:$D$420=$D439))/SUMIFS($C$357:$C$420, $D$357:$D$420, $D439)</f>
        <v>2.152290335594818E-2</v>
      </c>
      <c r="P439" s="34" cm="1">
        <f t="array" ref="P439">SUMPRODUCT(P$357:P$420,$C$357:$C$420*($D$357:$D$420=$D439))/SUMIFS($C$357:$C$420, $D$357:$D$420, $D439)</f>
        <v>2.8686049878184818E-2</v>
      </c>
      <c r="Q439" s="34" cm="1">
        <f t="array" ref="Q439">SUMPRODUCT(Q$357:Q$420,$C$357:$C$420*($D$357:$D$420=$D439))/SUMIFS($C$357:$C$420, $D$357:$D$420, $D439)</f>
        <v>2.8204956121035869E-2</v>
      </c>
      <c r="R439" s="34" cm="1">
        <f t="array" ref="R439">SUMPRODUCT(R$357:R$420,$C$357:$C$420*($D$357:$D$420=$D439))/SUMIFS($C$357:$C$420, $D$357:$D$420, $D439)</f>
        <v>1.6180495199924746E-2</v>
      </c>
      <c r="S439" s="34" cm="1">
        <f t="array" ref="S439">SUMPRODUCT(S$357:S$420,$C$357:$C$420*($D$357:$D$420=$D439))/SUMIFS($C$357:$C$420, $D$357:$D$420, $D439)</f>
        <v>3.8594897324878613E-2</v>
      </c>
      <c r="T439" s="34" cm="1">
        <f t="array" ref="T439">SUMPRODUCT(T$357:T$420,$C$357:$C$420*($D$357:$D$420=$D439))/SUMIFS($C$357:$C$420, $D$357:$D$420, $D439)</f>
        <v>1.1902711348940307</v>
      </c>
      <c r="U439" s="34" cm="1">
        <f t="array" ref="U439">SUMPRODUCT(U$357:U$420,$C$357:$C$420*($D$357:$D$420=$D439))/SUMIFS($C$357:$C$420, $D$357:$D$420, $D439)</f>
        <v>8.0673658260341147E-2</v>
      </c>
      <c r="V439" s="34" cm="1">
        <f t="array" ref="V439">SUMPRODUCT(V$357:V$420,$C$357:$C$420*($D$357:$D$420=$D439))/SUMIFS($C$357:$C$420, $D$357:$D$420, $D439)</f>
        <v>6.4307681794951152E-2</v>
      </c>
      <c r="W439" s="34" cm="1">
        <f t="array" ref="W439">SUMPRODUCT(W$357:W$420,$C$357:$C$420*($D$357:$D$420=$D439))/SUMIFS($C$357:$C$420, $D$357:$D$420, $D439)</f>
        <v>4.3088895636231007E-2</v>
      </c>
      <c r="X439" s="34" cm="1">
        <f t="array" ref="X439">SUMPRODUCT(X$357:X$420,$C$357:$C$420*($D$357:$D$420=$D439))/SUMIFS($C$357:$C$420, $D$357:$D$420, $D439)</f>
        <v>2.1007860735049049E-2</v>
      </c>
      <c r="Y439" s="34" cm="1">
        <f t="array" ref="Y439">SUMPRODUCT(Y$357:Y$420,$C$357:$C$420*($D$357:$D$420=$D439))/SUMIFS($C$357:$C$420, $D$357:$D$420, $D439)</f>
        <v>1.7603818243754888E-2</v>
      </c>
      <c r="Z439" s="34" cm="1">
        <f t="array" ref="Z439">SUMPRODUCT(Z$357:Z$420,$C$357:$C$420*($D$357:$D$420=$D439))/SUMIFS($C$357:$C$420, $D$357:$D$420, $D439)</f>
        <v>2.4102083331238002E-2</v>
      </c>
      <c r="AA439" s="34" cm="1">
        <f t="array" ref="AA439">SUMPRODUCT(AA$357:AA$420,$C$357:$C$420*($D$357:$D$420=$D439))/SUMIFS($C$357:$C$420, $D$357:$D$420, $D439)</f>
        <v>7.8714782197056316E-3</v>
      </c>
      <c r="AB439" s="34" cm="1">
        <f t="array" ref="AB439">SUMPRODUCT(AB$357:AB$420,$C$357:$C$420*($D$357:$D$420=$D439))/SUMIFS($C$357:$C$420, $D$357:$D$420, $D439)</f>
        <v>9.6669801653368522E-3</v>
      </c>
      <c r="AC439" s="34" cm="1">
        <f t="array" ref="AC439">SUMPRODUCT(AC$357:AC$420,$C$357:$C$420*($D$357:$D$420=$D439))/SUMIFS($C$357:$C$420, $D$357:$D$420, $D439)</f>
        <v>6.3285764435630039E-3</v>
      </c>
      <c r="AD439" s="34" cm="1">
        <f t="array" ref="AD439">SUMPRODUCT(AD$357:AD$420,$C$357:$C$420*($D$357:$D$420=$D439))/SUMIFS($C$357:$C$420, $D$357:$D$420, $D439)</f>
        <v>5.4650884558118647E-3</v>
      </c>
      <c r="AE439" s="34" cm="1">
        <f t="array" ref="AE439">SUMPRODUCT(AE$357:AE$420,$C$357:$C$420*($D$357:$D$420=$D439))/SUMIFS($C$357:$C$420, $D$357:$D$420, $D439)</f>
        <v>6.9552109910496901E-3</v>
      </c>
      <c r="AF439" s="34" cm="1">
        <f t="array" ref="AF439">SUMPRODUCT(AF$357:AF$420,$C$357:$C$420*($D$357:$D$420=$D439))/SUMIFS($C$357:$C$420, $D$357:$D$420, $D439)</f>
        <v>4.0420104957403285E-3</v>
      </c>
      <c r="AG439" s="34" cm="1">
        <f t="array" ref="AG439">SUMPRODUCT(AG$357:AG$420,$C$357:$C$420*($D$357:$D$420=$D439))/SUMIFS($C$357:$C$420, $D$357:$D$420, $D439)</f>
        <v>2.7168651494940028E-3</v>
      </c>
      <c r="AH439" s="34" cm="1">
        <f t="array" ref="AH439">SUMPRODUCT(AH$357:AH$420,$C$357:$C$420*($D$357:$D$420=$D439))/SUMIFS($C$357:$C$420, $D$357:$D$420, $D439)</f>
        <v>2.5852574176053302E-3</v>
      </c>
      <c r="AI439" s="34" cm="1">
        <f t="array" ref="AI439">SUMPRODUCT(AI$357:AI$420,$C$357:$C$420*($D$357:$D$420=$D439))/SUMIFS($C$357:$C$420, $D$357:$D$420, $D439)</f>
        <v>6.3883537959934103E-3</v>
      </c>
      <c r="AJ439" s="34" cm="1">
        <f t="array" ref="AJ439">SUMPRODUCT(AJ$357:AJ$420,$C$357:$C$420*($D$357:$D$420=$D439))/SUMIFS($C$357:$C$420, $D$357:$D$420, $D439)</f>
        <v>4.4521679185113737E-3</v>
      </c>
      <c r="AK439" s="34" cm="1">
        <f t="array" ref="AK439">SUMPRODUCT(AK$357:AK$420,$C$357:$C$420*($D$357:$D$420=$D439))/SUMIFS($C$357:$C$420, $D$357:$D$420, $D439)</f>
        <v>2.044702598005598E-3</v>
      </c>
      <c r="AL439" s="34" cm="1">
        <f t="array" ref="AL439">SUMPRODUCT(AL$357:AL$420,$C$357:$C$420*($D$357:$D$420=$D439))/SUMIFS($C$357:$C$420, $D$357:$D$420, $D439)</f>
        <v>3.7352143964688093E-3</v>
      </c>
      <c r="AM439" s="34" cm="1">
        <f t="array" ref="AM439">SUMPRODUCT(AM$357:AM$420,$C$357:$C$420*($D$357:$D$420=$D439))/SUMIFS($C$357:$C$420, $D$357:$D$420, $D439)</f>
        <v>5.3183797026886718E-3</v>
      </c>
      <c r="AN439" s="34" cm="1">
        <f t="array" ref="AN439">SUMPRODUCT(AN$357:AN$420,$C$357:$C$420*($D$357:$D$420=$D439))/SUMIFS($C$357:$C$420, $D$357:$D$420, $D439)</f>
        <v>4.8046693471665226E-8</v>
      </c>
      <c r="AO439" s="34"/>
      <c r="AP439" s="34"/>
      <c r="AQ439" s="34"/>
      <c r="AR439" s="34"/>
      <c r="AS439" s="34"/>
      <c r="AT439" s="34"/>
    </row>
    <row r="440" spans="4:46" x14ac:dyDescent="0.35">
      <c r="D440" s="15" t="str">
        <v>ISIC 29</v>
      </c>
      <c r="E440" s="34" cm="1">
        <f t="array" ref="E440">SUMPRODUCT(E$357:E$420,$C$357:$C$420*($D$357:$D$420=$D440))/SUMIFS($C$357:$C$420, $D$357:$D$420, $D440)</f>
        <v>6.0655339842948207E-3</v>
      </c>
      <c r="F440" s="34" cm="1">
        <f t="array" ref="F440">SUMPRODUCT(F$357:F$420,$C$357:$C$420*($D$357:$D$420=$D440))/SUMIFS($C$357:$C$420, $D$357:$D$420, $D440)</f>
        <v>6.5721063618942224E-3</v>
      </c>
      <c r="G440" s="34" cm="1">
        <f t="array" ref="G440">SUMPRODUCT(G$357:G$420,$C$357:$C$420*($D$357:$D$420=$D440))/SUMIFS($C$357:$C$420, $D$357:$D$420, $D440)</f>
        <v>5.0934732584867366E-3</v>
      </c>
      <c r="H440" s="34" cm="1">
        <f t="array" ref="H440">SUMPRODUCT(H$357:H$420,$C$357:$C$420*($D$357:$D$420=$D440))/SUMIFS($C$357:$C$420, $D$357:$D$420, $D440)</f>
        <v>3.7920148011405283E-3</v>
      </c>
      <c r="I440" s="34" cm="1">
        <f t="array" ref="I440">SUMPRODUCT(I$357:I$420,$C$357:$C$420*($D$357:$D$420=$D440))/SUMIFS($C$357:$C$420, $D$357:$D$420, $D440)</f>
        <v>7.1870309931734173E-3</v>
      </c>
      <c r="J440" s="34" cm="1">
        <f t="array" ref="J440">SUMPRODUCT(J$357:J$420,$C$357:$C$420*($D$357:$D$420=$D440))/SUMIFS($C$357:$C$420, $D$357:$D$420, $D440)</f>
        <v>5.02537960722869E-3</v>
      </c>
      <c r="K440" s="34" cm="1">
        <f t="array" ref="K440">SUMPRODUCT(K$357:K$420,$C$357:$C$420*($D$357:$D$420=$D440))/SUMIFS($C$357:$C$420, $D$357:$D$420, $D440)</f>
        <v>7.2600449302390726E-3</v>
      </c>
      <c r="L440" s="34" cm="1">
        <f t="array" ref="L440">SUMPRODUCT(L$357:L$420,$C$357:$C$420*($D$357:$D$420=$D440))/SUMIFS($C$357:$C$420, $D$357:$D$420, $D440)</f>
        <v>6.9601769787637118E-3</v>
      </c>
      <c r="M440" s="34" cm="1">
        <f t="array" ref="M440">SUMPRODUCT(M$357:M$420,$C$357:$C$420*($D$357:$D$420=$D440))/SUMIFS($C$357:$C$420, $D$357:$D$420, $D440)</f>
        <v>3.7421196961494813E-3</v>
      </c>
      <c r="N440" s="34" cm="1">
        <f t="array" ref="N440">SUMPRODUCT(N$357:N$420,$C$357:$C$420*($D$357:$D$420=$D440))/SUMIFS($C$357:$C$420, $D$357:$D$420, $D440)</f>
        <v>7.2975899781066479E-3</v>
      </c>
      <c r="O440" s="34" cm="1">
        <f t="array" ref="O440">SUMPRODUCT(O$357:O$420,$C$357:$C$420*($D$357:$D$420=$D440))/SUMIFS($C$357:$C$420, $D$357:$D$420, $D440)</f>
        <v>9.9355439915264944E-3</v>
      </c>
      <c r="P440" s="34" cm="1">
        <f t="array" ref="P440">SUMPRODUCT(P$357:P$420,$C$357:$C$420*($D$357:$D$420=$D440))/SUMIFS($C$357:$C$420, $D$357:$D$420, $D440)</f>
        <v>7.2752112914950973E-3</v>
      </c>
      <c r="Q440" s="34" cm="1">
        <f t="array" ref="Q440">SUMPRODUCT(Q$357:Q$420,$C$357:$C$420*($D$357:$D$420=$D440))/SUMIFS($C$357:$C$420, $D$357:$D$420, $D440)</f>
        <v>8.7818733208705098E-3</v>
      </c>
      <c r="R440" s="34" cm="1">
        <f t="array" ref="R440">SUMPRODUCT(R$357:R$420,$C$357:$C$420*($D$357:$D$420=$D440))/SUMIFS($C$357:$C$420, $D$357:$D$420, $D440)</f>
        <v>5.2623110260586739E-3</v>
      </c>
      <c r="S440" s="34" cm="1">
        <f t="array" ref="S440">SUMPRODUCT(S$357:S$420,$C$357:$C$420*($D$357:$D$420=$D440))/SUMIFS($C$357:$C$420, $D$357:$D$420, $D440)</f>
        <v>1.6308985806704871E-2</v>
      </c>
      <c r="T440" s="34" cm="1">
        <f t="array" ref="T440">SUMPRODUCT(T$357:T$420,$C$357:$C$420*($D$357:$D$420=$D440))/SUMIFS($C$357:$C$420, $D$357:$D$420, $D440)</f>
        <v>3.7490574837733347E-2</v>
      </c>
      <c r="U440" s="34" cm="1">
        <f t="array" ref="U440">SUMPRODUCT(U$357:U$420,$C$357:$C$420*($D$357:$D$420=$D440))/SUMIFS($C$357:$C$420, $D$357:$D$420, $D440)</f>
        <v>1.3792134547199586</v>
      </c>
      <c r="V440" s="34" cm="1">
        <f t="array" ref="V440">SUMPRODUCT(V$357:V$420,$C$357:$C$420*($D$357:$D$420=$D440))/SUMIFS($C$357:$C$420, $D$357:$D$420, $D440)</f>
        <v>1.6495112030619642E-2</v>
      </c>
      <c r="W440" s="34" cm="1">
        <f t="array" ref="W440">SUMPRODUCT(W$357:W$420,$C$357:$C$420*($D$357:$D$420=$D440))/SUMIFS($C$357:$C$420, $D$357:$D$420, $D440)</f>
        <v>1.385061548917141E-2</v>
      </c>
      <c r="X440" s="34" cm="1">
        <f t="array" ref="X440">SUMPRODUCT(X$357:X$420,$C$357:$C$420*($D$357:$D$420=$D440))/SUMIFS($C$357:$C$420, $D$357:$D$420, $D440)</f>
        <v>4.7201340901442046E-3</v>
      </c>
      <c r="Y440" s="34" cm="1">
        <f t="array" ref="Y440">SUMPRODUCT(Y$357:Y$420,$C$357:$C$420*($D$357:$D$420=$D440))/SUMIFS($C$357:$C$420, $D$357:$D$420, $D440)</f>
        <v>9.9277033489923779E-3</v>
      </c>
      <c r="Z440" s="34" cm="1">
        <f t="array" ref="Z440">SUMPRODUCT(Z$357:Z$420,$C$357:$C$420*($D$357:$D$420=$D440))/SUMIFS($C$357:$C$420, $D$357:$D$420, $D440)</f>
        <v>6.5085641585821358E-3</v>
      </c>
      <c r="AA440" s="34" cm="1">
        <f t="array" ref="AA440">SUMPRODUCT(AA$357:AA$420,$C$357:$C$420*($D$357:$D$420=$D440))/SUMIFS($C$357:$C$420, $D$357:$D$420, $D440)</f>
        <v>1.6123407744872729E-2</v>
      </c>
      <c r="AB440" s="34" cm="1">
        <f t="array" ref="AB440">SUMPRODUCT(AB$357:AB$420,$C$357:$C$420*($D$357:$D$420=$D440))/SUMIFS($C$357:$C$420, $D$357:$D$420, $D440)</f>
        <v>1.4220706581918326E-2</v>
      </c>
      <c r="AC440" s="34" cm="1">
        <f t="array" ref="AC440">SUMPRODUCT(AC$357:AC$420,$C$357:$C$420*($D$357:$D$420=$D440))/SUMIFS($C$357:$C$420, $D$357:$D$420, $D440)</f>
        <v>2.4910470290385239E-3</v>
      </c>
      <c r="AD440" s="34" cm="1">
        <f t="array" ref="AD440">SUMPRODUCT(AD$357:AD$420,$C$357:$C$420*($D$357:$D$420=$D440))/SUMIFS($C$357:$C$420, $D$357:$D$420, $D440)</f>
        <v>2.8479619186282321E-3</v>
      </c>
      <c r="AE440" s="34" cm="1">
        <f t="array" ref="AE440">SUMPRODUCT(AE$357:AE$420,$C$357:$C$420*($D$357:$D$420=$D440))/SUMIFS($C$357:$C$420, $D$357:$D$420, $D440)</f>
        <v>3.1251013687024405E-3</v>
      </c>
      <c r="AF440" s="34" cm="1">
        <f t="array" ref="AF440">SUMPRODUCT(AF$357:AF$420,$C$357:$C$420*($D$357:$D$420=$D440))/SUMIFS($C$357:$C$420, $D$357:$D$420, $D440)</f>
        <v>2.439007556056257E-3</v>
      </c>
      <c r="AG440" s="34" cm="1">
        <f t="array" ref="AG440">SUMPRODUCT(AG$357:AG$420,$C$357:$C$420*($D$357:$D$420=$D440))/SUMIFS($C$357:$C$420, $D$357:$D$420, $D440)</f>
        <v>1.962553812159506E-3</v>
      </c>
      <c r="AH440" s="34" cm="1">
        <f t="array" ref="AH440">SUMPRODUCT(AH$357:AH$420,$C$357:$C$420*($D$357:$D$420=$D440))/SUMIFS($C$357:$C$420, $D$357:$D$420, $D440)</f>
        <v>9.5425820341575834E-4</v>
      </c>
      <c r="AI440" s="34" cm="1">
        <f t="array" ref="AI440">SUMPRODUCT(AI$357:AI$420,$C$357:$C$420*($D$357:$D$420=$D440))/SUMIFS($C$357:$C$420, $D$357:$D$420, $D440)</f>
        <v>3.6640510419751115E-3</v>
      </c>
      <c r="AJ440" s="34" cm="1">
        <f t="array" ref="AJ440">SUMPRODUCT(AJ$357:AJ$420,$C$357:$C$420*($D$357:$D$420=$D440))/SUMIFS($C$357:$C$420, $D$357:$D$420, $D440)</f>
        <v>2.6136034514542459E-3</v>
      </c>
      <c r="AK440" s="34" cm="1">
        <f t="array" ref="AK440">SUMPRODUCT(AK$357:AK$420,$C$357:$C$420*($D$357:$D$420=$D440))/SUMIFS($C$357:$C$420, $D$357:$D$420, $D440)</f>
        <v>1.5920080599153006E-3</v>
      </c>
      <c r="AL440" s="34" cm="1">
        <f t="array" ref="AL440">SUMPRODUCT(AL$357:AL$420,$C$357:$C$420*($D$357:$D$420=$D440))/SUMIFS($C$357:$C$420, $D$357:$D$420, $D440)</f>
        <v>2.1250645890924301E-3</v>
      </c>
      <c r="AM440" s="34" cm="1">
        <f t="array" ref="AM440">SUMPRODUCT(AM$357:AM$420,$C$357:$C$420*($D$357:$D$420=$D440))/SUMIFS($C$357:$C$420, $D$357:$D$420, $D440)</f>
        <v>2.7875643229879009E-3</v>
      </c>
      <c r="AN440" s="34" cm="1">
        <f t="array" ref="AN440">SUMPRODUCT(AN$357:AN$420,$C$357:$C$420*($D$357:$D$420=$D440))/SUMIFS($C$357:$C$420, $D$357:$D$420, $D440)</f>
        <v>1.8096919808548936E-8</v>
      </c>
      <c r="AO440" s="34"/>
      <c r="AP440" s="34"/>
      <c r="AQ440" s="34"/>
      <c r="AR440" s="34"/>
      <c r="AS440" s="34"/>
      <c r="AT440" s="34"/>
    </row>
    <row r="441" spans="4:46" x14ac:dyDescent="0.35">
      <c r="D441" s="15" t="str">
        <v>ISIC 30</v>
      </c>
      <c r="E441" s="34" cm="1">
        <f t="array" ref="E441">SUMPRODUCT(E$357:E$420,$C$357:$C$420*($D$357:$D$420=$D441))/SUMIFS($C$357:$C$420, $D$357:$D$420, $D441)</f>
        <v>2.9571509110206586E-3</v>
      </c>
      <c r="F441" s="34" cm="1">
        <f t="array" ref="F441">SUMPRODUCT(F$357:F$420,$C$357:$C$420*($D$357:$D$420=$D441))/SUMIFS($C$357:$C$420, $D$357:$D$420, $D441)</f>
        <v>7.2543787943909338E-3</v>
      </c>
      <c r="G441" s="34" cm="1">
        <f t="array" ref="G441">SUMPRODUCT(G$357:G$420,$C$357:$C$420*($D$357:$D$420=$D441))/SUMIFS($C$357:$C$420, $D$357:$D$420, $D441)</f>
        <v>2.3448661710022485E-3</v>
      </c>
      <c r="H441" s="34" cm="1">
        <f t="array" ref="H441">SUMPRODUCT(H$357:H$420,$C$357:$C$420*($D$357:$D$420=$D441))/SUMIFS($C$357:$C$420, $D$357:$D$420, $D441)</f>
        <v>1.8236481706684418E-3</v>
      </c>
      <c r="I441" s="34" cm="1">
        <f t="array" ref="I441">SUMPRODUCT(I$357:I$420,$C$357:$C$420*($D$357:$D$420=$D441))/SUMIFS($C$357:$C$420, $D$357:$D$420, $D441)</f>
        <v>2.7031490906042018E-3</v>
      </c>
      <c r="J441" s="34" cm="1">
        <f t="array" ref="J441">SUMPRODUCT(J$357:J$420,$C$357:$C$420*($D$357:$D$420=$D441))/SUMIFS($C$357:$C$420, $D$357:$D$420, $D441)</f>
        <v>2.6863133674362165E-3</v>
      </c>
      <c r="K441" s="34" cm="1">
        <f t="array" ref="K441">SUMPRODUCT(K$357:K$420,$C$357:$C$420*($D$357:$D$420=$D441))/SUMIFS($C$357:$C$420, $D$357:$D$420, $D441)</f>
        <v>5.5872520590451941E-3</v>
      </c>
      <c r="L441" s="34" cm="1">
        <f t="array" ref="L441">SUMPRODUCT(L$357:L$420,$C$357:$C$420*($D$357:$D$420=$D441))/SUMIFS($C$357:$C$420, $D$357:$D$420, $D441)</f>
        <v>2.6824389307758584E-3</v>
      </c>
      <c r="M441" s="34" cm="1">
        <f t="array" ref="M441">SUMPRODUCT(M$357:M$420,$C$357:$C$420*($D$357:$D$420=$D441))/SUMIFS($C$357:$C$420, $D$357:$D$420, $D441)</f>
        <v>2.0838951482480368E-3</v>
      </c>
      <c r="N441" s="34" cm="1">
        <f t="array" ref="N441">SUMPRODUCT(N$357:N$420,$C$357:$C$420*($D$357:$D$420=$D441))/SUMIFS($C$357:$C$420, $D$357:$D$420, $D441)</f>
        <v>2.872872334019126E-3</v>
      </c>
      <c r="O441" s="34" cm="1">
        <f t="array" ref="O441">SUMPRODUCT(O$357:O$420,$C$357:$C$420*($D$357:$D$420=$D441))/SUMIFS($C$357:$C$420, $D$357:$D$420, $D441)</f>
        <v>3.1929526459477534E-3</v>
      </c>
      <c r="P441" s="34" cm="1">
        <f t="array" ref="P441">SUMPRODUCT(P$357:P$420,$C$357:$C$420*($D$357:$D$420=$D441))/SUMIFS($C$357:$C$420, $D$357:$D$420, $D441)</f>
        <v>4.0071433990891648E-3</v>
      </c>
      <c r="Q441" s="34" cm="1">
        <f t="array" ref="Q441">SUMPRODUCT(Q$357:Q$420,$C$357:$C$420*($D$357:$D$420=$D441))/SUMIFS($C$357:$C$420, $D$357:$D$420, $D441)</f>
        <v>2.9137047833511847E-3</v>
      </c>
      <c r="R441" s="34" cm="1">
        <f t="array" ref="R441">SUMPRODUCT(R$357:R$420,$C$357:$C$420*($D$357:$D$420=$D441))/SUMIFS($C$357:$C$420, $D$357:$D$420, $D441)</f>
        <v>3.2104527454156627E-3</v>
      </c>
      <c r="S441" s="34" cm="1">
        <f t="array" ref="S441">SUMPRODUCT(S$357:S$420,$C$357:$C$420*($D$357:$D$420=$D441))/SUMIFS($C$357:$C$420, $D$357:$D$420, $D441)</f>
        <v>4.5801776205724159E-3</v>
      </c>
      <c r="T441" s="34" cm="1">
        <f t="array" ref="T441">SUMPRODUCT(T$357:T$420,$C$357:$C$420*($D$357:$D$420=$D441))/SUMIFS($C$357:$C$420, $D$357:$D$420, $D441)</f>
        <v>3.2459389088963083E-3</v>
      </c>
      <c r="U441" s="34" cm="1">
        <f t="array" ref="U441">SUMPRODUCT(U$357:U$420,$C$357:$C$420*($D$357:$D$420=$D441))/SUMIFS($C$357:$C$420, $D$357:$D$420, $D441)</f>
        <v>4.4723828130731145E-3</v>
      </c>
      <c r="V441" s="34" cm="1">
        <f t="array" ref="V441">SUMPRODUCT(V$357:V$420,$C$357:$C$420*($D$357:$D$420=$D441))/SUMIFS($C$357:$C$420, $D$357:$D$420, $D441)</f>
        <v>1.3070221006362206</v>
      </c>
      <c r="W441" s="34" cm="1">
        <f t="array" ref="W441">SUMPRODUCT(W$357:W$420,$C$357:$C$420*($D$357:$D$420=$D441))/SUMIFS($C$357:$C$420, $D$357:$D$420, $D441)</f>
        <v>2.8696500079822343E-2</v>
      </c>
      <c r="X441" s="34" cm="1">
        <f t="array" ref="X441">SUMPRODUCT(X$357:X$420,$C$357:$C$420*($D$357:$D$420=$D441))/SUMIFS($C$357:$C$420, $D$357:$D$420, $D441)</f>
        <v>3.594053441778823E-3</v>
      </c>
      <c r="Y441" s="34" cm="1">
        <f t="array" ref="Y441">SUMPRODUCT(Y$357:Y$420,$C$357:$C$420*($D$357:$D$420=$D441))/SUMIFS($C$357:$C$420, $D$357:$D$420, $D441)</f>
        <v>2.0297111318793482E-3</v>
      </c>
      <c r="Z441" s="34" cm="1">
        <f t="array" ref="Z441">SUMPRODUCT(Z$357:Z$420,$C$357:$C$420*($D$357:$D$420=$D441))/SUMIFS($C$357:$C$420, $D$357:$D$420, $D441)</f>
        <v>2.1200878963221572E-3</v>
      </c>
      <c r="AA441" s="34" cm="1">
        <f t="array" ref="AA441">SUMPRODUCT(AA$357:AA$420,$C$357:$C$420*($D$357:$D$420=$D441))/SUMIFS($C$357:$C$420, $D$357:$D$420, $D441)</f>
        <v>1.8788042761337343E-3</v>
      </c>
      <c r="AB441" s="34" cm="1">
        <f t="array" ref="AB441">SUMPRODUCT(AB$357:AB$420,$C$357:$C$420*($D$357:$D$420=$D441))/SUMIFS($C$357:$C$420, $D$357:$D$420, $D441)</f>
        <v>8.8973056631089804E-3</v>
      </c>
      <c r="AC441" s="34" cm="1">
        <f t="array" ref="AC441">SUMPRODUCT(AC$357:AC$420,$C$357:$C$420*($D$357:$D$420=$D441))/SUMIFS($C$357:$C$420, $D$357:$D$420, $D441)</f>
        <v>1.4079497170797182E-3</v>
      </c>
      <c r="AD441" s="34" cm="1">
        <f t="array" ref="AD441">SUMPRODUCT(AD$357:AD$420,$C$357:$C$420*($D$357:$D$420=$D441))/SUMIFS($C$357:$C$420, $D$357:$D$420, $D441)</f>
        <v>1.3553427059425013E-3</v>
      </c>
      <c r="AE441" s="34" cm="1">
        <f t="array" ref="AE441">SUMPRODUCT(AE$357:AE$420,$C$357:$C$420*($D$357:$D$420=$D441))/SUMIFS($C$357:$C$420, $D$357:$D$420, $D441)</f>
        <v>1.6474705625097856E-3</v>
      </c>
      <c r="AF441" s="34" cm="1">
        <f t="array" ref="AF441">SUMPRODUCT(AF$357:AF$420,$C$357:$C$420*($D$357:$D$420=$D441))/SUMIFS($C$357:$C$420, $D$357:$D$420, $D441)</f>
        <v>1.6539375236843941E-3</v>
      </c>
      <c r="AG441" s="34" cm="1">
        <f t="array" ref="AG441">SUMPRODUCT(AG$357:AG$420,$C$357:$C$420*($D$357:$D$420=$D441))/SUMIFS($C$357:$C$420, $D$357:$D$420, $D441)</f>
        <v>8.9531903000420409E-4</v>
      </c>
      <c r="AH441" s="34" cm="1">
        <f t="array" ref="AH441">SUMPRODUCT(AH$357:AH$420,$C$357:$C$420*($D$357:$D$420=$D441))/SUMIFS($C$357:$C$420, $D$357:$D$420, $D441)</f>
        <v>5.7486247772152205E-4</v>
      </c>
      <c r="AI441" s="34" cm="1">
        <f t="array" ref="AI441">SUMPRODUCT(AI$357:AI$420,$C$357:$C$420*($D$357:$D$420=$D441))/SUMIFS($C$357:$C$420, $D$357:$D$420, $D441)</f>
        <v>2.4087642387183045E-3</v>
      </c>
      <c r="AJ441" s="34" cm="1">
        <f t="array" ref="AJ441">SUMPRODUCT(AJ$357:AJ$420,$C$357:$C$420*($D$357:$D$420=$D441))/SUMIFS($C$357:$C$420, $D$357:$D$420, $D441)</f>
        <v>1.2037052027474855E-2</v>
      </c>
      <c r="AK441" s="34" cm="1">
        <f t="array" ref="AK441">SUMPRODUCT(AK$357:AK$420,$C$357:$C$420*($D$357:$D$420=$D441))/SUMIFS($C$357:$C$420, $D$357:$D$420, $D441)</f>
        <v>5.8157880652756069E-4</v>
      </c>
      <c r="AL441" s="34" cm="1">
        <f t="array" ref="AL441">SUMPRODUCT(AL$357:AL$420,$C$357:$C$420*($D$357:$D$420=$D441))/SUMIFS($C$357:$C$420, $D$357:$D$420, $D441)</f>
        <v>1.2502721344143149E-3</v>
      </c>
      <c r="AM441" s="34" cm="1">
        <f t="array" ref="AM441">SUMPRODUCT(AM$357:AM$420,$C$357:$C$420*($D$357:$D$420=$D441))/SUMIFS($C$357:$C$420, $D$357:$D$420, $D441)</f>
        <v>1.7136196025124924E-3</v>
      </c>
      <c r="AN441" s="34" cm="1">
        <f t="array" ref="AN441">SUMPRODUCT(AN$357:AN$420,$C$357:$C$420*($D$357:$D$420=$D441))/SUMIFS($C$357:$C$420, $D$357:$D$420, $D441)</f>
        <v>7.9176789132257564E-9</v>
      </c>
      <c r="AO441" s="34"/>
      <c r="AP441" s="34"/>
      <c r="AQ441" s="34"/>
      <c r="AR441" s="34"/>
      <c r="AS441" s="34"/>
      <c r="AT441" s="34"/>
    </row>
    <row r="442" spans="4:46" x14ac:dyDescent="0.35">
      <c r="D442" s="15" t="str">
        <v>ISIC 31T33</v>
      </c>
      <c r="E442" s="34" cm="1">
        <f t="array" ref="E442">SUMPRODUCT(E$357:E$420,$C$357:$C$420*($D$357:$D$420=$D442))/SUMIFS($C$357:$C$420, $D$357:$D$420, $D442)</f>
        <v>1.4552937197117163E-2</v>
      </c>
      <c r="F442" s="34" cm="1">
        <f t="array" ref="F442">SUMPRODUCT(F$357:F$420,$C$357:$C$420*($D$357:$D$420=$D442))/SUMIFS($C$357:$C$420, $D$357:$D$420, $D442)</f>
        <v>2.4518957338572851E-2</v>
      </c>
      <c r="G442" s="34" cm="1">
        <f t="array" ref="G442">SUMPRODUCT(G$357:G$420,$C$357:$C$420*($D$357:$D$420=$D442))/SUMIFS($C$357:$C$420, $D$357:$D$420, $D442)</f>
        <v>1.1111243447904985E-2</v>
      </c>
      <c r="H442" s="34" cm="1">
        <f t="array" ref="H442">SUMPRODUCT(H$357:H$420,$C$357:$C$420*($D$357:$D$420=$D442))/SUMIFS($C$357:$C$420, $D$357:$D$420, $D442)</f>
        <v>1.0200782991500578E-2</v>
      </c>
      <c r="I442" s="34" cm="1">
        <f t="array" ref="I442">SUMPRODUCT(I$357:I$420,$C$357:$C$420*($D$357:$D$420=$D442))/SUMIFS($C$357:$C$420, $D$357:$D$420, $D442)</f>
        <v>1.5545608698737575E-2</v>
      </c>
      <c r="J442" s="34" cm="1">
        <f t="array" ref="J442">SUMPRODUCT(J$357:J$420,$C$357:$C$420*($D$357:$D$420=$D442))/SUMIFS($C$357:$C$420, $D$357:$D$420, $D442)</f>
        <v>1.4276101459169983E-2</v>
      </c>
      <c r="K442" s="34" cm="1">
        <f t="array" ref="K442">SUMPRODUCT(K$357:K$420,$C$357:$C$420*($D$357:$D$420=$D442))/SUMIFS($C$357:$C$420, $D$357:$D$420, $D442)</f>
        <v>2.0371113871582119E-2</v>
      </c>
      <c r="L442" s="34" cm="1">
        <f t="array" ref="L442">SUMPRODUCT(L$357:L$420,$C$357:$C$420*($D$357:$D$420=$D442))/SUMIFS($C$357:$C$420, $D$357:$D$420, $D442)</f>
        <v>1.3164211628351054E-2</v>
      </c>
      <c r="M442" s="34" cm="1">
        <f t="array" ref="M442">SUMPRODUCT(M$357:M$420,$C$357:$C$420*($D$357:$D$420=$D442))/SUMIFS($C$357:$C$420, $D$357:$D$420, $D442)</f>
        <v>7.7456105614617729E-3</v>
      </c>
      <c r="N442" s="34" cm="1">
        <f t="array" ref="N442">SUMPRODUCT(N$357:N$420,$C$357:$C$420*($D$357:$D$420=$D442))/SUMIFS($C$357:$C$420, $D$357:$D$420, $D442)</f>
        <v>1.0741067428068041E-2</v>
      </c>
      <c r="O442" s="34" cm="1">
        <f t="array" ref="O442">SUMPRODUCT(O$357:O$420,$C$357:$C$420*($D$357:$D$420=$D442))/SUMIFS($C$357:$C$420, $D$357:$D$420, $D442)</f>
        <v>1.5520467088856906E-2</v>
      </c>
      <c r="P442" s="34" cm="1">
        <f t="array" ref="P442">SUMPRODUCT(P$357:P$420,$C$357:$C$420*($D$357:$D$420=$D442))/SUMIFS($C$357:$C$420, $D$357:$D$420, $D442)</f>
        <v>2.088121484009953E-2</v>
      </c>
      <c r="Q442" s="34" cm="1">
        <f t="array" ref="Q442">SUMPRODUCT(Q$357:Q$420,$C$357:$C$420*($D$357:$D$420=$D442))/SUMIFS($C$357:$C$420, $D$357:$D$420, $D442)</f>
        <v>1.4482221012807054E-2</v>
      </c>
      <c r="R442" s="34" cm="1">
        <f t="array" ref="R442">SUMPRODUCT(R$357:R$420,$C$357:$C$420*($D$357:$D$420=$D442))/SUMIFS($C$357:$C$420, $D$357:$D$420, $D442)</f>
        <v>1.1122811316188419E-2</v>
      </c>
      <c r="S442" s="34" cm="1">
        <f t="array" ref="S442">SUMPRODUCT(S$357:S$420,$C$357:$C$420*($D$357:$D$420=$D442))/SUMIFS($C$357:$C$420, $D$357:$D$420, $D442)</f>
        <v>1.381573934686868E-2</v>
      </c>
      <c r="T442" s="34" cm="1">
        <f t="array" ref="T442">SUMPRODUCT(T$357:T$420,$C$357:$C$420*($D$357:$D$420=$D442))/SUMIFS($C$357:$C$420, $D$357:$D$420, $D442)</f>
        <v>1.4715828234582564E-2</v>
      </c>
      <c r="U442" s="34" cm="1">
        <f t="array" ref="U442">SUMPRODUCT(U$357:U$420,$C$357:$C$420*($D$357:$D$420=$D442))/SUMIFS($C$357:$C$420, $D$357:$D$420, $D442)</f>
        <v>1.575679637888322E-2</v>
      </c>
      <c r="V442" s="34" cm="1">
        <f t="array" ref="V442">SUMPRODUCT(V$357:V$420,$C$357:$C$420*($D$357:$D$420=$D442))/SUMIFS($C$357:$C$420, $D$357:$D$420, $D442)</f>
        <v>3.6401174083753651E-2</v>
      </c>
      <c r="W442" s="34" cm="1">
        <f t="array" ref="W442">SUMPRODUCT(W$357:W$420,$C$357:$C$420*($D$357:$D$420=$D442))/SUMIFS($C$357:$C$420, $D$357:$D$420, $D442)</f>
        <v>0.55160716299143497</v>
      </c>
      <c r="X442" s="34" cm="1">
        <f t="array" ref="X442">SUMPRODUCT(X$357:X$420,$C$357:$C$420*($D$357:$D$420=$D442))/SUMIFS($C$357:$C$420, $D$357:$D$420, $D442)</f>
        <v>1.7181879920266728E-2</v>
      </c>
      <c r="Y442" s="34" cm="1">
        <f t="array" ref="Y442">SUMPRODUCT(Y$357:Y$420,$C$357:$C$420*($D$357:$D$420=$D442))/SUMIFS($C$357:$C$420, $D$357:$D$420, $D442)</f>
        <v>1.0350775955692273E-2</v>
      </c>
      <c r="Z442" s="34" cm="1">
        <f t="array" ref="Z442">SUMPRODUCT(Z$357:Z$420,$C$357:$C$420*($D$357:$D$420=$D442))/SUMIFS($C$357:$C$420, $D$357:$D$420, $D442)</f>
        <v>1.0464890263162503E-2</v>
      </c>
      <c r="AA442" s="34" cm="1">
        <f t="array" ref="AA442">SUMPRODUCT(AA$357:AA$420,$C$357:$C$420*($D$357:$D$420=$D442))/SUMIFS($C$357:$C$420, $D$357:$D$420, $D442)</f>
        <v>5.8573041468755402E-3</v>
      </c>
      <c r="AB442" s="34" cm="1">
        <f t="array" ref="AB442">SUMPRODUCT(AB$357:AB$420,$C$357:$C$420*($D$357:$D$420=$D442))/SUMIFS($C$357:$C$420, $D$357:$D$420, $D442)</f>
        <v>1.3794285377151059E-2</v>
      </c>
      <c r="AC442" s="34" cm="1">
        <f t="array" ref="AC442">SUMPRODUCT(AC$357:AC$420,$C$357:$C$420*($D$357:$D$420=$D442))/SUMIFS($C$357:$C$420, $D$357:$D$420, $D442)</f>
        <v>6.7041277106312516E-3</v>
      </c>
      <c r="AD442" s="34" cm="1">
        <f t="array" ref="AD442">SUMPRODUCT(AD$357:AD$420,$C$357:$C$420*($D$357:$D$420=$D442))/SUMIFS($C$357:$C$420, $D$357:$D$420, $D442)</f>
        <v>6.030761587789743E-3</v>
      </c>
      <c r="AE442" s="34" cm="1">
        <f t="array" ref="AE442">SUMPRODUCT(AE$357:AE$420,$C$357:$C$420*($D$357:$D$420=$D442))/SUMIFS($C$357:$C$420, $D$357:$D$420, $D442)</f>
        <v>9.3953306281545374E-3</v>
      </c>
      <c r="AF442" s="34" cm="1">
        <f t="array" ref="AF442">SUMPRODUCT(AF$357:AF$420,$C$357:$C$420*($D$357:$D$420=$D442))/SUMIFS($C$357:$C$420, $D$357:$D$420, $D442)</f>
        <v>3.996567950895028E-3</v>
      </c>
      <c r="AG442" s="34" cm="1">
        <f t="array" ref="AG442">SUMPRODUCT(AG$357:AG$420,$C$357:$C$420*($D$357:$D$420=$D442))/SUMIFS($C$357:$C$420, $D$357:$D$420, $D442)</f>
        <v>2.9020412559543573E-3</v>
      </c>
      <c r="AH442" s="34" cm="1">
        <f t="array" ref="AH442">SUMPRODUCT(AH$357:AH$420,$C$357:$C$420*($D$357:$D$420=$D442))/SUMIFS($C$357:$C$420, $D$357:$D$420, $D442)</f>
        <v>2.9061816967280605E-3</v>
      </c>
      <c r="AI442" s="34" cm="1">
        <f t="array" ref="AI442">SUMPRODUCT(AI$357:AI$420,$C$357:$C$420*($D$357:$D$420=$D442))/SUMIFS($C$357:$C$420, $D$357:$D$420, $D442)</f>
        <v>5.3121558346927609E-3</v>
      </c>
      <c r="AJ442" s="34" cm="1">
        <f t="array" ref="AJ442">SUMPRODUCT(AJ$357:AJ$420,$C$357:$C$420*($D$357:$D$420=$D442))/SUMIFS($C$357:$C$420, $D$357:$D$420, $D442)</f>
        <v>5.2517501564149829E-3</v>
      </c>
      <c r="AK442" s="34" cm="1">
        <f t="array" ref="AK442">SUMPRODUCT(AK$357:AK$420,$C$357:$C$420*($D$357:$D$420=$D442))/SUMIFS($C$357:$C$420, $D$357:$D$420, $D442)</f>
        <v>2.6696389854148077E-3</v>
      </c>
      <c r="AL442" s="34" cm="1">
        <f t="array" ref="AL442">SUMPRODUCT(AL$357:AL$420,$C$357:$C$420*($D$357:$D$420=$D442))/SUMIFS($C$357:$C$420, $D$357:$D$420, $D442)</f>
        <v>1.1620753972607223E-2</v>
      </c>
      <c r="AM442" s="34" cm="1">
        <f t="array" ref="AM442">SUMPRODUCT(AM$357:AM$420,$C$357:$C$420*($D$357:$D$420=$D442))/SUMIFS($C$357:$C$420, $D$357:$D$420, $D442)</f>
        <v>7.2184924282960956E-3</v>
      </c>
      <c r="AN442" s="34" cm="1">
        <f t="array" ref="AN442">SUMPRODUCT(AN$357:AN$420,$C$357:$C$420*($D$357:$D$420=$D442))/SUMIFS($C$357:$C$420, $D$357:$D$420, $D442)</f>
        <v>3.7049936016047804E-8</v>
      </c>
      <c r="AO442" s="34"/>
      <c r="AP442" s="34"/>
      <c r="AQ442" s="34"/>
      <c r="AR442" s="34"/>
      <c r="AS442" s="34"/>
      <c r="AT442" s="34"/>
    </row>
    <row r="443" spans="4:46" x14ac:dyDescent="0.35">
      <c r="D443" s="15" t="str">
        <v>ISIC 35</v>
      </c>
      <c r="E443" s="34" cm="1">
        <f t="array" ref="E443">SUMPRODUCT(E$357:E$420,$C$357:$C$420*($D$357:$D$420=$D443))/SUMIFS($C$357:$C$420, $D$357:$D$420, $D443)</f>
        <v>4.6847829460832116E-2</v>
      </c>
      <c r="F443" s="34" cm="1">
        <f t="array" ref="F443">SUMPRODUCT(F$357:F$420,$C$357:$C$420*($D$357:$D$420=$D443))/SUMIFS($C$357:$C$420, $D$357:$D$420, $D443)</f>
        <v>7.2984580222214504E-2</v>
      </c>
      <c r="G443" s="34" cm="1">
        <f t="array" ref="G443">SUMPRODUCT(G$357:G$420,$C$357:$C$420*($D$357:$D$420=$D443))/SUMIFS($C$357:$C$420, $D$357:$D$420, $D443)</f>
        <v>5.6757294676871461E-2</v>
      </c>
      <c r="H443" s="34" cm="1">
        <f t="array" ref="H443">SUMPRODUCT(H$357:H$420,$C$357:$C$420*($D$357:$D$420=$D443))/SUMIFS($C$357:$C$420, $D$357:$D$420, $D443)</f>
        <v>4.911278301946586E-2</v>
      </c>
      <c r="I443" s="34" cm="1">
        <f t="array" ref="I443">SUMPRODUCT(I$357:I$420,$C$357:$C$420*($D$357:$D$420=$D443))/SUMIFS($C$357:$C$420, $D$357:$D$420, $D443)</f>
        <v>6.3668007573674454E-2</v>
      </c>
      <c r="J443" s="34" cm="1">
        <f t="array" ref="J443">SUMPRODUCT(J$357:J$420,$C$357:$C$420*($D$357:$D$420=$D443))/SUMIFS($C$357:$C$420, $D$357:$D$420, $D443)</f>
        <v>9.4269164139076683E-2</v>
      </c>
      <c r="K443" s="34" cm="1">
        <f t="array" ref="K443">SUMPRODUCT(K$357:K$420,$C$357:$C$420*($D$357:$D$420=$D443))/SUMIFS($C$357:$C$420, $D$357:$D$420, $D443)</f>
        <v>7.9132728986209599E-2</v>
      </c>
      <c r="L443" s="34" cm="1">
        <f t="array" ref="L443">SUMPRODUCT(L$357:L$420,$C$357:$C$420*($D$357:$D$420=$D443))/SUMIFS($C$357:$C$420, $D$357:$D$420, $D443)</f>
        <v>9.3910064641152438E-2</v>
      </c>
      <c r="M443" s="34" cm="1">
        <f t="array" ref="M443">SUMPRODUCT(M$357:M$420,$C$357:$C$420*($D$357:$D$420=$D443))/SUMIFS($C$357:$C$420, $D$357:$D$420, $D443)</f>
        <v>2.943874275067955E-2</v>
      </c>
      <c r="N443" s="34" cm="1">
        <f t="array" ref="N443">SUMPRODUCT(N$357:N$420,$C$357:$C$420*($D$357:$D$420=$D443))/SUMIFS($C$357:$C$420, $D$357:$D$420, $D443)</f>
        <v>7.1823889930711426E-2</v>
      </c>
      <c r="O443" s="34" cm="1">
        <f t="array" ref="O443">SUMPRODUCT(O$357:O$420,$C$357:$C$420*($D$357:$D$420=$D443))/SUMIFS($C$357:$C$420, $D$357:$D$420, $D443)</f>
        <v>0.10815219226319787</v>
      </c>
      <c r="P443" s="34" cm="1">
        <f t="array" ref="P443">SUMPRODUCT(P$357:P$420,$C$357:$C$420*($D$357:$D$420=$D443))/SUMIFS($C$357:$C$420, $D$357:$D$420, $D443)</f>
        <v>0.14192763790572085</v>
      </c>
      <c r="Q443" s="34" cm="1">
        <f t="array" ref="Q443">SUMPRODUCT(Q$357:Q$420,$C$357:$C$420*($D$357:$D$420=$D443))/SUMIFS($C$357:$C$420, $D$357:$D$420, $D443)</f>
        <v>6.0747208784565597E-2</v>
      </c>
      <c r="R443" s="34" cm="1">
        <f t="array" ref="R443">SUMPRODUCT(R$357:R$420,$C$357:$C$420*($D$357:$D$420=$D443))/SUMIFS($C$357:$C$420, $D$357:$D$420, $D443)</f>
        <v>2.7670764659690976E-2</v>
      </c>
      <c r="S443" s="34" cm="1">
        <f t="array" ref="S443">SUMPRODUCT(S$357:S$420,$C$357:$C$420*($D$357:$D$420=$D443))/SUMIFS($C$357:$C$420, $D$357:$D$420, $D443)</f>
        <v>4.6627579594126077E-2</v>
      </c>
      <c r="T443" s="34" cm="1">
        <f t="array" ref="T443">SUMPRODUCT(T$357:T$420,$C$357:$C$420*($D$357:$D$420=$D443))/SUMIFS($C$357:$C$420, $D$357:$D$420, $D443)</f>
        <v>4.4070879588614366E-2</v>
      </c>
      <c r="U443" s="34" cm="1">
        <f t="array" ref="U443">SUMPRODUCT(U$357:U$420,$C$357:$C$420*($D$357:$D$420=$D443))/SUMIFS($C$357:$C$420, $D$357:$D$420, $D443)</f>
        <v>4.6337934197729733E-2</v>
      </c>
      <c r="V443" s="34" cm="1">
        <f t="array" ref="V443">SUMPRODUCT(V$357:V$420,$C$357:$C$420*($D$357:$D$420=$D443))/SUMIFS($C$357:$C$420, $D$357:$D$420, $D443)</f>
        <v>3.8180089171723559E-2</v>
      </c>
      <c r="W443" s="34" cm="1">
        <f t="array" ref="W443">SUMPRODUCT(W$357:W$420,$C$357:$C$420*($D$357:$D$420=$D443))/SUMIFS($C$357:$C$420, $D$357:$D$420, $D443)</f>
        <v>3.9731691400624089E-2</v>
      </c>
      <c r="X443" s="34" cm="1">
        <f t="array" ref="X443">SUMPRODUCT(X$357:X$420,$C$357:$C$420*($D$357:$D$420=$D443))/SUMIFS($C$357:$C$420, $D$357:$D$420, $D443)</f>
        <v>1.5217000193596715</v>
      </c>
      <c r="Y443" s="34" cm="1">
        <f t="array" ref="Y443">SUMPRODUCT(Y$357:Y$420,$C$357:$C$420*($D$357:$D$420=$D443))/SUMIFS($C$357:$C$420, $D$357:$D$420, $D443)</f>
        <v>5.2213898890022023E-2</v>
      </c>
      <c r="Z443" s="34" cm="1">
        <f t="array" ref="Z443">SUMPRODUCT(Z$357:Z$420,$C$357:$C$420*($D$357:$D$420=$D443))/SUMIFS($C$357:$C$420, $D$357:$D$420, $D443)</f>
        <v>3.2333920426534865E-2</v>
      </c>
      <c r="AA443" s="34" cm="1">
        <f t="array" ref="AA443">SUMPRODUCT(AA$357:AA$420,$C$357:$C$420*($D$357:$D$420=$D443))/SUMIFS($C$357:$C$420, $D$357:$D$420, $D443)</f>
        <v>2.9763274464524571E-2</v>
      </c>
      <c r="AB443" s="34" cm="1">
        <f t="array" ref="AB443">SUMPRODUCT(AB$357:AB$420,$C$357:$C$420*($D$357:$D$420=$D443))/SUMIFS($C$357:$C$420, $D$357:$D$420, $D443)</f>
        <v>3.4906150384620416E-2</v>
      </c>
      <c r="AC443" s="34" cm="1">
        <f t="array" ref="AC443">SUMPRODUCT(AC$357:AC$420,$C$357:$C$420*($D$357:$D$420=$D443))/SUMIFS($C$357:$C$420, $D$357:$D$420, $D443)</f>
        <v>4.5295762128282166E-2</v>
      </c>
      <c r="AD443" s="34" cm="1">
        <f t="array" ref="AD443">SUMPRODUCT(AD$357:AD$420,$C$357:$C$420*($D$357:$D$420=$D443))/SUMIFS($C$357:$C$420, $D$357:$D$420, $D443)</f>
        <v>2.9905513572997752E-2</v>
      </c>
      <c r="AE443" s="34" cm="1">
        <f t="array" ref="AE443">SUMPRODUCT(AE$357:AE$420,$C$357:$C$420*($D$357:$D$420=$D443))/SUMIFS($C$357:$C$420, $D$357:$D$420, $D443)</f>
        <v>3.3582955647133636E-2</v>
      </c>
      <c r="AF443" s="34" cm="1">
        <f t="array" ref="AF443">SUMPRODUCT(AF$357:AF$420,$C$357:$C$420*($D$357:$D$420=$D443))/SUMIFS($C$357:$C$420, $D$357:$D$420, $D443)</f>
        <v>1.5400012629628704E-2</v>
      </c>
      <c r="AG443" s="34" cm="1">
        <f t="array" ref="AG443">SUMPRODUCT(AG$357:AG$420,$C$357:$C$420*($D$357:$D$420=$D443))/SUMIFS($C$357:$C$420, $D$357:$D$420, $D443)</f>
        <v>1.4046922531399879E-2</v>
      </c>
      <c r="AH443" s="34" cm="1">
        <f t="array" ref="AH443">SUMPRODUCT(AH$357:AH$420,$C$357:$C$420*($D$357:$D$420=$D443))/SUMIFS($C$357:$C$420, $D$357:$D$420, $D443)</f>
        <v>1.307720818253654E-2</v>
      </c>
      <c r="AI443" s="34" cm="1">
        <f t="array" ref="AI443">SUMPRODUCT(AI$357:AI$420,$C$357:$C$420*($D$357:$D$420=$D443))/SUMIFS($C$357:$C$420, $D$357:$D$420, $D443)</f>
        <v>1.897626438592475E-2</v>
      </c>
      <c r="AJ443" s="34" cm="1">
        <f t="array" ref="AJ443">SUMPRODUCT(AJ$357:AJ$420,$C$357:$C$420*($D$357:$D$420=$D443))/SUMIFS($C$357:$C$420, $D$357:$D$420, $D443)</f>
        <v>2.1711732708808402E-2</v>
      </c>
      <c r="AK443" s="34" cm="1">
        <f t="array" ref="AK443">SUMPRODUCT(AK$357:AK$420,$C$357:$C$420*($D$357:$D$420=$D443))/SUMIFS($C$357:$C$420, $D$357:$D$420, $D443)</f>
        <v>1.841880658982091E-2</v>
      </c>
      <c r="AL443" s="34" cm="1">
        <f t="array" ref="AL443">SUMPRODUCT(AL$357:AL$420,$C$357:$C$420*($D$357:$D$420=$D443))/SUMIFS($C$357:$C$420, $D$357:$D$420, $D443)</f>
        <v>2.3182500629081799E-2</v>
      </c>
      <c r="AM443" s="34" cm="1">
        <f t="array" ref="AM443">SUMPRODUCT(AM$357:AM$420,$C$357:$C$420*($D$357:$D$420=$D443))/SUMIFS($C$357:$C$420, $D$357:$D$420, $D443)</f>
        <v>3.4474080812937409E-2</v>
      </c>
      <c r="AN443" s="34" cm="1">
        <f t="array" ref="AN443">SUMPRODUCT(AN$357:AN$420,$C$357:$C$420*($D$357:$D$420=$D443))/SUMIFS($C$357:$C$420, $D$357:$D$420, $D443)</f>
        <v>7.8316204235886248E-7</v>
      </c>
      <c r="AO443" s="34"/>
      <c r="AP443" s="34"/>
      <c r="AQ443" s="34"/>
      <c r="AR443" s="34"/>
      <c r="AS443" s="34"/>
      <c r="AT443" s="34"/>
    </row>
    <row r="444" spans="4:46" x14ac:dyDescent="0.35">
      <c r="D444" s="15" t="str">
        <v>ISIC 36T39</v>
      </c>
      <c r="E444" s="34" cm="1">
        <f t="array" ref="E444">SUMPRODUCT(E$357:E$420,$C$357:$C$420*($D$357:$D$420=$D444))/SUMIFS($C$357:$C$420, $D$357:$D$420, $D444)</f>
        <v>1.0939569140310993E-2</v>
      </c>
      <c r="F444" s="34" cm="1">
        <f t="array" ref="F444">SUMPRODUCT(F$357:F$420,$C$357:$C$420*($D$357:$D$420=$D444))/SUMIFS($C$357:$C$420, $D$357:$D$420, $D444)</f>
        <v>1.1759120474646223E-2</v>
      </c>
      <c r="G444" s="34" cm="1">
        <f t="array" ref="G444">SUMPRODUCT(G$357:G$420,$C$357:$C$420*($D$357:$D$420=$D444))/SUMIFS($C$357:$C$420, $D$357:$D$420, $D444)</f>
        <v>1.4326262666677705E-2</v>
      </c>
      <c r="H444" s="34" cm="1">
        <f t="array" ref="H444">SUMPRODUCT(H$357:H$420,$C$357:$C$420*($D$357:$D$420=$D444))/SUMIFS($C$357:$C$420, $D$357:$D$420, $D444)</f>
        <v>1.4440258076429411E-2</v>
      </c>
      <c r="I444" s="34" cm="1">
        <f t="array" ref="I444">SUMPRODUCT(I$357:I$420,$C$357:$C$420*($D$357:$D$420=$D444))/SUMIFS($C$357:$C$420, $D$357:$D$420, $D444)</f>
        <v>1.6880556532702672E-2</v>
      </c>
      <c r="J444" s="34" cm="1">
        <f t="array" ref="J444">SUMPRODUCT(J$357:J$420,$C$357:$C$420*($D$357:$D$420=$D444))/SUMIFS($C$357:$C$420, $D$357:$D$420, $D444)</f>
        <v>3.3552465086241677E-2</v>
      </c>
      <c r="K444" s="34" cm="1">
        <f t="array" ref="K444">SUMPRODUCT(K$357:K$420,$C$357:$C$420*($D$357:$D$420=$D444))/SUMIFS($C$357:$C$420, $D$357:$D$420, $D444)</f>
        <v>1.4516998737183109E-2</v>
      </c>
      <c r="L444" s="34" cm="1">
        <f t="array" ref="L444">SUMPRODUCT(L$357:L$420,$C$357:$C$420*($D$357:$D$420=$D444))/SUMIFS($C$357:$C$420, $D$357:$D$420, $D444)</f>
        <v>1.7537875883800607E-2</v>
      </c>
      <c r="M444" s="34" cm="1">
        <f t="array" ref="M444">SUMPRODUCT(M$357:M$420,$C$357:$C$420*($D$357:$D$420=$D444))/SUMIFS($C$357:$C$420, $D$357:$D$420, $D444)</f>
        <v>8.0697296364753632E-3</v>
      </c>
      <c r="N444" s="34" cm="1">
        <f t="array" ref="N444">SUMPRODUCT(N$357:N$420,$C$357:$C$420*($D$357:$D$420=$D444))/SUMIFS($C$357:$C$420, $D$357:$D$420, $D444)</f>
        <v>2.4882761211369505E-2</v>
      </c>
      <c r="O444" s="34" cm="1">
        <f t="array" ref="O444">SUMPRODUCT(O$357:O$420,$C$357:$C$420*($D$357:$D$420=$D444))/SUMIFS($C$357:$C$420, $D$357:$D$420, $D444)</f>
        <v>1.9613044969526101E-2</v>
      </c>
      <c r="P444" s="34" cm="1">
        <f t="array" ref="P444">SUMPRODUCT(P$357:P$420,$C$357:$C$420*($D$357:$D$420=$D444))/SUMIFS($C$357:$C$420, $D$357:$D$420, $D444)</f>
        <v>0.10844288097839404</v>
      </c>
      <c r="Q444" s="34" cm="1">
        <f t="array" ref="Q444">SUMPRODUCT(Q$357:Q$420,$C$357:$C$420*($D$357:$D$420=$D444))/SUMIFS($C$357:$C$420, $D$357:$D$420, $D444)</f>
        <v>3.6409054759418483E-2</v>
      </c>
      <c r="R444" s="34" cm="1">
        <f t="array" ref="R444">SUMPRODUCT(R$357:R$420,$C$357:$C$420*($D$357:$D$420=$D444))/SUMIFS($C$357:$C$420, $D$357:$D$420, $D444)</f>
        <v>7.9108448927253522E-3</v>
      </c>
      <c r="S444" s="34" cm="1">
        <f t="array" ref="S444">SUMPRODUCT(S$357:S$420,$C$357:$C$420*($D$357:$D$420=$D444))/SUMIFS($C$357:$C$420, $D$357:$D$420, $D444)</f>
        <v>1.9027736985560074E-2</v>
      </c>
      <c r="T444" s="34" cm="1">
        <f t="array" ref="T444">SUMPRODUCT(T$357:T$420,$C$357:$C$420*($D$357:$D$420=$D444))/SUMIFS($C$357:$C$420, $D$357:$D$420, $D444)</f>
        <v>1.8123145880554713E-2</v>
      </c>
      <c r="U444" s="34" cm="1">
        <f t="array" ref="U444">SUMPRODUCT(U$357:U$420,$C$357:$C$420*($D$357:$D$420=$D444))/SUMIFS($C$357:$C$420, $D$357:$D$420, $D444)</f>
        <v>1.7504486928720215E-2</v>
      </c>
      <c r="V444" s="34" cm="1">
        <f t="array" ref="V444">SUMPRODUCT(V$357:V$420,$C$357:$C$420*($D$357:$D$420=$D444))/SUMIFS($C$357:$C$420, $D$357:$D$420, $D444)</f>
        <v>1.6785910478570112E-2</v>
      </c>
      <c r="W444" s="34" cm="1">
        <f t="array" ref="W444">SUMPRODUCT(W$357:W$420,$C$357:$C$420*($D$357:$D$420=$D444))/SUMIFS($C$357:$C$420, $D$357:$D$420, $D444)</f>
        <v>1.4111894340821236E-2</v>
      </c>
      <c r="X444" s="34" cm="1">
        <f t="array" ref="X444">SUMPRODUCT(X$357:X$420,$C$357:$C$420*($D$357:$D$420=$D444))/SUMIFS($C$357:$C$420, $D$357:$D$420, $D444)</f>
        <v>1.1720193763595111E-2</v>
      </c>
      <c r="Y444" s="34" cm="1">
        <f t="array" ref="Y444">SUMPRODUCT(Y$357:Y$420,$C$357:$C$420*($D$357:$D$420=$D444))/SUMIFS($C$357:$C$420, $D$357:$D$420, $D444)</f>
        <v>0.7996587030955713</v>
      </c>
      <c r="Z444" s="34" cm="1">
        <f t="array" ref="Z444">SUMPRODUCT(Z$357:Z$420,$C$357:$C$420*($D$357:$D$420=$D444))/SUMIFS($C$357:$C$420, $D$357:$D$420, $D444)</f>
        <v>1.2965566454367824E-2</v>
      </c>
      <c r="AA444" s="34" cm="1">
        <f t="array" ref="AA444">SUMPRODUCT(AA$357:AA$420,$C$357:$C$420*($D$357:$D$420=$D444))/SUMIFS($C$357:$C$420, $D$357:$D$420, $D444)</f>
        <v>6.935506286317593E-3</v>
      </c>
      <c r="AB444" s="34" cm="1">
        <f t="array" ref="AB444">SUMPRODUCT(AB$357:AB$420,$C$357:$C$420*($D$357:$D$420=$D444))/SUMIFS($C$357:$C$420, $D$357:$D$420, $D444)</f>
        <v>6.140300069715365E-3</v>
      </c>
      <c r="AC444" s="34" cm="1">
        <f t="array" ref="AC444">SUMPRODUCT(AC$357:AC$420,$C$357:$C$420*($D$357:$D$420=$D444))/SUMIFS($C$357:$C$420, $D$357:$D$420, $D444)</f>
        <v>1.0945662456222019E-2</v>
      </c>
      <c r="AD444" s="34" cm="1">
        <f t="array" ref="AD444">SUMPRODUCT(AD$357:AD$420,$C$357:$C$420*($D$357:$D$420=$D444))/SUMIFS($C$357:$C$420, $D$357:$D$420, $D444)</f>
        <v>6.6391176187702485E-3</v>
      </c>
      <c r="AE444" s="34" cm="1">
        <f t="array" ref="AE444">SUMPRODUCT(AE$357:AE$420,$C$357:$C$420*($D$357:$D$420=$D444))/SUMIFS($C$357:$C$420, $D$357:$D$420, $D444)</f>
        <v>5.711379347903966E-3</v>
      </c>
      <c r="AF444" s="34" cm="1">
        <f t="array" ref="AF444">SUMPRODUCT(AF$357:AF$420,$C$357:$C$420*($D$357:$D$420=$D444))/SUMIFS($C$357:$C$420, $D$357:$D$420, $D444)</f>
        <v>4.3834542069086683E-3</v>
      </c>
      <c r="AG444" s="34" cm="1">
        <f t="array" ref="AG444">SUMPRODUCT(AG$357:AG$420,$C$357:$C$420*($D$357:$D$420=$D444))/SUMIFS($C$357:$C$420, $D$357:$D$420, $D444)</f>
        <v>3.4077455420725876E-3</v>
      </c>
      <c r="AH444" s="34" cm="1">
        <f t="array" ref="AH444">SUMPRODUCT(AH$357:AH$420,$C$357:$C$420*($D$357:$D$420=$D444))/SUMIFS($C$357:$C$420, $D$357:$D$420, $D444)</f>
        <v>5.5524392666566813E-3</v>
      </c>
      <c r="AI444" s="34" cm="1">
        <f t="array" ref="AI444">SUMPRODUCT(AI$357:AI$420,$C$357:$C$420*($D$357:$D$420=$D444))/SUMIFS($C$357:$C$420, $D$357:$D$420, $D444)</f>
        <v>6.1225054947611768E-3</v>
      </c>
      <c r="AJ444" s="34" cm="1">
        <f t="array" ref="AJ444">SUMPRODUCT(AJ$357:AJ$420,$C$357:$C$420*($D$357:$D$420=$D444))/SUMIFS($C$357:$C$420, $D$357:$D$420, $D444)</f>
        <v>1.607926491724505E-2</v>
      </c>
      <c r="AK444" s="34" cm="1">
        <f t="array" ref="AK444">SUMPRODUCT(AK$357:AK$420,$C$357:$C$420*($D$357:$D$420=$D444))/SUMIFS($C$357:$C$420, $D$357:$D$420, $D444)</f>
        <v>3.6687305306349529E-3</v>
      </c>
      <c r="AL444" s="34" cm="1">
        <f t="array" ref="AL444">SUMPRODUCT(AL$357:AL$420,$C$357:$C$420*($D$357:$D$420=$D444))/SUMIFS($C$357:$C$420, $D$357:$D$420, $D444)</f>
        <v>6.3620282688264685E-3</v>
      </c>
      <c r="AM444" s="34" cm="1">
        <f t="array" ref="AM444">SUMPRODUCT(AM$357:AM$420,$C$357:$C$420*($D$357:$D$420=$D444))/SUMIFS($C$357:$C$420, $D$357:$D$420, $D444)</f>
        <v>7.196672963386469E-3</v>
      </c>
      <c r="AN444" s="34" cm="1">
        <f t="array" ref="AN444">SUMPRODUCT(AN$357:AN$420,$C$357:$C$420*($D$357:$D$420=$D444))/SUMIFS($C$357:$C$420, $D$357:$D$420, $D444)</f>
        <v>5.0488528633659609E-8</v>
      </c>
      <c r="AO444" s="34"/>
      <c r="AP444" s="34"/>
      <c r="AQ444" s="34"/>
      <c r="AR444" s="34"/>
      <c r="AS444" s="34"/>
      <c r="AT444" s="34"/>
    </row>
    <row r="445" spans="4:46" x14ac:dyDescent="0.35">
      <c r="D445" s="15" t="str">
        <v>ISIC 41T43</v>
      </c>
      <c r="E445" s="34" cm="1">
        <f t="array" ref="E445">SUMPRODUCT(E$357:E$420,$C$357:$C$420*($D$357:$D$420=$D445))/SUMIFS($C$357:$C$420, $D$357:$D$420, $D445)</f>
        <v>2.5618102070136189E-2</v>
      </c>
      <c r="F445" s="34" cm="1">
        <f t="array" ref="F445">SUMPRODUCT(F$357:F$420,$C$357:$C$420*($D$357:$D$420=$D445))/SUMIFS($C$357:$C$420, $D$357:$D$420, $D445)</f>
        <v>3.4520809345755556E-2</v>
      </c>
      <c r="G445" s="34" cm="1">
        <f t="array" ref="G445">SUMPRODUCT(G$357:G$420,$C$357:$C$420*($D$357:$D$420=$D445))/SUMIFS($C$357:$C$420, $D$357:$D$420, $D445)</f>
        <v>2.3182531864073878E-2</v>
      </c>
      <c r="H445" s="34" cm="1">
        <f t="array" ref="H445">SUMPRODUCT(H$357:H$420,$C$357:$C$420*($D$357:$D$420=$D445))/SUMIFS($C$357:$C$420, $D$357:$D$420, $D445)</f>
        <v>2.0557839955329123E-2</v>
      </c>
      <c r="I445" s="34" cm="1">
        <f t="array" ref="I445">SUMPRODUCT(I$357:I$420,$C$357:$C$420*($D$357:$D$420=$D445))/SUMIFS($C$357:$C$420, $D$357:$D$420, $D445)</f>
        <v>2.6947377683422109E-2</v>
      </c>
      <c r="J445" s="34" cm="1">
        <f t="array" ref="J445">SUMPRODUCT(J$357:J$420,$C$357:$C$420*($D$357:$D$420=$D445))/SUMIFS($C$357:$C$420, $D$357:$D$420, $D445)</f>
        <v>2.6772651353831549E-2</v>
      </c>
      <c r="K445" s="34" cm="1">
        <f t="array" ref="K445">SUMPRODUCT(K$357:K$420,$C$357:$C$420*($D$357:$D$420=$D445))/SUMIFS($C$357:$C$420, $D$357:$D$420, $D445)</f>
        <v>3.5646802455366541E-2</v>
      </c>
      <c r="L445" s="34" cm="1">
        <f t="array" ref="L445">SUMPRODUCT(L$357:L$420,$C$357:$C$420*($D$357:$D$420=$D445))/SUMIFS($C$357:$C$420, $D$357:$D$420, $D445)</f>
        <v>2.8087606673814595E-2</v>
      </c>
      <c r="M445" s="34" cm="1">
        <f t="array" ref="M445">SUMPRODUCT(M$357:M$420,$C$357:$C$420*($D$357:$D$420=$D445))/SUMIFS($C$357:$C$420, $D$357:$D$420, $D445)</f>
        <v>1.734059742440865E-2</v>
      </c>
      <c r="N445" s="34" cm="1">
        <f t="array" ref="N445">SUMPRODUCT(N$357:N$420,$C$357:$C$420*($D$357:$D$420=$D445))/SUMIFS($C$357:$C$420, $D$357:$D$420, $D445)</f>
        <v>2.5259794112878989E-2</v>
      </c>
      <c r="O445" s="34" cm="1">
        <f t="array" ref="O445">SUMPRODUCT(O$357:O$420,$C$357:$C$420*($D$357:$D$420=$D445))/SUMIFS($C$357:$C$420, $D$357:$D$420, $D445)</f>
        <v>3.166076489728481E-2</v>
      </c>
      <c r="P445" s="34" cm="1">
        <f t="array" ref="P445">SUMPRODUCT(P$357:P$420,$C$357:$C$420*($D$357:$D$420=$D445))/SUMIFS($C$357:$C$420, $D$357:$D$420, $D445)</f>
        <v>3.6439428555771439E-2</v>
      </c>
      <c r="Q445" s="34" cm="1">
        <f t="array" ref="Q445">SUMPRODUCT(Q$357:Q$420,$C$357:$C$420*($D$357:$D$420=$D445))/SUMIFS($C$357:$C$420, $D$357:$D$420, $D445)</f>
        <v>2.6567791322678721E-2</v>
      </c>
      <c r="R445" s="34" cm="1">
        <f t="array" ref="R445">SUMPRODUCT(R$357:R$420,$C$357:$C$420*($D$357:$D$420=$D445))/SUMIFS($C$357:$C$420, $D$357:$D$420, $D445)</f>
        <v>1.5158192419297337E-2</v>
      </c>
      <c r="S445" s="34" cm="1">
        <f t="array" ref="S445">SUMPRODUCT(S$357:S$420,$C$357:$C$420*($D$357:$D$420=$D445))/SUMIFS($C$357:$C$420, $D$357:$D$420, $D445)</f>
        <v>2.3101991703699733E-2</v>
      </c>
      <c r="T445" s="34" cm="1">
        <f t="array" ref="T445">SUMPRODUCT(T$357:T$420,$C$357:$C$420*($D$357:$D$420=$D445))/SUMIFS($C$357:$C$420, $D$357:$D$420, $D445)</f>
        <v>2.2248747914320535E-2</v>
      </c>
      <c r="U445" s="34" cm="1">
        <f t="array" ref="U445">SUMPRODUCT(U$357:U$420,$C$357:$C$420*($D$357:$D$420=$D445))/SUMIFS($C$357:$C$420, $D$357:$D$420, $D445)</f>
        <v>2.1833142334402589E-2</v>
      </c>
      <c r="V445" s="34" cm="1">
        <f t="array" ref="V445">SUMPRODUCT(V$357:V$420,$C$357:$C$420*($D$357:$D$420=$D445))/SUMIFS($C$357:$C$420, $D$357:$D$420, $D445)</f>
        <v>2.5913433147273381E-2</v>
      </c>
      <c r="W445" s="34" cm="1">
        <f t="array" ref="W445">SUMPRODUCT(W$357:W$420,$C$357:$C$420*($D$357:$D$420=$D445))/SUMIFS($C$357:$C$420, $D$357:$D$420, $D445)</f>
        <v>2.6798203874691836E-2</v>
      </c>
      <c r="X445" s="34" cm="1">
        <f t="array" ref="X445">SUMPRODUCT(X$357:X$420,$C$357:$C$420*($D$357:$D$420=$D445))/SUMIFS($C$357:$C$420, $D$357:$D$420, $D445)</f>
        <v>6.5118352779336433E-2</v>
      </c>
      <c r="Y445" s="34" cm="1">
        <f t="array" ref="Y445">SUMPRODUCT(Y$357:Y$420,$C$357:$C$420*($D$357:$D$420=$D445))/SUMIFS($C$357:$C$420, $D$357:$D$420, $D445)</f>
        <v>4.7125056968336999E-2</v>
      </c>
      <c r="Z445" s="34" cm="1">
        <f t="array" ref="Z445">SUMPRODUCT(Z$357:Z$420,$C$357:$C$420*($D$357:$D$420=$D445))/SUMIFS($C$357:$C$420, $D$357:$D$420, $D445)</f>
        <v>1.2676305844339</v>
      </c>
      <c r="AA445" s="34" cm="1">
        <f t="array" ref="AA445">SUMPRODUCT(AA$357:AA$420,$C$357:$C$420*($D$357:$D$420=$D445))/SUMIFS($C$357:$C$420, $D$357:$D$420, $D445)</f>
        <v>2.3009253286773144E-2</v>
      </c>
      <c r="AB445" s="34" cm="1">
        <f t="array" ref="AB445">SUMPRODUCT(AB$357:AB$420,$C$357:$C$420*($D$357:$D$420=$D445))/SUMIFS($C$357:$C$420, $D$357:$D$420, $D445)</f>
        <v>3.1212709186026071E-2</v>
      </c>
      <c r="AC445" s="34" cm="1">
        <f t="array" ref="AC445">SUMPRODUCT(AC$357:AC$420,$C$357:$C$420*($D$357:$D$420=$D445))/SUMIFS($C$357:$C$420, $D$357:$D$420, $D445)</f>
        <v>2.23739017090047E-2</v>
      </c>
      <c r="AD445" s="34" cm="1">
        <f t="array" ref="AD445">SUMPRODUCT(AD$357:AD$420,$C$357:$C$420*($D$357:$D$420=$D445))/SUMIFS($C$357:$C$420, $D$357:$D$420, $D445)</f>
        <v>1.8834486216433438E-2</v>
      </c>
      <c r="AE445" s="34" cm="1">
        <f t="array" ref="AE445">SUMPRODUCT(AE$357:AE$420,$C$357:$C$420*($D$357:$D$420=$D445))/SUMIFS($C$357:$C$420, $D$357:$D$420, $D445)</f>
        <v>2.7576933523123938E-2</v>
      </c>
      <c r="AF445" s="34" cm="1">
        <f t="array" ref="AF445">SUMPRODUCT(AF$357:AF$420,$C$357:$C$420*($D$357:$D$420=$D445))/SUMIFS($C$357:$C$420, $D$357:$D$420, $D445)</f>
        <v>1.3528213512850976E-2</v>
      </c>
      <c r="AG445" s="34" cm="1">
        <f t="array" ref="AG445">SUMPRODUCT(AG$357:AG$420,$C$357:$C$420*($D$357:$D$420=$D445))/SUMIFS($C$357:$C$420, $D$357:$D$420, $D445)</f>
        <v>2.0806166901660407E-2</v>
      </c>
      <c r="AH445" s="34" cm="1">
        <f t="array" ref="AH445">SUMPRODUCT(AH$357:AH$420,$C$357:$C$420*($D$357:$D$420=$D445))/SUMIFS($C$357:$C$420, $D$357:$D$420, $D445)</f>
        <v>7.0248024753086932E-2</v>
      </c>
      <c r="AI445" s="34" cm="1">
        <f t="array" ref="AI445">SUMPRODUCT(AI$357:AI$420,$C$357:$C$420*($D$357:$D$420=$D445))/SUMIFS($C$357:$C$420, $D$357:$D$420, $D445)</f>
        <v>2.13498825690372E-2</v>
      </c>
      <c r="AJ445" s="34" cm="1">
        <f t="array" ref="AJ445">SUMPRODUCT(AJ$357:AJ$420,$C$357:$C$420*($D$357:$D$420=$D445))/SUMIFS($C$357:$C$420, $D$357:$D$420, $D445)</f>
        <v>3.7332471142580911E-2</v>
      </c>
      <c r="AK445" s="34" cm="1">
        <f t="array" ref="AK445">SUMPRODUCT(AK$357:AK$420,$C$357:$C$420*($D$357:$D$420=$D445))/SUMIFS($C$357:$C$420, $D$357:$D$420, $D445)</f>
        <v>1.705728863738476E-2</v>
      </c>
      <c r="AL445" s="34" cm="1">
        <f t="array" ref="AL445">SUMPRODUCT(AL$357:AL$420,$C$357:$C$420*($D$357:$D$420=$D445))/SUMIFS($C$357:$C$420, $D$357:$D$420, $D445)</f>
        <v>1.680651627826248E-2</v>
      </c>
      <c r="AM445" s="34" cm="1">
        <f t="array" ref="AM445">SUMPRODUCT(AM$357:AM$420,$C$357:$C$420*($D$357:$D$420=$D445))/SUMIFS($C$357:$C$420, $D$357:$D$420, $D445)</f>
        <v>2.1880877767860237E-2</v>
      </c>
      <c r="AN445" s="34" cm="1">
        <f t="array" ref="AN445">SUMPRODUCT(AN$357:AN$420,$C$357:$C$420*($D$357:$D$420=$D445))/SUMIFS($C$357:$C$420, $D$357:$D$420, $D445)</f>
        <v>8.9065511604585884E-8</v>
      </c>
      <c r="AO445" s="34"/>
      <c r="AP445" s="34"/>
      <c r="AQ445" s="34"/>
      <c r="AR445" s="34"/>
      <c r="AS445" s="34"/>
      <c r="AT445" s="34"/>
    </row>
    <row r="446" spans="4:46" x14ac:dyDescent="0.35">
      <c r="D446" s="15" t="str">
        <v>ISIC 45T47</v>
      </c>
      <c r="E446" s="34" cm="1">
        <f t="array" ref="E446">SUMPRODUCT(E$357:E$420,$C$357:$C$420*($D$357:$D$420=$D446))/SUMIFS($C$357:$C$420, $D$357:$D$420, $D446)</f>
        <v>6.3039916074953808E-2</v>
      </c>
      <c r="F446" s="34" cm="1">
        <f t="array" ref="F446">SUMPRODUCT(F$357:F$420,$C$357:$C$420*($D$357:$D$420=$D446))/SUMIFS($C$357:$C$420, $D$357:$D$420, $D446)</f>
        <v>3.5986678375424949E-2</v>
      </c>
      <c r="G446" s="34" cm="1">
        <f t="array" ref="G446">SUMPRODUCT(G$357:G$420,$C$357:$C$420*($D$357:$D$420=$D446))/SUMIFS($C$357:$C$420, $D$357:$D$420, $D446)</f>
        <v>8.8969508766546274E-2</v>
      </c>
      <c r="H446" s="34" cm="1">
        <f t="array" ref="H446">SUMPRODUCT(H$357:H$420,$C$357:$C$420*($D$357:$D$420=$D446))/SUMIFS($C$357:$C$420, $D$357:$D$420, $D446)</f>
        <v>7.8781568419959272E-2</v>
      </c>
      <c r="I446" s="34" cm="1">
        <f t="array" ref="I446">SUMPRODUCT(I$357:I$420,$C$357:$C$420*($D$357:$D$420=$D446))/SUMIFS($C$357:$C$420, $D$357:$D$420, $D446)</f>
        <v>7.2922025715876096E-2</v>
      </c>
      <c r="J446" s="34" cm="1">
        <f t="array" ref="J446">SUMPRODUCT(J$357:J$420,$C$357:$C$420*($D$357:$D$420=$D446))/SUMIFS($C$357:$C$420, $D$357:$D$420, $D446)</f>
        <v>6.3375442570477988E-2</v>
      </c>
      <c r="K446" s="34" cm="1">
        <f t="array" ref="K446">SUMPRODUCT(K$357:K$420,$C$357:$C$420*($D$357:$D$420=$D446))/SUMIFS($C$357:$C$420, $D$357:$D$420, $D446)</f>
        <v>5.6199303273435468E-2</v>
      </c>
      <c r="L446" s="34" cm="1">
        <f t="array" ref="L446">SUMPRODUCT(L$357:L$420,$C$357:$C$420*($D$357:$D$420=$D446))/SUMIFS($C$357:$C$420, $D$357:$D$420, $D446)</f>
        <v>6.527353769783785E-2</v>
      </c>
      <c r="M446" s="34" cm="1">
        <f t="array" ref="M446">SUMPRODUCT(M$357:M$420,$C$357:$C$420*($D$357:$D$420=$D446))/SUMIFS($C$357:$C$420, $D$357:$D$420, $D446)</f>
        <v>6.683904343417045E-2</v>
      </c>
      <c r="N446" s="34" cm="1">
        <f t="array" ref="N446">SUMPRODUCT(N$357:N$420,$C$357:$C$420*($D$357:$D$420=$D446))/SUMIFS($C$357:$C$420, $D$357:$D$420, $D446)</f>
        <v>5.9797062078149832E-2</v>
      </c>
      <c r="O446" s="34" cm="1">
        <f t="array" ref="O446">SUMPRODUCT(O$357:O$420,$C$357:$C$420*($D$357:$D$420=$D446))/SUMIFS($C$357:$C$420, $D$357:$D$420, $D446)</f>
        <v>5.8125129961493965E-2</v>
      </c>
      <c r="P446" s="34" cm="1">
        <f t="array" ref="P446">SUMPRODUCT(P$357:P$420,$C$357:$C$420*($D$357:$D$420=$D446))/SUMIFS($C$357:$C$420, $D$357:$D$420, $D446)</f>
        <v>6.5700086311765687E-2</v>
      </c>
      <c r="Q446" s="34" cm="1">
        <f t="array" ref="Q446">SUMPRODUCT(Q$357:Q$420,$C$357:$C$420*($D$357:$D$420=$D446))/SUMIFS($C$357:$C$420, $D$357:$D$420, $D446)</f>
        <v>5.5486401273396435E-2</v>
      </c>
      <c r="R446" s="34" cm="1">
        <f t="array" ref="R446">SUMPRODUCT(R$357:R$420,$C$357:$C$420*($D$357:$D$420=$D446))/SUMIFS($C$357:$C$420, $D$357:$D$420, $D446)</f>
        <v>8.2404590794642685E-2</v>
      </c>
      <c r="S446" s="34" cm="1">
        <f t="array" ref="S446">SUMPRODUCT(S$357:S$420,$C$357:$C$420*($D$357:$D$420=$D446))/SUMIFS($C$357:$C$420, $D$357:$D$420, $D446)</f>
        <v>6.800910386000375E-2</v>
      </c>
      <c r="T446" s="34" cm="1">
        <f t="array" ref="T446">SUMPRODUCT(T$357:T$420,$C$357:$C$420*($D$357:$D$420=$D446))/SUMIFS($C$357:$C$420, $D$357:$D$420, $D446)</f>
        <v>6.2937582011650783E-2</v>
      </c>
      <c r="U446" s="34" cm="1">
        <f t="array" ref="U446">SUMPRODUCT(U$357:U$420,$C$357:$C$420*($D$357:$D$420=$D446))/SUMIFS($C$357:$C$420, $D$357:$D$420, $D446)</f>
        <v>6.6577916168525084E-2</v>
      </c>
      <c r="V446" s="34" cm="1">
        <f t="array" ref="V446">SUMPRODUCT(V$357:V$420,$C$357:$C$420*($D$357:$D$420=$D446))/SUMIFS($C$357:$C$420, $D$357:$D$420, $D446)</f>
        <v>6.9597837765949258E-2</v>
      </c>
      <c r="W446" s="34" cm="1">
        <f t="array" ref="W446">SUMPRODUCT(W$357:W$420,$C$357:$C$420*($D$357:$D$420=$D446))/SUMIFS($C$357:$C$420, $D$357:$D$420, $D446)</f>
        <v>6.9125395505468826E-2</v>
      </c>
      <c r="X446" s="34" cm="1">
        <f t="array" ref="X446">SUMPRODUCT(X$357:X$420,$C$357:$C$420*($D$357:$D$420=$D446))/SUMIFS($C$357:$C$420, $D$357:$D$420, $D446)</f>
        <v>3.1764189540641176E-2</v>
      </c>
      <c r="Y446" s="34" cm="1">
        <f t="array" ref="Y446">SUMPRODUCT(Y$357:Y$420,$C$357:$C$420*($D$357:$D$420=$D446))/SUMIFS($C$357:$C$420, $D$357:$D$420, $D446)</f>
        <v>3.1607731314421461E-2</v>
      </c>
      <c r="Z446" s="34" cm="1">
        <f t="array" ref="Z446">SUMPRODUCT(Z$357:Z$420,$C$357:$C$420*($D$357:$D$420=$D446))/SUMIFS($C$357:$C$420, $D$357:$D$420, $D446)</f>
        <v>5.3058085703168174E-2</v>
      </c>
      <c r="AA446" s="34" cm="1">
        <f t="array" ref="AA446">SUMPRODUCT(AA$357:AA$420,$C$357:$C$420*($D$357:$D$420=$D446))/SUMIFS($C$357:$C$420, $D$357:$D$420, $D446)</f>
        <v>0.44124749121868828</v>
      </c>
      <c r="AB446" s="34" cm="1">
        <f t="array" ref="AB446">SUMPRODUCT(AB$357:AB$420,$C$357:$C$420*($D$357:$D$420=$D446))/SUMIFS($C$357:$C$420, $D$357:$D$420, $D446)</f>
        <v>2.677733022040402E-2</v>
      </c>
      <c r="AC446" s="34" cm="1">
        <f t="array" ref="AC446">SUMPRODUCT(AC$357:AC$420,$C$357:$C$420*($D$357:$D$420=$D446))/SUMIFS($C$357:$C$420, $D$357:$D$420, $D446)</f>
        <v>5.8204746442021338E-2</v>
      </c>
      <c r="AD446" s="34" cm="1">
        <f t="array" ref="AD446">SUMPRODUCT(AD$357:AD$420,$C$357:$C$420*($D$357:$D$420=$D446))/SUMIFS($C$357:$C$420, $D$357:$D$420, $D446)</f>
        <v>3.9639685737502373E-2</v>
      </c>
      <c r="AE446" s="34" cm="1">
        <f t="array" ref="AE446">SUMPRODUCT(AE$357:AE$420,$C$357:$C$420*($D$357:$D$420=$D446))/SUMIFS($C$357:$C$420, $D$357:$D$420, $D446)</f>
        <v>2.7366467746152957E-2</v>
      </c>
      <c r="AF446" s="34" cm="1">
        <f t="array" ref="AF446">SUMPRODUCT(AF$357:AF$420,$C$357:$C$420*($D$357:$D$420=$D446))/SUMIFS($C$357:$C$420, $D$357:$D$420, $D446)</f>
        <v>3.3079879240173166E-2</v>
      </c>
      <c r="AG446" s="34" cm="1">
        <f t="array" ref="AG446">SUMPRODUCT(AG$357:AG$420,$C$357:$C$420*($D$357:$D$420=$D446))/SUMIFS($C$357:$C$420, $D$357:$D$420, $D446)</f>
        <v>1.4015897702291693E-2</v>
      </c>
      <c r="AH446" s="34" cm="1">
        <f t="array" ref="AH446">SUMPRODUCT(AH$357:AH$420,$C$357:$C$420*($D$357:$D$420=$D446))/SUMIFS($C$357:$C$420, $D$357:$D$420, $D446)</f>
        <v>7.138000542092144E-3</v>
      </c>
      <c r="AI446" s="34" cm="1">
        <f t="array" ref="AI446">SUMPRODUCT(AI$357:AI$420,$C$357:$C$420*($D$357:$D$420=$D446))/SUMIFS($C$357:$C$420, $D$357:$D$420, $D446)</f>
        <v>1.8949389897694367E-2</v>
      </c>
      <c r="AJ446" s="34" cm="1">
        <f t="array" ref="AJ446">SUMPRODUCT(AJ$357:AJ$420,$C$357:$C$420*($D$357:$D$420=$D446))/SUMIFS($C$357:$C$420, $D$357:$D$420, $D446)</f>
        <v>1.6099396511651941E-2</v>
      </c>
      <c r="AK446" s="34" cm="1">
        <f t="array" ref="AK446">SUMPRODUCT(AK$357:AK$420,$C$357:$C$420*($D$357:$D$420=$D446))/SUMIFS($C$357:$C$420, $D$357:$D$420, $D446)</f>
        <v>1.1390790723873587E-2</v>
      </c>
      <c r="AL446" s="34" cm="1">
        <f t="array" ref="AL446">SUMPRODUCT(AL$357:AL$420,$C$357:$C$420*($D$357:$D$420=$D446))/SUMIFS($C$357:$C$420, $D$357:$D$420, $D446)</f>
        <v>2.9334359007861213E-2</v>
      </c>
      <c r="AM446" s="34" cm="1">
        <f t="array" ref="AM446">SUMPRODUCT(AM$357:AM$420,$C$357:$C$420*($D$357:$D$420=$D446))/SUMIFS($C$357:$C$420, $D$357:$D$420, $D446)</f>
        <v>2.2352189509985864E-2</v>
      </c>
      <c r="AN446" s="34" cm="1">
        <f t="array" ref="AN446">SUMPRODUCT(AN$357:AN$420,$C$357:$C$420*($D$357:$D$420=$D446))/SUMIFS($C$357:$C$420, $D$357:$D$420, $D446)</f>
        <v>1.6387286367105932E-7</v>
      </c>
      <c r="AO446" s="34"/>
      <c r="AP446" s="34"/>
      <c r="AQ446" s="34"/>
      <c r="AR446" s="34"/>
      <c r="AS446" s="34"/>
      <c r="AT446" s="34"/>
    </row>
    <row r="447" spans="4:46" x14ac:dyDescent="0.35">
      <c r="D447" s="15" t="str">
        <v>ISIC 49T53</v>
      </c>
      <c r="E447" s="34" cm="1">
        <f t="array" ref="E447">SUMPRODUCT(E$357:E$420,$C$357:$C$420*($D$357:$D$420=$D447))/SUMIFS($C$357:$C$420, $D$357:$D$420, $D447)</f>
        <v>2.7501239437032022E-2</v>
      </c>
      <c r="F447" s="34" cm="1">
        <f t="array" ref="F447">SUMPRODUCT(F$357:F$420,$C$357:$C$420*($D$357:$D$420=$D447))/SUMIFS($C$357:$C$420, $D$357:$D$420, $D447)</f>
        <v>3.8573633506068752E-2</v>
      </c>
      <c r="G447" s="34" cm="1">
        <f t="array" ref="G447">SUMPRODUCT(G$357:G$420,$C$357:$C$420*($D$357:$D$420=$D447))/SUMIFS($C$357:$C$420, $D$357:$D$420, $D447)</f>
        <v>4.6394193186628248E-2</v>
      </c>
      <c r="H447" s="34" cm="1">
        <f t="array" ref="H447">SUMPRODUCT(H$357:H$420,$C$357:$C$420*($D$357:$D$420=$D447))/SUMIFS($C$357:$C$420, $D$357:$D$420, $D447)</f>
        <v>3.2485377796238751E-2</v>
      </c>
      <c r="I447" s="34" cm="1">
        <f t="array" ref="I447">SUMPRODUCT(I$357:I$420,$C$357:$C$420*($D$357:$D$420=$D447))/SUMIFS($C$357:$C$420, $D$357:$D$420, $D447)</f>
        <v>5.3860753516636974E-2</v>
      </c>
      <c r="J447" s="34" cm="1">
        <f t="array" ref="J447">SUMPRODUCT(J$357:J$420,$C$357:$C$420*($D$357:$D$420=$D447))/SUMIFS($C$357:$C$420, $D$357:$D$420, $D447)</f>
        <v>4.9329013006197756E-2</v>
      </c>
      <c r="K447" s="34" cm="1">
        <f t="array" ref="K447">SUMPRODUCT(K$357:K$420,$C$357:$C$420*($D$357:$D$420=$D447))/SUMIFS($C$357:$C$420, $D$357:$D$420, $D447)</f>
        <v>5.2721901311151294E-2</v>
      </c>
      <c r="L447" s="34" cm="1">
        <f t="array" ref="L447">SUMPRODUCT(L$357:L$420,$C$357:$C$420*($D$357:$D$420=$D447))/SUMIFS($C$357:$C$420, $D$357:$D$420, $D447)</f>
        <v>4.3932005024761529E-2</v>
      </c>
      <c r="M447" s="34" cm="1">
        <f t="array" ref="M447">SUMPRODUCT(M$357:M$420,$C$357:$C$420*($D$357:$D$420=$D447))/SUMIFS($C$357:$C$420, $D$357:$D$420, $D447)</f>
        <v>2.3522298195696387E-2</v>
      </c>
      <c r="N447" s="34" cm="1">
        <f t="array" ref="N447">SUMPRODUCT(N$357:N$420,$C$357:$C$420*($D$357:$D$420=$D447))/SUMIFS($C$357:$C$420, $D$357:$D$420, $D447)</f>
        <v>3.8490041610802592E-2</v>
      </c>
      <c r="O447" s="34" cm="1">
        <f t="array" ref="O447">SUMPRODUCT(O$357:O$420,$C$357:$C$420*($D$357:$D$420=$D447))/SUMIFS($C$357:$C$420, $D$357:$D$420, $D447)</f>
        <v>5.5223443511847166E-2</v>
      </c>
      <c r="P447" s="34" cm="1">
        <f t="array" ref="P447">SUMPRODUCT(P$357:P$420,$C$357:$C$420*($D$357:$D$420=$D447))/SUMIFS($C$357:$C$420, $D$357:$D$420, $D447)</f>
        <v>5.1579927719271501E-2</v>
      </c>
      <c r="Q447" s="34" cm="1">
        <f t="array" ref="Q447">SUMPRODUCT(Q$357:Q$420,$C$357:$C$420*($D$357:$D$420=$D447))/SUMIFS($C$357:$C$420, $D$357:$D$420, $D447)</f>
        <v>3.0022100395863536E-2</v>
      </c>
      <c r="R447" s="34" cm="1">
        <f t="array" ref="R447">SUMPRODUCT(R$357:R$420,$C$357:$C$420*($D$357:$D$420=$D447))/SUMIFS($C$357:$C$420, $D$357:$D$420, $D447)</f>
        <v>2.4758029728919023E-2</v>
      </c>
      <c r="S447" s="34" cm="1">
        <f t="array" ref="S447">SUMPRODUCT(S$357:S$420,$C$357:$C$420*($D$357:$D$420=$D447))/SUMIFS($C$357:$C$420, $D$357:$D$420, $D447)</f>
        <v>3.2967004437253644E-2</v>
      </c>
      <c r="T447" s="34" cm="1">
        <f t="array" ref="T447">SUMPRODUCT(T$357:T$420,$C$357:$C$420*($D$357:$D$420=$D447))/SUMIFS($C$357:$C$420, $D$357:$D$420, $D447)</f>
        <v>3.1649311061221472E-2</v>
      </c>
      <c r="U447" s="34" cm="1">
        <f t="array" ref="U447">SUMPRODUCT(U$357:U$420,$C$357:$C$420*($D$357:$D$420=$D447))/SUMIFS($C$357:$C$420, $D$357:$D$420, $D447)</f>
        <v>3.6434518662169436E-2</v>
      </c>
      <c r="V447" s="34" cm="1">
        <f t="array" ref="V447">SUMPRODUCT(V$357:V$420,$C$357:$C$420*($D$357:$D$420=$D447))/SUMIFS($C$357:$C$420, $D$357:$D$420, $D447)</f>
        <v>2.7650228884596371E-2</v>
      </c>
      <c r="W447" s="34" cm="1">
        <f t="array" ref="W447">SUMPRODUCT(W$357:W$420,$C$357:$C$420*($D$357:$D$420=$D447))/SUMIFS($C$357:$C$420, $D$357:$D$420, $D447)</f>
        <v>2.9748348327690088E-2</v>
      </c>
      <c r="X447" s="34" cm="1">
        <f t="array" ref="X447">SUMPRODUCT(X$357:X$420,$C$357:$C$420*($D$357:$D$420=$D447))/SUMIFS($C$357:$C$420, $D$357:$D$420, $D447)</f>
        <v>3.3671918017296229E-2</v>
      </c>
      <c r="Y447" s="34" cm="1">
        <f t="array" ref="Y447">SUMPRODUCT(Y$357:Y$420,$C$357:$C$420*($D$357:$D$420=$D447))/SUMIFS($C$357:$C$420, $D$357:$D$420, $D447)</f>
        <v>2.4024436739805831E-2</v>
      </c>
      <c r="Z447" s="34" cm="1">
        <f t="array" ref="Z447">SUMPRODUCT(Z$357:Z$420,$C$357:$C$420*($D$357:$D$420=$D447))/SUMIFS($C$357:$C$420, $D$357:$D$420, $D447)</f>
        <v>2.4367468342881792E-2</v>
      </c>
      <c r="AA447" s="34" cm="1">
        <f t="array" ref="AA447">SUMPRODUCT(AA$357:AA$420,$C$357:$C$420*($D$357:$D$420=$D447))/SUMIFS($C$357:$C$420, $D$357:$D$420, $D447)</f>
        <v>4.7463691479953961E-2</v>
      </c>
      <c r="AB447" s="34" cm="1">
        <f t="array" ref="AB447">SUMPRODUCT(AB$357:AB$420,$C$357:$C$420*($D$357:$D$420=$D447))/SUMIFS($C$357:$C$420, $D$357:$D$420, $D447)</f>
        <v>0.43193542889166814</v>
      </c>
      <c r="AC447" s="34" cm="1">
        <f t="array" ref="AC447">SUMPRODUCT(AC$357:AC$420,$C$357:$C$420*($D$357:$D$420=$D447))/SUMIFS($C$357:$C$420, $D$357:$D$420, $D447)</f>
        <v>2.0595814470824397E-2</v>
      </c>
      <c r="AD447" s="34" cm="1">
        <f t="array" ref="AD447">SUMPRODUCT(AD$357:AD$420,$C$357:$C$420*($D$357:$D$420=$D447))/SUMIFS($C$357:$C$420, $D$357:$D$420, $D447)</f>
        <v>2.0733660388409507E-2</v>
      </c>
      <c r="AE447" s="34" cm="1">
        <f t="array" ref="AE447">SUMPRODUCT(AE$357:AE$420,$C$357:$C$420*($D$357:$D$420=$D447))/SUMIFS($C$357:$C$420, $D$357:$D$420, $D447)</f>
        <v>1.4475132981599855E-2</v>
      </c>
      <c r="AF447" s="34" cm="1">
        <f t="array" ref="AF447">SUMPRODUCT(AF$357:AF$420,$C$357:$C$420*($D$357:$D$420=$D447))/SUMIFS($C$357:$C$420, $D$357:$D$420, $D447)</f>
        <v>1.2325395214907159E-2</v>
      </c>
      <c r="AG447" s="34" cm="1">
        <f t="array" ref="AG447">SUMPRODUCT(AG$357:AG$420,$C$357:$C$420*($D$357:$D$420=$D447))/SUMIFS($C$357:$C$420, $D$357:$D$420, $D447)</f>
        <v>1.0621325538811588E-2</v>
      </c>
      <c r="AH447" s="34" cm="1">
        <f t="array" ref="AH447">SUMPRODUCT(AH$357:AH$420,$C$357:$C$420*($D$357:$D$420=$D447))/SUMIFS($C$357:$C$420, $D$357:$D$420, $D447)</f>
        <v>4.1680340019346835E-3</v>
      </c>
      <c r="AI447" s="34" cm="1">
        <f t="array" ref="AI447">SUMPRODUCT(AI$357:AI$420,$C$357:$C$420*($D$357:$D$420=$D447))/SUMIFS($C$357:$C$420, $D$357:$D$420, $D447)</f>
        <v>1.4617862488265267E-2</v>
      </c>
      <c r="AJ447" s="34" cm="1">
        <f t="array" ref="AJ447">SUMPRODUCT(AJ$357:AJ$420,$C$357:$C$420*($D$357:$D$420=$D447))/SUMIFS($C$357:$C$420, $D$357:$D$420, $D447)</f>
        <v>1.2731864606445119E-2</v>
      </c>
      <c r="AK447" s="34" cm="1">
        <f t="array" ref="AK447">SUMPRODUCT(AK$357:AK$420,$C$357:$C$420*($D$357:$D$420=$D447))/SUMIFS($C$357:$C$420, $D$357:$D$420, $D447)</f>
        <v>1.2027566148058756E-2</v>
      </c>
      <c r="AL447" s="34" cm="1">
        <f t="array" ref="AL447">SUMPRODUCT(AL$357:AL$420,$C$357:$C$420*($D$357:$D$420=$D447))/SUMIFS($C$357:$C$420, $D$357:$D$420, $D447)</f>
        <v>1.0855980101580702E-2</v>
      </c>
      <c r="AM447" s="34" cm="1">
        <f t="array" ref="AM447">SUMPRODUCT(AM$357:AM$420,$C$357:$C$420*($D$357:$D$420=$D447))/SUMIFS($C$357:$C$420, $D$357:$D$420, $D447)</f>
        <v>1.295783867903481E-2</v>
      </c>
      <c r="AN447" s="34" cm="1">
        <f t="array" ref="AN447">SUMPRODUCT(AN$357:AN$420,$C$357:$C$420*($D$357:$D$420=$D447))/SUMIFS($C$357:$C$420, $D$357:$D$420, $D447)</f>
        <v>1.0218067799434082E-7</v>
      </c>
      <c r="AO447" s="34"/>
      <c r="AP447" s="34"/>
      <c r="AQ447" s="34"/>
      <c r="AR447" s="34"/>
      <c r="AS447" s="34"/>
      <c r="AT447" s="34"/>
    </row>
    <row r="448" spans="4:46" x14ac:dyDescent="0.35">
      <c r="D448" s="15" t="str">
        <v>ISIC 55T56</v>
      </c>
      <c r="E448" s="34" cm="1">
        <f t="array" ref="E448">SUMPRODUCT(E$357:E$420,$C$357:$C$420*($D$357:$D$420=$D448))/SUMIFS($C$357:$C$420, $D$357:$D$420, $D448)</f>
        <v>5.8889513643291111E-3</v>
      </c>
      <c r="F448" s="34" cm="1">
        <f t="array" ref="F448">SUMPRODUCT(F$357:F$420,$C$357:$C$420*($D$357:$D$420=$D448))/SUMIFS($C$357:$C$420, $D$357:$D$420, $D448)</f>
        <v>8.2401169828559395E-3</v>
      </c>
      <c r="G448" s="34" cm="1">
        <f t="array" ref="G448">SUMPRODUCT(G$357:G$420,$C$357:$C$420*($D$357:$D$420=$D448))/SUMIFS($C$357:$C$420, $D$357:$D$420, $D448)</f>
        <v>9.5225023507720281E-3</v>
      </c>
      <c r="H448" s="34" cm="1">
        <f t="array" ref="H448">SUMPRODUCT(H$357:H$420,$C$357:$C$420*($D$357:$D$420=$D448))/SUMIFS($C$357:$C$420, $D$357:$D$420, $D448)</f>
        <v>1.045612424757616E-2</v>
      </c>
      <c r="I448" s="34" cm="1">
        <f t="array" ref="I448">SUMPRODUCT(I$357:I$420,$C$357:$C$420*($D$357:$D$420=$D448))/SUMIFS($C$357:$C$420, $D$357:$D$420, $D448)</f>
        <v>1.0009570640782582E-2</v>
      </c>
      <c r="J448" s="34" cm="1">
        <f t="array" ref="J448">SUMPRODUCT(J$357:J$420,$C$357:$C$420*($D$357:$D$420=$D448))/SUMIFS($C$357:$C$420, $D$357:$D$420, $D448)</f>
        <v>8.0491553861547858E-3</v>
      </c>
      <c r="K448" s="34" cm="1">
        <f t="array" ref="K448">SUMPRODUCT(K$357:K$420,$C$357:$C$420*($D$357:$D$420=$D448))/SUMIFS($C$357:$C$420, $D$357:$D$420, $D448)</f>
        <v>9.3649098252519495E-3</v>
      </c>
      <c r="L448" s="34" cm="1">
        <f t="array" ref="L448">SUMPRODUCT(L$357:L$420,$C$357:$C$420*($D$357:$D$420=$D448))/SUMIFS($C$357:$C$420, $D$357:$D$420, $D448)</f>
        <v>1.0052736309121643E-2</v>
      </c>
      <c r="M448" s="34" cm="1">
        <f t="array" ref="M448">SUMPRODUCT(M$357:M$420,$C$357:$C$420*($D$357:$D$420=$D448))/SUMIFS($C$357:$C$420, $D$357:$D$420, $D448)</f>
        <v>8.8385407257228193E-3</v>
      </c>
      <c r="N448" s="34" cm="1">
        <f t="array" ref="N448">SUMPRODUCT(N$357:N$420,$C$357:$C$420*($D$357:$D$420=$D448))/SUMIFS($C$357:$C$420, $D$357:$D$420, $D448)</f>
        <v>1.0175556256636645E-2</v>
      </c>
      <c r="O448" s="34" cm="1">
        <f t="array" ref="O448">SUMPRODUCT(O$357:O$420,$C$357:$C$420*($D$357:$D$420=$D448))/SUMIFS($C$357:$C$420, $D$357:$D$420, $D448)</f>
        <v>1.0150503545998973E-2</v>
      </c>
      <c r="P448" s="34" cm="1">
        <f t="array" ref="P448">SUMPRODUCT(P$357:P$420,$C$357:$C$420*($D$357:$D$420=$D448))/SUMIFS($C$357:$C$420, $D$357:$D$420, $D448)</f>
        <v>1.1829614378572519E-2</v>
      </c>
      <c r="Q448" s="34" cm="1">
        <f t="array" ref="Q448">SUMPRODUCT(Q$357:Q$420,$C$357:$C$420*($D$357:$D$420=$D448))/SUMIFS($C$357:$C$420, $D$357:$D$420, $D448)</f>
        <v>9.7141532497537434E-3</v>
      </c>
      <c r="R448" s="34" cm="1">
        <f t="array" ref="R448">SUMPRODUCT(R$357:R$420,$C$357:$C$420*($D$357:$D$420=$D448))/SUMIFS($C$357:$C$420, $D$357:$D$420, $D448)</f>
        <v>8.3769918689518899E-3</v>
      </c>
      <c r="S448" s="34" cm="1">
        <f t="array" ref="S448">SUMPRODUCT(S$357:S$420,$C$357:$C$420*($D$357:$D$420=$D448))/SUMIFS($C$357:$C$420, $D$357:$D$420, $D448)</f>
        <v>1.0186262455762903E-2</v>
      </c>
      <c r="T448" s="34" cm="1">
        <f t="array" ref="T448">SUMPRODUCT(T$357:T$420,$C$357:$C$420*($D$357:$D$420=$D448))/SUMIFS($C$357:$C$420, $D$357:$D$420, $D448)</f>
        <v>1.0714299261179613E-2</v>
      </c>
      <c r="U448" s="34" cm="1">
        <f t="array" ref="U448">SUMPRODUCT(U$357:U$420,$C$357:$C$420*($D$357:$D$420=$D448))/SUMIFS($C$357:$C$420, $D$357:$D$420, $D448)</f>
        <v>8.1779840438531669E-3</v>
      </c>
      <c r="V448" s="34" cm="1">
        <f t="array" ref="V448">SUMPRODUCT(V$357:V$420,$C$357:$C$420*($D$357:$D$420=$D448))/SUMIFS($C$357:$C$420, $D$357:$D$420, $D448)</f>
        <v>9.8674657478982752E-3</v>
      </c>
      <c r="W448" s="34" cm="1">
        <f t="array" ref="W448">SUMPRODUCT(W$357:W$420,$C$357:$C$420*($D$357:$D$420=$D448))/SUMIFS($C$357:$C$420, $D$357:$D$420, $D448)</f>
        <v>1.0515296073527105E-2</v>
      </c>
      <c r="X448" s="34" cm="1">
        <f t="array" ref="X448">SUMPRODUCT(X$357:X$420,$C$357:$C$420*($D$357:$D$420=$D448))/SUMIFS($C$357:$C$420, $D$357:$D$420, $D448)</f>
        <v>9.8192670978406102E-3</v>
      </c>
      <c r="Y448" s="34" cm="1">
        <f t="array" ref="Y448">SUMPRODUCT(Y$357:Y$420,$C$357:$C$420*($D$357:$D$420=$D448))/SUMIFS($C$357:$C$420, $D$357:$D$420, $D448)</f>
        <v>8.1998347200511468E-3</v>
      </c>
      <c r="Z448" s="34" cm="1">
        <f t="array" ref="Z448">SUMPRODUCT(Z$357:Z$420,$C$357:$C$420*($D$357:$D$420=$D448))/SUMIFS($C$357:$C$420, $D$357:$D$420, $D448)</f>
        <v>9.3675817452224582E-3</v>
      </c>
      <c r="AA448" s="34" cm="1">
        <f t="array" ref="AA448">SUMPRODUCT(AA$357:AA$420,$C$357:$C$420*($D$357:$D$420=$D448))/SUMIFS($C$357:$C$420, $D$357:$D$420, $D448)</f>
        <v>1.114023984114422E-2</v>
      </c>
      <c r="AB448" s="34" cm="1">
        <f t="array" ref="AB448">SUMPRODUCT(AB$357:AB$420,$C$357:$C$420*($D$357:$D$420=$D448))/SUMIFS($C$357:$C$420, $D$357:$D$420, $D448)</f>
        <v>1.4201281516344382E-2</v>
      </c>
      <c r="AC448" s="34" cm="1">
        <f t="array" ref="AC448">SUMPRODUCT(AC$357:AC$420,$C$357:$C$420*($D$357:$D$420=$D448))/SUMIFS($C$357:$C$420, $D$357:$D$420, $D448)</f>
        <v>1.0156082098039947</v>
      </c>
      <c r="AD448" s="34" cm="1">
        <f t="array" ref="AD448">SUMPRODUCT(AD$357:AD$420,$C$357:$C$420*($D$357:$D$420=$D448))/SUMIFS($C$357:$C$420, $D$357:$D$420, $D448)</f>
        <v>1.2816074628972439E-2</v>
      </c>
      <c r="AE448" s="34" cm="1">
        <f t="array" ref="AE448">SUMPRODUCT(AE$357:AE$420,$C$357:$C$420*($D$357:$D$420=$D448))/SUMIFS($C$357:$C$420, $D$357:$D$420, $D448)</f>
        <v>8.6181405438187642E-3</v>
      </c>
      <c r="AF448" s="34" cm="1">
        <f t="array" ref="AF448">SUMPRODUCT(AF$357:AF$420,$C$357:$C$420*($D$357:$D$420=$D448))/SUMIFS($C$357:$C$420, $D$357:$D$420, $D448)</f>
        <v>1.1209263335558797E-2</v>
      </c>
      <c r="AG448" s="34" cm="1">
        <f t="array" ref="AG448">SUMPRODUCT(AG$357:AG$420,$C$357:$C$420*($D$357:$D$420=$D448))/SUMIFS($C$357:$C$420, $D$357:$D$420, $D448)</f>
        <v>1.2241635530547437E-2</v>
      </c>
      <c r="AH448" s="34" cm="1">
        <f t="array" ref="AH448">SUMPRODUCT(AH$357:AH$420,$C$357:$C$420*($D$357:$D$420=$D448))/SUMIFS($C$357:$C$420, $D$357:$D$420, $D448)</f>
        <v>3.1080310687849502E-3</v>
      </c>
      <c r="AI448" s="34" cm="1">
        <f t="array" ref="AI448">SUMPRODUCT(AI$357:AI$420,$C$357:$C$420*($D$357:$D$420=$D448))/SUMIFS($C$357:$C$420, $D$357:$D$420, $D448)</f>
        <v>1.954873020353037E-2</v>
      </c>
      <c r="AJ448" s="34" cm="1">
        <f t="array" ref="AJ448">SUMPRODUCT(AJ$357:AJ$420,$C$357:$C$420*($D$357:$D$420=$D448))/SUMIFS($C$357:$C$420, $D$357:$D$420, $D448)</f>
        <v>8.3210963549680446E-3</v>
      </c>
      <c r="AK448" s="34" cm="1">
        <f t="array" ref="AK448">SUMPRODUCT(AK$357:AK$420,$C$357:$C$420*($D$357:$D$420=$D448))/SUMIFS($C$357:$C$420, $D$357:$D$420, $D448)</f>
        <v>8.4099442387480256E-3</v>
      </c>
      <c r="AL448" s="34" cm="1">
        <f t="array" ref="AL448">SUMPRODUCT(AL$357:AL$420,$C$357:$C$420*($D$357:$D$420=$D448))/SUMIFS($C$357:$C$420, $D$357:$D$420, $D448)</f>
        <v>1.0455002745744129E-2</v>
      </c>
      <c r="AM448" s="34" cm="1">
        <f t="array" ref="AM448">SUMPRODUCT(AM$357:AM$420,$C$357:$C$420*($D$357:$D$420=$D448))/SUMIFS($C$357:$C$420, $D$357:$D$420, $D448)</f>
        <v>1.3207973645659231E-2</v>
      </c>
      <c r="AN448" s="34" cm="1">
        <f t="array" ref="AN448">SUMPRODUCT(AN$357:AN$420,$C$357:$C$420*($D$357:$D$420=$D448))/SUMIFS($C$357:$C$420, $D$357:$D$420, $D448)</f>
        <v>2.567123588231008E-8</v>
      </c>
      <c r="AO448" s="34"/>
      <c r="AP448" s="34"/>
      <c r="AQ448" s="34"/>
      <c r="AR448" s="34"/>
      <c r="AS448" s="34"/>
      <c r="AT448" s="34"/>
    </row>
    <row r="449" spans="1:403" x14ac:dyDescent="0.35">
      <c r="D449" s="15" t="str">
        <v>ISIC 58T60</v>
      </c>
      <c r="E449" s="34" cm="1">
        <f t="array" ref="E449">SUMPRODUCT(E$357:E$420,$C$357:$C$420*($D$357:$D$420=$D449))/SUMIFS($C$357:$C$420, $D$357:$D$420, $D449)</f>
        <v>2.907797204955642E-3</v>
      </c>
      <c r="F449" s="34" cm="1">
        <f t="array" ref="F449">SUMPRODUCT(F$357:F$420,$C$357:$C$420*($D$357:$D$420=$D449))/SUMIFS($C$357:$C$420, $D$357:$D$420, $D449)</f>
        <v>3.9140225096334393E-3</v>
      </c>
      <c r="G449" s="34" cm="1">
        <f t="array" ref="G449">SUMPRODUCT(G$357:G$420,$C$357:$C$420*($D$357:$D$420=$D449))/SUMIFS($C$357:$C$420, $D$357:$D$420, $D449)</f>
        <v>5.6260464476525582E-3</v>
      </c>
      <c r="H449" s="34" cm="1">
        <f t="array" ref="H449">SUMPRODUCT(H$357:H$420,$C$357:$C$420*($D$357:$D$420=$D449))/SUMIFS($C$357:$C$420, $D$357:$D$420, $D449)</f>
        <v>4.5650915107603822E-3</v>
      </c>
      <c r="I449" s="34" cm="1">
        <f t="array" ref="I449">SUMPRODUCT(I$357:I$420,$C$357:$C$420*($D$357:$D$420=$D449))/SUMIFS($C$357:$C$420, $D$357:$D$420, $D449)</f>
        <v>3.612377596090191E-3</v>
      </c>
      <c r="J449" s="34" cm="1">
        <f t="array" ref="J449">SUMPRODUCT(J$357:J$420,$C$357:$C$420*($D$357:$D$420=$D449))/SUMIFS($C$357:$C$420, $D$357:$D$420, $D449)</f>
        <v>6.8861901992910658E-3</v>
      </c>
      <c r="K449" s="34" cm="1">
        <f t="array" ref="K449">SUMPRODUCT(K$357:K$420,$C$357:$C$420*($D$357:$D$420=$D449))/SUMIFS($C$357:$C$420, $D$357:$D$420, $D449)</f>
        <v>4.8707711083198326E-3</v>
      </c>
      <c r="L449" s="34" cm="1">
        <f t="array" ref="L449">SUMPRODUCT(L$357:L$420,$C$357:$C$420*($D$357:$D$420=$D449))/SUMIFS($C$357:$C$420, $D$357:$D$420, $D449)</f>
        <v>5.2312581090434088E-3</v>
      </c>
      <c r="M449" s="34" cm="1">
        <f t="array" ref="M449">SUMPRODUCT(M$357:M$420,$C$357:$C$420*($D$357:$D$420=$D449))/SUMIFS($C$357:$C$420, $D$357:$D$420, $D449)</f>
        <v>6.692220255114509E-3</v>
      </c>
      <c r="N449" s="34" cm="1">
        <f t="array" ref="N449">SUMPRODUCT(N$357:N$420,$C$357:$C$420*($D$357:$D$420=$D449))/SUMIFS($C$357:$C$420, $D$357:$D$420, $D449)</f>
        <v>4.1347278663270703E-3</v>
      </c>
      <c r="O449" s="34" cm="1">
        <f t="array" ref="O449">SUMPRODUCT(O$357:O$420,$C$357:$C$420*($D$357:$D$420=$D449))/SUMIFS($C$357:$C$420, $D$357:$D$420, $D449)</f>
        <v>3.9417419898712556E-3</v>
      </c>
      <c r="P449" s="34" cm="1">
        <f t="array" ref="P449">SUMPRODUCT(P$357:P$420,$C$357:$C$420*($D$357:$D$420=$D449))/SUMIFS($C$357:$C$420, $D$357:$D$420, $D449)</f>
        <v>4.2653740082625831E-3</v>
      </c>
      <c r="Q449" s="34" cm="1">
        <f t="array" ref="Q449">SUMPRODUCT(Q$357:Q$420,$C$357:$C$420*($D$357:$D$420=$D449))/SUMIFS($C$357:$C$420, $D$357:$D$420, $D449)</f>
        <v>3.5213854118056084E-3</v>
      </c>
      <c r="R449" s="34" cm="1">
        <f t="array" ref="R449">SUMPRODUCT(R$357:R$420,$C$357:$C$420*($D$357:$D$420=$D449))/SUMIFS($C$357:$C$420, $D$357:$D$420, $D449)</f>
        <v>4.2577063947028928E-3</v>
      </c>
      <c r="S449" s="34" cm="1">
        <f t="array" ref="S449">SUMPRODUCT(S$357:S$420,$C$357:$C$420*($D$357:$D$420=$D449))/SUMIFS($C$357:$C$420, $D$357:$D$420, $D449)</f>
        <v>4.6659872374768853E-3</v>
      </c>
      <c r="T449" s="34" cm="1">
        <f t="array" ref="T449">SUMPRODUCT(T$357:T$420,$C$357:$C$420*($D$357:$D$420=$D449))/SUMIFS($C$357:$C$420, $D$357:$D$420, $D449)</f>
        <v>3.8201346006015865E-3</v>
      </c>
      <c r="U449" s="34" cm="1">
        <f t="array" ref="U449">SUMPRODUCT(U$357:U$420,$C$357:$C$420*($D$357:$D$420=$D449))/SUMIFS($C$357:$C$420, $D$357:$D$420, $D449)</f>
        <v>4.3752416663320557E-3</v>
      </c>
      <c r="V449" s="34" cm="1">
        <f t="array" ref="V449">SUMPRODUCT(V$357:V$420,$C$357:$C$420*($D$357:$D$420=$D449))/SUMIFS($C$357:$C$420, $D$357:$D$420, $D449)</f>
        <v>4.3817200658080651E-3</v>
      </c>
      <c r="W449" s="34" cm="1">
        <f t="array" ref="W449">SUMPRODUCT(W$357:W$420,$C$357:$C$420*($D$357:$D$420=$D449))/SUMIFS($C$357:$C$420, $D$357:$D$420, $D449)</f>
        <v>4.1225186010668841E-3</v>
      </c>
      <c r="X449" s="34" cm="1">
        <f t="array" ref="X449">SUMPRODUCT(X$357:X$420,$C$357:$C$420*($D$357:$D$420=$D449))/SUMIFS($C$357:$C$420, $D$357:$D$420, $D449)</f>
        <v>3.5757825891995013E-3</v>
      </c>
      <c r="Y449" s="34" cm="1">
        <f t="array" ref="Y449">SUMPRODUCT(Y$357:Y$420,$C$357:$C$420*($D$357:$D$420=$D449))/SUMIFS($C$357:$C$420, $D$357:$D$420, $D449)</f>
        <v>4.5763355660593816E-3</v>
      </c>
      <c r="Z449" s="34" cm="1">
        <f t="array" ref="Z449">SUMPRODUCT(Z$357:Z$420,$C$357:$C$420*($D$357:$D$420=$D449))/SUMIFS($C$357:$C$420, $D$357:$D$420, $D449)</f>
        <v>3.0401423452012552E-3</v>
      </c>
      <c r="AA449" s="34" cm="1">
        <f t="array" ref="AA449">SUMPRODUCT(AA$357:AA$420,$C$357:$C$420*($D$357:$D$420=$D449))/SUMIFS($C$357:$C$420, $D$357:$D$420, $D449)</f>
        <v>5.5030515099246374E-3</v>
      </c>
      <c r="AB449" s="34" cm="1">
        <f t="array" ref="AB449">SUMPRODUCT(AB$357:AB$420,$C$357:$C$420*($D$357:$D$420=$D449))/SUMIFS($C$357:$C$420, $D$357:$D$420, $D449)</f>
        <v>3.374528914884743E-3</v>
      </c>
      <c r="AC449" s="34" cm="1">
        <f t="array" ref="AC449">SUMPRODUCT(AC$357:AC$420,$C$357:$C$420*($D$357:$D$420=$D449))/SUMIFS($C$357:$C$420, $D$357:$D$420, $D449)</f>
        <v>4.756106348829745E-3</v>
      </c>
      <c r="AD449" s="34" cm="1">
        <f t="array" ref="AD449">SUMPRODUCT(AD$357:AD$420,$C$357:$C$420*($D$357:$D$420=$D449))/SUMIFS($C$357:$C$420, $D$357:$D$420, $D449)</f>
        <v>0.57018857693111302</v>
      </c>
      <c r="AE449" s="34" cm="1">
        <f t="array" ref="AE449">SUMPRODUCT(AE$357:AE$420,$C$357:$C$420*($D$357:$D$420=$D449))/SUMIFS($C$357:$C$420, $D$357:$D$420, $D449)</f>
        <v>1.3371139761559764E-2</v>
      </c>
      <c r="AF449" s="34" cm="1">
        <f t="array" ref="AF449">SUMPRODUCT(AF$357:AF$420,$C$357:$C$420*($D$357:$D$420=$D449))/SUMIFS($C$357:$C$420, $D$357:$D$420, $D449)</f>
        <v>1.0278167275091388E-2</v>
      </c>
      <c r="AG449" s="34" cm="1">
        <f t="array" ref="AG449">SUMPRODUCT(AG$357:AG$420,$C$357:$C$420*($D$357:$D$420=$D449))/SUMIFS($C$357:$C$420, $D$357:$D$420, $D449)</f>
        <v>6.3545872392796621E-3</v>
      </c>
      <c r="AH449" s="34" cm="1">
        <f t="array" ref="AH449">SUMPRODUCT(AH$357:AH$420,$C$357:$C$420*($D$357:$D$420=$D449))/SUMIFS($C$357:$C$420, $D$357:$D$420, $D449)</f>
        <v>1.4609867453799501E-3</v>
      </c>
      <c r="AI449" s="34" cm="1">
        <f t="array" ref="AI449">SUMPRODUCT(AI$357:AI$420,$C$357:$C$420*($D$357:$D$420=$D449))/SUMIFS($C$357:$C$420, $D$357:$D$420, $D449)</f>
        <v>1.0927073928679721E-2</v>
      </c>
      <c r="AJ449" s="34" cm="1">
        <f t="array" ref="AJ449">SUMPRODUCT(AJ$357:AJ$420,$C$357:$C$420*($D$357:$D$420=$D449))/SUMIFS($C$357:$C$420, $D$357:$D$420, $D449)</f>
        <v>4.4637241051372657E-3</v>
      </c>
      <c r="AK449" s="34" cm="1">
        <f t="array" ref="AK449">SUMPRODUCT(AK$357:AK$420,$C$357:$C$420*($D$357:$D$420=$D449))/SUMIFS($C$357:$C$420, $D$357:$D$420, $D449)</f>
        <v>5.1905280780621607E-3</v>
      </c>
      <c r="AL449" s="34" cm="1">
        <f t="array" ref="AL449">SUMPRODUCT(AL$357:AL$420,$C$357:$C$420*($D$357:$D$420=$D449))/SUMIFS($C$357:$C$420, $D$357:$D$420, $D449)</f>
        <v>3.1567954420385321E-3</v>
      </c>
      <c r="AM449" s="34" cm="1">
        <f t="array" ref="AM449">SUMPRODUCT(AM$357:AM$420,$C$357:$C$420*($D$357:$D$420=$D449))/SUMIFS($C$357:$C$420, $D$357:$D$420, $D449)</f>
        <v>9.9789853910828199E-3</v>
      </c>
      <c r="AN449" s="34" cm="1">
        <f t="array" ref="AN449">SUMPRODUCT(AN$357:AN$420,$C$357:$C$420*($D$357:$D$420=$D449))/SUMIFS($C$357:$C$420, $D$357:$D$420, $D449)</f>
        <v>1.1509542317852465E-8</v>
      </c>
      <c r="AO449" s="34"/>
      <c r="AP449" s="34"/>
      <c r="AQ449" s="34"/>
      <c r="AR449" s="34"/>
      <c r="AS449" s="34"/>
      <c r="AT449" s="34"/>
    </row>
    <row r="450" spans="1:403" x14ac:dyDescent="0.35">
      <c r="D450" s="15" t="str">
        <v>ISIC 61</v>
      </c>
      <c r="E450" s="34" cm="1">
        <f t="array" ref="E450">SUMPRODUCT(E$357:E$420,$C$357:$C$420*($D$357:$D$420=$D450))/SUMIFS($C$357:$C$420, $D$357:$D$420, $D450)</f>
        <v>8.3934945822928108E-3</v>
      </c>
      <c r="F450" s="34" cm="1">
        <f t="array" ref="F450">SUMPRODUCT(F$357:F$420,$C$357:$C$420*($D$357:$D$420=$D450))/SUMIFS($C$357:$C$420, $D$357:$D$420, $D450)</f>
        <v>1.0615913365653E-2</v>
      </c>
      <c r="G450" s="34" cm="1">
        <f t="array" ref="G450">SUMPRODUCT(G$357:G$420,$C$357:$C$420*($D$357:$D$420=$D450))/SUMIFS($C$357:$C$420, $D$357:$D$420, $D450)</f>
        <v>1.1866318444574584E-2</v>
      </c>
      <c r="H450" s="34" cm="1">
        <f t="array" ref="H450">SUMPRODUCT(H$357:H$420,$C$357:$C$420*($D$357:$D$420=$D450))/SUMIFS($C$357:$C$420, $D$357:$D$420, $D450)</f>
        <v>1.2880921787195824E-2</v>
      </c>
      <c r="I450" s="34" cm="1">
        <f t="array" ref="I450">SUMPRODUCT(I$357:I$420,$C$357:$C$420*($D$357:$D$420=$D450))/SUMIFS($C$357:$C$420, $D$357:$D$420, $D450)</f>
        <v>1.1414113917366922E-2</v>
      </c>
      <c r="J450" s="34" cm="1">
        <f t="array" ref="J450">SUMPRODUCT(J$357:J$420,$C$357:$C$420*($D$357:$D$420=$D450))/SUMIFS($C$357:$C$420, $D$357:$D$420, $D450)</f>
        <v>1.289848858037744E-2</v>
      </c>
      <c r="K450" s="34" cm="1">
        <f t="array" ref="K450">SUMPRODUCT(K$357:K$420,$C$357:$C$420*($D$357:$D$420=$D450))/SUMIFS($C$357:$C$420, $D$357:$D$420, $D450)</f>
        <v>1.2140899406601549E-2</v>
      </c>
      <c r="L450" s="34" cm="1">
        <f t="array" ref="L450">SUMPRODUCT(L$357:L$420,$C$357:$C$420*($D$357:$D$420=$D450))/SUMIFS($C$357:$C$420, $D$357:$D$420, $D450)</f>
        <v>1.2527315629628924E-2</v>
      </c>
      <c r="M450" s="34" cm="1">
        <f t="array" ref="M450">SUMPRODUCT(M$357:M$420,$C$357:$C$420*($D$357:$D$420=$D450))/SUMIFS($C$357:$C$420, $D$357:$D$420, $D450)</f>
        <v>1.1046447434578509E-2</v>
      </c>
      <c r="N450" s="34" cm="1">
        <f t="array" ref="N450">SUMPRODUCT(N$357:N$420,$C$357:$C$420*($D$357:$D$420=$D450))/SUMIFS($C$357:$C$420, $D$357:$D$420, $D450)</f>
        <v>1.2963634615581454E-2</v>
      </c>
      <c r="O450" s="34" cm="1">
        <f t="array" ref="O450">SUMPRODUCT(O$357:O$420,$C$357:$C$420*($D$357:$D$420=$D450))/SUMIFS($C$357:$C$420, $D$357:$D$420, $D450)</f>
        <v>1.4008803033217851E-2</v>
      </c>
      <c r="P450" s="34" cm="1">
        <f t="array" ref="P450">SUMPRODUCT(P$357:P$420,$C$357:$C$420*($D$357:$D$420=$D450))/SUMIFS($C$357:$C$420, $D$357:$D$420, $D450)</f>
        <v>1.4053724896189878E-2</v>
      </c>
      <c r="Q450" s="34" cm="1">
        <f t="array" ref="Q450">SUMPRODUCT(Q$357:Q$420,$C$357:$C$420*($D$357:$D$420=$D450))/SUMIFS($C$357:$C$420, $D$357:$D$420, $D450)</f>
        <v>1.1673312186981919E-2</v>
      </c>
      <c r="R450" s="34" cm="1">
        <f t="array" ref="R450">SUMPRODUCT(R$357:R$420,$C$357:$C$420*($D$357:$D$420=$D450))/SUMIFS($C$357:$C$420, $D$357:$D$420, $D450)</f>
        <v>1.0550250056386386E-2</v>
      </c>
      <c r="S450" s="34" cm="1">
        <f t="array" ref="S450">SUMPRODUCT(S$357:S$420,$C$357:$C$420*($D$357:$D$420=$D450))/SUMIFS($C$357:$C$420, $D$357:$D$420, $D450)</f>
        <v>1.1576956846397635E-2</v>
      </c>
      <c r="T450" s="34" cm="1">
        <f t="array" ref="T450">SUMPRODUCT(T$357:T$420,$C$357:$C$420*($D$357:$D$420=$D450))/SUMIFS($C$357:$C$420, $D$357:$D$420, $D450)</f>
        <v>1.1823649645341485E-2</v>
      </c>
      <c r="U450" s="34" cm="1">
        <f t="array" ref="U450">SUMPRODUCT(U$357:U$420,$C$357:$C$420*($D$357:$D$420=$D450))/SUMIFS($C$357:$C$420, $D$357:$D$420, $D450)</f>
        <v>1.074057849961246E-2</v>
      </c>
      <c r="V450" s="34" cm="1">
        <f t="array" ref="V450">SUMPRODUCT(V$357:V$420,$C$357:$C$420*($D$357:$D$420=$D450))/SUMIFS($C$357:$C$420, $D$357:$D$420, $D450)</f>
        <v>1.1771149755264226E-2</v>
      </c>
      <c r="W450" s="34" cm="1">
        <f t="array" ref="W450">SUMPRODUCT(W$357:W$420,$C$357:$C$420*($D$357:$D$420=$D450))/SUMIFS($C$357:$C$420, $D$357:$D$420, $D450)</f>
        <v>1.1234055998696398E-2</v>
      </c>
      <c r="X450" s="34" cm="1">
        <f t="array" ref="X450">SUMPRODUCT(X$357:X$420,$C$357:$C$420*($D$357:$D$420=$D450))/SUMIFS($C$357:$C$420, $D$357:$D$420, $D450)</f>
        <v>1.3584743403207023E-2</v>
      </c>
      <c r="Y450" s="34" cm="1">
        <f t="array" ref="Y450">SUMPRODUCT(Y$357:Y$420,$C$357:$C$420*($D$357:$D$420=$D450))/SUMIFS($C$357:$C$420, $D$357:$D$420, $D450)</f>
        <v>1.2519921023858339E-2</v>
      </c>
      <c r="Z450" s="34" cm="1">
        <f t="array" ref="Z450">SUMPRODUCT(Z$357:Z$420,$C$357:$C$420*($D$357:$D$420=$D450))/SUMIFS($C$357:$C$420, $D$357:$D$420, $D450)</f>
        <v>9.833684352375114E-3</v>
      </c>
      <c r="AA450" s="34" cm="1">
        <f t="array" ref="AA450">SUMPRODUCT(AA$357:AA$420,$C$357:$C$420*($D$357:$D$420=$D450))/SUMIFS($C$357:$C$420, $D$357:$D$420, $D450)</f>
        <v>1.3948065398659108E-2</v>
      </c>
      <c r="AB450" s="34" cm="1">
        <f t="array" ref="AB450">SUMPRODUCT(AB$357:AB$420,$C$357:$C$420*($D$357:$D$420=$D450))/SUMIFS($C$357:$C$420, $D$357:$D$420, $D450)</f>
        <v>1.2236872836441809E-2</v>
      </c>
      <c r="AC450" s="34" cm="1">
        <f t="array" ref="AC450">SUMPRODUCT(AC$357:AC$420,$C$357:$C$420*($D$357:$D$420=$D450))/SUMIFS($C$357:$C$420, $D$357:$D$420, $D450)</f>
        <v>1.399516759219009E-2</v>
      </c>
      <c r="AD450" s="34" cm="1">
        <f t="array" ref="AD450">SUMPRODUCT(AD$357:AD$420,$C$357:$C$420*($D$357:$D$420=$D450))/SUMIFS($C$357:$C$420, $D$357:$D$420, $D450)</f>
        <v>2.4126464276305878E-2</v>
      </c>
      <c r="AE450" s="34" cm="1">
        <f t="array" ref="AE450">SUMPRODUCT(AE$357:AE$420,$C$357:$C$420*($D$357:$D$420=$D450))/SUMIFS($C$357:$C$420, $D$357:$D$420, $D450)</f>
        <v>1.2002853369381168</v>
      </c>
      <c r="AF450" s="34" cm="1">
        <f t="array" ref="AF450">SUMPRODUCT(AF$357:AF$420,$C$357:$C$420*($D$357:$D$420=$D450))/SUMIFS($C$357:$C$420, $D$357:$D$420, $D450)</f>
        <v>2.0486902649155543E-2</v>
      </c>
      <c r="AG450" s="34" cm="1">
        <f t="array" ref="AG450">SUMPRODUCT(AG$357:AG$420,$C$357:$C$420*($D$357:$D$420=$D450))/SUMIFS($C$357:$C$420, $D$357:$D$420, $D450)</f>
        <v>2.859427026184487E-2</v>
      </c>
      <c r="AH450" s="34" cm="1">
        <f t="array" ref="AH450">SUMPRODUCT(AH$357:AH$420,$C$357:$C$420*($D$357:$D$420=$D450))/SUMIFS($C$357:$C$420, $D$357:$D$420, $D450)</f>
        <v>5.8038495539957735E-3</v>
      </c>
      <c r="AI450" s="34" cm="1">
        <f t="array" ref="AI450">SUMPRODUCT(AI$357:AI$420,$C$357:$C$420*($D$357:$D$420=$D450))/SUMIFS($C$357:$C$420, $D$357:$D$420, $D450)</f>
        <v>1.6344255874260361E-2</v>
      </c>
      <c r="AJ450" s="34" cm="1">
        <f t="array" ref="AJ450">SUMPRODUCT(AJ$357:AJ$420,$C$357:$C$420*($D$357:$D$420=$D450))/SUMIFS($C$357:$C$420, $D$357:$D$420, $D450)</f>
        <v>1.3389661877865586E-2</v>
      </c>
      <c r="AK450" s="34" cm="1">
        <f t="array" ref="AK450">SUMPRODUCT(AK$357:AK$420,$C$357:$C$420*($D$357:$D$420=$D450))/SUMIFS($C$357:$C$420, $D$357:$D$420, $D450)</f>
        <v>5.6700151600108956E-3</v>
      </c>
      <c r="AL450" s="34" cm="1">
        <f t="array" ref="AL450">SUMPRODUCT(AL$357:AL$420,$C$357:$C$420*($D$357:$D$420=$D450))/SUMIFS($C$357:$C$420, $D$357:$D$420, $D450)</f>
        <v>8.4981059982294355E-3</v>
      </c>
      <c r="AM450" s="34" cm="1">
        <f t="array" ref="AM450">SUMPRODUCT(AM$357:AM$420,$C$357:$C$420*($D$357:$D$420=$D450))/SUMIFS($C$357:$C$420, $D$357:$D$420, $D450)</f>
        <v>1.4940657683158165E-2</v>
      </c>
      <c r="AN450" s="34" cm="1">
        <f t="array" ref="AN450">SUMPRODUCT(AN$357:AN$420,$C$357:$C$420*($D$357:$D$420=$D450))/SUMIFS($C$357:$C$420, $D$357:$D$420, $D450)</f>
        <v>3.3357734964181529E-8</v>
      </c>
      <c r="AO450" s="34"/>
      <c r="AP450" s="34"/>
      <c r="AQ450" s="34"/>
      <c r="AR450" s="34"/>
      <c r="AS450" s="34"/>
      <c r="AT450" s="34"/>
    </row>
    <row r="451" spans="1:403" x14ac:dyDescent="0.35">
      <c r="D451" s="15" t="str">
        <v>ISIC 62T63</v>
      </c>
      <c r="E451" s="34" cm="1">
        <f t="array" ref="E451">SUMPRODUCT(E$357:E$420,$C$357:$C$420*($D$357:$D$420=$D451))/SUMIFS($C$357:$C$420, $D$357:$D$420, $D451)</f>
        <v>1.5057005619153629E-2</v>
      </c>
      <c r="F451" s="34" cm="1">
        <f t="array" ref="F451">SUMPRODUCT(F$357:F$420,$C$357:$C$420*($D$357:$D$420=$D451))/SUMIFS($C$357:$C$420, $D$357:$D$420, $D451)</f>
        <v>2.2523274404777915E-2</v>
      </c>
      <c r="G451" s="34" cm="1">
        <f t="array" ref="G451">SUMPRODUCT(G$357:G$420,$C$357:$C$420*($D$357:$D$420=$D451))/SUMIFS($C$357:$C$420, $D$357:$D$420, $D451)</f>
        <v>2.2158529419468932E-2</v>
      </c>
      <c r="H451" s="34" cm="1">
        <f t="array" ref="H451">SUMPRODUCT(H$357:H$420,$C$357:$C$420*($D$357:$D$420=$D451))/SUMIFS($C$357:$C$420, $D$357:$D$420, $D451)</f>
        <v>2.3270222132285953E-2</v>
      </c>
      <c r="I451" s="34" cm="1">
        <f t="array" ref="I451">SUMPRODUCT(I$357:I$420,$C$357:$C$420*($D$357:$D$420=$D451))/SUMIFS($C$357:$C$420, $D$357:$D$420, $D451)</f>
        <v>2.0529773880493849E-2</v>
      </c>
      <c r="J451" s="34" cm="1">
        <f t="array" ref="J451">SUMPRODUCT(J$357:J$420,$C$357:$C$420*($D$357:$D$420=$D451))/SUMIFS($C$357:$C$420, $D$357:$D$420, $D451)</f>
        <v>2.8526924710996788E-2</v>
      </c>
      <c r="K451" s="34" cm="1">
        <f t="array" ref="K451">SUMPRODUCT(K$357:K$420,$C$357:$C$420*($D$357:$D$420=$D451))/SUMIFS($C$357:$C$420, $D$357:$D$420, $D451)</f>
        <v>2.7210544981190354E-2</v>
      </c>
      <c r="L451" s="34" cm="1">
        <f t="array" ref="L451">SUMPRODUCT(L$357:L$420,$C$357:$C$420*($D$357:$D$420=$D451))/SUMIFS($C$357:$C$420, $D$357:$D$420, $D451)</f>
        <v>2.9115443732721135E-2</v>
      </c>
      <c r="M451" s="34" cm="1">
        <f t="array" ref="M451">SUMPRODUCT(M$357:M$420,$C$357:$C$420*($D$357:$D$420=$D451))/SUMIFS($C$357:$C$420, $D$357:$D$420, $D451)</f>
        <v>2.6155955604398241E-2</v>
      </c>
      <c r="N451" s="34" cm="1">
        <f t="array" ref="N451">SUMPRODUCT(N$357:N$420,$C$357:$C$420*($D$357:$D$420=$D451))/SUMIFS($C$357:$C$420, $D$357:$D$420, $D451)</f>
        <v>2.45959693549807E-2</v>
      </c>
      <c r="O451" s="34" cm="1">
        <f t="array" ref="O451">SUMPRODUCT(O$357:O$420,$C$357:$C$420*($D$357:$D$420=$D451))/SUMIFS($C$357:$C$420, $D$357:$D$420, $D451)</f>
        <v>2.3902153084537262E-2</v>
      </c>
      <c r="P451" s="34" cm="1">
        <f t="array" ref="P451">SUMPRODUCT(P$357:P$420,$C$357:$C$420*($D$357:$D$420=$D451))/SUMIFS($C$357:$C$420, $D$357:$D$420, $D451)</f>
        <v>2.9434130637233841E-2</v>
      </c>
      <c r="Q451" s="34" cm="1">
        <f t="array" ref="Q451">SUMPRODUCT(Q$357:Q$420,$C$357:$C$420*($D$357:$D$420=$D451))/SUMIFS($C$357:$C$420, $D$357:$D$420, $D451)</f>
        <v>2.4819321114744105E-2</v>
      </c>
      <c r="R451" s="34" cm="1">
        <f t="array" ref="R451">SUMPRODUCT(R$357:R$420,$C$357:$C$420*($D$357:$D$420=$D451))/SUMIFS($C$357:$C$420, $D$357:$D$420, $D451)</f>
        <v>2.9670347558238431E-2</v>
      </c>
      <c r="S451" s="34" cm="1">
        <f t="array" ref="S451">SUMPRODUCT(S$357:S$420,$C$357:$C$420*($D$357:$D$420=$D451))/SUMIFS($C$357:$C$420, $D$357:$D$420, $D451)</f>
        <v>2.9331064690746807E-2</v>
      </c>
      <c r="T451" s="34" cm="1">
        <f t="array" ref="T451">SUMPRODUCT(T$357:T$420,$C$357:$C$420*($D$357:$D$420=$D451))/SUMIFS($C$357:$C$420, $D$357:$D$420, $D451)</f>
        <v>2.875560455956826E-2</v>
      </c>
      <c r="U451" s="34" cm="1">
        <f t="array" ref="U451">SUMPRODUCT(U$357:U$420,$C$357:$C$420*($D$357:$D$420=$D451))/SUMIFS($C$357:$C$420, $D$357:$D$420, $D451)</f>
        <v>2.7946841286380992E-2</v>
      </c>
      <c r="V451" s="34" cm="1">
        <f t="array" ref="V451">SUMPRODUCT(V$357:V$420,$C$357:$C$420*($D$357:$D$420=$D451))/SUMIFS($C$357:$C$420, $D$357:$D$420, $D451)</f>
        <v>3.381613235131474E-2</v>
      </c>
      <c r="W451" s="34" cm="1">
        <f t="array" ref="W451">SUMPRODUCT(W$357:W$420,$C$357:$C$420*($D$357:$D$420=$D451))/SUMIFS($C$357:$C$420, $D$357:$D$420, $D451)</f>
        <v>2.4714990283345072E-2</v>
      </c>
      <c r="X451" s="34" cm="1">
        <f t="array" ref="X451">SUMPRODUCT(X$357:X$420,$C$357:$C$420*($D$357:$D$420=$D451))/SUMIFS($C$357:$C$420, $D$357:$D$420, $D451)</f>
        <v>2.8411840303378837E-2</v>
      </c>
      <c r="Y451" s="34" cm="1">
        <f t="array" ref="Y451">SUMPRODUCT(Y$357:Y$420,$C$357:$C$420*($D$357:$D$420=$D451))/SUMIFS($C$357:$C$420, $D$357:$D$420, $D451)</f>
        <v>2.9938858734282481E-2</v>
      </c>
      <c r="Z451" s="34" cm="1">
        <f t="array" ref="Z451">SUMPRODUCT(Z$357:Z$420,$C$357:$C$420*($D$357:$D$420=$D451))/SUMIFS($C$357:$C$420, $D$357:$D$420, $D451)</f>
        <v>2.0355537284197759E-2</v>
      </c>
      <c r="AA451" s="34" cm="1">
        <f t="array" ref="AA451">SUMPRODUCT(AA$357:AA$420,$C$357:$C$420*($D$357:$D$420=$D451))/SUMIFS($C$357:$C$420, $D$357:$D$420, $D451)</f>
        <v>2.7154776226875382E-2</v>
      </c>
      <c r="AB451" s="34" cm="1">
        <f t="array" ref="AB451">SUMPRODUCT(AB$357:AB$420,$C$357:$C$420*($D$357:$D$420=$D451))/SUMIFS($C$357:$C$420, $D$357:$D$420, $D451)</f>
        <v>2.7761902877163687E-2</v>
      </c>
      <c r="AC451" s="34" cm="1">
        <f t="array" ref="AC451">SUMPRODUCT(AC$357:AC$420,$C$357:$C$420*($D$357:$D$420=$D451))/SUMIFS($C$357:$C$420, $D$357:$D$420, $D451)</f>
        <v>1.6805640217335119E-2</v>
      </c>
      <c r="AD451" s="34" cm="1">
        <f t="array" ref="AD451">SUMPRODUCT(AD$357:AD$420,$C$357:$C$420*($D$357:$D$420=$D451))/SUMIFS($C$357:$C$420, $D$357:$D$420, $D451)</f>
        <v>5.535153062657433E-2</v>
      </c>
      <c r="AE451" s="34" cm="1">
        <f t="array" ref="AE451">SUMPRODUCT(AE$357:AE$420,$C$357:$C$420*($D$357:$D$420=$D451))/SUMIFS($C$357:$C$420, $D$357:$D$420, $D451)</f>
        <v>7.1246759922603833E-2</v>
      </c>
      <c r="AF451" s="34" cm="1">
        <f t="array" ref="AF451">SUMPRODUCT(AF$357:AF$420,$C$357:$C$420*($D$357:$D$420=$D451))/SUMIFS($C$357:$C$420, $D$357:$D$420, $D451)</f>
        <v>1.2475736355600386</v>
      </c>
      <c r="AG451" s="34" cm="1">
        <f t="array" ref="AG451">SUMPRODUCT(AG$357:AG$420,$C$357:$C$420*($D$357:$D$420=$D451))/SUMIFS($C$357:$C$420, $D$357:$D$420, $D451)</f>
        <v>6.1800930446699084E-2</v>
      </c>
      <c r="AH451" s="34" cm="1">
        <f t="array" ref="AH451">SUMPRODUCT(AH$357:AH$420,$C$357:$C$420*($D$357:$D$420=$D451))/SUMIFS($C$357:$C$420, $D$357:$D$420, $D451)</f>
        <v>1.0867276362526499E-2</v>
      </c>
      <c r="AI451" s="34" cm="1">
        <f t="array" ref="AI451">SUMPRODUCT(AI$357:AI$420,$C$357:$C$420*($D$357:$D$420=$D451))/SUMIFS($C$357:$C$420, $D$357:$D$420, $D451)</f>
        <v>3.5536081913861962E-2</v>
      </c>
      <c r="AJ451" s="34" cm="1">
        <f t="array" ref="AJ451">SUMPRODUCT(AJ$357:AJ$420,$C$357:$C$420*($D$357:$D$420=$D451))/SUMIFS($C$357:$C$420, $D$357:$D$420, $D451)</f>
        <v>2.3572671645026202E-2</v>
      </c>
      <c r="AK451" s="34" cm="1">
        <f t="array" ref="AK451">SUMPRODUCT(AK$357:AK$420,$C$357:$C$420*($D$357:$D$420=$D451))/SUMIFS($C$357:$C$420, $D$357:$D$420, $D451)</f>
        <v>1.3791308047325836E-2</v>
      </c>
      <c r="AL451" s="34" cm="1">
        <f t="array" ref="AL451">SUMPRODUCT(AL$357:AL$420,$C$357:$C$420*($D$357:$D$420=$D451))/SUMIFS($C$357:$C$420, $D$357:$D$420, $D451)</f>
        <v>1.5998498380149696E-2</v>
      </c>
      <c r="AM451" s="34" cm="1">
        <f t="array" ref="AM451">SUMPRODUCT(AM$357:AM$420,$C$357:$C$420*($D$357:$D$420=$D451))/SUMIFS($C$357:$C$420, $D$357:$D$420, $D451)</f>
        <v>2.4665259703235104E-2</v>
      </c>
      <c r="AN451" s="34" cm="1">
        <f t="array" ref="AN451">SUMPRODUCT(AN$357:AN$420,$C$357:$C$420*($D$357:$D$420=$D451))/SUMIFS($C$357:$C$420, $D$357:$D$420, $D451)</f>
        <v>6.827380107396281E-8</v>
      </c>
      <c r="AO451" s="34"/>
      <c r="AP451" s="34"/>
      <c r="AQ451" s="34"/>
      <c r="AR451" s="34"/>
      <c r="AS451" s="34"/>
      <c r="AT451" s="34"/>
    </row>
    <row r="452" spans="1:403" x14ac:dyDescent="0.35">
      <c r="D452" s="15" t="str">
        <v>ISIC 64T66</v>
      </c>
      <c r="E452" s="34" cm="1">
        <f t="array" ref="E452">SUMPRODUCT(E$357:E$420,$C$357:$C$420*($D$357:$D$420=$D452))/SUMIFS($C$357:$C$420, $D$357:$D$420, $D452)</f>
        <v>3.1070040707202273E-2</v>
      </c>
      <c r="F452" s="34" cm="1">
        <f t="array" ref="F452">SUMPRODUCT(F$357:F$420,$C$357:$C$420*($D$357:$D$420=$D452))/SUMIFS($C$357:$C$420, $D$357:$D$420, $D452)</f>
        <v>3.4165337238161786E-2</v>
      </c>
      <c r="G452" s="34" cm="1">
        <f t="array" ref="G452">SUMPRODUCT(G$357:G$420,$C$357:$C$420*($D$357:$D$420=$D452))/SUMIFS($C$357:$C$420, $D$357:$D$420, $D452)</f>
        <v>3.2769637674646405E-2</v>
      </c>
      <c r="H452" s="34" cm="1">
        <f t="array" ref="H452">SUMPRODUCT(H$357:H$420,$C$357:$C$420*($D$357:$D$420=$D452))/SUMIFS($C$357:$C$420, $D$357:$D$420, $D452)</f>
        <v>3.1003104592609042E-2</v>
      </c>
      <c r="I452" s="34" cm="1">
        <f t="array" ref="I452">SUMPRODUCT(I$357:I$420,$C$357:$C$420*($D$357:$D$420=$D452))/SUMIFS($C$357:$C$420, $D$357:$D$420, $D452)</f>
        <v>2.9096059993747498E-2</v>
      </c>
      <c r="J452" s="34" cm="1">
        <f t="array" ref="J452">SUMPRODUCT(J$357:J$420,$C$357:$C$420*($D$357:$D$420=$D452))/SUMIFS($C$357:$C$420, $D$357:$D$420, $D452)</f>
        <v>2.926150838578797E-2</v>
      </c>
      <c r="K452" s="34" cm="1">
        <f t="array" ref="K452">SUMPRODUCT(K$357:K$420,$C$357:$C$420*($D$357:$D$420=$D452))/SUMIFS($C$357:$C$420, $D$357:$D$420, $D452)</f>
        <v>3.9162640978909952E-2</v>
      </c>
      <c r="L452" s="34" cm="1">
        <f t="array" ref="L452">SUMPRODUCT(L$357:L$420,$C$357:$C$420*($D$357:$D$420=$D452))/SUMIFS($C$357:$C$420, $D$357:$D$420, $D452)</f>
        <v>3.1108252577058175E-2</v>
      </c>
      <c r="M452" s="34" cm="1">
        <f t="array" ref="M452">SUMPRODUCT(M$357:M$420,$C$357:$C$420*($D$357:$D$420=$D452))/SUMIFS($C$357:$C$420, $D$357:$D$420, $D452)</f>
        <v>2.4044234068001755E-2</v>
      </c>
      <c r="N452" s="34" cm="1">
        <f t="array" ref="N452">SUMPRODUCT(N$357:N$420,$C$357:$C$420*($D$357:$D$420=$D452))/SUMIFS($C$357:$C$420, $D$357:$D$420, $D452)</f>
        <v>2.8970197072938846E-2</v>
      </c>
      <c r="O452" s="34" cm="1">
        <f t="array" ref="O452">SUMPRODUCT(O$357:O$420,$C$357:$C$420*($D$357:$D$420=$D452))/SUMIFS($C$357:$C$420, $D$357:$D$420, $D452)</f>
        <v>3.0851093822554035E-2</v>
      </c>
      <c r="P452" s="34" cm="1">
        <f t="array" ref="P452">SUMPRODUCT(P$357:P$420,$C$357:$C$420*($D$357:$D$420=$D452))/SUMIFS($C$357:$C$420, $D$357:$D$420, $D452)</f>
        <v>3.215274485711498E-2</v>
      </c>
      <c r="Q452" s="34" cm="1">
        <f t="array" ref="Q452">SUMPRODUCT(Q$357:Q$420,$C$357:$C$420*($D$357:$D$420=$D452))/SUMIFS($C$357:$C$420, $D$357:$D$420, $D452)</f>
        <v>2.6663222736744211E-2</v>
      </c>
      <c r="R452" s="34" cm="1">
        <f t="array" ref="R452">SUMPRODUCT(R$357:R$420,$C$357:$C$420*($D$357:$D$420=$D452))/SUMIFS($C$357:$C$420, $D$357:$D$420, $D452)</f>
        <v>2.2547957567886613E-2</v>
      </c>
      <c r="S452" s="34" cm="1">
        <f t="array" ref="S452">SUMPRODUCT(S$357:S$420,$C$357:$C$420*($D$357:$D$420=$D452))/SUMIFS($C$357:$C$420, $D$357:$D$420, $D452)</f>
        <v>2.6259681285590985E-2</v>
      </c>
      <c r="T452" s="34" cm="1">
        <f t="array" ref="T452">SUMPRODUCT(T$357:T$420,$C$357:$C$420*($D$357:$D$420=$D452))/SUMIFS($C$357:$C$420, $D$357:$D$420, $D452)</f>
        <v>2.6213293460139214E-2</v>
      </c>
      <c r="U452" s="34" cm="1">
        <f t="array" ref="U452">SUMPRODUCT(U$357:U$420,$C$357:$C$420*($D$357:$D$420=$D452))/SUMIFS($C$357:$C$420, $D$357:$D$420, $D452)</f>
        <v>2.8211404080199686E-2</v>
      </c>
      <c r="V452" s="34" cm="1">
        <f t="array" ref="V452">SUMPRODUCT(V$357:V$420,$C$357:$C$420*($D$357:$D$420=$D452))/SUMIFS($C$357:$C$420, $D$357:$D$420, $D452)</f>
        <v>3.196348554571276E-2</v>
      </c>
      <c r="W452" s="34" cm="1">
        <f t="array" ref="W452">SUMPRODUCT(W$357:W$420,$C$357:$C$420*($D$357:$D$420=$D452))/SUMIFS($C$357:$C$420, $D$357:$D$420, $D452)</f>
        <v>2.558480460526848E-2</v>
      </c>
      <c r="X452" s="34" cm="1">
        <f t="array" ref="X452">SUMPRODUCT(X$357:X$420,$C$357:$C$420*($D$357:$D$420=$D452))/SUMIFS($C$357:$C$420, $D$357:$D$420, $D452)</f>
        <v>3.1476572393031164E-2</v>
      </c>
      <c r="Y452" s="34" cm="1">
        <f t="array" ref="Y452">SUMPRODUCT(Y$357:Y$420,$C$357:$C$420*($D$357:$D$420=$D452))/SUMIFS($C$357:$C$420, $D$357:$D$420, $D452)</f>
        <v>2.655820162053699E-2</v>
      </c>
      <c r="Z452" s="34" cm="1">
        <f t="array" ref="Z452">SUMPRODUCT(Z$357:Z$420,$C$357:$C$420*($D$357:$D$420=$D452))/SUMIFS($C$357:$C$420, $D$357:$D$420, $D452)</f>
        <v>2.9008701767876947E-2</v>
      </c>
      <c r="AA452" s="34" cm="1">
        <f t="array" ref="AA452">SUMPRODUCT(AA$357:AA$420,$C$357:$C$420*($D$357:$D$420=$D452))/SUMIFS($C$357:$C$420, $D$357:$D$420, $D452)</f>
        <v>2.9266448525101678E-2</v>
      </c>
      <c r="AB452" s="34" cm="1">
        <f t="array" ref="AB452">SUMPRODUCT(AB$357:AB$420,$C$357:$C$420*($D$357:$D$420=$D452))/SUMIFS($C$357:$C$420, $D$357:$D$420, $D452)</f>
        <v>2.9668651473334563E-2</v>
      </c>
      <c r="AC452" s="34" cm="1">
        <f t="array" ref="AC452">SUMPRODUCT(AC$357:AC$420,$C$357:$C$420*($D$357:$D$420=$D452))/SUMIFS($C$357:$C$420, $D$357:$D$420, $D452)</f>
        <v>2.6702927034627937E-2</v>
      </c>
      <c r="AD452" s="34" cm="1">
        <f t="array" ref="AD452">SUMPRODUCT(AD$357:AD$420,$C$357:$C$420*($D$357:$D$420=$D452))/SUMIFS($C$357:$C$420, $D$357:$D$420, $D452)</f>
        <v>2.1284977263095552E-2</v>
      </c>
      <c r="AE452" s="34" cm="1">
        <f t="array" ref="AE452">SUMPRODUCT(AE$357:AE$420,$C$357:$C$420*($D$357:$D$420=$D452))/SUMIFS($C$357:$C$420, $D$357:$D$420, $D452)</f>
        <v>2.4731009839447371E-2</v>
      </c>
      <c r="AF452" s="34" cm="1">
        <f t="array" ref="AF452">SUMPRODUCT(AF$357:AF$420,$C$357:$C$420*($D$357:$D$420=$D452))/SUMIFS($C$357:$C$420, $D$357:$D$420, $D452)</f>
        <v>2.0410685507948154E-2</v>
      </c>
      <c r="AG452" s="34" cm="1">
        <f t="array" ref="AG452">SUMPRODUCT(AG$357:AG$420,$C$357:$C$420*($D$357:$D$420=$D452))/SUMIFS($C$357:$C$420, $D$357:$D$420, $D452)</f>
        <v>0.55994122899643028</v>
      </c>
      <c r="AH452" s="34" cm="1">
        <f t="array" ref="AH452">SUMPRODUCT(AH$357:AH$420,$C$357:$C$420*($D$357:$D$420=$D452))/SUMIFS($C$357:$C$420, $D$357:$D$420, $D452)</f>
        <v>5.7037917767856439E-2</v>
      </c>
      <c r="AI452" s="34" cm="1">
        <f t="array" ref="AI452">SUMPRODUCT(AI$357:AI$420,$C$357:$C$420*($D$357:$D$420=$D452))/SUMIFS($C$357:$C$420, $D$357:$D$420, $D452)</f>
        <v>2.610437776733621E-2</v>
      </c>
      <c r="AJ452" s="34" cm="1">
        <f t="array" ref="AJ452">SUMPRODUCT(AJ$357:AJ$420,$C$357:$C$420*($D$357:$D$420=$D452))/SUMIFS($C$357:$C$420, $D$357:$D$420, $D452)</f>
        <v>2.4394091508294684E-2</v>
      </c>
      <c r="AK452" s="34" cm="1">
        <f t="array" ref="AK452">SUMPRODUCT(AK$357:AK$420,$C$357:$C$420*($D$357:$D$420=$D452))/SUMIFS($C$357:$C$420, $D$357:$D$420, $D452)</f>
        <v>1.095828009308562E-2</v>
      </c>
      <c r="AL452" s="34" cm="1">
        <f t="array" ref="AL452">SUMPRODUCT(AL$357:AL$420,$C$357:$C$420*($D$357:$D$420=$D452))/SUMIFS($C$357:$C$420, $D$357:$D$420, $D452)</f>
        <v>1.5345017498360692E-2</v>
      </c>
      <c r="AM452" s="34" cm="1">
        <f t="array" ref="AM452">SUMPRODUCT(AM$357:AM$420,$C$357:$C$420*($D$357:$D$420=$D452))/SUMIFS($C$357:$C$420, $D$357:$D$420, $D452)</f>
        <v>2.302800135496166E-2</v>
      </c>
      <c r="AN452" s="34" cm="1">
        <f t="array" ref="AN452">SUMPRODUCT(AN$357:AN$420,$C$357:$C$420*($D$357:$D$420=$D452))/SUMIFS($C$357:$C$420, $D$357:$D$420, $D452)</f>
        <v>8.5375404706913347E-8</v>
      </c>
      <c r="AO452" s="34"/>
      <c r="AP452" s="34"/>
      <c r="AQ452" s="34"/>
      <c r="AR452" s="34"/>
      <c r="AS452" s="34"/>
      <c r="AT452" s="34"/>
    </row>
    <row r="453" spans="1:403" x14ac:dyDescent="0.35">
      <c r="D453" s="15" t="str">
        <v>ISIC 68</v>
      </c>
      <c r="E453" s="34" cm="1">
        <f t="array" ref="E453">SUMPRODUCT(E$357:E$420,$C$357:$C$420*($D$357:$D$420=$D453))/SUMIFS($C$357:$C$420, $D$357:$D$420, $D453)</f>
        <v>2.2032926613716149E-2</v>
      </c>
      <c r="F453" s="34" cm="1">
        <f t="array" ref="F453">SUMPRODUCT(F$357:F$420,$C$357:$C$420*($D$357:$D$420=$D453))/SUMIFS($C$357:$C$420, $D$357:$D$420, $D453)</f>
        <v>2.1869908764186419E-2</v>
      </c>
      <c r="G453" s="34" cm="1">
        <f t="array" ref="G453">SUMPRODUCT(G$357:G$420,$C$357:$C$420*($D$357:$D$420=$D453))/SUMIFS($C$357:$C$420, $D$357:$D$420, $D453)</f>
        <v>3.2448770042285816E-2</v>
      </c>
      <c r="H453" s="34" cm="1">
        <f t="array" ref="H453">SUMPRODUCT(H$357:H$420,$C$357:$C$420*($D$357:$D$420=$D453))/SUMIFS($C$357:$C$420, $D$357:$D$420, $D453)</f>
        <v>3.9221813245327315E-2</v>
      </c>
      <c r="I453" s="34" cm="1">
        <f t="array" ref="I453">SUMPRODUCT(I$357:I$420,$C$357:$C$420*($D$357:$D$420=$D453))/SUMIFS($C$357:$C$420, $D$357:$D$420, $D453)</f>
        <v>3.2871896997602269E-2</v>
      </c>
      <c r="J453" s="34" cm="1">
        <f t="array" ref="J453">SUMPRODUCT(J$357:J$420,$C$357:$C$420*($D$357:$D$420=$D453))/SUMIFS($C$357:$C$420, $D$357:$D$420, $D453)</f>
        <v>3.6581046932389089E-2</v>
      </c>
      <c r="K453" s="34" cm="1">
        <f t="array" ref="K453">SUMPRODUCT(K$357:K$420,$C$357:$C$420*($D$357:$D$420=$D453))/SUMIFS($C$357:$C$420, $D$357:$D$420, $D453)</f>
        <v>2.6525634717109878E-2</v>
      </c>
      <c r="L453" s="34" cm="1">
        <f t="array" ref="L453">SUMPRODUCT(L$357:L$420,$C$357:$C$420*($D$357:$D$420=$D453))/SUMIFS($C$357:$C$420, $D$357:$D$420, $D453)</f>
        <v>2.9928793207928843E-2</v>
      </c>
      <c r="M453" s="34" cm="1">
        <f t="array" ref="M453">SUMPRODUCT(M$357:M$420,$C$357:$C$420*($D$357:$D$420=$D453))/SUMIFS($C$357:$C$420, $D$357:$D$420, $D453)</f>
        <v>2.6353099205220085E-2</v>
      </c>
      <c r="N453" s="34" cm="1">
        <f t="array" ref="N453">SUMPRODUCT(N$357:N$420,$C$357:$C$420*($D$357:$D$420=$D453))/SUMIFS($C$357:$C$420, $D$357:$D$420, $D453)</f>
        <v>3.3257365340100806E-2</v>
      </c>
      <c r="O453" s="34" cm="1">
        <f t="array" ref="O453">SUMPRODUCT(O$357:O$420,$C$357:$C$420*($D$357:$D$420=$D453))/SUMIFS($C$357:$C$420, $D$357:$D$420, $D453)</f>
        <v>3.2363535271775885E-2</v>
      </c>
      <c r="P453" s="34" cm="1">
        <f t="array" ref="P453">SUMPRODUCT(P$357:P$420,$C$357:$C$420*($D$357:$D$420=$D453))/SUMIFS($C$357:$C$420, $D$357:$D$420, $D453)</f>
        <v>3.1847306952852816E-2</v>
      </c>
      <c r="Q453" s="34" cm="1">
        <f t="array" ref="Q453">SUMPRODUCT(Q$357:Q$420,$C$357:$C$420*($D$357:$D$420=$D453))/SUMIFS($C$357:$C$420, $D$357:$D$420, $D453)</f>
        <v>3.4132961849114435E-2</v>
      </c>
      <c r="R453" s="34" cm="1">
        <f t="array" ref="R453">SUMPRODUCT(R$357:R$420,$C$357:$C$420*($D$357:$D$420=$D453))/SUMIFS($C$357:$C$420, $D$357:$D$420, $D453)</f>
        <v>2.6912094281942519E-2</v>
      </c>
      <c r="S453" s="34" cm="1">
        <f t="array" ref="S453">SUMPRODUCT(S$357:S$420,$C$357:$C$420*($D$357:$D$420=$D453))/SUMIFS($C$357:$C$420, $D$357:$D$420, $D453)</f>
        <v>3.3024863551842518E-2</v>
      </c>
      <c r="T453" s="34" cm="1">
        <f t="array" ref="T453">SUMPRODUCT(T$357:T$420,$C$357:$C$420*($D$357:$D$420=$D453))/SUMIFS($C$357:$C$420, $D$357:$D$420, $D453)</f>
        <v>3.3480961337444576E-2</v>
      </c>
      <c r="U453" s="34" cm="1">
        <f t="array" ref="U453">SUMPRODUCT(U$357:U$420,$C$357:$C$420*($D$357:$D$420=$D453))/SUMIFS($C$357:$C$420, $D$357:$D$420, $D453)</f>
        <v>3.4386662728054733E-2</v>
      </c>
      <c r="V453" s="34" cm="1">
        <f t="array" ref="V453">SUMPRODUCT(V$357:V$420,$C$357:$C$420*($D$357:$D$420=$D453))/SUMIFS($C$357:$C$420, $D$357:$D$420, $D453)</f>
        <v>3.1594784455319998E-2</v>
      </c>
      <c r="W453" s="34" cm="1">
        <f t="array" ref="W453">SUMPRODUCT(W$357:W$420,$C$357:$C$420*($D$357:$D$420=$D453))/SUMIFS($C$357:$C$420, $D$357:$D$420, $D453)</f>
        <v>3.3145415300064554E-2</v>
      </c>
      <c r="X453" s="34" cm="1">
        <f t="array" ref="X453">SUMPRODUCT(X$357:X$420,$C$357:$C$420*($D$357:$D$420=$D453))/SUMIFS($C$357:$C$420, $D$357:$D$420, $D453)</f>
        <v>2.8264103363785365E-2</v>
      </c>
      <c r="Y453" s="34" cm="1">
        <f t="array" ref="Y453">SUMPRODUCT(Y$357:Y$420,$C$357:$C$420*($D$357:$D$420=$D453))/SUMIFS($C$357:$C$420, $D$357:$D$420, $D453)</f>
        <v>2.912102277797067E-2</v>
      </c>
      <c r="Z453" s="34" cm="1">
        <f t="array" ref="Z453">SUMPRODUCT(Z$357:Z$420,$C$357:$C$420*($D$357:$D$420=$D453))/SUMIFS($C$357:$C$420, $D$357:$D$420, $D453)</f>
        <v>3.9901194497174115E-2</v>
      </c>
      <c r="AA453" s="34" cm="1">
        <f t="array" ref="AA453">SUMPRODUCT(AA$357:AA$420,$C$357:$C$420*($D$357:$D$420=$D453))/SUMIFS($C$357:$C$420, $D$357:$D$420, $D453)</f>
        <v>6.853036599024051E-2</v>
      </c>
      <c r="AB453" s="34" cm="1">
        <f t="array" ref="AB453">SUMPRODUCT(AB$357:AB$420,$C$357:$C$420*($D$357:$D$420=$D453))/SUMIFS($C$357:$C$420, $D$357:$D$420, $D453)</f>
        <v>3.5412079844472012E-2</v>
      </c>
      <c r="AC453" s="34" cm="1">
        <f t="array" ref="AC453">SUMPRODUCT(AC$357:AC$420,$C$357:$C$420*($D$357:$D$420=$D453))/SUMIFS($C$357:$C$420, $D$357:$D$420, $D453)</f>
        <v>6.3962310271274275E-2</v>
      </c>
      <c r="AD453" s="34" cm="1">
        <f t="array" ref="AD453">SUMPRODUCT(AD$357:AD$420,$C$357:$C$420*($D$357:$D$420=$D453))/SUMIFS($C$357:$C$420, $D$357:$D$420, $D453)</f>
        <v>4.1931336000940178E-2</v>
      </c>
      <c r="AE453" s="34" cm="1">
        <f t="array" ref="AE453">SUMPRODUCT(AE$357:AE$420,$C$357:$C$420*($D$357:$D$420=$D453))/SUMIFS($C$357:$C$420, $D$357:$D$420, $D453)</f>
        <v>6.3729412068152358E-2</v>
      </c>
      <c r="AF453" s="34" cm="1">
        <f t="array" ref="AF453">SUMPRODUCT(AF$357:AF$420,$C$357:$C$420*($D$357:$D$420=$D453))/SUMIFS($C$357:$C$420, $D$357:$D$420, $D453)</f>
        <v>3.6457264719382806E-2</v>
      </c>
      <c r="AG453" s="34" cm="1">
        <f t="array" ref="AG453">SUMPRODUCT(AG$357:AG$420,$C$357:$C$420*($D$357:$D$420=$D453))/SUMIFS($C$357:$C$420, $D$357:$D$420, $D453)</f>
        <v>4.6520130309411829E-2</v>
      </c>
      <c r="AH453" s="34" cm="1">
        <f t="array" ref="AH453">SUMPRODUCT(AH$357:AH$420,$C$357:$C$420*($D$357:$D$420=$D453))/SUMIFS($C$357:$C$420, $D$357:$D$420, $D453)</f>
        <v>1.0284692680075207</v>
      </c>
      <c r="AI453" s="34" cm="1">
        <f t="array" ref="AI453">SUMPRODUCT(AI$357:AI$420,$C$357:$C$420*($D$357:$D$420=$D453))/SUMIFS($C$357:$C$420, $D$357:$D$420, $D453)</f>
        <v>4.4026242973606827E-2</v>
      </c>
      <c r="AJ453" s="34" cm="1">
        <f t="array" ref="AJ453">SUMPRODUCT(AJ$357:AJ$420,$C$357:$C$420*($D$357:$D$420=$D453))/SUMIFS($C$357:$C$420, $D$357:$D$420, $D453)</f>
        <v>3.0675990514118935E-2</v>
      </c>
      <c r="AK453" s="34" cm="1">
        <f t="array" ref="AK453">SUMPRODUCT(AK$357:AK$420,$C$357:$C$420*($D$357:$D$420=$D453))/SUMIFS($C$357:$C$420, $D$357:$D$420, $D453)</f>
        <v>2.0030142604657505E-2</v>
      </c>
      <c r="AL453" s="34" cm="1">
        <f t="array" ref="AL453">SUMPRODUCT(AL$357:AL$420,$C$357:$C$420*($D$357:$D$420=$D453))/SUMIFS($C$357:$C$420, $D$357:$D$420, $D453)</f>
        <v>2.7938470210106415E-2</v>
      </c>
      <c r="AM453" s="34" cm="1">
        <f t="array" ref="AM453">SUMPRODUCT(AM$357:AM$420,$C$357:$C$420*($D$357:$D$420=$D453))/SUMIFS($C$357:$C$420, $D$357:$D$420, $D453)</f>
        <v>3.9137436918783818E-2</v>
      </c>
      <c r="AN453" s="34" cm="1">
        <f t="array" ref="AN453">SUMPRODUCT(AN$357:AN$420,$C$357:$C$420*($D$357:$D$420=$D453))/SUMIFS($C$357:$C$420, $D$357:$D$420, $D453)</f>
        <v>8.1957334161858802E-8</v>
      </c>
      <c r="AO453" s="34"/>
      <c r="AP453" s="34"/>
      <c r="AQ453" s="34"/>
      <c r="AR453" s="34"/>
      <c r="AS453" s="34"/>
      <c r="AT453" s="34"/>
    </row>
    <row r="454" spans="1:403" x14ac:dyDescent="0.35">
      <c r="D454" s="15" t="str">
        <v>ISIC 69T82</v>
      </c>
      <c r="E454" s="34" cm="1">
        <f t="array" ref="E454">SUMPRODUCT(E$357:E$420,$C$357:$C$420*($D$357:$D$420=$D454))/SUMIFS($C$357:$C$420, $D$357:$D$420, $D454)</f>
        <v>2.285437081373896E-2</v>
      </c>
      <c r="F454" s="34" cm="1">
        <f t="array" ref="F454">SUMPRODUCT(F$357:F$420,$C$357:$C$420*($D$357:$D$420=$D454))/SUMIFS($C$357:$C$420, $D$357:$D$420, $D454)</f>
        <v>3.1865008175883752E-2</v>
      </c>
      <c r="G454" s="34" cm="1">
        <f t="array" ref="G454">SUMPRODUCT(G$357:G$420,$C$357:$C$420*($D$357:$D$420=$D454))/SUMIFS($C$357:$C$420, $D$357:$D$420, $D454)</f>
        <v>3.4174555871797602E-2</v>
      </c>
      <c r="H454" s="34" cm="1">
        <f t="array" ref="H454">SUMPRODUCT(H$357:H$420,$C$357:$C$420*($D$357:$D$420=$D454))/SUMIFS($C$357:$C$420, $D$357:$D$420, $D454)</f>
        <v>3.2602915612223844E-2</v>
      </c>
      <c r="I454" s="34" cm="1">
        <f t="array" ref="I454">SUMPRODUCT(I$357:I$420,$C$357:$C$420*($D$357:$D$420=$D454))/SUMIFS($C$357:$C$420, $D$357:$D$420, $D454)</f>
        <v>2.936002175149267E-2</v>
      </c>
      <c r="J454" s="34" cm="1">
        <f t="array" ref="J454">SUMPRODUCT(J$357:J$420,$C$357:$C$420*($D$357:$D$420=$D454))/SUMIFS($C$357:$C$420, $D$357:$D$420, $D454)</f>
        <v>3.5611424644112988E-2</v>
      </c>
      <c r="K454" s="34" cm="1">
        <f t="array" ref="K454">SUMPRODUCT(K$357:K$420,$C$357:$C$420*($D$357:$D$420=$D454))/SUMIFS($C$357:$C$420, $D$357:$D$420, $D454)</f>
        <v>3.9382558840991455E-2</v>
      </c>
      <c r="L454" s="34" cm="1">
        <f t="array" ref="L454">SUMPRODUCT(L$357:L$420,$C$357:$C$420*($D$357:$D$420=$D454))/SUMIFS($C$357:$C$420, $D$357:$D$420, $D454)</f>
        <v>3.7821730395039978E-2</v>
      </c>
      <c r="M454" s="34" cm="1">
        <f t="array" ref="M454">SUMPRODUCT(M$357:M$420,$C$357:$C$420*($D$357:$D$420=$D454))/SUMIFS($C$357:$C$420, $D$357:$D$420, $D454)</f>
        <v>4.8064197519928381E-2</v>
      </c>
      <c r="N454" s="34" cm="1">
        <f t="array" ref="N454">SUMPRODUCT(N$357:N$420,$C$357:$C$420*($D$357:$D$420=$D454))/SUMIFS($C$357:$C$420, $D$357:$D$420, $D454)</f>
        <v>3.4281291304038536E-2</v>
      </c>
      <c r="O454" s="34" cm="1">
        <f t="array" ref="O454">SUMPRODUCT(O$357:O$420,$C$357:$C$420*($D$357:$D$420=$D454))/SUMIFS($C$357:$C$420, $D$357:$D$420, $D454)</f>
        <v>3.5223120537202425E-2</v>
      </c>
      <c r="P454" s="34" cm="1">
        <f t="array" ref="P454">SUMPRODUCT(P$357:P$420,$C$357:$C$420*($D$357:$D$420=$D454))/SUMIFS($C$357:$C$420, $D$357:$D$420, $D454)</f>
        <v>3.7672947669291273E-2</v>
      </c>
      <c r="Q454" s="34" cm="1">
        <f t="array" ref="Q454">SUMPRODUCT(Q$357:Q$420,$C$357:$C$420*($D$357:$D$420=$D454))/SUMIFS($C$357:$C$420, $D$357:$D$420, $D454)</f>
        <v>3.073437264065421E-2</v>
      </c>
      <c r="R454" s="34" cm="1">
        <f t="array" ref="R454">SUMPRODUCT(R$357:R$420,$C$357:$C$420*($D$357:$D$420=$D454))/SUMIFS($C$357:$C$420, $D$357:$D$420, $D454)</f>
        <v>3.5889452251171711E-2</v>
      </c>
      <c r="S454" s="34" cm="1">
        <f t="array" ref="S454">SUMPRODUCT(S$357:S$420,$C$357:$C$420*($D$357:$D$420=$D454))/SUMIFS($C$357:$C$420, $D$357:$D$420, $D454)</f>
        <v>3.5940321399230868E-2</v>
      </c>
      <c r="T454" s="34" cm="1">
        <f t="array" ref="T454">SUMPRODUCT(T$357:T$420,$C$357:$C$420*($D$357:$D$420=$D454))/SUMIFS($C$357:$C$420, $D$357:$D$420, $D454)</f>
        <v>3.5374991274559599E-2</v>
      </c>
      <c r="U454" s="34" cm="1">
        <f t="array" ref="U454">SUMPRODUCT(U$357:U$420,$C$357:$C$420*($D$357:$D$420=$D454))/SUMIFS($C$357:$C$420, $D$357:$D$420, $D454)</f>
        <v>3.410527371550931E-2</v>
      </c>
      <c r="V454" s="34" cm="1">
        <f t="array" ref="V454">SUMPRODUCT(V$357:V$420,$C$357:$C$420*($D$357:$D$420=$D454))/SUMIFS($C$357:$C$420, $D$357:$D$420, $D454)</f>
        <v>3.8056359602033615E-2</v>
      </c>
      <c r="W454" s="34" cm="1">
        <f t="array" ref="W454">SUMPRODUCT(W$357:W$420,$C$357:$C$420*($D$357:$D$420=$D454))/SUMIFS($C$357:$C$420, $D$357:$D$420, $D454)</f>
        <v>3.1232381197807274E-2</v>
      </c>
      <c r="X454" s="34" cm="1">
        <f t="array" ref="X454">SUMPRODUCT(X$357:X$420,$C$357:$C$420*($D$357:$D$420=$D454))/SUMIFS($C$357:$C$420, $D$357:$D$420, $D454)</f>
        <v>3.1499866242830583E-2</v>
      </c>
      <c r="Y454" s="34" cm="1">
        <f t="array" ref="Y454">SUMPRODUCT(Y$357:Y$420,$C$357:$C$420*($D$357:$D$420=$D454))/SUMIFS($C$357:$C$420, $D$357:$D$420, $D454)</f>
        <v>3.5808561794285043E-2</v>
      </c>
      <c r="Z454" s="34" cm="1">
        <f t="array" ref="Z454">SUMPRODUCT(Z$357:Z$420,$C$357:$C$420*($D$357:$D$420=$D454))/SUMIFS($C$357:$C$420, $D$357:$D$420, $D454)</f>
        <v>3.3886226337651065E-2</v>
      </c>
      <c r="AA454" s="34" cm="1">
        <f t="array" ref="AA454">SUMPRODUCT(AA$357:AA$420,$C$357:$C$420*($D$357:$D$420=$D454))/SUMIFS($C$357:$C$420, $D$357:$D$420, $D454)</f>
        <v>3.382288323049968E-2</v>
      </c>
      <c r="AB454" s="34" cm="1">
        <f t="array" ref="AB454">SUMPRODUCT(AB$357:AB$420,$C$357:$C$420*($D$357:$D$420=$D454))/SUMIFS($C$357:$C$420, $D$357:$D$420, $D454)</f>
        <v>3.0397519752226043E-2</v>
      </c>
      <c r="AC454" s="34" cm="1">
        <f t="array" ref="AC454">SUMPRODUCT(AC$357:AC$420,$C$357:$C$420*($D$357:$D$420=$D454))/SUMIFS($C$357:$C$420, $D$357:$D$420, $D454)</f>
        <v>2.5085359535015003E-2</v>
      </c>
      <c r="AD454" s="34" cm="1">
        <f t="array" ref="AD454">SUMPRODUCT(AD$357:AD$420,$C$357:$C$420*($D$357:$D$420=$D454))/SUMIFS($C$357:$C$420, $D$357:$D$420, $D454)</f>
        <v>4.023230391832066E-2</v>
      </c>
      <c r="AE454" s="34" cm="1">
        <f t="array" ref="AE454">SUMPRODUCT(AE$357:AE$420,$C$357:$C$420*($D$357:$D$420=$D454))/SUMIFS($C$357:$C$420, $D$357:$D$420, $D454)</f>
        <v>3.4218689797563477E-2</v>
      </c>
      <c r="AF454" s="34" cm="1">
        <f t="array" ref="AF454">SUMPRODUCT(AF$357:AF$420,$C$357:$C$420*($D$357:$D$420=$D454))/SUMIFS($C$357:$C$420, $D$357:$D$420, $D454)</f>
        <v>4.3513080559749964E-2</v>
      </c>
      <c r="AG454" s="34" cm="1">
        <f t="array" ref="AG454">SUMPRODUCT(AG$357:AG$420,$C$357:$C$420*($D$357:$D$420=$D454))/SUMIFS($C$357:$C$420, $D$357:$D$420, $D454)</f>
        <v>4.0656406006995945E-2</v>
      </c>
      <c r="AH454" s="34" cm="1">
        <f t="array" ref="AH454">SUMPRODUCT(AH$357:AH$420,$C$357:$C$420*($D$357:$D$420=$D454))/SUMIFS($C$357:$C$420, $D$357:$D$420, $D454)</f>
        <v>1.4825253479855359E-2</v>
      </c>
      <c r="AI454" s="34" cm="1">
        <f t="array" ref="AI454">SUMPRODUCT(AI$357:AI$420,$C$357:$C$420*($D$357:$D$420=$D454))/SUMIFS($C$357:$C$420, $D$357:$D$420, $D454)</f>
        <v>0.22003306267015577</v>
      </c>
      <c r="AJ454" s="34" cm="1">
        <f t="array" ref="AJ454">SUMPRODUCT(AJ$357:AJ$420,$C$357:$C$420*($D$357:$D$420=$D454))/SUMIFS($C$357:$C$420, $D$357:$D$420, $D454)</f>
        <v>2.2431010565891401E-2</v>
      </c>
      <c r="AK454" s="34" cm="1">
        <f t="array" ref="AK454">SUMPRODUCT(AK$357:AK$420,$C$357:$C$420*($D$357:$D$420=$D454))/SUMIFS($C$357:$C$420, $D$357:$D$420, $D454)</f>
        <v>1.2986974455312881E-2</v>
      </c>
      <c r="AL454" s="34" cm="1">
        <f t="array" ref="AL454">SUMPRODUCT(AL$357:AL$420,$C$357:$C$420*($D$357:$D$420=$D454))/SUMIFS($C$357:$C$420, $D$357:$D$420, $D454)</f>
        <v>1.8487421496276114E-2</v>
      </c>
      <c r="AM454" s="34" cm="1">
        <f t="array" ref="AM454">SUMPRODUCT(AM$357:AM$420,$C$357:$C$420*($D$357:$D$420=$D454))/SUMIFS($C$357:$C$420, $D$357:$D$420, $D454)</f>
        <v>2.7758654502105882E-2</v>
      </c>
      <c r="AN454" s="34" cm="1">
        <f t="array" ref="AN454">SUMPRODUCT(AN$357:AN$420,$C$357:$C$420*($D$357:$D$420=$D454))/SUMIFS($C$357:$C$420, $D$357:$D$420, $D454)</f>
        <v>9.0971110057726834E-8</v>
      </c>
      <c r="AO454" s="34"/>
      <c r="AP454" s="34"/>
      <c r="AQ454" s="34"/>
      <c r="AR454" s="34"/>
      <c r="AS454" s="34"/>
      <c r="AT454" s="34"/>
    </row>
    <row r="455" spans="1:403" x14ac:dyDescent="0.35">
      <c r="D455" s="15" t="str">
        <v>ISIC 84</v>
      </c>
      <c r="E455" s="34" cm="1">
        <f t="array" ref="E455">SUMPRODUCT(E$357:E$420,$C$357:$C$420*($D$357:$D$420=$D455))/SUMIFS($C$357:$C$420, $D$357:$D$420, $D455)</f>
        <v>5.5560277134615562E-3</v>
      </c>
      <c r="F455" s="34" cm="1">
        <f t="array" ref="F455">SUMPRODUCT(F$357:F$420,$C$357:$C$420*($D$357:$D$420=$D455))/SUMIFS($C$357:$C$420, $D$357:$D$420, $D455)</f>
        <v>7.1482235306515674E-3</v>
      </c>
      <c r="G455" s="34" cm="1">
        <f t="array" ref="G455">SUMPRODUCT(G$357:G$420,$C$357:$C$420*($D$357:$D$420=$D455))/SUMIFS($C$357:$C$420, $D$357:$D$420, $D455)</f>
        <v>7.2040309050212708E-3</v>
      </c>
      <c r="H455" s="34" cm="1">
        <f t="array" ref="H455">SUMPRODUCT(H$357:H$420,$C$357:$C$420*($D$357:$D$420=$D455))/SUMIFS($C$357:$C$420, $D$357:$D$420, $D455)</f>
        <v>6.8625853204146358E-3</v>
      </c>
      <c r="I455" s="34" cm="1">
        <f t="array" ref="I455">SUMPRODUCT(I$357:I$420,$C$357:$C$420*($D$357:$D$420=$D455))/SUMIFS($C$357:$C$420, $D$357:$D$420, $D455)</f>
        <v>8.136652891899283E-3</v>
      </c>
      <c r="J455" s="34" cm="1">
        <f t="array" ref="J455">SUMPRODUCT(J$357:J$420,$C$357:$C$420*($D$357:$D$420=$D455))/SUMIFS($C$357:$C$420, $D$357:$D$420, $D455)</f>
        <v>9.6691385033235867E-3</v>
      </c>
      <c r="K455" s="34" cm="1">
        <f t="array" ref="K455">SUMPRODUCT(K$357:K$420,$C$357:$C$420*($D$357:$D$420=$D455))/SUMIFS($C$357:$C$420, $D$357:$D$420, $D455)</f>
        <v>8.5442126103035324E-3</v>
      </c>
      <c r="L455" s="34" cm="1">
        <f t="array" ref="L455">SUMPRODUCT(L$357:L$420,$C$357:$C$420*($D$357:$D$420=$D455))/SUMIFS($C$357:$C$420, $D$357:$D$420, $D455)</f>
        <v>9.7222990502922983E-3</v>
      </c>
      <c r="M455" s="34" cm="1">
        <f t="array" ref="M455">SUMPRODUCT(M$357:M$420,$C$357:$C$420*($D$357:$D$420=$D455))/SUMIFS($C$357:$C$420, $D$357:$D$420, $D455)</f>
        <v>7.0734426965910792E-3</v>
      </c>
      <c r="N455" s="34" cm="1">
        <f t="array" ref="N455">SUMPRODUCT(N$357:N$420,$C$357:$C$420*($D$357:$D$420=$D455))/SUMIFS($C$357:$C$420, $D$357:$D$420, $D455)</f>
        <v>8.7012811093790682E-3</v>
      </c>
      <c r="O455" s="34" cm="1">
        <f t="array" ref="O455">SUMPRODUCT(O$357:O$420,$C$357:$C$420*($D$357:$D$420=$D455))/SUMIFS($C$357:$C$420, $D$357:$D$420, $D455)</f>
        <v>9.9965903626208219E-3</v>
      </c>
      <c r="P455" s="34" cm="1">
        <f t="array" ref="P455">SUMPRODUCT(P$357:P$420,$C$357:$C$420*($D$357:$D$420=$D455))/SUMIFS($C$357:$C$420, $D$357:$D$420, $D455)</f>
        <v>1.1114065088758949E-2</v>
      </c>
      <c r="Q455" s="34" cm="1">
        <f t="array" ref="Q455">SUMPRODUCT(Q$357:Q$420,$C$357:$C$420*($D$357:$D$420=$D455))/SUMIFS($C$357:$C$420, $D$357:$D$420, $D455)</f>
        <v>7.3460478034876693E-3</v>
      </c>
      <c r="R455" s="34" cm="1">
        <f t="array" ref="R455">SUMPRODUCT(R$357:R$420,$C$357:$C$420*($D$357:$D$420=$D455))/SUMIFS($C$357:$C$420, $D$357:$D$420, $D455)</f>
        <v>5.6857018231751717E-3</v>
      </c>
      <c r="S455" s="34" cm="1">
        <f t="array" ref="S455">SUMPRODUCT(S$357:S$420,$C$357:$C$420*($D$357:$D$420=$D455))/SUMIFS($C$357:$C$420, $D$357:$D$420, $D455)</f>
        <v>8.328646492424728E-3</v>
      </c>
      <c r="T455" s="34" cm="1">
        <f t="array" ref="T455">SUMPRODUCT(T$357:T$420,$C$357:$C$420*($D$357:$D$420=$D455))/SUMIFS($C$357:$C$420, $D$357:$D$420, $D455)</f>
        <v>7.1998170415353184E-3</v>
      </c>
      <c r="U455" s="34" cm="1">
        <f t="array" ref="U455">SUMPRODUCT(U$357:U$420,$C$357:$C$420*($D$357:$D$420=$D455))/SUMIFS($C$357:$C$420, $D$357:$D$420, $D455)</f>
        <v>7.6365286156914822E-3</v>
      </c>
      <c r="V455" s="34" cm="1">
        <f t="array" ref="V455">SUMPRODUCT(V$357:V$420,$C$357:$C$420*($D$357:$D$420=$D455))/SUMIFS($C$357:$C$420, $D$357:$D$420, $D455)</f>
        <v>6.4983527861748342E-3</v>
      </c>
      <c r="W455" s="34" cm="1">
        <f t="array" ref="W455">SUMPRODUCT(W$357:W$420,$C$357:$C$420*($D$357:$D$420=$D455))/SUMIFS($C$357:$C$420, $D$357:$D$420, $D455)</f>
        <v>6.2360391028138716E-3</v>
      </c>
      <c r="X455" s="34" cm="1">
        <f t="array" ref="X455">SUMPRODUCT(X$357:X$420,$C$357:$C$420*($D$357:$D$420=$D455))/SUMIFS($C$357:$C$420, $D$357:$D$420, $D455)</f>
        <v>2.5097121691790753E-2</v>
      </c>
      <c r="Y455" s="34" cm="1">
        <f t="array" ref="Y455">SUMPRODUCT(Y$357:Y$420,$C$357:$C$420*($D$357:$D$420=$D455))/SUMIFS($C$357:$C$420, $D$357:$D$420, $D455)</f>
        <v>9.614480317666178E-3</v>
      </c>
      <c r="Z455" s="34" cm="1">
        <f t="array" ref="Z455">SUMPRODUCT(Z$357:Z$420,$C$357:$C$420*($D$357:$D$420=$D455))/SUMIFS($C$357:$C$420, $D$357:$D$420, $D455)</f>
        <v>9.2298732653312166E-3</v>
      </c>
      <c r="AA455" s="34" cm="1">
        <f t="array" ref="AA455">SUMPRODUCT(AA$357:AA$420,$C$357:$C$420*($D$357:$D$420=$D455))/SUMIFS($C$357:$C$420, $D$357:$D$420, $D455)</f>
        <v>5.4870497868479513E-3</v>
      </c>
      <c r="AB455" s="34" cm="1">
        <f t="array" ref="AB455">SUMPRODUCT(AB$357:AB$420,$C$357:$C$420*($D$357:$D$420=$D455))/SUMIFS($C$357:$C$420, $D$357:$D$420, $D455)</f>
        <v>7.8759358787576905E-3</v>
      </c>
      <c r="AC455" s="34" cm="1">
        <f t="array" ref="AC455">SUMPRODUCT(AC$357:AC$420,$C$357:$C$420*($D$357:$D$420=$D455))/SUMIFS($C$357:$C$420, $D$357:$D$420, $D455)</f>
        <v>5.2373566453831847E-3</v>
      </c>
      <c r="AD455" s="34" cm="1">
        <f t="array" ref="AD455">SUMPRODUCT(AD$357:AD$420,$C$357:$C$420*($D$357:$D$420=$D455))/SUMIFS($C$357:$C$420, $D$357:$D$420, $D455)</f>
        <v>5.367713479831936E-3</v>
      </c>
      <c r="AE455" s="34" cm="1">
        <f t="array" ref="AE455">SUMPRODUCT(AE$357:AE$420,$C$357:$C$420*($D$357:$D$420=$D455))/SUMIFS($C$357:$C$420, $D$357:$D$420, $D455)</f>
        <v>5.0612390223435813E-3</v>
      </c>
      <c r="AF455" s="34" cm="1">
        <f t="array" ref="AF455">SUMPRODUCT(AF$357:AF$420,$C$357:$C$420*($D$357:$D$420=$D455))/SUMIFS($C$357:$C$420, $D$357:$D$420, $D455)</f>
        <v>4.816353438446999E-3</v>
      </c>
      <c r="AG455" s="34" cm="1">
        <f t="array" ref="AG455">SUMPRODUCT(AG$357:AG$420,$C$357:$C$420*($D$357:$D$420=$D455))/SUMIFS($C$357:$C$420, $D$357:$D$420, $D455)</f>
        <v>4.1398810376027106E-3</v>
      </c>
      <c r="AH455" s="34" cm="1">
        <f t="array" ref="AH455">SUMPRODUCT(AH$357:AH$420,$C$357:$C$420*($D$357:$D$420=$D455))/SUMIFS($C$357:$C$420, $D$357:$D$420, $D455)</f>
        <v>5.7463116355476488E-3</v>
      </c>
      <c r="AI455" s="34" cm="1">
        <f t="array" ref="AI455">SUMPRODUCT(AI$357:AI$420,$C$357:$C$420*($D$357:$D$420=$D455))/SUMIFS($C$357:$C$420, $D$357:$D$420, $D455)</f>
        <v>9.871440019163619E-3</v>
      </c>
      <c r="AJ455" s="34" cm="1">
        <f t="array" ref="AJ455">SUMPRODUCT(AJ$357:AJ$420,$C$357:$C$420*($D$357:$D$420=$D455))/SUMIFS($C$357:$C$420, $D$357:$D$420, $D455)</f>
        <v>1.0106640439983507</v>
      </c>
      <c r="AK455" s="34" cm="1">
        <f t="array" ref="AK455">SUMPRODUCT(AK$357:AK$420,$C$357:$C$420*($D$357:$D$420=$D455))/SUMIFS($C$357:$C$420, $D$357:$D$420, $D455)</f>
        <v>3.4736123523566326E-3</v>
      </c>
      <c r="AL455" s="34" cm="1">
        <f t="array" ref="AL455">SUMPRODUCT(AL$357:AL$420,$C$357:$C$420*($D$357:$D$420=$D455))/SUMIFS($C$357:$C$420, $D$357:$D$420, $D455)</f>
        <v>4.4045787204829087E-3</v>
      </c>
      <c r="AM455" s="34" cm="1">
        <f t="array" ref="AM455">SUMPRODUCT(AM$357:AM$420,$C$357:$C$420*($D$357:$D$420=$D455))/SUMIFS($C$357:$C$420, $D$357:$D$420, $D455)</f>
        <v>5.3412731544974215E-3</v>
      </c>
      <c r="AN455" s="34" cm="1">
        <f t="array" ref="AN455">SUMPRODUCT(AN$357:AN$420,$C$357:$C$420*($D$357:$D$420=$D455))/SUMIFS($C$357:$C$420, $D$357:$D$420, $D455)</f>
        <v>2.9731843939784594E-8</v>
      </c>
      <c r="AO455" s="34"/>
      <c r="AP455" s="34"/>
      <c r="AQ455" s="34"/>
      <c r="AR455" s="34"/>
      <c r="AS455" s="34"/>
      <c r="AT455" s="34"/>
    </row>
    <row r="456" spans="1:403" x14ac:dyDescent="0.35">
      <c r="D456" s="15" t="str">
        <v>ISIC 85</v>
      </c>
      <c r="E456" s="34" cm="1">
        <f t="array" ref="E456">SUMPRODUCT(E$357:E$420,$C$357:$C$420*($D$357:$D$420=$D456))/SUMIFS($C$357:$C$420, $D$357:$D$420, $D456)</f>
        <v>3.2105069972910966E-3</v>
      </c>
      <c r="F456" s="34" cm="1">
        <f t="array" ref="F456">SUMPRODUCT(F$357:F$420,$C$357:$C$420*($D$357:$D$420=$D456))/SUMIFS($C$357:$C$420, $D$357:$D$420, $D456)</f>
        <v>3.7839583189070345E-3</v>
      </c>
      <c r="G456" s="34" cm="1">
        <f t="array" ref="G456">SUMPRODUCT(G$357:G$420,$C$357:$C$420*($D$357:$D$420=$D456))/SUMIFS($C$357:$C$420, $D$357:$D$420, $D456)</f>
        <v>4.8715481115108204E-3</v>
      </c>
      <c r="H456" s="34" cm="1">
        <f t="array" ref="H456">SUMPRODUCT(H$357:H$420,$C$357:$C$420*($D$357:$D$420=$D456))/SUMIFS($C$357:$C$420, $D$357:$D$420, $D456)</f>
        <v>4.1954633266703583E-3</v>
      </c>
      <c r="I456" s="34" cm="1">
        <f t="array" ref="I456">SUMPRODUCT(I$357:I$420,$C$357:$C$420*($D$357:$D$420=$D456))/SUMIFS($C$357:$C$420, $D$357:$D$420, $D456)</f>
        <v>3.8017245954325416E-3</v>
      </c>
      <c r="J456" s="34" cm="1">
        <f t="array" ref="J456">SUMPRODUCT(J$357:J$420,$C$357:$C$420*($D$357:$D$420=$D456))/SUMIFS($C$357:$C$420, $D$357:$D$420, $D456)</f>
        <v>4.9324452251389896E-3</v>
      </c>
      <c r="K456" s="34" cm="1">
        <f t="array" ref="K456">SUMPRODUCT(K$357:K$420,$C$357:$C$420*($D$357:$D$420=$D456))/SUMIFS($C$357:$C$420, $D$357:$D$420, $D456)</f>
        <v>4.9403919697341087E-3</v>
      </c>
      <c r="L456" s="34" cm="1">
        <f t="array" ref="L456">SUMPRODUCT(L$357:L$420,$C$357:$C$420*($D$357:$D$420=$D456))/SUMIFS($C$357:$C$420, $D$357:$D$420, $D456)</f>
        <v>5.448447035114907E-3</v>
      </c>
      <c r="M456" s="34" cm="1">
        <f t="array" ref="M456">SUMPRODUCT(M$357:M$420,$C$357:$C$420*($D$357:$D$420=$D456))/SUMIFS($C$357:$C$420, $D$357:$D$420, $D456)</f>
        <v>7.1090017492519524E-3</v>
      </c>
      <c r="N456" s="34" cm="1">
        <f t="array" ref="N456">SUMPRODUCT(N$357:N$420,$C$357:$C$420*($D$357:$D$420=$D456))/SUMIFS($C$357:$C$420, $D$357:$D$420, $D456)</f>
        <v>5.0359701435200117E-3</v>
      </c>
      <c r="O456" s="34" cm="1">
        <f t="array" ref="O456">SUMPRODUCT(O$357:O$420,$C$357:$C$420*($D$357:$D$420=$D456))/SUMIFS($C$357:$C$420, $D$357:$D$420, $D456)</f>
        <v>4.5979144415489214E-3</v>
      </c>
      <c r="P456" s="34" cm="1">
        <f t="array" ref="P456">SUMPRODUCT(P$357:P$420,$C$357:$C$420*($D$357:$D$420=$D456))/SUMIFS($C$357:$C$420, $D$357:$D$420, $D456)</f>
        <v>5.6672388360604134E-3</v>
      </c>
      <c r="Q456" s="34" cm="1">
        <f t="array" ref="Q456">SUMPRODUCT(Q$357:Q$420,$C$357:$C$420*($D$357:$D$420=$D456))/SUMIFS($C$357:$C$420, $D$357:$D$420, $D456)</f>
        <v>4.5348734128996338E-3</v>
      </c>
      <c r="R456" s="34" cm="1">
        <f t="array" ref="R456">SUMPRODUCT(R$357:R$420,$C$357:$C$420*($D$357:$D$420=$D456))/SUMIFS($C$357:$C$420, $D$357:$D$420, $D456)</f>
        <v>5.1828383939795993E-3</v>
      </c>
      <c r="S456" s="34" cm="1">
        <f t="array" ref="S456">SUMPRODUCT(S$357:S$420,$C$357:$C$420*($D$357:$D$420=$D456))/SUMIFS($C$357:$C$420, $D$357:$D$420, $D456)</f>
        <v>5.9544080658193313E-3</v>
      </c>
      <c r="T456" s="34" cm="1">
        <f t="array" ref="T456">SUMPRODUCT(T$357:T$420,$C$357:$C$420*($D$357:$D$420=$D456))/SUMIFS($C$357:$C$420, $D$357:$D$420, $D456)</f>
        <v>5.4073310731255521E-3</v>
      </c>
      <c r="U456" s="34" cm="1">
        <f t="array" ref="U456">SUMPRODUCT(U$357:U$420,$C$357:$C$420*($D$357:$D$420=$D456))/SUMIFS($C$357:$C$420, $D$357:$D$420, $D456)</f>
        <v>6.6931320191428775E-3</v>
      </c>
      <c r="V456" s="34" cm="1">
        <f t="array" ref="V456">SUMPRODUCT(V$357:V$420,$C$357:$C$420*($D$357:$D$420=$D456))/SUMIFS($C$357:$C$420, $D$357:$D$420, $D456)</f>
        <v>7.436490770954097E-3</v>
      </c>
      <c r="W456" s="34" cm="1">
        <f t="array" ref="W456">SUMPRODUCT(W$357:W$420,$C$357:$C$420*($D$357:$D$420=$D456))/SUMIFS($C$357:$C$420, $D$357:$D$420, $D456)</f>
        <v>5.0357395712422731E-3</v>
      </c>
      <c r="X456" s="34" cm="1">
        <f t="array" ref="X456">SUMPRODUCT(X$357:X$420,$C$357:$C$420*($D$357:$D$420=$D456))/SUMIFS($C$357:$C$420, $D$357:$D$420, $D456)</f>
        <v>5.0750725827931314E-3</v>
      </c>
      <c r="Y456" s="34" cm="1">
        <f t="array" ref="Y456">SUMPRODUCT(Y$357:Y$420,$C$357:$C$420*($D$357:$D$420=$D456))/SUMIFS($C$357:$C$420, $D$357:$D$420, $D456)</f>
        <v>4.4033070708799065E-3</v>
      </c>
      <c r="Z456" s="34" cm="1">
        <f t="array" ref="Z456">SUMPRODUCT(Z$357:Z$420,$C$357:$C$420*($D$357:$D$420=$D456))/SUMIFS($C$357:$C$420, $D$357:$D$420, $D456)</f>
        <v>3.5971546354623902E-3</v>
      </c>
      <c r="AA456" s="34" cm="1">
        <f t="array" ref="AA456">SUMPRODUCT(AA$357:AA$420,$C$357:$C$420*($D$357:$D$420=$D456))/SUMIFS($C$357:$C$420, $D$357:$D$420, $D456)</f>
        <v>4.3362972545309322E-3</v>
      </c>
      <c r="AB456" s="34" cm="1">
        <f t="array" ref="AB456">SUMPRODUCT(AB$357:AB$420,$C$357:$C$420*($D$357:$D$420=$D456))/SUMIFS($C$357:$C$420, $D$357:$D$420, $D456)</f>
        <v>6.0892532194231803E-3</v>
      </c>
      <c r="AC456" s="34" cm="1">
        <f t="array" ref="AC456">SUMPRODUCT(AC$357:AC$420,$C$357:$C$420*($D$357:$D$420=$D456))/SUMIFS($C$357:$C$420, $D$357:$D$420, $D456)</f>
        <v>3.1627580378492831E-3</v>
      </c>
      <c r="AD456" s="34" cm="1">
        <f t="array" ref="AD456">SUMPRODUCT(AD$357:AD$420,$C$357:$C$420*($D$357:$D$420=$D456))/SUMIFS($C$357:$C$420, $D$357:$D$420, $D456)</f>
        <v>4.8460904902549156E-3</v>
      </c>
      <c r="AE456" s="34" cm="1">
        <f t="array" ref="AE456">SUMPRODUCT(AE$357:AE$420,$C$357:$C$420*($D$357:$D$420=$D456))/SUMIFS($C$357:$C$420, $D$357:$D$420, $D456)</f>
        <v>8.1899176180901881E-3</v>
      </c>
      <c r="AF456" s="34" cm="1">
        <f t="array" ref="AF456">SUMPRODUCT(AF$357:AF$420,$C$357:$C$420*($D$357:$D$420=$D456))/SUMIFS($C$357:$C$420, $D$357:$D$420, $D456)</f>
        <v>8.2955075310423045E-3</v>
      </c>
      <c r="AG456" s="34" cm="1">
        <f t="array" ref="AG456">SUMPRODUCT(AG$357:AG$420,$C$357:$C$420*($D$357:$D$420=$D456))/SUMIFS($C$357:$C$420, $D$357:$D$420, $D456)</f>
        <v>7.2030583658286218E-3</v>
      </c>
      <c r="AH456" s="34" cm="1">
        <f t="array" ref="AH456">SUMPRODUCT(AH$357:AH$420,$C$357:$C$420*($D$357:$D$420=$D456))/SUMIFS($C$357:$C$420, $D$357:$D$420, $D456)</f>
        <v>1.8580110477896957E-3</v>
      </c>
      <c r="AI456" s="34" cm="1">
        <f t="array" ref="AI456">SUMPRODUCT(AI$357:AI$420,$C$357:$C$420*($D$357:$D$420=$D456))/SUMIFS($C$357:$C$420, $D$357:$D$420, $D456)</f>
        <v>6.75957579587426E-3</v>
      </c>
      <c r="AJ456" s="34" cm="1">
        <f t="array" ref="AJ456">SUMPRODUCT(AJ$357:AJ$420,$C$357:$C$420*($D$357:$D$420=$D456))/SUMIFS($C$357:$C$420, $D$357:$D$420, $D456)</f>
        <v>1.3380909283454773E-2</v>
      </c>
      <c r="AK456" s="34" cm="1">
        <f t="array" ref="AK456">SUMPRODUCT(AK$357:AK$420,$C$357:$C$420*($D$357:$D$420=$D456))/SUMIFS($C$357:$C$420, $D$357:$D$420, $D456)</f>
        <v>1.0444152029896314</v>
      </c>
      <c r="AL456" s="34" cm="1">
        <f t="array" ref="AL456">SUMPRODUCT(AL$357:AL$420,$C$357:$C$420*($D$357:$D$420=$D456))/SUMIFS($C$357:$C$420, $D$357:$D$420, $D456)</f>
        <v>5.6706305623973269E-3</v>
      </c>
      <c r="AM456" s="34" cm="1">
        <f t="array" ref="AM456">SUMPRODUCT(AM$357:AM$420,$C$357:$C$420*($D$357:$D$420=$D456))/SUMIFS($C$357:$C$420, $D$357:$D$420, $D456)</f>
        <v>4.8490210232314118E-3</v>
      </c>
      <c r="AN456" s="34" cm="1">
        <f t="array" ref="AN456">SUMPRODUCT(AN$357:AN$420,$C$357:$C$420*($D$357:$D$420=$D456))/SUMIFS($C$357:$C$420, $D$357:$D$420, $D456)</f>
        <v>1.3308635811540584E-8</v>
      </c>
      <c r="AO456" s="34"/>
      <c r="AP456" s="34"/>
      <c r="AQ456" s="34"/>
      <c r="AR456" s="34"/>
      <c r="AS456" s="34"/>
      <c r="AT456" s="34"/>
    </row>
    <row r="457" spans="1:403" x14ac:dyDescent="0.35">
      <c r="D457" s="15" t="str">
        <v>ISIC 86T88</v>
      </c>
      <c r="E457" s="34" cm="1">
        <f t="array" ref="E457">SUMPRODUCT(E$357:E$420,$C$357:$C$420*($D$357:$D$420=$D457))/SUMIFS($C$357:$C$420, $D$357:$D$420, $D457)</f>
        <v>7.3278180307025272E-4</v>
      </c>
      <c r="F457" s="34" cm="1">
        <f t="array" ref="F457">SUMPRODUCT(F$357:F$420,$C$357:$C$420*($D$357:$D$420=$D457))/SUMIFS($C$357:$C$420, $D$357:$D$420, $D457)</f>
        <v>8.3190278237417622E-4</v>
      </c>
      <c r="G457" s="34" cm="1">
        <f t="array" ref="G457">SUMPRODUCT(G$357:G$420,$C$357:$C$420*($D$357:$D$420=$D457))/SUMIFS($C$357:$C$420, $D$357:$D$420, $D457)</f>
        <v>1.1891813862675276E-3</v>
      </c>
      <c r="H457" s="34" cm="1">
        <f t="array" ref="H457">SUMPRODUCT(H$357:H$420,$C$357:$C$420*($D$357:$D$420=$D457))/SUMIFS($C$357:$C$420, $D$357:$D$420, $D457)</f>
        <v>9.97641556637247E-4</v>
      </c>
      <c r="I457" s="34" cm="1">
        <f t="array" ref="I457">SUMPRODUCT(I$357:I$420,$C$357:$C$420*($D$357:$D$420=$D457))/SUMIFS($C$357:$C$420, $D$357:$D$420, $D457)</f>
        <v>8.0278947112389363E-4</v>
      </c>
      <c r="J457" s="34" cm="1">
        <f t="array" ref="J457">SUMPRODUCT(J$357:J$420,$C$357:$C$420*($D$357:$D$420=$D457))/SUMIFS($C$357:$C$420, $D$357:$D$420, $D457)</f>
        <v>8.9913387530930972E-4</v>
      </c>
      <c r="K457" s="34" cm="1">
        <f t="array" ref="K457">SUMPRODUCT(K$357:K$420,$C$357:$C$420*($D$357:$D$420=$D457))/SUMIFS($C$357:$C$420, $D$357:$D$420, $D457)</f>
        <v>1.0169692564364285E-3</v>
      </c>
      <c r="L457" s="34" cm="1">
        <f t="array" ref="L457">SUMPRODUCT(L$357:L$420,$C$357:$C$420*($D$357:$D$420=$D457))/SUMIFS($C$357:$C$420, $D$357:$D$420, $D457)</f>
        <v>9.8734534270351979E-4</v>
      </c>
      <c r="M457" s="34" cm="1">
        <f t="array" ref="M457">SUMPRODUCT(M$357:M$420,$C$357:$C$420*($D$357:$D$420=$D457))/SUMIFS($C$357:$C$420, $D$357:$D$420, $D457)</f>
        <v>1.8978854727656554E-3</v>
      </c>
      <c r="N457" s="34" cm="1">
        <f t="array" ref="N457">SUMPRODUCT(N$357:N$420,$C$357:$C$420*($D$357:$D$420=$D457))/SUMIFS($C$357:$C$420, $D$357:$D$420, $D457)</f>
        <v>1.0163788255683839E-3</v>
      </c>
      <c r="O457" s="34" cm="1">
        <f t="array" ref="O457">SUMPRODUCT(O$357:O$420,$C$357:$C$420*($D$357:$D$420=$D457))/SUMIFS($C$357:$C$420, $D$357:$D$420, $D457)</f>
        <v>8.8345093202784513E-4</v>
      </c>
      <c r="P457" s="34" cm="1">
        <f t="array" ref="P457">SUMPRODUCT(P$357:P$420,$C$357:$C$420*($D$357:$D$420=$D457))/SUMIFS($C$357:$C$420, $D$357:$D$420, $D457)</f>
        <v>1.1580381993851984E-3</v>
      </c>
      <c r="Q457" s="34" cm="1">
        <f t="array" ref="Q457">SUMPRODUCT(Q$357:Q$420,$C$357:$C$420*($D$357:$D$420=$D457))/SUMIFS($C$357:$C$420, $D$357:$D$420, $D457)</f>
        <v>8.7356404748776791E-4</v>
      </c>
      <c r="R457" s="34" cm="1">
        <f t="array" ref="R457">SUMPRODUCT(R$357:R$420,$C$357:$C$420*($D$357:$D$420=$D457))/SUMIFS($C$357:$C$420, $D$357:$D$420, $D457)</f>
        <v>9.4123223993017096E-4</v>
      </c>
      <c r="S457" s="34" cm="1">
        <f t="array" ref="S457">SUMPRODUCT(S$357:S$420,$C$357:$C$420*($D$357:$D$420=$D457))/SUMIFS($C$357:$C$420, $D$357:$D$420, $D457)</f>
        <v>9.2988322274604974E-4</v>
      </c>
      <c r="T457" s="34" cm="1">
        <f t="array" ref="T457">SUMPRODUCT(T$357:T$420,$C$357:$C$420*($D$357:$D$420=$D457))/SUMIFS($C$357:$C$420, $D$357:$D$420, $D457)</f>
        <v>8.692463709270631E-4</v>
      </c>
      <c r="U457" s="34" cm="1">
        <f t="array" ref="U457">SUMPRODUCT(U$357:U$420,$C$357:$C$420*($D$357:$D$420=$D457))/SUMIFS($C$357:$C$420, $D$357:$D$420, $D457)</f>
        <v>8.3705691685411875E-4</v>
      </c>
      <c r="V457" s="34" cm="1">
        <f t="array" ref="V457">SUMPRODUCT(V$357:V$420,$C$357:$C$420*($D$357:$D$420=$D457))/SUMIFS($C$357:$C$420, $D$357:$D$420, $D457)</f>
        <v>9.7713150316420909E-4</v>
      </c>
      <c r="W457" s="34" cm="1">
        <f t="array" ref="W457">SUMPRODUCT(W$357:W$420,$C$357:$C$420*($D$357:$D$420=$D457))/SUMIFS($C$357:$C$420, $D$357:$D$420, $D457)</f>
        <v>9.8290666816152261E-4</v>
      </c>
      <c r="X457" s="34" cm="1">
        <f t="array" ref="X457">SUMPRODUCT(X$357:X$420,$C$357:$C$420*($D$357:$D$420=$D457))/SUMIFS($C$357:$C$420, $D$357:$D$420, $D457)</f>
        <v>8.8130309136853779E-4</v>
      </c>
      <c r="Y457" s="34" cm="1">
        <f t="array" ref="Y457">SUMPRODUCT(Y$357:Y$420,$C$357:$C$420*($D$357:$D$420=$D457))/SUMIFS($C$357:$C$420, $D$357:$D$420, $D457)</f>
        <v>1.4373069354058942E-3</v>
      </c>
      <c r="Z457" s="34" cm="1">
        <f t="array" ref="Z457">SUMPRODUCT(Z$357:Z$420,$C$357:$C$420*($D$357:$D$420=$D457))/SUMIFS($C$357:$C$420, $D$357:$D$420, $D457)</f>
        <v>7.120283359879874E-4</v>
      </c>
      <c r="AA457" s="34" cm="1">
        <f t="array" ref="AA457">SUMPRODUCT(AA$357:AA$420,$C$357:$C$420*($D$357:$D$420=$D457))/SUMIFS($C$357:$C$420, $D$357:$D$420, $D457)</f>
        <v>1.1397634092401444E-3</v>
      </c>
      <c r="AB457" s="34" cm="1">
        <f t="array" ref="AB457">SUMPRODUCT(AB$357:AB$420,$C$357:$C$420*($D$357:$D$420=$D457))/SUMIFS($C$357:$C$420, $D$357:$D$420, $D457)</f>
        <v>8.0003616097334117E-4</v>
      </c>
      <c r="AC457" s="34" cm="1">
        <f t="array" ref="AC457">SUMPRODUCT(AC$357:AC$420,$C$357:$C$420*($D$357:$D$420=$D457))/SUMIFS($C$357:$C$420, $D$357:$D$420, $D457)</f>
        <v>1.352419110198029E-3</v>
      </c>
      <c r="AD457" s="34" cm="1">
        <f t="array" ref="AD457">SUMPRODUCT(AD$357:AD$420,$C$357:$C$420*($D$357:$D$420=$D457))/SUMIFS($C$357:$C$420, $D$357:$D$420, $D457)</f>
        <v>1.0555364872999373E-3</v>
      </c>
      <c r="AE457" s="34" cm="1">
        <f t="array" ref="AE457">SUMPRODUCT(AE$357:AE$420,$C$357:$C$420*($D$357:$D$420=$D457))/SUMIFS($C$357:$C$420, $D$357:$D$420, $D457)</f>
        <v>1.3087782265481542E-3</v>
      </c>
      <c r="AF457" s="34" cm="1">
        <f t="array" ref="AF457">SUMPRODUCT(AF$357:AF$420,$C$357:$C$420*($D$357:$D$420=$D457))/SUMIFS($C$357:$C$420, $D$357:$D$420, $D457)</f>
        <v>8.6617499627337309E-4</v>
      </c>
      <c r="AG457" s="34" cm="1">
        <f t="array" ref="AG457">SUMPRODUCT(AG$357:AG$420,$C$357:$C$420*($D$357:$D$420=$D457))/SUMIFS($C$357:$C$420, $D$357:$D$420, $D457)</f>
        <v>1.1934404599809407E-3</v>
      </c>
      <c r="AH457" s="34" cm="1">
        <f t="array" ref="AH457">SUMPRODUCT(AH$357:AH$420,$C$357:$C$420*($D$357:$D$420=$D457))/SUMIFS($C$357:$C$420, $D$357:$D$420, $D457)</f>
        <v>2.4561997660567706E-4</v>
      </c>
      <c r="AI457" s="34" cm="1">
        <f t="array" ref="AI457">SUMPRODUCT(AI$357:AI$420,$C$357:$C$420*($D$357:$D$420=$D457))/SUMIFS($C$357:$C$420, $D$357:$D$420, $D457)</f>
        <v>1.7777498611460665E-3</v>
      </c>
      <c r="AJ457" s="34" cm="1">
        <f t="array" ref="AJ457">SUMPRODUCT(AJ$357:AJ$420,$C$357:$C$420*($D$357:$D$420=$D457))/SUMIFS($C$357:$C$420, $D$357:$D$420, $D457)</f>
        <v>2.0908391114932501E-3</v>
      </c>
      <c r="AK457" s="34" cm="1">
        <f t="array" ref="AK457">SUMPRODUCT(AK$357:AK$420,$C$357:$C$420*($D$357:$D$420=$D457))/SUMIFS($C$357:$C$420, $D$357:$D$420, $D457)</f>
        <v>1.084994802113331E-3</v>
      </c>
      <c r="AL457" s="34" cm="1">
        <f t="array" ref="AL457">SUMPRODUCT(AL$357:AL$420,$C$357:$C$420*($D$357:$D$420=$D457))/SUMIFS($C$357:$C$420, $D$357:$D$420, $D457)</f>
        <v>0.61795730615356881</v>
      </c>
      <c r="AM457" s="34" cm="1">
        <f t="array" ref="AM457">SUMPRODUCT(AM$357:AM$420,$C$357:$C$420*($D$357:$D$420=$D457))/SUMIFS($C$357:$C$420, $D$357:$D$420, $D457)</f>
        <v>1.5377489264618927E-3</v>
      </c>
      <c r="AN457" s="34" cm="1">
        <f t="array" ref="AN457">SUMPRODUCT(AN$357:AN$420,$C$357:$C$420*($D$357:$D$420=$D457))/SUMIFS($C$357:$C$420, $D$357:$D$420, $D457)</f>
        <v>2.5819950870011206E-9</v>
      </c>
      <c r="AO457" s="34"/>
      <c r="AP457" s="34"/>
      <c r="AQ457" s="34"/>
      <c r="AR457" s="34"/>
      <c r="AS457" s="34"/>
      <c r="AT457" s="34"/>
    </row>
    <row r="458" spans="1:403" x14ac:dyDescent="0.35">
      <c r="D458" s="15" t="str">
        <v>ISIC 90T96</v>
      </c>
      <c r="E458" s="34" cm="1">
        <f t="array" ref="E458">SUMPRODUCT(E$357:E$420,$C$357:$C$420*($D$357:$D$420=$D458))/SUMIFS($C$357:$C$420, $D$357:$D$420, $D458)</f>
        <v>1.2771346897015286E-3</v>
      </c>
      <c r="F458" s="34" cm="1">
        <f t="array" ref="F458">SUMPRODUCT(F$357:F$420,$C$357:$C$420*($D$357:$D$420=$D458))/SUMIFS($C$357:$C$420, $D$357:$D$420, $D458)</f>
        <v>1.2302918779479148E-3</v>
      </c>
      <c r="G458" s="34" cm="1">
        <f t="array" ref="G458">SUMPRODUCT(G$357:G$420,$C$357:$C$420*($D$357:$D$420=$D458))/SUMIFS($C$357:$C$420, $D$357:$D$420, $D458)</f>
        <v>1.9651622935276717E-3</v>
      </c>
      <c r="H458" s="34" cm="1">
        <f t="array" ref="H458">SUMPRODUCT(H$357:H$420,$C$357:$C$420*($D$357:$D$420=$D458))/SUMIFS($C$357:$C$420, $D$357:$D$420, $D458)</f>
        <v>2.7001641955599217E-3</v>
      </c>
      <c r="I458" s="34" cm="1">
        <f t="array" ref="I458">SUMPRODUCT(I$357:I$420,$C$357:$C$420*($D$357:$D$420=$D458))/SUMIFS($C$357:$C$420, $D$357:$D$420, $D458)</f>
        <v>1.4153346842574698E-3</v>
      </c>
      <c r="J458" s="34" cm="1">
        <f t="array" ref="J458">SUMPRODUCT(J$357:J$420,$C$357:$C$420*($D$357:$D$420=$D458))/SUMIFS($C$357:$C$420, $D$357:$D$420, $D458)</f>
        <v>2.2074632964379066E-3</v>
      </c>
      <c r="K458" s="34" cm="1">
        <f t="array" ref="K458">SUMPRODUCT(K$357:K$420,$C$357:$C$420*($D$357:$D$420=$D458))/SUMIFS($C$357:$C$420, $D$357:$D$420, $D458)</f>
        <v>1.7039494210602036E-3</v>
      </c>
      <c r="L458" s="34" cm="1">
        <f t="array" ref="L458">SUMPRODUCT(L$357:L$420,$C$357:$C$420*($D$357:$D$420=$D458))/SUMIFS($C$357:$C$420, $D$357:$D$420, $D458)</f>
        <v>1.7680261593404198E-3</v>
      </c>
      <c r="M458" s="34" cm="1">
        <f t="array" ref="M458">SUMPRODUCT(M$357:M$420,$C$357:$C$420*($D$357:$D$420=$D458))/SUMIFS($C$357:$C$420, $D$357:$D$420, $D458)</f>
        <v>1.8213056801666802E-3</v>
      </c>
      <c r="N458" s="34" cm="1">
        <f t="array" ref="N458">SUMPRODUCT(N$357:N$420,$C$357:$C$420*($D$357:$D$420=$D458))/SUMIFS($C$357:$C$420, $D$357:$D$420, $D458)</f>
        <v>2.0411171016251456E-3</v>
      </c>
      <c r="O458" s="34" cm="1">
        <f t="array" ref="O458">SUMPRODUCT(O$357:O$420,$C$357:$C$420*($D$357:$D$420=$D458))/SUMIFS($C$357:$C$420, $D$357:$D$420, $D458)</f>
        <v>1.8076362680677152E-3</v>
      </c>
      <c r="P458" s="34" cm="1">
        <f t="array" ref="P458">SUMPRODUCT(P$357:P$420,$C$357:$C$420*($D$357:$D$420=$D458))/SUMIFS($C$357:$C$420, $D$357:$D$420, $D458)</f>
        <v>1.986277657637129E-3</v>
      </c>
      <c r="Q458" s="34" cm="1">
        <f t="array" ref="Q458">SUMPRODUCT(Q$357:Q$420,$C$357:$C$420*($D$357:$D$420=$D458))/SUMIFS($C$357:$C$420, $D$357:$D$420, $D458)</f>
        <v>1.4050443095894446E-3</v>
      </c>
      <c r="R458" s="34" cm="1">
        <f t="array" ref="R458">SUMPRODUCT(R$357:R$420,$C$357:$C$420*($D$357:$D$420=$D458))/SUMIFS($C$357:$C$420, $D$357:$D$420, $D458)</f>
        <v>1.3429459641920956E-3</v>
      </c>
      <c r="S458" s="34" cm="1">
        <f t="array" ref="S458">SUMPRODUCT(S$357:S$420,$C$357:$C$420*($D$357:$D$420=$D458))/SUMIFS($C$357:$C$420, $D$357:$D$420, $D458)</f>
        <v>1.8393560484806636E-3</v>
      </c>
      <c r="T458" s="34" cm="1">
        <f t="array" ref="T458">SUMPRODUCT(T$357:T$420,$C$357:$C$420*($D$357:$D$420=$D458))/SUMIFS($C$357:$C$420, $D$357:$D$420, $D458)</f>
        <v>1.4241459499819216E-3</v>
      </c>
      <c r="U458" s="34" cm="1">
        <f t="array" ref="U458">SUMPRODUCT(U$357:U$420,$C$357:$C$420*($D$357:$D$420=$D458))/SUMIFS($C$357:$C$420, $D$357:$D$420, $D458)</f>
        <v>1.4522414955614499E-3</v>
      </c>
      <c r="V458" s="34" cm="1">
        <f t="array" ref="V458">SUMPRODUCT(V$357:V$420,$C$357:$C$420*($D$357:$D$420=$D458))/SUMIFS($C$357:$C$420, $D$357:$D$420, $D458)</f>
        <v>1.6003432301629791E-3</v>
      </c>
      <c r="W458" s="34" cm="1">
        <f t="array" ref="W458">SUMPRODUCT(W$357:W$420,$C$357:$C$420*($D$357:$D$420=$D458))/SUMIFS($C$357:$C$420, $D$357:$D$420, $D458)</f>
        <v>1.8448262251957151E-3</v>
      </c>
      <c r="X458" s="34" cm="1">
        <f t="array" ref="X458">SUMPRODUCT(X$357:X$420,$C$357:$C$420*($D$357:$D$420=$D458))/SUMIFS($C$357:$C$420, $D$357:$D$420, $D458)</f>
        <v>1.6820970652652236E-3</v>
      </c>
      <c r="Y458" s="34" cm="1">
        <f t="array" ref="Y458">SUMPRODUCT(Y$357:Y$420,$C$357:$C$420*($D$357:$D$420=$D458))/SUMIFS($C$357:$C$420, $D$357:$D$420, $D458)</f>
        <v>2.3290276279348218E-3</v>
      </c>
      <c r="Z458" s="34" cm="1">
        <f t="array" ref="Z458">SUMPRODUCT(Z$357:Z$420,$C$357:$C$420*($D$357:$D$420=$D458))/SUMIFS($C$357:$C$420, $D$357:$D$420, $D458)</f>
        <v>1.3145853319064401E-3</v>
      </c>
      <c r="AA458" s="34" cm="1">
        <f t="array" ref="AA458">SUMPRODUCT(AA$357:AA$420,$C$357:$C$420*($D$357:$D$420=$D458))/SUMIFS($C$357:$C$420, $D$357:$D$420, $D458)</f>
        <v>1.5754864549835401E-3</v>
      </c>
      <c r="AB458" s="34" cm="1">
        <f t="array" ref="AB458">SUMPRODUCT(AB$357:AB$420,$C$357:$C$420*($D$357:$D$420=$D458))/SUMIFS($C$357:$C$420, $D$357:$D$420, $D458)</f>
        <v>1.5431794220792821E-3</v>
      </c>
      <c r="AC458" s="34" cm="1">
        <f t="array" ref="AC458">SUMPRODUCT(AC$357:AC$420,$C$357:$C$420*($D$357:$D$420=$D458))/SUMIFS($C$357:$C$420, $D$357:$D$420, $D458)</f>
        <v>3.016831735213033E-3</v>
      </c>
      <c r="AD458" s="34" cm="1">
        <f t="array" ref="AD458">SUMPRODUCT(AD$357:AD$420,$C$357:$C$420*($D$357:$D$420=$D458))/SUMIFS($C$357:$C$420, $D$357:$D$420, $D458)</f>
        <v>9.3300861018469194E-3</v>
      </c>
      <c r="AE458" s="34" cm="1">
        <f t="array" ref="AE458">SUMPRODUCT(AE$357:AE$420,$C$357:$C$420*($D$357:$D$420=$D458))/SUMIFS($C$357:$C$420, $D$357:$D$420, $D458)</f>
        <v>2.0610695780084185E-3</v>
      </c>
      <c r="AF458" s="34" cm="1">
        <f t="array" ref="AF458">SUMPRODUCT(AF$357:AF$420,$C$357:$C$420*($D$357:$D$420=$D458))/SUMIFS($C$357:$C$420, $D$357:$D$420, $D458)</f>
        <v>1.6660873114392714E-3</v>
      </c>
      <c r="AG458" s="34" cm="1">
        <f t="array" ref="AG458">SUMPRODUCT(AG$357:AG$420,$C$357:$C$420*($D$357:$D$420=$D458))/SUMIFS($C$357:$C$420, $D$357:$D$420, $D458)</f>
        <v>1.8148804474664726E-3</v>
      </c>
      <c r="AH458" s="34" cm="1">
        <f t="array" ref="AH458">SUMPRODUCT(AH$357:AH$420,$C$357:$C$420*($D$357:$D$420=$D458))/SUMIFS($C$357:$C$420, $D$357:$D$420, $D458)</f>
        <v>5.7088069667266309E-4</v>
      </c>
      <c r="AI458" s="34" cm="1">
        <f t="array" ref="AI458">SUMPRODUCT(AI$357:AI$420,$C$357:$C$420*($D$357:$D$420=$D458))/SUMIFS($C$357:$C$420, $D$357:$D$420, $D458)</f>
        <v>2.7270286667287306E-3</v>
      </c>
      <c r="AJ458" s="34" cm="1">
        <f t="array" ref="AJ458">SUMPRODUCT(AJ$357:AJ$420,$C$357:$C$420*($D$357:$D$420=$D458))/SUMIFS($C$357:$C$420, $D$357:$D$420, $D458)</f>
        <v>2.3139223757109553E-3</v>
      </c>
      <c r="AK458" s="34" cm="1">
        <f t="array" ref="AK458">SUMPRODUCT(AK$357:AK$420,$C$357:$C$420*($D$357:$D$420=$D458))/SUMIFS($C$357:$C$420, $D$357:$D$420, $D458)</f>
        <v>1.4078780936164677E-3</v>
      </c>
      <c r="AL458" s="34" cm="1">
        <f t="array" ref="AL458">SUMPRODUCT(AL$357:AL$420,$C$357:$C$420*($D$357:$D$420=$D458))/SUMIFS($C$357:$C$420, $D$357:$D$420, $D458)</f>
        <v>2.2115877011477558E-3</v>
      </c>
      <c r="AM458" s="34" cm="1">
        <f t="array" ref="AM458">SUMPRODUCT(AM$357:AM$420,$C$357:$C$420*($D$357:$D$420=$D458))/SUMIFS($C$357:$C$420, $D$357:$D$420, $D458)</f>
        <v>0.25656377292227789</v>
      </c>
      <c r="AN458" s="34" cm="1">
        <f t="array" ref="AN458">SUMPRODUCT(AN$357:AN$420,$C$357:$C$420*($D$357:$D$420=$D458))/SUMIFS($C$357:$C$420, $D$357:$D$420, $D458)</f>
        <v>4.8773484931452451E-9</v>
      </c>
      <c r="AO458" s="34"/>
      <c r="AP458" s="34"/>
      <c r="AQ458" s="34"/>
      <c r="AR458" s="34"/>
      <c r="AS458" s="34"/>
      <c r="AT458" s="34"/>
    </row>
    <row r="459" spans="1:403" x14ac:dyDescent="0.35">
      <c r="D459" s="15" t="str">
        <v>ISIC 97T98</v>
      </c>
      <c r="E459" s="34" cm="1">
        <f t="array" ref="E459">SUMPRODUCT(E$357:E$420,$C$357:$C$420*($D$357:$D$420=$D459))/SUMIFS($C$357:$C$420, $D$357:$D$420, $D459)</f>
        <v>4.4943519097438807E-5</v>
      </c>
      <c r="F459" s="34" cm="1">
        <f t="array" ref="F459">SUMPRODUCT(F$357:F$420,$C$357:$C$420*($D$357:$D$420=$D459))/SUMIFS($C$357:$C$420, $D$357:$D$420, $D459)</f>
        <v>1.2123102121768677E-5</v>
      </c>
      <c r="G459" s="34" cm="1">
        <f t="array" ref="G459">SUMPRODUCT(G$357:G$420,$C$357:$C$420*($D$357:$D$420=$D459))/SUMIFS($C$357:$C$420, $D$357:$D$420, $D459)</f>
        <v>1.4154261353754499E-5</v>
      </c>
      <c r="H459" s="34" cm="1">
        <f t="array" ref="H459">SUMPRODUCT(H$357:H$420,$C$357:$C$420*($D$357:$D$420=$D459))/SUMIFS($C$357:$C$420, $D$357:$D$420, $D459)</f>
        <v>1.1897721555113954E-5</v>
      </c>
      <c r="I459" s="34" cm="1">
        <f t="array" ref="I459">SUMPRODUCT(I$357:I$420,$C$357:$C$420*($D$357:$D$420=$D459))/SUMIFS($C$357:$C$420, $D$357:$D$420, $D459)</f>
        <v>6.6075663178225395E-5</v>
      </c>
      <c r="J459" s="34" cm="1">
        <f t="array" ref="J459">SUMPRODUCT(J$357:J$420,$C$357:$C$420*($D$357:$D$420=$D459))/SUMIFS($C$357:$C$420, $D$357:$D$420, $D459)</f>
        <v>2.6525971853137487E-5</v>
      </c>
      <c r="K459" s="34" cm="1">
        <f t="array" ref="K459">SUMPRODUCT(K$357:K$420,$C$357:$C$420*($D$357:$D$420=$D459))/SUMIFS($C$357:$C$420, $D$357:$D$420, $D459)</f>
        <v>1.4812220146349639E-5</v>
      </c>
      <c r="L459" s="34" cm="1">
        <f t="array" ref="L459">SUMPRODUCT(L$357:L$420,$C$357:$C$420*($D$357:$D$420=$D459))/SUMIFS($C$357:$C$420, $D$357:$D$420, $D459)</f>
        <v>1.5059533570983144E-5</v>
      </c>
      <c r="M459" s="34" cm="1">
        <f t="array" ref="M459">SUMPRODUCT(M$357:M$420,$C$357:$C$420*($D$357:$D$420=$D459))/SUMIFS($C$357:$C$420, $D$357:$D$420, $D459)</f>
        <v>1.3176869259917978E-5</v>
      </c>
      <c r="N459" s="34" cm="1">
        <f t="array" ref="N459">SUMPRODUCT(N$357:N$420,$C$357:$C$420*($D$357:$D$420=$D459))/SUMIFS($C$357:$C$420, $D$357:$D$420, $D459)</f>
        <v>1.4167355974319651E-5</v>
      </c>
      <c r="O459" s="34" cm="1">
        <f t="array" ref="O459">SUMPRODUCT(O$357:O$420,$C$357:$C$420*($D$357:$D$420=$D459))/SUMIFS($C$357:$C$420, $D$357:$D$420, $D459)</f>
        <v>1.5372696601852496E-5</v>
      </c>
      <c r="P459" s="34" cm="1">
        <f t="array" ref="P459">SUMPRODUCT(P$357:P$420,$C$357:$C$420*($D$357:$D$420=$D459))/SUMIFS($C$357:$C$420, $D$357:$D$420, $D459)</f>
        <v>1.6654140761382432E-5</v>
      </c>
      <c r="Q459" s="34" cm="1">
        <f t="array" ref="Q459">SUMPRODUCT(Q$357:Q$420,$C$357:$C$420*($D$357:$D$420=$D459))/SUMIFS($C$357:$C$420, $D$357:$D$420, $D459)</f>
        <v>1.2281217048752481E-5</v>
      </c>
      <c r="R459" s="34" cm="1">
        <f t="array" ref="R459">SUMPRODUCT(R$357:R$420,$C$357:$C$420*($D$357:$D$420=$D459))/SUMIFS($C$357:$C$420, $D$357:$D$420, $D459)</f>
        <v>1.066300509364686E-5</v>
      </c>
      <c r="S459" s="34" cm="1">
        <f t="array" ref="S459">SUMPRODUCT(S$357:S$420,$C$357:$C$420*($D$357:$D$420=$D459))/SUMIFS($C$357:$C$420, $D$357:$D$420, $D459)</f>
        <v>1.3919580430044797E-5</v>
      </c>
      <c r="T459" s="34" cm="1">
        <f t="array" ref="T459">SUMPRODUCT(T$357:T$420,$C$357:$C$420*($D$357:$D$420=$D459))/SUMIFS($C$357:$C$420, $D$357:$D$420, $D459)</f>
        <v>1.2870629282385133E-5</v>
      </c>
      <c r="U459" s="34" cm="1">
        <f t="array" ref="U459">SUMPRODUCT(U$357:U$420,$C$357:$C$420*($D$357:$D$420=$D459))/SUMIFS($C$357:$C$420, $D$357:$D$420, $D459)</f>
        <v>1.431396752988037E-5</v>
      </c>
      <c r="V459" s="34" cm="1">
        <f t="array" ref="V459">SUMPRODUCT(V$357:V$420,$C$357:$C$420*($D$357:$D$420=$D459))/SUMIFS($C$357:$C$420, $D$357:$D$420, $D459)</f>
        <v>1.4416774380893159E-5</v>
      </c>
      <c r="W459" s="34" cm="1">
        <f t="array" ref="W459">SUMPRODUCT(W$357:W$420,$C$357:$C$420*($D$357:$D$420=$D459))/SUMIFS($C$357:$C$420, $D$357:$D$420, $D459)</f>
        <v>1.4303205549110986E-5</v>
      </c>
      <c r="X459" s="34" cm="1">
        <f t="array" ref="X459">SUMPRODUCT(X$357:X$420,$C$357:$C$420*($D$357:$D$420=$D459))/SUMIFS($C$357:$C$420, $D$357:$D$420, $D459)</f>
        <v>2.289156032926314E-5</v>
      </c>
      <c r="Y459" s="34" cm="1">
        <f t="array" ref="Y459">SUMPRODUCT(Y$357:Y$420,$C$357:$C$420*($D$357:$D$420=$D459))/SUMIFS($C$357:$C$420, $D$357:$D$420, $D459)</f>
        <v>1.378535428193579E-5</v>
      </c>
      <c r="Z459" s="34" cm="1">
        <f t="array" ref="Z459">SUMPRODUCT(Z$357:Z$420,$C$357:$C$420*($D$357:$D$420=$D459))/SUMIFS($C$357:$C$420, $D$357:$D$420, $D459)</f>
        <v>5.053389432913224E-5</v>
      </c>
      <c r="AA459" s="34" cm="1">
        <f t="array" ref="AA459">SUMPRODUCT(AA$357:AA$420,$C$357:$C$420*($D$357:$D$420=$D459))/SUMIFS($C$357:$C$420, $D$357:$D$420, $D459)</f>
        <v>1.2659893358044374E-5</v>
      </c>
      <c r="AB459" s="34" cm="1">
        <f t="array" ref="AB459">SUMPRODUCT(AB$357:AB$420,$C$357:$C$420*($D$357:$D$420=$D459))/SUMIFS($C$357:$C$420, $D$357:$D$420, $D459)</f>
        <v>4.6005015271045859E-5</v>
      </c>
      <c r="AC459" s="34" cm="1">
        <f t="array" ref="AC459">SUMPRODUCT(AC$357:AC$420,$C$357:$C$420*($D$357:$D$420=$D459))/SUMIFS($C$357:$C$420, $D$357:$D$420, $D459)</f>
        <v>1.11101115210137E-5</v>
      </c>
      <c r="AD459" s="34" cm="1">
        <f t="array" ref="AD459">SUMPRODUCT(AD$357:AD$420,$C$357:$C$420*($D$357:$D$420=$D459))/SUMIFS($C$357:$C$420, $D$357:$D$420, $D459)</f>
        <v>1.197285109731607E-5</v>
      </c>
      <c r="AE459" s="34" cm="1">
        <f t="array" ref="AE459">SUMPRODUCT(AE$357:AE$420,$C$357:$C$420*($D$357:$D$420=$D459))/SUMIFS($C$357:$C$420, $D$357:$D$420, $D459)</f>
        <v>1.2040226123317717E-5</v>
      </c>
      <c r="AF459" s="34" cm="1">
        <f t="array" ref="AF459">SUMPRODUCT(AF$357:AF$420,$C$357:$C$420*($D$357:$D$420=$D459))/SUMIFS($C$357:$C$420, $D$357:$D$420, $D459)</f>
        <v>1.1062320214348437E-5</v>
      </c>
      <c r="AG459" s="34" cm="1">
        <f t="array" ref="AG459">SUMPRODUCT(AG$357:AG$420,$C$357:$C$420*($D$357:$D$420=$D459))/SUMIFS($C$357:$C$420, $D$357:$D$420, $D459)</f>
        <v>1.023966449388988E-5</v>
      </c>
      <c r="AH459" s="34" cm="1">
        <f t="array" ref="AH459">SUMPRODUCT(AH$357:AH$420,$C$357:$C$420*($D$357:$D$420=$D459))/SUMIFS($C$357:$C$420, $D$357:$D$420, $D459)</f>
        <v>9.1976785689331197E-6</v>
      </c>
      <c r="AI459" s="34" cm="1">
        <f t="array" ref="AI459">SUMPRODUCT(AI$357:AI$420,$C$357:$C$420*($D$357:$D$420=$D459))/SUMIFS($C$357:$C$420, $D$357:$D$420, $D459)</f>
        <v>2.2915410812251232E-5</v>
      </c>
      <c r="AJ459" s="34" cm="1">
        <f t="array" ref="AJ459">SUMPRODUCT(AJ$357:AJ$420,$C$357:$C$420*($D$357:$D$420=$D459))/SUMIFS($C$357:$C$420, $D$357:$D$420, $D459)</f>
        <v>5.2413925917982882E-4</v>
      </c>
      <c r="AK459" s="34" cm="1">
        <f t="array" ref="AK459">SUMPRODUCT(AK$357:AK$420,$C$357:$C$420*($D$357:$D$420=$D459))/SUMIFS($C$357:$C$420, $D$357:$D$420, $D459)</f>
        <v>6.2662414970542232E-4</v>
      </c>
      <c r="AL459" s="34" cm="1">
        <f t="array" ref="AL459">SUMPRODUCT(AL$357:AL$420,$C$357:$C$420*($D$357:$D$420=$D459))/SUMIFS($C$357:$C$420, $D$357:$D$420, $D459)</f>
        <v>2.1954168006897443E-4</v>
      </c>
      <c r="AM459" s="34" cm="1">
        <f t="array" ref="AM459">SUMPRODUCT(AM$357:AM$420,$C$357:$C$420*($D$357:$D$420=$D459))/SUMIFS($C$357:$C$420, $D$357:$D$420, $D459)</f>
        <v>5.985307922242161E-5</v>
      </c>
      <c r="AN459" s="34" cm="1">
        <f t="array" ref="AN459">SUMPRODUCT(AN$357:AN$420,$C$357:$C$420*($D$357:$D$420=$D459))/SUMIFS($C$357:$C$420, $D$357:$D$420, $D459)</f>
        <v>1.000000000041295</v>
      </c>
      <c r="AO459" s="34"/>
      <c r="AP459" s="34"/>
      <c r="AQ459" s="34"/>
      <c r="AR459" s="34"/>
      <c r="AS459" s="34"/>
      <c r="AT459" s="34"/>
    </row>
    <row r="460" spans="1:403" x14ac:dyDescent="0.35">
      <c r="A460" s="15"/>
      <c r="B460" s="15"/>
    </row>
    <row r="461" spans="1:403" s="10" customFormat="1" ht="13" x14ac:dyDescent="0.3">
      <c r="A461" s="17" t="s">
        <v>601</v>
      </c>
      <c r="B461" s="17"/>
      <c r="C461" s="12"/>
      <c r="D461" s="12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  <c r="BY461" s="11"/>
      <c r="BZ461" s="11"/>
      <c r="CA461" s="11"/>
      <c r="CB461" s="11"/>
      <c r="CC461" s="11"/>
      <c r="CD461" s="11"/>
      <c r="CE461" s="11"/>
      <c r="CF461" s="11"/>
      <c r="CG461" s="11"/>
      <c r="CH461" s="11"/>
      <c r="CI461" s="11"/>
      <c r="CJ461" s="11"/>
      <c r="CK461" s="11"/>
      <c r="CL461" s="11"/>
      <c r="CM461" s="11"/>
      <c r="CN461" s="11"/>
      <c r="CO461" s="11"/>
      <c r="CP461" s="11"/>
      <c r="CQ461" s="11"/>
      <c r="CR461" s="11"/>
      <c r="CS461" s="11"/>
      <c r="CT461" s="11"/>
      <c r="CU461" s="11"/>
      <c r="CV461" s="11"/>
      <c r="CW461" s="11"/>
      <c r="CX461" s="11"/>
      <c r="CY461" s="11"/>
      <c r="CZ461" s="11"/>
      <c r="DA461" s="11"/>
      <c r="DB461" s="11"/>
      <c r="DC461" s="11"/>
      <c r="DD461" s="11"/>
      <c r="DE461" s="11"/>
      <c r="DF461" s="11"/>
      <c r="DG461" s="11"/>
      <c r="DH461" s="11"/>
      <c r="DI461" s="11"/>
      <c r="DJ461" s="11"/>
      <c r="DK461" s="11"/>
      <c r="DL461" s="11"/>
      <c r="DM461" s="11"/>
      <c r="DN461" s="11"/>
      <c r="DO461" s="11"/>
      <c r="DP461" s="11"/>
      <c r="DQ461" s="11"/>
      <c r="DR461" s="11"/>
      <c r="DS461" s="11"/>
      <c r="DT461" s="11"/>
      <c r="DU461" s="11"/>
      <c r="DV461" s="11"/>
      <c r="DW461" s="11"/>
      <c r="DX461" s="11"/>
      <c r="DY461" s="11"/>
      <c r="DZ461" s="11"/>
      <c r="EA461" s="11"/>
      <c r="EB461" s="11"/>
      <c r="EC461" s="11"/>
      <c r="ED461" s="11"/>
      <c r="EE461" s="11"/>
      <c r="EF461" s="11"/>
      <c r="EG461" s="11"/>
      <c r="EH461" s="11"/>
      <c r="EI461" s="11"/>
      <c r="EJ461" s="11"/>
      <c r="EK461" s="11"/>
      <c r="EL461" s="11"/>
      <c r="EM461" s="11"/>
      <c r="EN461" s="11"/>
      <c r="EO461" s="11"/>
      <c r="EP461" s="11"/>
      <c r="EQ461" s="11"/>
      <c r="ER461" s="11"/>
      <c r="ES461" s="11"/>
      <c r="ET461" s="11"/>
      <c r="EU461" s="11"/>
      <c r="EV461" s="11"/>
      <c r="EW461" s="11"/>
      <c r="EX461" s="11"/>
      <c r="EY461" s="11"/>
      <c r="EZ461" s="11"/>
      <c r="FA461" s="11"/>
      <c r="FB461" s="11"/>
      <c r="FC461" s="11"/>
      <c r="FD461" s="11"/>
      <c r="FE461" s="11"/>
      <c r="FF461" s="11"/>
      <c r="FG461" s="11"/>
      <c r="FH461" s="11"/>
      <c r="FI461" s="11"/>
      <c r="FJ461" s="11"/>
      <c r="FK461" s="11"/>
      <c r="FL461" s="11"/>
      <c r="FM461" s="11"/>
      <c r="FN461" s="11"/>
      <c r="FO461" s="11"/>
      <c r="FP461" s="11"/>
      <c r="FQ461" s="11"/>
      <c r="FR461" s="11"/>
      <c r="FS461" s="11"/>
      <c r="FT461" s="11"/>
      <c r="FU461" s="11"/>
      <c r="FV461" s="11"/>
      <c r="FW461" s="11"/>
      <c r="FX461" s="11"/>
      <c r="FY461" s="11"/>
      <c r="FZ461" s="11"/>
      <c r="GA461" s="11"/>
      <c r="GB461" s="11"/>
      <c r="GC461" s="11"/>
      <c r="GD461" s="11"/>
      <c r="GE461" s="11"/>
      <c r="GF461" s="11"/>
      <c r="GG461" s="11"/>
      <c r="GH461" s="11"/>
      <c r="GI461" s="11"/>
      <c r="GJ461" s="11"/>
      <c r="GK461" s="11"/>
      <c r="GL461" s="11"/>
      <c r="GM461" s="11"/>
      <c r="GN461" s="11"/>
      <c r="GO461" s="11"/>
      <c r="GP461" s="11"/>
      <c r="GQ461" s="11"/>
      <c r="GR461" s="11"/>
      <c r="GS461" s="11"/>
      <c r="GT461" s="11"/>
      <c r="GU461" s="11"/>
      <c r="GV461" s="11"/>
      <c r="GW461" s="11"/>
      <c r="GX461" s="11"/>
      <c r="GY461" s="11"/>
      <c r="GZ461" s="11"/>
      <c r="HA461" s="11"/>
      <c r="HB461" s="11"/>
      <c r="HC461" s="11"/>
      <c r="HD461" s="11"/>
      <c r="HE461" s="11"/>
      <c r="HF461" s="11"/>
      <c r="HG461" s="11"/>
      <c r="HH461" s="11"/>
      <c r="HI461" s="11"/>
      <c r="HJ461" s="11"/>
      <c r="HK461" s="11"/>
      <c r="HL461" s="11"/>
      <c r="HM461" s="11"/>
      <c r="HN461" s="11"/>
      <c r="HO461" s="11"/>
      <c r="HP461" s="11"/>
      <c r="HQ461" s="11"/>
      <c r="HR461" s="11"/>
      <c r="HS461" s="11"/>
      <c r="HT461" s="11"/>
      <c r="HU461" s="11"/>
      <c r="HV461" s="11"/>
      <c r="HW461" s="11"/>
      <c r="HX461" s="11"/>
      <c r="HY461" s="11"/>
      <c r="HZ461" s="11"/>
      <c r="IA461" s="11"/>
      <c r="IB461" s="11"/>
      <c r="IC461" s="11"/>
      <c r="ID461" s="11"/>
      <c r="IE461" s="11"/>
      <c r="IF461" s="11"/>
      <c r="IG461" s="11"/>
      <c r="IH461" s="11"/>
      <c r="II461" s="11"/>
      <c r="IJ461" s="11"/>
      <c r="IK461" s="11"/>
      <c r="IL461" s="11"/>
      <c r="IM461" s="11"/>
      <c r="IN461" s="11"/>
      <c r="IO461" s="11"/>
      <c r="IP461" s="11"/>
      <c r="IQ461" s="11"/>
      <c r="IR461" s="11"/>
      <c r="IS461" s="11"/>
      <c r="IT461" s="11"/>
      <c r="IU461" s="11"/>
      <c r="IV461" s="11"/>
      <c r="IW461" s="11"/>
      <c r="IX461" s="11"/>
      <c r="IY461" s="11"/>
      <c r="IZ461" s="11"/>
      <c r="JA461" s="11"/>
      <c r="JB461" s="11"/>
      <c r="JC461" s="11"/>
      <c r="JD461" s="11"/>
      <c r="JE461" s="11"/>
      <c r="JF461" s="11"/>
      <c r="JG461" s="11"/>
      <c r="JH461" s="11"/>
      <c r="JI461" s="11"/>
      <c r="JJ461" s="11"/>
      <c r="JK461" s="11"/>
      <c r="JL461" s="11"/>
      <c r="JM461" s="11"/>
      <c r="JN461" s="11"/>
      <c r="JO461" s="11"/>
      <c r="JP461" s="11"/>
      <c r="JQ461" s="11"/>
      <c r="JR461" s="11"/>
      <c r="JS461" s="11"/>
      <c r="JT461" s="11"/>
      <c r="JU461" s="11"/>
      <c r="JV461" s="11"/>
      <c r="JW461" s="11"/>
      <c r="JX461" s="11"/>
      <c r="JY461" s="11"/>
      <c r="JZ461" s="11"/>
      <c r="KA461" s="11"/>
      <c r="KB461" s="11"/>
      <c r="KC461" s="11"/>
      <c r="KD461" s="11"/>
      <c r="KE461" s="11"/>
      <c r="KF461" s="11"/>
      <c r="KG461" s="11"/>
      <c r="KH461" s="11"/>
      <c r="KI461" s="11"/>
      <c r="KJ461" s="11"/>
      <c r="KK461" s="11"/>
      <c r="KL461" s="11"/>
      <c r="KM461" s="11"/>
      <c r="KN461" s="11"/>
      <c r="KO461" s="11"/>
      <c r="KP461" s="11"/>
      <c r="KQ461" s="11"/>
      <c r="KR461" s="11"/>
      <c r="KS461" s="11"/>
      <c r="KT461" s="11"/>
      <c r="KU461" s="11"/>
      <c r="KV461" s="11"/>
      <c r="KW461" s="11"/>
      <c r="KX461" s="11"/>
      <c r="KY461" s="11"/>
      <c r="KZ461" s="11"/>
      <c r="LA461" s="11"/>
      <c r="LB461" s="11"/>
      <c r="LC461" s="11"/>
      <c r="LD461" s="11"/>
      <c r="LE461" s="11"/>
      <c r="LF461" s="11"/>
      <c r="LG461" s="11"/>
      <c r="LH461" s="11"/>
      <c r="LI461" s="11"/>
      <c r="LJ461" s="11"/>
      <c r="LK461" s="11"/>
      <c r="LL461" s="11"/>
      <c r="LM461" s="11"/>
      <c r="LN461" s="11"/>
      <c r="LO461" s="11"/>
      <c r="LP461" s="11"/>
      <c r="LQ461" s="11"/>
      <c r="LR461" s="11"/>
      <c r="LS461" s="11"/>
      <c r="LT461" s="11"/>
      <c r="LU461" s="11"/>
      <c r="LV461" s="11"/>
      <c r="LW461" s="11"/>
      <c r="LX461" s="11"/>
      <c r="LY461" s="11"/>
      <c r="LZ461" s="11"/>
      <c r="MA461" s="11"/>
      <c r="MB461" s="11"/>
      <c r="MC461" s="11"/>
      <c r="MD461" s="11"/>
      <c r="ME461" s="11"/>
      <c r="MF461" s="11"/>
      <c r="MG461" s="11"/>
      <c r="MH461" s="11"/>
      <c r="MI461" s="11"/>
      <c r="MJ461" s="11"/>
      <c r="MK461" s="11"/>
      <c r="ML461" s="11"/>
      <c r="MM461" s="11"/>
      <c r="MN461" s="11"/>
      <c r="MO461" s="11"/>
      <c r="MP461" s="11"/>
      <c r="MQ461" s="11"/>
      <c r="MR461" s="11"/>
      <c r="MS461" s="11"/>
      <c r="MT461" s="11"/>
      <c r="MU461" s="11"/>
      <c r="MV461" s="11"/>
      <c r="MW461" s="11"/>
      <c r="MX461" s="11"/>
      <c r="MY461" s="11"/>
      <c r="MZ461" s="11"/>
      <c r="NA461" s="11"/>
      <c r="NB461" s="11"/>
      <c r="NC461" s="11"/>
      <c r="ND461" s="11"/>
      <c r="NE461" s="11"/>
      <c r="NF461" s="11"/>
      <c r="NG461" s="11"/>
      <c r="NH461" s="11"/>
      <c r="NI461" s="11"/>
      <c r="NJ461" s="11"/>
      <c r="NK461" s="11"/>
      <c r="NL461" s="11"/>
      <c r="NM461" s="11"/>
      <c r="NN461" s="11"/>
      <c r="NO461" s="11"/>
      <c r="NP461" s="11"/>
      <c r="NQ461" s="11"/>
      <c r="NR461" s="11"/>
      <c r="NS461" s="11"/>
      <c r="NT461" s="11"/>
      <c r="NU461" s="11"/>
      <c r="NV461" s="11"/>
      <c r="NW461" s="11"/>
      <c r="NX461" s="11"/>
      <c r="NY461" s="11"/>
      <c r="NZ461" s="11"/>
      <c r="OA461" s="11"/>
      <c r="OB461" s="11"/>
      <c r="OC461" s="11"/>
      <c r="OD461" s="11"/>
      <c r="OE461" s="11"/>
      <c r="OF461" s="11"/>
      <c r="OG461" s="11"/>
      <c r="OH461" s="11"/>
      <c r="OI461" s="11"/>
      <c r="OJ461" s="11"/>
      <c r="OK461" s="11"/>
      <c r="OL461" s="11"/>
      <c r="OM461" s="11"/>
    </row>
    <row r="462" spans="1:403" x14ac:dyDescent="0.35">
      <c r="A462" s="15"/>
      <c r="B462" s="15"/>
      <c r="E462" t="str">
        <f>E423</f>
        <v>ISIC 01T03</v>
      </c>
      <c r="F462" s="4" t="str">
        <f t="shared" ref="F462:AN462" si="59">F423</f>
        <v>ISIC 05T09</v>
      </c>
      <c r="G462" t="str">
        <f t="shared" si="59"/>
        <v>ISIC 10T12</v>
      </c>
      <c r="H462" t="str">
        <f t="shared" si="59"/>
        <v>ISIC 13T15</v>
      </c>
      <c r="I462" t="str">
        <f t="shared" si="59"/>
        <v>ISIC 16</v>
      </c>
      <c r="J462" t="str">
        <f t="shared" si="59"/>
        <v>ISIC 17T18</v>
      </c>
      <c r="K462" t="str">
        <f t="shared" si="59"/>
        <v>ISIC 19</v>
      </c>
      <c r="L462" t="str">
        <f t="shared" si="59"/>
        <v>ISIC 20</v>
      </c>
      <c r="M462" t="str">
        <f t="shared" si="59"/>
        <v>ISIC 21</v>
      </c>
      <c r="N462" t="str">
        <f t="shared" si="59"/>
        <v>ISIC 22</v>
      </c>
      <c r="O462" s="4" t="str">
        <f t="shared" si="59"/>
        <v>ISIC 23</v>
      </c>
      <c r="P462" s="4" t="str">
        <f t="shared" si="59"/>
        <v>ISIC 24</v>
      </c>
      <c r="Q462" t="str">
        <f t="shared" si="59"/>
        <v>ISIC 25</v>
      </c>
      <c r="R462" t="str">
        <f t="shared" si="59"/>
        <v>ISIC 26</v>
      </c>
      <c r="S462" t="str">
        <f t="shared" si="59"/>
        <v>ISIC 27</v>
      </c>
      <c r="T462" t="str">
        <f t="shared" si="59"/>
        <v>ISIC 28</v>
      </c>
      <c r="U462" t="str">
        <f t="shared" si="59"/>
        <v>ISIC 29</v>
      </c>
      <c r="V462" t="str">
        <f t="shared" si="59"/>
        <v>ISIC 30</v>
      </c>
      <c r="W462" t="str">
        <f t="shared" si="59"/>
        <v>ISIC 31T33</v>
      </c>
      <c r="X462" s="4" t="str">
        <f t="shared" si="59"/>
        <v>ISIC 35</v>
      </c>
      <c r="Y462" t="str">
        <f t="shared" si="59"/>
        <v>ISIC 36T39</v>
      </c>
      <c r="Z462" t="str">
        <f t="shared" si="59"/>
        <v>ISIC 41T43</v>
      </c>
      <c r="AA462" t="str">
        <f t="shared" si="59"/>
        <v>ISIC 45T47</v>
      </c>
      <c r="AB462" t="str">
        <f t="shared" si="59"/>
        <v>ISIC 49T53</v>
      </c>
      <c r="AC462" t="str">
        <f t="shared" si="59"/>
        <v>ISIC 55T56</v>
      </c>
      <c r="AD462" t="str">
        <f t="shared" si="59"/>
        <v>ISIC 58T60</v>
      </c>
      <c r="AE462" t="str">
        <f t="shared" si="59"/>
        <v>ISIC 61</v>
      </c>
      <c r="AF462" t="str">
        <f t="shared" si="59"/>
        <v>ISIC 62T63</v>
      </c>
      <c r="AG462" t="str">
        <f t="shared" si="59"/>
        <v>ISIC 64T66</v>
      </c>
      <c r="AH462" t="str">
        <f t="shared" si="59"/>
        <v>ISIC 68</v>
      </c>
      <c r="AI462" t="str">
        <f t="shared" si="59"/>
        <v>ISIC 69T82</v>
      </c>
      <c r="AJ462" t="str">
        <f t="shared" si="59"/>
        <v>ISIC 84</v>
      </c>
      <c r="AK462" t="str">
        <f t="shared" si="59"/>
        <v>ISIC 85</v>
      </c>
      <c r="AL462" t="str">
        <f t="shared" si="59"/>
        <v>ISIC 86T88</v>
      </c>
      <c r="AM462" t="str">
        <f t="shared" si="59"/>
        <v>ISIC 90T96</v>
      </c>
      <c r="AN462" t="str">
        <f t="shared" si="59"/>
        <v>ISIC 97T98</v>
      </c>
    </row>
    <row r="463" spans="1:403" x14ac:dyDescent="0.35">
      <c r="A463" s="15"/>
      <c r="D463" s="8" t="str">
        <f>D424</f>
        <v>ISIC 01T03</v>
      </c>
      <c r="E463" s="34">
        <f>IFERROR(IF($D463=E$462,F$353,E424),0)</f>
        <v>1.1972562342543656</v>
      </c>
      <c r="F463" s="34">
        <f t="shared" ref="F463:AN470" si="60">IFERROR(IF($D463=F$462,G$353,F424),0)</f>
        <v>2.2727908354818441E-3</v>
      </c>
      <c r="G463" s="34">
        <f t="shared" si="60"/>
        <v>0.25957706411147002</v>
      </c>
      <c r="H463" s="34">
        <f t="shared" si="60"/>
        <v>1.9274212530035566E-2</v>
      </c>
      <c r="I463" s="34">
        <f t="shared" si="60"/>
        <v>2.4857299284385067E-2</v>
      </c>
      <c r="J463" s="34">
        <f t="shared" si="60"/>
        <v>8.9712915671224351E-3</v>
      </c>
      <c r="K463" s="34">
        <f t="shared" si="60"/>
        <v>3.495304005565361E-3</v>
      </c>
      <c r="L463" s="34">
        <f t="shared" si="60"/>
        <v>1.1535927338129047E-2</v>
      </c>
      <c r="M463" s="34">
        <f t="shared" si="60"/>
        <v>6.5618615538750036E-3</v>
      </c>
      <c r="N463" s="34">
        <f t="shared" si="60"/>
        <v>1.0597693781602514E-2</v>
      </c>
      <c r="O463" s="34">
        <f t="shared" si="60"/>
        <v>2.8792426059203284E-3</v>
      </c>
      <c r="P463" s="34">
        <f t="shared" si="60"/>
        <v>3.1788174239788932E-3</v>
      </c>
      <c r="Q463" s="34">
        <f t="shared" si="60"/>
        <v>2.4265821418780779E-3</v>
      </c>
      <c r="R463" s="34">
        <f t="shared" si="60"/>
        <v>2.9410720904580424E-3</v>
      </c>
      <c r="S463" s="34">
        <f t="shared" si="60"/>
        <v>2.9352345119089381E-3</v>
      </c>
      <c r="T463" s="34">
        <f t="shared" si="60"/>
        <v>2.7210116756521616E-3</v>
      </c>
      <c r="U463" s="34">
        <f t="shared" si="60"/>
        <v>2.9037863001667792E-3</v>
      </c>
      <c r="V463" s="34">
        <f t="shared" si="60"/>
        <v>2.6531844507944676E-3</v>
      </c>
      <c r="W463" s="34">
        <f t="shared" si="60"/>
        <v>4.2034606789641132E-3</v>
      </c>
      <c r="X463" s="34">
        <f t="shared" si="60"/>
        <v>3.5858827134199775E-3</v>
      </c>
      <c r="Y463" s="34">
        <f t="shared" si="60"/>
        <v>2.7750021784051586E-3</v>
      </c>
      <c r="Z463" s="34">
        <f t="shared" si="60"/>
        <v>2.9425630196967707E-3</v>
      </c>
      <c r="AA463" s="34">
        <f t="shared" si="60"/>
        <v>5.0387218813688159E-3</v>
      </c>
      <c r="AB463" s="34">
        <f t="shared" si="60"/>
        <v>3.0252851756402575E-3</v>
      </c>
      <c r="AC463" s="34">
        <f t="shared" si="60"/>
        <v>5.5636116514612692E-2</v>
      </c>
      <c r="AD463" s="34">
        <f t="shared" si="60"/>
        <v>3.3779200134098808E-3</v>
      </c>
      <c r="AE463" s="34">
        <f t="shared" si="60"/>
        <v>1.7484527706503853E-3</v>
      </c>
      <c r="AF463" s="34">
        <f t="shared" si="60"/>
        <v>1.8554759743924436E-3</v>
      </c>
      <c r="AG463" s="34">
        <f t="shared" si="60"/>
        <v>1.5768815679572921E-3</v>
      </c>
      <c r="AH463" s="34">
        <f t="shared" si="60"/>
        <v>7.0903584487762804E-4</v>
      </c>
      <c r="AI463" s="34">
        <f t="shared" si="60"/>
        <v>3.3089948319658356E-3</v>
      </c>
      <c r="AJ463" s="34">
        <f t="shared" si="60"/>
        <v>2.9062995287456434E-3</v>
      </c>
      <c r="AK463" s="34">
        <f t="shared" si="60"/>
        <v>3.0914080170529224E-3</v>
      </c>
      <c r="AL463" s="34">
        <f t="shared" si="60"/>
        <v>5.6796249925919629E-3</v>
      </c>
      <c r="AM463" s="34">
        <f t="shared" si="60"/>
        <v>4.5902444792209817E-3</v>
      </c>
      <c r="AN463" s="34">
        <f t="shared" si="60"/>
        <v>6.412887162985331E-7</v>
      </c>
      <c r="AP463" s="34">
        <f>SUM(E463:AN463)</f>
        <v>1.6730906219344794</v>
      </c>
    </row>
    <row r="464" spans="1:403" x14ac:dyDescent="0.35">
      <c r="A464" s="15"/>
      <c r="D464" s="4" t="str">
        <f t="shared" ref="D464:D498" si="61">D425</f>
        <v>ISIC 05T09</v>
      </c>
      <c r="E464" s="34">
        <f t="shared" ref="E464:T498" si="62">IFERROR(IF($D464=E$462,F$353,E425),0)</f>
        <v>3.6230509709928117E-2</v>
      </c>
      <c r="F464" s="34">
        <f t="shared" si="62"/>
        <v>1.1590705963844741</v>
      </c>
      <c r="G464" s="34">
        <f t="shared" si="62"/>
        <v>2.8199722790553911E-2</v>
      </c>
      <c r="H464" s="34">
        <f t="shared" si="62"/>
        <v>2.1214085456016676E-2</v>
      </c>
      <c r="I464" s="34">
        <f t="shared" si="62"/>
        <v>2.5771654502383983E-2</v>
      </c>
      <c r="J464" s="34">
        <f t="shared" si="62"/>
        <v>3.5561800792565809E-2</v>
      </c>
      <c r="K464" s="34">
        <f t="shared" si="62"/>
        <v>0.71335799033807057</v>
      </c>
      <c r="L464" s="34">
        <f t="shared" si="62"/>
        <v>8.729731097178775E-2</v>
      </c>
      <c r="M464" s="34">
        <f t="shared" si="62"/>
        <v>1.5840627785350753E-2</v>
      </c>
      <c r="N464" s="34">
        <f t="shared" si="62"/>
        <v>3.7359874315273538E-2</v>
      </c>
      <c r="O464" s="34">
        <f t="shared" si="62"/>
        <v>0.11568902495960579</v>
      </c>
      <c r="P464" s="34">
        <f t="shared" si="62"/>
        <v>0.14593251705490481</v>
      </c>
      <c r="Q464" s="34">
        <f t="shared" si="62"/>
        <v>4.0091348570645266E-2</v>
      </c>
      <c r="R464" s="34">
        <f t="shared" si="62"/>
        <v>1.4036616567778441E-2</v>
      </c>
      <c r="S464" s="34">
        <f t="shared" si="62"/>
        <v>3.2381408822903503E-2</v>
      </c>
      <c r="T464" s="34">
        <f t="shared" si="62"/>
        <v>2.7697123942483783E-2</v>
      </c>
      <c r="U464" s="34">
        <f t="shared" si="60"/>
        <v>2.8784904492602365E-2</v>
      </c>
      <c r="V464" s="34">
        <f t="shared" si="60"/>
        <v>2.4062206269840406E-2</v>
      </c>
      <c r="W464" s="34">
        <f t="shared" si="60"/>
        <v>2.4476677466653291E-2</v>
      </c>
      <c r="X464" s="34">
        <f t="shared" si="60"/>
        <v>0.17038784219067382</v>
      </c>
      <c r="Y464" s="34">
        <f t="shared" si="60"/>
        <v>2.1747703516684286E-2</v>
      </c>
      <c r="Z464" s="34">
        <f t="shared" si="60"/>
        <v>3.4868646486013767E-2</v>
      </c>
      <c r="AA464" s="34">
        <f t="shared" si="60"/>
        <v>1.5102323918788683E-2</v>
      </c>
      <c r="AB464" s="34">
        <f t="shared" si="60"/>
        <v>4.5109258471085947E-2</v>
      </c>
      <c r="AC464" s="34">
        <f t="shared" si="60"/>
        <v>1.4985927408800477E-2</v>
      </c>
      <c r="AD464" s="34">
        <f t="shared" si="60"/>
        <v>1.0201182660297506E-2</v>
      </c>
      <c r="AE464" s="34">
        <f t="shared" si="60"/>
        <v>9.1732224916328577E-3</v>
      </c>
      <c r="AF464" s="34">
        <f t="shared" si="60"/>
        <v>6.0264163799728073E-3</v>
      </c>
      <c r="AG464" s="34">
        <f t="shared" si="60"/>
        <v>6.1354172973302288E-3</v>
      </c>
      <c r="AH464" s="34">
        <f t="shared" si="60"/>
        <v>5.0461438588281556E-3</v>
      </c>
      <c r="AI464" s="34">
        <f t="shared" si="60"/>
        <v>9.4900288704412219E-3</v>
      </c>
      <c r="AJ464" s="34">
        <f t="shared" si="60"/>
        <v>9.7789650550536497E-3</v>
      </c>
      <c r="AK464" s="34">
        <f t="shared" si="60"/>
        <v>6.1814095822116206E-3</v>
      </c>
      <c r="AL464" s="34">
        <f t="shared" si="60"/>
        <v>8.1884254892083137E-3</v>
      </c>
      <c r="AM464" s="34">
        <f t="shared" si="60"/>
        <v>1.1093518219858255E-2</v>
      </c>
      <c r="AN464" s="34">
        <f t="shared" si="60"/>
        <v>1.9724200787700795E-7</v>
      </c>
      <c r="AP464" s="34">
        <f t="shared" ref="AP464:AP498" si="63">SUM(E464:AN464)</f>
        <v>2.9965726303327127</v>
      </c>
    </row>
    <row r="465" spans="1:42" x14ac:dyDescent="0.35">
      <c r="A465" s="15"/>
      <c r="D465" s="8" t="str">
        <f t="shared" si="61"/>
        <v>ISIC 10T12</v>
      </c>
      <c r="E465" s="34">
        <f t="shared" si="62"/>
        <v>0.14329645395672835</v>
      </c>
      <c r="F465" s="34">
        <f t="shared" si="60"/>
        <v>6.7743710285385573E-3</v>
      </c>
      <c r="G465" s="34">
        <f t="shared" si="60"/>
        <v>1.3125475420843824</v>
      </c>
      <c r="H465" s="34">
        <f t="shared" si="60"/>
        <v>2.8207571883937715E-2</v>
      </c>
      <c r="I465" s="34">
        <f t="shared" si="60"/>
        <v>8.6593276819966584E-3</v>
      </c>
      <c r="J465" s="34">
        <f t="shared" si="60"/>
        <v>1.3010081564382823E-2</v>
      </c>
      <c r="K465" s="34">
        <f t="shared" si="60"/>
        <v>1.1400101037448981E-2</v>
      </c>
      <c r="L465" s="34">
        <f t="shared" si="60"/>
        <v>3.5781593831003281E-2</v>
      </c>
      <c r="M465" s="34">
        <f t="shared" si="60"/>
        <v>1.9745429065917582E-2</v>
      </c>
      <c r="N465" s="34">
        <f t="shared" si="60"/>
        <v>1.4881321616020493E-2</v>
      </c>
      <c r="O465" s="34">
        <f t="shared" si="60"/>
        <v>7.6897609136844644E-3</v>
      </c>
      <c r="P465" s="34">
        <f t="shared" si="60"/>
        <v>9.4409083632253452E-3</v>
      </c>
      <c r="Q465" s="34">
        <f t="shared" si="60"/>
        <v>6.5457927646395278E-3</v>
      </c>
      <c r="R465" s="34">
        <f t="shared" si="60"/>
        <v>7.0239842753763741E-3</v>
      </c>
      <c r="S465" s="34">
        <f t="shared" si="60"/>
        <v>8.2447211474819815E-3</v>
      </c>
      <c r="T465" s="34">
        <f t="shared" si="60"/>
        <v>7.861734383803224E-3</v>
      </c>
      <c r="U465" s="34">
        <f t="shared" si="60"/>
        <v>7.1732468366931274E-3</v>
      </c>
      <c r="V465" s="34">
        <f t="shared" si="60"/>
        <v>6.8133620078578887E-3</v>
      </c>
      <c r="W465" s="34">
        <f t="shared" si="60"/>
        <v>8.535711186538222E-3</v>
      </c>
      <c r="X465" s="34">
        <f t="shared" si="60"/>
        <v>7.5780698696726791E-3</v>
      </c>
      <c r="Y465" s="34">
        <f t="shared" si="60"/>
        <v>8.7623927345791015E-3</v>
      </c>
      <c r="Z465" s="34">
        <f t="shared" si="60"/>
        <v>6.2450165146696436E-3</v>
      </c>
      <c r="AA465" s="34">
        <f t="shared" si="60"/>
        <v>1.1682477746547043E-2</v>
      </c>
      <c r="AB465" s="34">
        <f t="shared" si="60"/>
        <v>1.1281925601824368E-2</v>
      </c>
      <c r="AC465" s="34">
        <f t="shared" si="60"/>
        <v>0.21983625838060222</v>
      </c>
      <c r="AD465" s="34">
        <f t="shared" si="60"/>
        <v>1.1588537138297819E-2</v>
      </c>
      <c r="AE465" s="34">
        <f t="shared" si="60"/>
        <v>5.6071494917304216E-3</v>
      </c>
      <c r="AF465" s="34">
        <f t="shared" si="60"/>
        <v>6.315296994064354E-3</v>
      </c>
      <c r="AG465" s="34">
        <f t="shared" si="60"/>
        <v>5.2127240658156899E-3</v>
      </c>
      <c r="AH465" s="34">
        <f t="shared" si="60"/>
        <v>1.975399641304834E-3</v>
      </c>
      <c r="AI465" s="34">
        <f t="shared" si="60"/>
        <v>9.1204403643379839E-3</v>
      </c>
      <c r="AJ465" s="34">
        <f t="shared" si="60"/>
        <v>8.6266430071471716E-3</v>
      </c>
      <c r="AK465" s="34">
        <f t="shared" si="60"/>
        <v>1.2822626331030325E-2</v>
      </c>
      <c r="AL465" s="34">
        <f t="shared" si="60"/>
        <v>2.0959966172938542E-2</v>
      </c>
      <c r="AM465" s="34">
        <f t="shared" si="60"/>
        <v>1.5005189691912512E-2</v>
      </c>
      <c r="AN465" s="34">
        <f t="shared" si="60"/>
        <v>1.4212582914512459E-7</v>
      </c>
      <c r="AP465" s="34">
        <f t="shared" si="63"/>
        <v>2.0262532715019601</v>
      </c>
    </row>
    <row r="466" spans="1:42" x14ac:dyDescent="0.35">
      <c r="D466" s="8" t="str">
        <f t="shared" si="61"/>
        <v>ISIC 13T15</v>
      </c>
      <c r="E466" s="34">
        <f t="shared" si="62"/>
        <v>5.1515145222570616E-3</v>
      </c>
      <c r="F466" s="34">
        <f t="shared" si="60"/>
        <v>3.0230785041840537E-3</v>
      </c>
      <c r="G466" s="34">
        <f t="shared" si="60"/>
        <v>4.9930056246426224E-3</v>
      </c>
      <c r="H466" s="34">
        <f t="shared" si="60"/>
        <v>1.4168578319226866</v>
      </c>
      <c r="I466" s="34">
        <f t="shared" si="60"/>
        <v>7.9856696647691155E-3</v>
      </c>
      <c r="J466" s="34">
        <f t="shared" si="60"/>
        <v>1.7305222526150802E-2</v>
      </c>
      <c r="K466" s="34">
        <f t="shared" si="60"/>
        <v>3.565613418635696E-3</v>
      </c>
      <c r="L466" s="34">
        <f t="shared" si="60"/>
        <v>6.0480020443147891E-3</v>
      </c>
      <c r="M466" s="34">
        <f t="shared" si="60"/>
        <v>4.736093497257377E-3</v>
      </c>
      <c r="N466" s="34">
        <f t="shared" si="60"/>
        <v>1.8214960957040671E-2</v>
      </c>
      <c r="O466" s="34">
        <f t="shared" si="60"/>
        <v>5.3080567536325811E-3</v>
      </c>
      <c r="P466" s="34">
        <f t="shared" si="60"/>
        <v>4.6726789126933215E-3</v>
      </c>
      <c r="Q466" s="34">
        <f t="shared" si="60"/>
        <v>5.5709461271669335E-3</v>
      </c>
      <c r="R466" s="34">
        <f t="shared" si="60"/>
        <v>3.904446196723566E-3</v>
      </c>
      <c r="S466" s="34">
        <f t="shared" si="60"/>
        <v>5.0135893107872923E-3</v>
      </c>
      <c r="T466" s="34">
        <f t="shared" si="60"/>
        <v>5.4389684122614313E-3</v>
      </c>
      <c r="U466" s="34">
        <f t="shared" si="60"/>
        <v>1.4732931176577695E-2</v>
      </c>
      <c r="V466" s="34">
        <f t="shared" si="60"/>
        <v>8.4122165310050959E-3</v>
      </c>
      <c r="W466" s="34">
        <f t="shared" si="60"/>
        <v>1.8400881691365754E-2</v>
      </c>
      <c r="X466" s="34">
        <f t="shared" si="60"/>
        <v>2.4995681087815265E-3</v>
      </c>
      <c r="Y466" s="34">
        <f t="shared" si="60"/>
        <v>3.6557142696419099E-3</v>
      </c>
      <c r="Z466" s="34">
        <f t="shared" si="60"/>
        <v>5.5887665712107265E-3</v>
      </c>
      <c r="AA466" s="34">
        <f t="shared" si="60"/>
        <v>4.9094300615394699E-3</v>
      </c>
      <c r="AB466" s="34">
        <f t="shared" si="60"/>
        <v>2.5435799352152523E-3</v>
      </c>
      <c r="AC466" s="34">
        <f t="shared" si="60"/>
        <v>5.1779262772572504E-3</v>
      </c>
      <c r="AD466" s="34">
        <f t="shared" si="60"/>
        <v>6.7300667746091952E-3</v>
      </c>
      <c r="AE466" s="34">
        <f t="shared" si="60"/>
        <v>2.6697015086191577E-3</v>
      </c>
      <c r="AF466" s="34">
        <f t="shared" si="60"/>
        <v>1.6861208080791905E-3</v>
      </c>
      <c r="AG466" s="34">
        <f t="shared" si="60"/>
        <v>1.4141630765271184E-3</v>
      </c>
      <c r="AH466" s="34">
        <f t="shared" si="60"/>
        <v>1.0017907242722572E-3</v>
      </c>
      <c r="AI466" s="34">
        <f t="shared" si="60"/>
        <v>3.0662625535540868E-3</v>
      </c>
      <c r="AJ466" s="34">
        <f t="shared" si="60"/>
        <v>3.1906269802127033E-3</v>
      </c>
      <c r="AK466" s="34">
        <f t="shared" si="60"/>
        <v>1.4509659262198816E-3</v>
      </c>
      <c r="AL466" s="34">
        <f t="shared" si="60"/>
        <v>4.1169417396869799E-3</v>
      </c>
      <c r="AM466" s="34">
        <f t="shared" si="60"/>
        <v>5.8947517385856104E-3</v>
      </c>
      <c r="AN466" s="34">
        <f t="shared" si="60"/>
        <v>2.6737093852173153E-8</v>
      </c>
      <c r="AP466" s="34">
        <f t="shared" si="63"/>
        <v>1.614932111585258</v>
      </c>
    </row>
    <row r="467" spans="1:42" x14ac:dyDescent="0.35">
      <c r="D467" s="8" t="str">
        <f t="shared" si="61"/>
        <v>ISIC 16</v>
      </c>
      <c r="E467" s="34">
        <f t="shared" si="62"/>
        <v>6.4857512423699571E-3</v>
      </c>
      <c r="F467" s="34">
        <f t="shared" si="60"/>
        <v>5.2780616772566871E-3</v>
      </c>
      <c r="G467" s="34">
        <f t="shared" si="60"/>
        <v>6.7339925640578268E-3</v>
      </c>
      <c r="H467" s="34">
        <f t="shared" si="60"/>
        <v>4.0845568289891304E-3</v>
      </c>
      <c r="I467" s="34">
        <f t="shared" si="60"/>
        <v>1.294189471912021</v>
      </c>
      <c r="J467" s="34">
        <f t="shared" si="60"/>
        <v>2.8788833442189393E-2</v>
      </c>
      <c r="K467" s="34">
        <f t="shared" si="60"/>
        <v>4.7242383884781658E-3</v>
      </c>
      <c r="L467" s="34">
        <f t="shared" si="60"/>
        <v>5.47916767460996E-3</v>
      </c>
      <c r="M467" s="34">
        <f t="shared" si="60"/>
        <v>3.4188984395854016E-3</v>
      </c>
      <c r="N467" s="34">
        <f t="shared" si="60"/>
        <v>5.9198908698232331E-3</v>
      </c>
      <c r="O467" s="34">
        <f t="shared" si="60"/>
        <v>1.1374163904730505E-2</v>
      </c>
      <c r="P467" s="34">
        <f t="shared" si="60"/>
        <v>7.0164775567778132E-3</v>
      </c>
      <c r="Q467" s="34">
        <f t="shared" si="60"/>
        <v>7.745690176247968E-3</v>
      </c>
      <c r="R467" s="34">
        <f t="shared" si="60"/>
        <v>3.9005196477665451E-3</v>
      </c>
      <c r="S467" s="34">
        <f t="shared" si="60"/>
        <v>5.8702688480708363E-3</v>
      </c>
      <c r="T467" s="34">
        <f t="shared" si="60"/>
        <v>5.4651921121897026E-3</v>
      </c>
      <c r="U467" s="34">
        <f t="shared" si="60"/>
        <v>6.8095562249124459E-3</v>
      </c>
      <c r="V467" s="34">
        <f t="shared" si="60"/>
        <v>1.0978043775398629E-2</v>
      </c>
      <c r="W467" s="34">
        <f t="shared" si="60"/>
        <v>5.4296910101025511E-2</v>
      </c>
      <c r="X467" s="34">
        <f t="shared" si="60"/>
        <v>7.3766494405750182E-3</v>
      </c>
      <c r="Y467" s="34">
        <f t="shared" si="60"/>
        <v>4.4325810268224632E-3</v>
      </c>
      <c r="Z467" s="34">
        <f t="shared" si="60"/>
        <v>3.1329411742072814E-2</v>
      </c>
      <c r="AA467" s="34">
        <f t="shared" si="60"/>
        <v>2.8733233218304704E-3</v>
      </c>
      <c r="AB467" s="34">
        <f t="shared" si="60"/>
        <v>2.8750604925510785E-3</v>
      </c>
      <c r="AC467" s="34">
        <f t="shared" si="60"/>
        <v>3.4569155784593348E-3</v>
      </c>
      <c r="AD467" s="34">
        <f t="shared" si="60"/>
        <v>4.3664215939268926E-3</v>
      </c>
      <c r="AE467" s="34">
        <f t="shared" si="60"/>
        <v>2.5877829036371753E-3</v>
      </c>
      <c r="AF467" s="34">
        <f t="shared" si="60"/>
        <v>1.4720120010225355E-3</v>
      </c>
      <c r="AG467" s="34">
        <f t="shared" si="60"/>
        <v>1.4997362912645552E-3</v>
      </c>
      <c r="AH467" s="34">
        <f t="shared" si="60"/>
        <v>3.3372348475368698E-3</v>
      </c>
      <c r="AI467" s="34">
        <f t="shared" si="60"/>
        <v>2.8517904441128141E-3</v>
      </c>
      <c r="AJ467" s="34">
        <f t="shared" si="60"/>
        <v>2.1992837020052137E-3</v>
      </c>
      <c r="AK467" s="34">
        <f t="shared" si="60"/>
        <v>1.6564021714890681E-3</v>
      </c>
      <c r="AL467" s="34">
        <f t="shared" si="60"/>
        <v>2.6948890930443277E-3</v>
      </c>
      <c r="AM467" s="34">
        <f t="shared" si="60"/>
        <v>5.5737319714073566E-3</v>
      </c>
      <c r="AN467" s="34">
        <f t="shared" si="60"/>
        <v>1.6906638804180337E-8</v>
      </c>
      <c r="AP467" s="34">
        <f t="shared" si="63"/>
        <v>1.5591429289148975</v>
      </c>
    </row>
    <row r="468" spans="1:42" x14ac:dyDescent="0.35">
      <c r="D468" s="8" t="str">
        <f t="shared" si="61"/>
        <v>ISIC 17T18</v>
      </c>
      <c r="E468" s="34">
        <f t="shared" si="62"/>
        <v>6.8624950030340753E-3</v>
      </c>
      <c r="F468" s="34">
        <f t="shared" si="60"/>
        <v>4.9852531567327199E-3</v>
      </c>
      <c r="G468" s="34">
        <f t="shared" si="60"/>
        <v>2.0526930790442665E-2</v>
      </c>
      <c r="H468" s="34">
        <f t="shared" si="60"/>
        <v>1.1504130745657076E-2</v>
      </c>
      <c r="I468" s="34">
        <f t="shared" si="60"/>
        <v>1.4247383411480342E-2</v>
      </c>
      <c r="J468" s="34">
        <f t="shared" si="60"/>
        <v>1.2481163169060263</v>
      </c>
      <c r="K468" s="34">
        <f t="shared" si="60"/>
        <v>6.1904648630808183E-3</v>
      </c>
      <c r="L468" s="34">
        <f t="shared" si="60"/>
        <v>1.5468168228042587E-2</v>
      </c>
      <c r="M468" s="34">
        <f t="shared" si="60"/>
        <v>1.2460858629463237E-2</v>
      </c>
      <c r="N468" s="34">
        <f t="shared" si="60"/>
        <v>1.6674846196347508E-2</v>
      </c>
      <c r="O468" s="34">
        <f t="shared" si="60"/>
        <v>1.1863680183271306E-2</v>
      </c>
      <c r="P468" s="34">
        <f t="shared" si="60"/>
        <v>7.655171608938291E-3</v>
      </c>
      <c r="Q468" s="34">
        <f t="shared" si="60"/>
        <v>7.2136817246296189E-3</v>
      </c>
      <c r="R468" s="34">
        <f t="shared" si="60"/>
        <v>7.1414870205210026E-3</v>
      </c>
      <c r="S468" s="34">
        <f t="shared" si="60"/>
        <v>1.0800300882591799E-2</v>
      </c>
      <c r="T468" s="34">
        <f t="shared" si="60"/>
        <v>7.3873762596989787E-3</v>
      </c>
      <c r="U468" s="34">
        <f t="shared" si="60"/>
        <v>7.4808313522838656E-3</v>
      </c>
      <c r="V468" s="34">
        <f t="shared" si="60"/>
        <v>6.7116994105717058E-3</v>
      </c>
      <c r="W468" s="34">
        <f t="shared" si="60"/>
        <v>1.0483079440764667E-2</v>
      </c>
      <c r="X468" s="34">
        <f t="shared" si="60"/>
        <v>4.6916620278759551E-3</v>
      </c>
      <c r="Y468" s="34">
        <f t="shared" si="60"/>
        <v>8.7188656685217251E-3</v>
      </c>
      <c r="Z468" s="34">
        <f t="shared" si="60"/>
        <v>5.7880157853921902E-3</v>
      </c>
      <c r="AA468" s="34">
        <f t="shared" si="60"/>
        <v>7.1048073845074305E-3</v>
      </c>
      <c r="AB468" s="34">
        <f t="shared" si="60"/>
        <v>5.3175948440785043E-3</v>
      </c>
      <c r="AC468" s="34">
        <f t="shared" si="60"/>
        <v>8.1219253968304161E-3</v>
      </c>
      <c r="AD468" s="34">
        <f t="shared" si="60"/>
        <v>4.0674181344821793E-2</v>
      </c>
      <c r="AE468" s="34">
        <f t="shared" si="60"/>
        <v>7.0547248861077454E-3</v>
      </c>
      <c r="AF468" s="34">
        <f t="shared" si="60"/>
        <v>6.2221548151512596E-3</v>
      </c>
      <c r="AG468" s="34">
        <f t="shared" si="60"/>
        <v>7.4529957617023987E-3</v>
      </c>
      <c r="AH468" s="34">
        <f t="shared" si="60"/>
        <v>1.9660687070561086E-3</v>
      </c>
      <c r="AI468" s="34">
        <f t="shared" si="60"/>
        <v>1.0386457092937493E-2</v>
      </c>
      <c r="AJ468" s="34">
        <f t="shared" si="60"/>
        <v>5.4387034545894898E-3</v>
      </c>
      <c r="AK468" s="34">
        <f t="shared" si="60"/>
        <v>5.9049682638085063E-3</v>
      </c>
      <c r="AL468" s="34">
        <f t="shared" si="60"/>
        <v>5.1658034511352889E-3</v>
      </c>
      <c r="AM468" s="34">
        <f t="shared" si="60"/>
        <v>8.5587758831751435E-3</v>
      </c>
      <c r="AN468" s="34">
        <f t="shared" si="60"/>
        <v>3.5171301008606038E-8</v>
      </c>
      <c r="AP468" s="34">
        <f t="shared" si="63"/>
        <v>1.5723418957525712</v>
      </c>
    </row>
    <row r="469" spans="1:42" x14ac:dyDescent="0.35">
      <c r="D469" s="8" t="str">
        <f t="shared" si="61"/>
        <v>ISIC 19</v>
      </c>
      <c r="E469" s="34">
        <f t="shared" si="62"/>
        <v>3.7250230048151117E-2</v>
      </c>
      <c r="F469" s="34">
        <f t="shared" si="60"/>
        <v>2.2230186464851351E-2</v>
      </c>
      <c r="G469" s="34">
        <f t="shared" si="60"/>
        <v>2.1420157841795403E-2</v>
      </c>
      <c r="H469" s="34">
        <f t="shared" si="60"/>
        <v>1.4552629387905084E-2</v>
      </c>
      <c r="I469" s="34">
        <f t="shared" si="60"/>
        <v>2.0301483506761052E-2</v>
      </c>
      <c r="J469" s="34">
        <f t="shared" si="60"/>
        <v>1.8578396710719196E-2</v>
      </c>
      <c r="K469" s="34">
        <f t="shared" si="60"/>
        <v>1.1395378618840737</v>
      </c>
      <c r="L469" s="34">
        <f t="shared" si="60"/>
        <v>7.0817567544227911E-2</v>
      </c>
      <c r="M469" s="34">
        <f t="shared" si="60"/>
        <v>1.1946220563575289E-2</v>
      </c>
      <c r="N469" s="34">
        <f t="shared" si="60"/>
        <v>2.5810090703427269E-2</v>
      </c>
      <c r="O469" s="34">
        <f t="shared" si="60"/>
        <v>3.1013869355333179E-2</v>
      </c>
      <c r="P469" s="34">
        <f t="shared" si="60"/>
        <v>3.4863348314186117E-2</v>
      </c>
      <c r="Q469" s="34">
        <f t="shared" si="60"/>
        <v>1.4872751304533362E-2</v>
      </c>
      <c r="R469" s="34">
        <f t="shared" si="60"/>
        <v>8.8629298848660991E-3</v>
      </c>
      <c r="S469" s="34">
        <f t="shared" si="60"/>
        <v>1.45083484943273E-2</v>
      </c>
      <c r="T469" s="34">
        <f t="shared" si="60"/>
        <v>1.2596871432537682E-2</v>
      </c>
      <c r="U469" s="34">
        <f t="shared" si="60"/>
        <v>1.3723917563076716E-2</v>
      </c>
      <c r="V469" s="34">
        <f t="shared" si="60"/>
        <v>1.1751333680932292E-2</v>
      </c>
      <c r="W469" s="34">
        <f t="shared" si="60"/>
        <v>1.3895076535294815E-2</v>
      </c>
      <c r="X469" s="34">
        <f t="shared" si="60"/>
        <v>3.0665682323030012E-2</v>
      </c>
      <c r="Y469" s="34">
        <f t="shared" si="60"/>
        <v>1.5271849583183521E-2</v>
      </c>
      <c r="Z469" s="34">
        <f t="shared" si="60"/>
        <v>1.7787113205728077E-2</v>
      </c>
      <c r="AA469" s="34">
        <f t="shared" si="60"/>
        <v>1.3970653379018209E-2</v>
      </c>
      <c r="AB469" s="34">
        <f t="shared" si="60"/>
        <v>6.1577563992915543E-2</v>
      </c>
      <c r="AC469" s="34">
        <f t="shared" si="60"/>
        <v>1.0069542978953797E-2</v>
      </c>
      <c r="AD469" s="34">
        <f t="shared" si="60"/>
        <v>8.0205277436772894E-3</v>
      </c>
      <c r="AE469" s="34">
        <f t="shared" si="60"/>
        <v>6.2320660960029405E-3</v>
      </c>
      <c r="AF469" s="34">
        <f t="shared" si="60"/>
        <v>5.1169934987021892E-3</v>
      </c>
      <c r="AG469" s="34">
        <f t="shared" si="60"/>
        <v>5.698518614530068E-3</v>
      </c>
      <c r="AH469" s="34">
        <f t="shared" si="60"/>
        <v>2.8378894286548609E-3</v>
      </c>
      <c r="AI469" s="34">
        <f t="shared" si="60"/>
        <v>8.4287740575704605E-3</v>
      </c>
      <c r="AJ469" s="34">
        <f t="shared" si="60"/>
        <v>7.7583372108889059E-3</v>
      </c>
      <c r="AK469" s="34">
        <f t="shared" si="60"/>
        <v>4.7768586669201208E-3</v>
      </c>
      <c r="AL469" s="34">
        <f t="shared" si="60"/>
        <v>5.730344620297978E-3</v>
      </c>
      <c r="AM469" s="34">
        <f t="shared" si="60"/>
        <v>8.0791601699903171E-3</v>
      </c>
      <c r="AN469" s="34">
        <f t="shared" si="60"/>
        <v>1.1707843291229242E-7</v>
      </c>
      <c r="AP469" s="34">
        <f t="shared" si="63"/>
        <v>1.7505552638690727</v>
      </c>
    </row>
    <row r="470" spans="1:42" x14ac:dyDescent="0.35">
      <c r="D470" s="8" t="str">
        <f t="shared" si="61"/>
        <v>ISIC 20</v>
      </c>
      <c r="E470" s="34">
        <f t="shared" si="62"/>
        <v>9.031819076791546E-2</v>
      </c>
      <c r="F470" s="34">
        <f t="shared" si="60"/>
        <v>3.0296875393128919E-2</v>
      </c>
      <c r="G470" s="34">
        <f t="shared" si="60"/>
        <v>5.6173302750850578E-2</v>
      </c>
      <c r="H470" s="34">
        <f t="shared" si="60"/>
        <v>0.10502188035385318</v>
      </c>
      <c r="I470" s="34">
        <f t="shared" si="60"/>
        <v>7.182960394924906E-2</v>
      </c>
      <c r="J470" s="34">
        <f t="shared" si="60"/>
        <v>0.10567836079061939</v>
      </c>
      <c r="K470" s="34">
        <f t="shared" si="60"/>
        <v>9.345752373203578E-2</v>
      </c>
      <c r="L470" s="34">
        <f t="shared" si="60"/>
        <v>1.4237067864770419</v>
      </c>
      <c r="M470" s="34">
        <f t="shared" si="60"/>
        <v>9.4360094344993345E-2</v>
      </c>
      <c r="N470" s="34">
        <f t="shared" si="60"/>
        <v>0.34389401089932187</v>
      </c>
      <c r="O470" s="34">
        <f t="shared" si="60"/>
        <v>6.2184496423152769E-2</v>
      </c>
      <c r="P470" s="34">
        <f t="shared" si="60"/>
        <v>6.239239111933579E-2</v>
      </c>
      <c r="Q470" s="34">
        <f t="shared" si="60"/>
        <v>4.6948066025460589E-2</v>
      </c>
      <c r="R470" s="34">
        <f t="shared" si="60"/>
        <v>3.1337167647808112E-2</v>
      </c>
      <c r="S470" s="34">
        <f t="shared" si="60"/>
        <v>5.6752366693093553E-2</v>
      </c>
      <c r="T470" s="34">
        <f t="shared" si="60"/>
        <v>3.860265526981993E-2</v>
      </c>
      <c r="U470" s="34">
        <f t="shared" si="60"/>
        <v>6.2038925121760465E-2</v>
      </c>
      <c r="V470" s="34">
        <f t="shared" si="60"/>
        <v>4.4988105247437259E-2</v>
      </c>
      <c r="W470" s="34">
        <f t="shared" si="60"/>
        <v>5.024915107258443E-2</v>
      </c>
      <c r="X470" s="34">
        <f t="shared" si="60"/>
        <v>3.3075400151828104E-2</v>
      </c>
      <c r="Y470" s="34">
        <f t="shared" si="60"/>
        <v>2.6913187999278613E-2</v>
      </c>
      <c r="Z470" s="34">
        <f t="shared" si="60"/>
        <v>3.7955668230928226E-2</v>
      </c>
      <c r="AA470" s="34">
        <f t="shared" si="60"/>
        <v>1.3145434207860204E-2</v>
      </c>
      <c r="AB470" s="34">
        <f t="shared" si="60"/>
        <v>1.5371722903796136E-2</v>
      </c>
      <c r="AC470" s="34">
        <f t="shared" si="60"/>
        <v>2.0816541642862708E-2</v>
      </c>
      <c r="AD470" s="34">
        <f t="shared" si="60"/>
        <v>1.8783952435537456E-2</v>
      </c>
      <c r="AE470" s="34">
        <f t="shared" ref="F470:AN477" si="64">IFERROR(IF($D470=AE$462,AF$353,AE431),0)</f>
        <v>9.1153823465745486E-3</v>
      </c>
      <c r="AF470" s="34">
        <f t="shared" si="64"/>
        <v>6.726484761228029E-3</v>
      </c>
      <c r="AG470" s="34">
        <f t="shared" si="64"/>
        <v>5.4772902397188144E-3</v>
      </c>
      <c r="AH470" s="34">
        <f t="shared" si="64"/>
        <v>5.6041260490053667E-3</v>
      </c>
      <c r="AI470" s="34">
        <f t="shared" si="64"/>
        <v>1.2638056831944329E-2</v>
      </c>
      <c r="AJ470" s="34">
        <f t="shared" si="64"/>
        <v>8.3519199815115762E-3</v>
      </c>
      <c r="AK470" s="34">
        <f t="shared" si="64"/>
        <v>5.8963251511230212E-3</v>
      </c>
      <c r="AL470" s="34">
        <f t="shared" si="64"/>
        <v>1.8320016561446519E-2</v>
      </c>
      <c r="AM470" s="34">
        <f t="shared" si="64"/>
        <v>1.5887751288433422E-2</v>
      </c>
      <c r="AN470" s="34">
        <f t="shared" si="64"/>
        <v>1.5510250665049129E-6</v>
      </c>
      <c r="AP470" s="34">
        <f t="shared" si="63"/>
        <v>3.1243107658876053</v>
      </c>
    </row>
    <row r="471" spans="1:42" x14ac:dyDescent="0.35">
      <c r="D471" s="8" t="str">
        <f t="shared" si="61"/>
        <v>ISIC 21</v>
      </c>
      <c r="E471" s="34">
        <f t="shared" si="62"/>
        <v>4.2989507543404939E-3</v>
      </c>
      <c r="F471" s="34">
        <f t="shared" si="64"/>
        <v>2.9183064685500427E-4</v>
      </c>
      <c r="G471" s="34">
        <f t="shared" si="64"/>
        <v>3.1683484248523348E-3</v>
      </c>
      <c r="H471" s="34">
        <f t="shared" si="64"/>
        <v>7.5591934630925305E-4</v>
      </c>
      <c r="I471" s="34">
        <f t="shared" si="64"/>
        <v>4.2799434709897994E-4</v>
      </c>
      <c r="J471" s="34">
        <f t="shared" si="64"/>
        <v>5.6938926176784959E-4</v>
      </c>
      <c r="K471" s="34">
        <f t="shared" si="64"/>
        <v>5.0028197422358547E-4</v>
      </c>
      <c r="L471" s="34">
        <f t="shared" si="64"/>
        <v>3.6385030792746124E-3</v>
      </c>
      <c r="M471" s="34">
        <f t="shared" si="64"/>
        <v>1.0940756397952318</v>
      </c>
      <c r="N471" s="34">
        <f t="shared" si="64"/>
        <v>1.8983478158967489E-3</v>
      </c>
      <c r="O471" s="34">
        <f t="shared" si="64"/>
        <v>7.0312636198322214E-4</v>
      </c>
      <c r="P471" s="34">
        <f t="shared" si="64"/>
        <v>4.4935611646182145E-4</v>
      </c>
      <c r="Q471" s="34">
        <f t="shared" si="64"/>
        <v>3.51061051430744E-4</v>
      </c>
      <c r="R471" s="34">
        <f t="shared" si="64"/>
        <v>4.3159509476128221E-4</v>
      </c>
      <c r="S471" s="34">
        <f t="shared" si="64"/>
        <v>4.5527107324625768E-4</v>
      </c>
      <c r="T471" s="34">
        <f t="shared" si="64"/>
        <v>5.3309546112977957E-4</v>
      </c>
      <c r="U471" s="34">
        <f t="shared" si="64"/>
        <v>5.3788926345002812E-4</v>
      </c>
      <c r="V471" s="34">
        <f t="shared" si="64"/>
        <v>4.0228615089358768E-4</v>
      </c>
      <c r="W471" s="34">
        <f t="shared" si="64"/>
        <v>8.1484531044513696E-4</v>
      </c>
      <c r="X471" s="34">
        <f t="shared" si="64"/>
        <v>4.0412806031988393E-4</v>
      </c>
      <c r="Y471" s="34">
        <f t="shared" si="64"/>
        <v>4.1993209820768279E-4</v>
      </c>
      <c r="Z471" s="34">
        <f t="shared" si="64"/>
        <v>3.4359916369668608E-4</v>
      </c>
      <c r="AA471" s="34">
        <f t="shared" si="64"/>
        <v>4.3816606611171737E-4</v>
      </c>
      <c r="AB471" s="34">
        <f t="shared" si="64"/>
        <v>2.5507392330329312E-4</v>
      </c>
      <c r="AC471" s="34">
        <f t="shared" si="64"/>
        <v>7.9323578478162986E-4</v>
      </c>
      <c r="AD471" s="34">
        <f t="shared" si="64"/>
        <v>4.8404278821544258E-4</v>
      </c>
      <c r="AE471" s="34">
        <f t="shared" si="64"/>
        <v>2.722800689619649E-4</v>
      </c>
      <c r="AF471" s="34">
        <f t="shared" si="64"/>
        <v>3.4573224277209091E-4</v>
      </c>
      <c r="AG471" s="34">
        <f t="shared" si="64"/>
        <v>2.8015427604963011E-4</v>
      </c>
      <c r="AH471" s="34">
        <f t="shared" si="64"/>
        <v>1.0371960647501786E-4</v>
      </c>
      <c r="AI471" s="34">
        <f t="shared" si="64"/>
        <v>1.3191325786629381E-3</v>
      </c>
      <c r="AJ471" s="34">
        <f t="shared" si="64"/>
        <v>8.4452606455673253E-4</v>
      </c>
      <c r="AK471" s="34">
        <f t="shared" si="64"/>
        <v>5.4482983684958121E-4</v>
      </c>
      <c r="AL471" s="34">
        <f t="shared" si="64"/>
        <v>3.2944127192806531E-2</v>
      </c>
      <c r="AM471" s="34">
        <f t="shared" si="64"/>
        <v>4.9010280101447975E-4</v>
      </c>
      <c r="AN471" s="34">
        <f t="shared" si="64"/>
        <v>7.8157157432775394E-9</v>
      </c>
      <c r="AP471" s="34">
        <f t="shared" si="63"/>
        <v>1.1545865216981535</v>
      </c>
    </row>
    <row r="472" spans="1:42" x14ac:dyDescent="0.35">
      <c r="D472" s="8" t="str">
        <f t="shared" si="61"/>
        <v>ISIC 22</v>
      </c>
      <c r="E472" s="34">
        <f t="shared" si="62"/>
        <v>1.7437946763068334E-2</v>
      </c>
      <c r="F472" s="34">
        <f t="shared" si="64"/>
        <v>1.2152628672907739E-2</v>
      </c>
      <c r="G472" s="34">
        <f t="shared" si="64"/>
        <v>3.215919558794425E-2</v>
      </c>
      <c r="H472" s="34">
        <f t="shared" si="64"/>
        <v>2.9284007188931486E-2</v>
      </c>
      <c r="I472" s="34">
        <f t="shared" si="64"/>
        <v>2.1781969507500578E-2</v>
      </c>
      <c r="J472" s="34">
        <f t="shared" si="64"/>
        <v>3.8024867449013545E-2</v>
      </c>
      <c r="K472" s="34">
        <f t="shared" si="64"/>
        <v>1.7691304133472713E-2</v>
      </c>
      <c r="L472" s="34">
        <f t="shared" si="64"/>
        <v>3.3144739557872831E-2</v>
      </c>
      <c r="M472" s="34">
        <f t="shared" si="64"/>
        <v>2.347949500114084E-2</v>
      </c>
      <c r="N472" s="34">
        <f t="shared" si="64"/>
        <v>1.1734668209028623</v>
      </c>
      <c r="O472" s="34">
        <f t="shared" si="64"/>
        <v>2.4961890412786875E-2</v>
      </c>
      <c r="P472" s="34">
        <f t="shared" si="64"/>
        <v>1.7724631959902069E-2</v>
      </c>
      <c r="Q472" s="34">
        <f t="shared" si="64"/>
        <v>2.6543203468740593E-2</v>
      </c>
      <c r="R472" s="34">
        <f t="shared" si="64"/>
        <v>2.2676388543201018E-2</v>
      </c>
      <c r="S472" s="34">
        <f t="shared" si="64"/>
        <v>4.6729953702616088E-2</v>
      </c>
      <c r="T472" s="34">
        <f t="shared" si="64"/>
        <v>3.8464349754201682E-2</v>
      </c>
      <c r="U472" s="34">
        <f t="shared" si="64"/>
        <v>7.9565010806169012E-2</v>
      </c>
      <c r="V472" s="34">
        <f t="shared" si="64"/>
        <v>3.7948250907773783E-2</v>
      </c>
      <c r="W472" s="34">
        <f t="shared" si="64"/>
        <v>3.4545710929054806E-2</v>
      </c>
      <c r="X472" s="34">
        <f t="shared" si="64"/>
        <v>1.0516590927197774E-2</v>
      </c>
      <c r="Y472" s="34">
        <f t="shared" si="64"/>
        <v>1.3972468766274714E-2</v>
      </c>
      <c r="Z472" s="34">
        <f t="shared" si="64"/>
        <v>3.8033140563479138E-2</v>
      </c>
      <c r="AA472" s="34">
        <f t="shared" si="64"/>
        <v>1.1992850304098166E-2</v>
      </c>
      <c r="AB472" s="34">
        <f t="shared" si="64"/>
        <v>1.2353316901317808E-2</v>
      </c>
      <c r="AC472" s="34">
        <f t="shared" si="64"/>
        <v>9.9826165557454112E-3</v>
      </c>
      <c r="AD472" s="34">
        <f t="shared" si="64"/>
        <v>8.6775495293576026E-3</v>
      </c>
      <c r="AE472" s="34">
        <f t="shared" si="64"/>
        <v>8.6003346624985468E-3</v>
      </c>
      <c r="AF472" s="34">
        <f t="shared" si="64"/>
        <v>4.8768782383383528E-3</v>
      </c>
      <c r="AG472" s="34">
        <f t="shared" si="64"/>
        <v>3.9794152160522412E-3</v>
      </c>
      <c r="AH472" s="34">
        <f t="shared" si="64"/>
        <v>3.8896165450162871E-3</v>
      </c>
      <c r="AI472" s="34">
        <f t="shared" si="64"/>
        <v>7.5979356267245916E-3</v>
      </c>
      <c r="AJ472" s="34">
        <f t="shared" si="64"/>
        <v>4.9970666756259437E-3</v>
      </c>
      <c r="AK472" s="34">
        <f t="shared" si="64"/>
        <v>2.965012761152385E-3</v>
      </c>
      <c r="AL472" s="34">
        <f t="shared" si="64"/>
        <v>6.7970999707245832E-3</v>
      </c>
      <c r="AM472" s="34">
        <f t="shared" si="64"/>
        <v>7.3499415960920971E-3</v>
      </c>
      <c r="AN472" s="34">
        <f t="shared" si="64"/>
        <v>1.2113962829439081E-6</v>
      </c>
      <c r="AP472" s="34">
        <f t="shared" si="63"/>
        <v>1.8843654114851389</v>
      </c>
    </row>
    <row r="473" spans="1:42" x14ac:dyDescent="0.35">
      <c r="D473" s="4" t="str">
        <f t="shared" si="61"/>
        <v>ISIC 23</v>
      </c>
      <c r="E473" s="34">
        <f t="shared" si="62"/>
        <v>8.5356087830986884E-3</v>
      </c>
      <c r="F473" s="34">
        <f t="shared" si="64"/>
        <v>1.5495417062496636E-2</v>
      </c>
      <c r="G473" s="34">
        <f t="shared" si="64"/>
        <v>1.1788300317070264E-2</v>
      </c>
      <c r="H473" s="34">
        <f t="shared" si="64"/>
        <v>6.5454401496117106E-3</v>
      </c>
      <c r="I473" s="34">
        <f t="shared" si="64"/>
        <v>2.2980282960293558E-2</v>
      </c>
      <c r="J473" s="34">
        <f t="shared" si="64"/>
        <v>5.8937226970090526E-3</v>
      </c>
      <c r="K473" s="34">
        <f t="shared" si="64"/>
        <v>1.2170869165876258E-2</v>
      </c>
      <c r="L473" s="34">
        <f t="shared" si="64"/>
        <v>1.1944581607674204E-2</v>
      </c>
      <c r="M473" s="34">
        <f t="shared" si="64"/>
        <v>7.0135966760975655E-3</v>
      </c>
      <c r="N473" s="34">
        <f t="shared" si="64"/>
        <v>1.3414054974777927E-2</v>
      </c>
      <c r="O473" s="34">
        <f t="shared" si="64"/>
        <v>1.1497791638544179</v>
      </c>
      <c r="P473" s="34">
        <f t="shared" si="64"/>
        <v>1.7821794193699926E-2</v>
      </c>
      <c r="Q473" s="34">
        <f t="shared" si="64"/>
        <v>1.4073326673660527E-2</v>
      </c>
      <c r="R473" s="34">
        <f t="shared" si="64"/>
        <v>8.7159186164789664E-3</v>
      </c>
      <c r="S473" s="34">
        <f t="shared" si="64"/>
        <v>1.5752964559933511E-2</v>
      </c>
      <c r="T473" s="34">
        <f t="shared" si="64"/>
        <v>9.8534183458895679E-3</v>
      </c>
      <c r="U473" s="34">
        <f t="shared" si="64"/>
        <v>1.6237797581836442E-2</v>
      </c>
      <c r="V473" s="34">
        <f t="shared" si="64"/>
        <v>1.1977416039489392E-2</v>
      </c>
      <c r="W473" s="34">
        <f t="shared" si="64"/>
        <v>1.2133510020762649E-2</v>
      </c>
      <c r="X473" s="34">
        <f t="shared" si="64"/>
        <v>1.1205797323336599E-2</v>
      </c>
      <c r="Y473" s="34">
        <f t="shared" si="64"/>
        <v>8.8448129713649907E-3</v>
      </c>
      <c r="Z473" s="34">
        <f t="shared" si="64"/>
        <v>7.3545975475189304E-2</v>
      </c>
      <c r="AA473" s="34">
        <f t="shared" si="64"/>
        <v>4.3603737335170499E-3</v>
      </c>
      <c r="AB473" s="34">
        <f t="shared" si="64"/>
        <v>4.4679157299287696E-3</v>
      </c>
      <c r="AC473" s="34">
        <f t="shared" si="64"/>
        <v>5.8157850960230779E-3</v>
      </c>
      <c r="AD473" s="34">
        <f t="shared" si="64"/>
        <v>2.7547894366931687E-3</v>
      </c>
      <c r="AE473" s="34">
        <f t="shared" si="64"/>
        <v>3.9725715771582685E-3</v>
      </c>
      <c r="AF473" s="34">
        <f t="shared" si="64"/>
        <v>1.9841399901722109E-3</v>
      </c>
      <c r="AG473" s="34">
        <f t="shared" si="64"/>
        <v>2.0674838836195163E-3</v>
      </c>
      <c r="AH473" s="34">
        <f t="shared" si="64"/>
        <v>6.0406937931984607E-3</v>
      </c>
      <c r="AI473" s="34">
        <f t="shared" si="64"/>
        <v>3.5085197185519847E-3</v>
      </c>
      <c r="AJ473" s="34">
        <f t="shared" si="64"/>
        <v>3.9122471293011399E-3</v>
      </c>
      <c r="AK473" s="34">
        <f t="shared" si="64"/>
        <v>2.4663664497233118E-3</v>
      </c>
      <c r="AL473" s="34">
        <f t="shared" si="64"/>
        <v>3.066834209129809E-3</v>
      </c>
      <c r="AM473" s="34">
        <f t="shared" si="64"/>
        <v>4.6536776513556935E-3</v>
      </c>
      <c r="AN473" s="34">
        <f t="shared" si="64"/>
        <v>3.2744566506297116E-8</v>
      </c>
      <c r="AP473" s="34">
        <f t="shared" si="63"/>
        <v>1.5147952011930046</v>
      </c>
    </row>
    <row r="474" spans="1:42" x14ac:dyDescent="0.35">
      <c r="D474" s="4" t="str">
        <f t="shared" si="61"/>
        <v>ISIC 24</v>
      </c>
      <c r="E474" s="34">
        <f t="shared" si="62"/>
        <v>1.1386204619597225E-2</v>
      </c>
      <c r="F474" s="34">
        <f t="shared" si="64"/>
        <v>2.861567364913287E-2</v>
      </c>
      <c r="G474" s="34">
        <f t="shared" si="64"/>
        <v>1.2853208817804317E-2</v>
      </c>
      <c r="H474" s="34">
        <f t="shared" si="64"/>
        <v>1.2299475460163052E-2</v>
      </c>
      <c r="I474" s="34">
        <f t="shared" si="64"/>
        <v>2.0079274727069132E-2</v>
      </c>
      <c r="J474" s="34">
        <f t="shared" si="64"/>
        <v>1.7152048880472469E-2</v>
      </c>
      <c r="K474" s="34">
        <f t="shared" si="64"/>
        <v>2.5770943435005172E-2</v>
      </c>
      <c r="L474" s="34">
        <f t="shared" si="64"/>
        <v>3.0671300438957091E-2</v>
      </c>
      <c r="M474" s="34">
        <f t="shared" si="64"/>
        <v>1.2094260670819357E-2</v>
      </c>
      <c r="N474" s="34">
        <f t="shared" si="64"/>
        <v>3.1184715966155532E-2</v>
      </c>
      <c r="O474" s="34">
        <f t="shared" si="64"/>
        <v>3.6305297360048054E-2</v>
      </c>
      <c r="P474" s="34">
        <f t="shared" si="64"/>
        <v>1.4609375661975939</v>
      </c>
      <c r="Q474" s="34">
        <f t="shared" si="64"/>
        <v>0.24762051134216234</v>
      </c>
      <c r="R474" s="34">
        <f t="shared" si="64"/>
        <v>3.7224670885107281E-2</v>
      </c>
      <c r="S474" s="34">
        <f t="shared" si="64"/>
        <v>0.15764808776934902</v>
      </c>
      <c r="T474" s="34">
        <f t="shared" si="64"/>
        <v>0.13549073386895105</v>
      </c>
      <c r="U474" s="34">
        <f t="shared" si="64"/>
        <v>0.12333541189252883</v>
      </c>
      <c r="V474" s="34">
        <f t="shared" si="64"/>
        <v>0.10505944211256053</v>
      </c>
      <c r="W474" s="34">
        <f t="shared" si="64"/>
        <v>7.6570147436751723E-2</v>
      </c>
      <c r="X474" s="34">
        <f t="shared" si="64"/>
        <v>1.8373194450293923E-2</v>
      </c>
      <c r="Y474" s="34">
        <f t="shared" si="64"/>
        <v>3.1976950013960823E-2</v>
      </c>
      <c r="Z474" s="34">
        <f t="shared" si="64"/>
        <v>4.5146726905697217E-2</v>
      </c>
      <c r="AA474" s="34">
        <f t="shared" si="64"/>
        <v>8.0380983214437766E-3</v>
      </c>
      <c r="AB474" s="34">
        <f t="shared" si="64"/>
        <v>1.0078773953579898E-2</v>
      </c>
      <c r="AC474" s="34">
        <f t="shared" si="64"/>
        <v>6.1957588747345227E-3</v>
      </c>
      <c r="AD474" s="34">
        <f t="shared" si="64"/>
        <v>5.6786029785214076E-3</v>
      </c>
      <c r="AE474" s="34">
        <f t="shared" si="64"/>
        <v>8.5791555550630717E-3</v>
      </c>
      <c r="AF474" s="34">
        <f t="shared" si="64"/>
        <v>4.245670922202534E-3</v>
      </c>
      <c r="AG474" s="34">
        <f t="shared" si="64"/>
        <v>2.9946533535490428E-3</v>
      </c>
      <c r="AH474" s="34">
        <f t="shared" si="64"/>
        <v>4.5193424753360136E-3</v>
      </c>
      <c r="AI474" s="34">
        <f t="shared" si="64"/>
        <v>6.4906938887746022E-3</v>
      </c>
      <c r="AJ474" s="34">
        <f t="shared" si="64"/>
        <v>6.3197384886249037E-3</v>
      </c>
      <c r="AK474" s="34">
        <f t="shared" si="64"/>
        <v>2.5055411143372012E-3</v>
      </c>
      <c r="AL474" s="34">
        <f t="shared" si="64"/>
        <v>5.5794457078725762E-3</v>
      </c>
      <c r="AM474" s="34">
        <f t="shared" si="64"/>
        <v>6.0022811946025033E-3</v>
      </c>
      <c r="AN474" s="34">
        <f t="shared" si="64"/>
        <v>6.9822408578279623E-8</v>
      </c>
      <c r="AP474" s="34">
        <f t="shared" si="63"/>
        <v>2.7550236735512326</v>
      </c>
    </row>
    <row r="475" spans="1:42" x14ac:dyDescent="0.35">
      <c r="D475" s="8" t="str">
        <f t="shared" si="61"/>
        <v>ISIC 25</v>
      </c>
      <c r="E475" s="34">
        <f t="shared" si="62"/>
        <v>1.7386438694825899E-2</v>
      </c>
      <c r="F475" s="34">
        <f t="shared" si="64"/>
        <v>3.1664248550533673E-2</v>
      </c>
      <c r="G475" s="34">
        <f t="shared" si="64"/>
        <v>2.1592356838431231E-2</v>
      </c>
      <c r="H475" s="34">
        <f t="shared" si="64"/>
        <v>1.770968113370399E-2</v>
      </c>
      <c r="I475" s="34">
        <f t="shared" si="64"/>
        <v>3.2107422519156423E-2</v>
      </c>
      <c r="J475" s="34">
        <f t="shared" si="64"/>
        <v>2.1272463392143337E-2</v>
      </c>
      <c r="K475" s="34">
        <f t="shared" si="64"/>
        <v>3.1001732107916451E-2</v>
      </c>
      <c r="L475" s="34">
        <f t="shared" si="64"/>
        <v>2.4137952636670595E-2</v>
      </c>
      <c r="M475" s="34">
        <f t="shared" si="64"/>
        <v>1.2166142102860513E-2</v>
      </c>
      <c r="N475" s="34">
        <f t="shared" si="64"/>
        <v>3.3961128064939707E-2</v>
      </c>
      <c r="O475" s="34">
        <f t="shared" si="64"/>
        <v>2.9119100869806208E-2</v>
      </c>
      <c r="P475" s="34">
        <f t="shared" si="64"/>
        <v>6.8505696501174607E-2</v>
      </c>
      <c r="Q475" s="34">
        <f t="shared" si="64"/>
        <v>1.2300782124067575</v>
      </c>
      <c r="R475" s="34">
        <f t="shared" si="64"/>
        <v>3.4213556420347548E-2</v>
      </c>
      <c r="S475" s="34">
        <f t="shared" si="64"/>
        <v>8.0349415403339078E-2</v>
      </c>
      <c r="T475" s="34">
        <f t="shared" si="64"/>
        <v>0.15389413101905328</v>
      </c>
      <c r="U475" s="34">
        <f t="shared" si="64"/>
        <v>0.11482562698996264</v>
      </c>
      <c r="V475" s="34">
        <f t="shared" si="64"/>
        <v>0.10666012769079561</v>
      </c>
      <c r="W475" s="34">
        <f t="shared" si="64"/>
        <v>7.1601281823228169E-2</v>
      </c>
      <c r="X475" s="34">
        <f t="shared" si="64"/>
        <v>2.3351592831517453E-2</v>
      </c>
      <c r="Y475" s="34">
        <f t="shared" si="64"/>
        <v>3.1961963823171326E-2</v>
      </c>
      <c r="Z475" s="34">
        <f t="shared" si="64"/>
        <v>6.3861276768666195E-2</v>
      </c>
      <c r="AA475" s="34">
        <f t="shared" si="64"/>
        <v>9.8091954582434707E-3</v>
      </c>
      <c r="AB475" s="34">
        <f t="shared" si="64"/>
        <v>1.2970635339034293E-2</v>
      </c>
      <c r="AC475" s="34">
        <f t="shared" si="64"/>
        <v>9.3292361320673652E-3</v>
      </c>
      <c r="AD475" s="34">
        <f t="shared" si="64"/>
        <v>6.9290533288669017E-3</v>
      </c>
      <c r="AE475" s="34">
        <f t="shared" si="64"/>
        <v>9.9421865450489665E-3</v>
      </c>
      <c r="AF475" s="34">
        <f t="shared" si="64"/>
        <v>5.5404194817307373E-3</v>
      </c>
      <c r="AG475" s="34">
        <f t="shared" si="64"/>
        <v>4.0173760339632346E-3</v>
      </c>
      <c r="AH475" s="34">
        <f t="shared" si="64"/>
        <v>6.089339818704612E-3</v>
      </c>
      <c r="AI475" s="34">
        <f t="shared" si="64"/>
        <v>8.5706249538554536E-3</v>
      </c>
      <c r="AJ475" s="34">
        <f t="shared" si="64"/>
        <v>1.0393290494220143E-2</v>
      </c>
      <c r="AK475" s="34">
        <f t="shared" si="64"/>
        <v>3.5491757290698469E-3</v>
      </c>
      <c r="AL475" s="34">
        <f t="shared" si="64"/>
        <v>5.5490725401881463E-3</v>
      </c>
      <c r="AM475" s="34">
        <f t="shared" si="64"/>
        <v>7.452923361474525E-3</v>
      </c>
      <c r="AN475" s="34">
        <f t="shared" si="64"/>
        <v>7.3080577296786414E-8</v>
      </c>
      <c r="AP475" s="34">
        <f t="shared" si="63"/>
        <v>2.3515641508860474</v>
      </c>
    </row>
    <row r="476" spans="1:42" x14ac:dyDescent="0.35">
      <c r="D476" s="8" t="str">
        <f t="shared" si="61"/>
        <v>ISIC 26</v>
      </c>
      <c r="E476" s="34">
        <f t="shared" si="62"/>
        <v>4.4195603129872103E-3</v>
      </c>
      <c r="F476" s="34">
        <f t="shared" si="64"/>
        <v>7.695499530966962E-3</v>
      </c>
      <c r="G476" s="34">
        <f t="shared" si="64"/>
        <v>5.2480018736746912E-3</v>
      </c>
      <c r="H476" s="34">
        <f t="shared" si="64"/>
        <v>4.8269841863083163E-3</v>
      </c>
      <c r="I476" s="34">
        <f t="shared" si="64"/>
        <v>5.695045173333E-3</v>
      </c>
      <c r="J476" s="34">
        <f t="shared" si="64"/>
        <v>8.2588188056785285E-3</v>
      </c>
      <c r="K476" s="34">
        <f t="shared" si="64"/>
        <v>7.9190704768082217E-3</v>
      </c>
      <c r="L476" s="34">
        <f t="shared" si="64"/>
        <v>6.94280671752622E-3</v>
      </c>
      <c r="M476" s="34">
        <f t="shared" si="64"/>
        <v>7.2881414564838886E-3</v>
      </c>
      <c r="N476" s="34">
        <f t="shared" si="64"/>
        <v>7.0208174604747594E-3</v>
      </c>
      <c r="O476" s="34">
        <f t="shared" si="64"/>
        <v>7.4087955659819012E-3</v>
      </c>
      <c r="P476" s="34">
        <f t="shared" si="64"/>
        <v>8.5375542717589098E-3</v>
      </c>
      <c r="Q476" s="34">
        <f t="shared" si="64"/>
        <v>9.4611552964696394E-3</v>
      </c>
      <c r="R476" s="34">
        <f t="shared" si="64"/>
        <v>1.2112028993440898</v>
      </c>
      <c r="S476" s="34">
        <f t="shared" si="64"/>
        <v>5.1489520812621807E-2</v>
      </c>
      <c r="T476" s="34">
        <f t="shared" si="64"/>
        <v>2.5051115810308389E-2</v>
      </c>
      <c r="U476" s="34">
        <f t="shared" si="64"/>
        <v>2.4457230273403564E-2</v>
      </c>
      <c r="V476" s="34">
        <f t="shared" si="64"/>
        <v>5.4766034700768733E-2</v>
      </c>
      <c r="W476" s="34">
        <f t="shared" si="64"/>
        <v>2.6937665242984521E-2</v>
      </c>
      <c r="X476" s="34">
        <f t="shared" si="64"/>
        <v>1.0687841369339118E-2</v>
      </c>
      <c r="Y476" s="34">
        <f t="shared" si="64"/>
        <v>6.9354405471050984E-3</v>
      </c>
      <c r="Z476" s="34">
        <f t="shared" si="64"/>
        <v>1.0618393134470093E-2</v>
      </c>
      <c r="AA476" s="34">
        <f t="shared" si="64"/>
        <v>5.7681136020920802E-3</v>
      </c>
      <c r="AB476" s="34">
        <f t="shared" si="64"/>
        <v>6.0256565000386796E-3</v>
      </c>
      <c r="AC476" s="34">
        <f t="shared" si="64"/>
        <v>4.1721598965265005E-3</v>
      </c>
      <c r="AD476" s="34">
        <f t="shared" si="64"/>
        <v>1.7238681996654515E-2</v>
      </c>
      <c r="AE476" s="34">
        <f t="shared" si="64"/>
        <v>4.2757787514174701E-2</v>
      </c>
      <c r="AF476" s="34">
        <f t="shared" si="64"/>
        <v>1.8244978788545398E-2</v>
      </c>
      <c r="AG476" s="34">
        <f t="shared" si="64"/>
        <v>4.790354349387964E-3</v>
      </c>
      <c r="AH476" s="34">
        <f t="shared" si="64"/>
        <v>1.9232951857469057E-3</v>
      </c>
      <c r="AI476" s="34">
        <f t="shared" si="64"/>
        <v>8.5567312297613954E-3</v>
      </c>
      <c r="AJ476" s="34">
        <f t="shared" si="64"/>
        <v>1.2178261363797975E-2</v>
      </c>
      <c r="AK476" s="34">
        <f t="shared" si="64"/>
        <v>4.7174642599558531E-3</v>
      </c>
      <c r="AL476" s="34">
        <f t="shared" si="64"/>
        <v>1.2149704403211612E-2</v>
      </c>
      <c r="AM476" s="34">
        <f t="shared" si="64"/>
        <v>9.0801350977877653E-3</v>
      </c>
      <c r="AN476" s="34">
        <f t="shared" si="64"/>
        <v>1.9419575575969253E-8</v>
      </c>
      <c r="AP476" s="34">
        <f t="shared" si="63"/>
        <v>1.6604717359708006</v>
      </c>
    </row>
    <row r="477" spans="1:42" x14ac:dyDescent="0.35">
      <c r="D477" s="8" t="str">
        <f t="shared" si="61"/>
        <v>ISIC 27</v>
      </c>
      <c r="E477" s="34">
        <f t="shared" si="62"/>
        <v>5.192513170446977E-3</v>
      </c>
      <c r="F477" s="34">
        <f t="shared" si="64"/>
        <v>8.803213574045626E-3</v>
      </c>
      <c r="G477" s="34">
        <f t="shared" si="64"/>
        <v>5.6319287575492035E-3</v>
      </c>
      <c r="H477" s="34">
        <f t="shared" si="64"/>
        <v>4.9991624561302244E-3</v>
      </c>
      <c r="I477" s="34">
        <f t="shared" si="64"/>
        <v>6.4277975347671766E-3</v>
      </c>
      <c r="J477" s="34">
        <f t="shared" si="64"/>
        <v>7.0550450931338264E-3</v>
      </c>
      <c r="K477" s="34">
        <f t="shared" si="64"/>
        <v>9.0944093884948885E-3</v>
      </c>
      <c r="L477" s="34">
        <f t="shared" si="64"/>
        <v>7.5220082187114467E-3</v>
      </c>
      <c r="M477" s="34">
        <f t="shared" si="64"/>
        <v>4.1130812033852767E-3</v>
      </c>
      <c r="N477" s="34">
        <f t="shared" si="64"/>
        <v>8.0969157811842732E-3</v>
      </c>
      <c r="O477" s="34">
        <f t="shared" si="64"/>
        <v>8.575864343313741E-3</v>
      </c>
      <c r="P477" s="34">
        <f t="shared" si="64"/>
        <v>1.3420630286941938E-2</v>
      </c>
      <c r="Q477" s="34">
        <f t="shared" si="64"/>
        <v>1.5726789261555303E-2</v>
      </c>
      <c r="R477" s="34">
        <f t="shared" si="64"/>
        <v>3.3711349234401895E-2</v>
      </c>
      <c r="S477" s="34">
        <f t="shared" si="64"/>
        <v>1.1881973380296313</v>
      </c>
      <c r="T477" s="34">
        <f t="shared" si="64"/>
        <v>3.9083558380844714E-2</v>
      </c>
      <c r="U477" s="34">
        <f t="shared" si="64"/>
        <v>4.0204215310029053E-2</v>
      </c>
      <c r="V477" s="34">
        <f t="shared" si="64"/>
        <v>4.9162503377178403E-2</v>
      </c>
      <c r="W477" s="34">
        <f t="shared" si="64"/>
        <v>2.5323809876547299E-2</v>
      </c>
      <c r="X477" s="34">
        <f t="shared" si="64"/>
        <v>2.0535124289585104E-2</v>
      </c>
      <c r="Y477" s="34">
        <f t="shared" si="64"/>
        <v>7.8060359241436299E-3</v>
      </c>
      <c r="Z477" s="34">
        <f t="shared" si="64"/>
        <v>3.2247109553567348E-2</v>
      </c>
      <c r="AA477" s="34">
        <f t="shared" si="64"/>
        <v>5.1729215439723321E-3</v>
      </c>
      <c r="AB477" s="34">
        <f t="shared" si="64"/>
        <v>6.2855085250372675E-3</v>
      </c>
      <c r="AC477" s="34">
        <f t="shared" si="64"/>
        <v>5.1209586181134954E-3</v>
      </c>
      <c r="AD477" s="34">
        <f t="shared" si="64"/>
        <v>4.2002199517613128E-3</v>
      </c>
      <c r="AE477" s="34">
        <f t="shared" si="64"/>
        <v>1.4332130413534393E-2</v>
      </c>
      <c r="AF477" s="34">
        <f t="shared" si="64"/>
        <v>5.1845900957626732E-3</v>
      </c>
      <c r="AG477" s="34">
        <f t="shared" si="64"/>
        <v>2.484244576697125E-3</v>
      </c>
      <c r="AH477" s="34">
        <f t="shared" si="64"/>
        <v>3.1439070300111464E-3</v>
      </c>
      <c r="AI477" s="34">
        <f t="shared" si="64"/>
        <v>5.0871079380572434E-3</v>
      </c>
      <c r="AJ477" s="34">
        <f t="shared" si="64"/>
        <v>4.2225982886838756E-3</v>
      </c>
      <c r="AK477" s="34">
        <f t="shared" si="64"/>
        <v>1.9115116215516208E-3</v>
      </c>
      <c r="AL477" s="34">
        <f t="shared" si="64"/>
        <v>2.7287983781769487E-3</v>
      </c>
      <c r="AM477" s="34">
        <f t="shared" si="64"/>
        <v>5.2863498352008634E-3</v>
      </c>
      <c r="AN477" s="34">
        <f t="shared" si="64"/>
        <v>2.5387391105029617E-8</v>
      </c>
      <c r="AP477" s="34">
        <f t="shared" si="63"/>
        <v>1.60609127524954</v>
      </c>
    </row>
    <row r="478" spans="1:42" x14ac:dyDescent="0.35">
      <c r="D478" s="8" t="str">
        <f t="shared" si="61"/>
        <v>ISIC 28</v>
      </c>
      <c r="E478" s="34">
        <f t="shared" si="62"/>
        <v>1.5119744492248384E-2</v>
      </c>
      <c r="F478" s="34">
        <f t="shared" ref="F478:AN485" si="65">IFERROR(IF($D478=F$462,G$353,F439),0)</f>
        <v>5.4780095620316258E-2</v>
      </c>
      <c r="G478" s="34">
        <f t="shared" si="65"/>
        <v>1.3493156243258995E-2</v>
      </c>
      <c r="H478" s="34">
        <f t="shared" si="65"/>
        <v>1.4369192577629917E-2</v>
      </c>
      <c r="I478" s="34">
        <f t="shared" si="65"/>
        <v>1.5504251398711585E-2</v>
      </c>
      <c r="J478" s="34">
        <f t="shared" si="65"/>
        <v>1.770392455145247E-2</v>
      </c>
      <c r="K478" s="34">
        <f t="shared" si="65"/>
        <v>4.0697280516662916E-2</v>
      </c>
      <c r="L478" s="34">
        <f t="shared" si="65"/>
        <v>1.6383989286628414E-2</v>
      </c>
      <c r="M478" s="34">
        <f t="shared" si="65"/>
        <v>1.2143089513014096E-2</v>
      </c>
      <c r="N478" s="34">
        <f t="shared" si="65"/>
        <v>1.799514513224669E-2</v>
      </c>
      <c r="O478" s="34">
        <f t="shared" si="65"/>
        <v>2.152290335594818E-2</v>
      </c>
      <c r="P478" s="34">
        <f t="shared" si="65"/>
        <v>2.8686049878184818E-2</v>
      </c>
      <c r="Q478" s="34">
        <f t="shared" si="65"/>
        <v>2.8204956121035869E-2</v>
      </c>
      <c r="R478" s="34">
        <f t="shared" si="65"/>
        <v>1.6180495199924746E-2</v>
      </c>
      <c r="S478" s="34">
        <f t="shared" si="65"/>
        <v>3.8594897324878613E-2</v>
      </c>
      <c r="T478" s="34">
        <f t="shared" si="65"/>
        <v>1.1902711348940307</v>
      </c>
      <c r="U478" s="34">
        <f t="shared" si="65"/>
        <v>8.0673658260341147E-2</v>
      </c>
      <c r="V478" s="34">
        <f t="shared" si="65"/>
        <v>6.4307681794951152E-2</v>
      </c>
      <c r="W478" s="34">
        <f t="shared" si="65"/>
        <v>4.3088895636231007E-2</v>
      </c>
      <c r="X478" s="34">
        <f t="shared" si="65"/>
        <v>2.1007860735049049E-2</v>
      </c>
      <c r="Y478" s="34">
        <f t="shared" si="65"/>
        <v>1.7603818243754888E-2</v>
      </c>
      <c r="Z478" s="34">
        <f t="shared" si="65"/>
        <v>2.4102083331238002E-2</v>
      </c>
      <c r="AA478" s="34">
        <f t="shared" si="65"/>
        <v>7.8714782197056316E-3</v>
      </c>
      <c r="AB478" s="34">
        <f t="shared" si="65"/>
        <v>9.6669801653368522E-3</v>
      </c>
      <c r="AC478" s="34">
        <f t="shared" si="65"/>
        <v>6.3285764435630039E-3</v>
      </c>
      <c r="AD478" s="34">
        <f t="shared" si="65"/>
        <v>5.4650884558118647E-3</v>
      </c>
      <c r="AE478" s="34">
        <f t="shared" si="65"/>
        <v>6.9552109910496901E-3</v>
      </c>
      <c r="AF478" s="34">
        <f t="shared" si="65"/>
        <v>4.0420104957403285E-3</v>
      </c>
      <c r="AG478" s="34">
        <f t="shared" si="65"/>
        <v>2.7168651494940028E-3</v>
      </c>
      <c r="AH478" s="34">
        <f t="shared" si="65"/>
        <v>2.5852574176053302E-3</v>
      </c>
      <c r="AI478" s="34">
        <f t="shared" si="65"/>
        <v>6.3883537959934103E-3</v>
      </c>
      <c r="AJ478" s="34">
        <f t="shared" si="65"/>
        <v>4.4521679185113737E-3</v>
      </c>
      <c r="AK478" s="34">
        <f t="shared" si="65"/>
        <v>2.044702598005598E-3</v>
      </c>
      <c r="AL478" s="34">
        <f t="shared" si="65"/>
        <v>3.7352143964688093E-3</v>
      </c>
      <c r="AM478" s="34">
        <f t="shared" si="65"/>
        <v>5.3183797026886718E-3</v>
      </c>
      <c r="AN478" s="34">
        <f t="shared" si="65"/>
        <v>4.8046693471665226E-8</v>
      </c>
      <c r="AP478" s="34">
        <f t="shared" si="63"/>
        <v>1.8600046379044057</v>
      </c>
    </row>
    <row r="479" spans="1:42" x14ac:dyDescent="0.35">
      <c r="D479" s="8" t="str">
        <f t="shared" si="61"/>
        <v>ISIC 29</v>
      </c>
      <c r="E479" s="34">
        <f t="shared" si="62"/>
        <v>6.0655339842948207E-3</v>
      </c>
      <c r="F479" s="34">
        <f t="shared" si="65"/>
        <v>6.5721063618942224E-3</v>
      </c>
      <c r="G479" s="34">
        <f t="shared" si="65"/>
        <v>5.0934732584867366E-3</v>
      </c>
      <c r="H479" s="34">
        <f t="shared" si="65"/>
        <v>3.7920148011405283E-3</v>
      </c>
      <c r="I479" s="34">
        <f t="shared" si="65"/>
        <v>7.1870309931734173E-3</v>
      </c>
      <c r="J479" s="34">
        <f t="shared" si="65"/>
        <v>5.02537960722869E-3</v>
      </c>
      <c r="K479" s="34">
        <f t="shared" si="65"/>
        <v>7.2600449302390726E-3</v>
      </c>
      <c r="L479" s="34">
        <f t="shared" si="65"/>
        <v>6.9601769787637118E-3</v>
      </c>
      <c r="M479" s="34">
        <f t="shared" si="65"/>
        <v>3.7421196961494813E-3</v>
      </c>
      <c r="N479" s="34">
        <f t="shared" si="65"/>
        <v>7.2975899781066479E-3</v>
      </c>
      <c r="O479" s="34">
        <f t="shared" si="65"/>
        <v>9.9355439915264944E-3</v>
      </c>
      <c r="P479" s="34">
        <f t="shared" si="65"/>
        <v>7.2752112914950973E-3</v>
      </c>
      <c r="Q479" s="34">
        <f t="shared" si="65"/>
        <v>8.7818733208705098E-3</v>
      </c>
      <c r="R479" s="34">
        <f t="shared" si="65"/>
        <v>5.2623110260586739E-3</v>
      </c>
      <c r="S479" s="34">
        <f t="shared" si="65"/>
        <v>1.6308985806704871E-2</v>
      </c>
      <c r="T479" s="34">
        <f t="shared" si="65"/>
        <v>3.7490574837733347E-2</v>
      </c>
      <c r="U479" s="34">
        <f t="shared" si="65"/>
        <v>1.3792134547199586</v>
      </c>
      <c r="V479" s="34">
        <f t="shared" si="65"/>
        <v>1.6495112030619642E-2</v>
      </c>
      <c r="W479" s="34">
        <f t="shared" si="65"/>
        <v>1.385061548917141E-2</v>
      </c>
      <c r="X479" s="34">
        <f t="shared" si="65"/>
        <v>4.7201340901442046E-3</v>
      </c>
      <c r="Y479" s="34">
        <f t="shared" si="65"/>
        <v>9.9277033489923779E-3</v>
      </c>
      <c r="Z479" s="34">
        <f t="shared" si="65"/>
        <v>6.5085641585821358E-3</v>
      </c>
      <c r="AA479" s="34">
        <f t="shared" si="65"/>
        <v>1.6123407744872729E-2</v>
      </c>
      <c r="AB479" s="34">
        <f t="shared" si="65"/>
        <v>1.4220706581918326E-2</v>
      </c>
      <c r="AC479" s="34">
        <f t="shared" si="65"/>
        <v>2.4910470290385239E-3</v>
      </c>
      <c r="AD479" s="34">
        <f t="shared" si="65"/>
        <v>2.8479619186282321E-3</v>
      </c>
      <c r="AE479" s="34">
        <f t="shared" si="65"/>
        <v>3.1251013687024405E-3</v>
      </c>
      <c r="AF479" s="34">
        <f t="shared" si="65"/>
        <v>2.439007556056257E-3</v>
      </c>
      <c r="AG479" s="34">
        <f t="shared" si="65"/>
        <v>1.962553812159506E-3</v>
      </c>
      <c r="AH479" s="34">
        <f t="shared" si="65"/>
        <v>9.5425820341575834E-4</v>
      </c>
      <c r="AI479" s="34">
        <f t="shared" si="65"/>
        <v>3.6640510419751115E-3</v>
      </c>
      <c r="AJ479" s="34">
        <f t="shared" si="65"/>
        <v>2.6136034514542459E-3</v>
      </c>
      <c r="AK479" s="34">
        <f t="shared" si="65"/>
        <v>1.5920080599153006E-3</v>
      </c>
      <c r="AL479" s="34">
        <f t="shared" si="65"/>
        <v>2.1250645890924301E-3</v>
      </c>
      <c r="AM479" s="34">
        <f t="shared" si="65"/>
        <v>2.7875643229879009E-3</v>
      </c>
      <c r="AN479" s="34">
        <f t="shared" si="65"/>
        <v>1.8096919808548936E-8</v>
      </c>
      <c r="AP479" s="34">
        <f t="shared" si="63"/>
        <v>1.6317119084784708</v>
      </c>
    </row>
    <row r="480" spans="1:42" x14ac:dyDescent="0.35">
      <c r="D480" s="8" t="str">
        <f t="shared" si="61"/>
        <v>ISIC 30</v>
      </c>
      <c r="E480" s="34">
        <f t="shared" si="62"/>
        <v>2.9571509110206586E-3</v>
      </c>
      <c r="F480" s="34">
        <f t="shared" si="65"/>
        <v>7.2543787943909338E-3</v>
      </c>
      <c r="G480" s="34">
        <f t="shared" si="65"/>
        <v>2.3448661710022485E-3</v>
      </c>
      <c r="H480" s="34">
        <f t="shared" si="65"/>
        <v>1.8236481706684418E-3</v>
      </c>
      <c r="I480" s="34">
        <f t="shared" si="65"/>
        <v>2.7031490906042018E-3</v>
      </c>
      <c r="J480" s="34">
        <f t="shared" si="65"/>
        <v>2.6863133674362165E-3</v>
      </c>
      <c r="K480" s="34">
        <f t="shared" si="65"/>
        <v>5.5872520590451941E-3</v>
      </c>
      <c r="L480" s="34">
        <f t="shared" si="65"/>
        <v>2.6824389307758584E-3</v>
      </c>
      <c r="M480" s="34">
        <f t="shared" si="65"/>
        <v>2.0838951482480368E-3</v>
      </c>
      <c r="N480" s="34">
        <f t="shared" si="65"/>
        <v>2.872872334019126E-3</v>
      </c>
      <c r="O480" s="34">
        <f t="shared" si="65"/>
        <v>3.1929526459477534E-3</v>
      </c>
      <c r="P480" s="34">
        <f t="shared" si="65"/>
        <v>4.0071433990891648E-3</v>
      </c>
      <c r="Q480" s="34">
        <f t="shared" si="65"/>
        <v>2.9137047833511847E-3</v>
      </c>
      <c r="R480" s="34">
        <f t="shared" si="65"/>
        <v>3.2104527454156627E-3</v>
      </c>
      <c r="S480" s="34">
        <f t="shared" si="65"/>
        <v>4.5801776205724159E-3</v>
      </c>
      <c r="T480" s="34">
        <f t="shared" si="65"/>
        <v>3.2459389088963083E-3</v>
      </c>
      <c r="U480" s="34">
        <f t="shared" si="65"/>
        <v>4.4723828130731145E-3</v>
      </c>
      <c r="V480" s="34">
        <f t="shared" si="65"/>
        <v>1.3070221006362206</v>
      </c>
      <c r="W480" s="34">
        <f t="shared" si="65"/>
        <v>2.8696500079822343E-2</v>
      </c>
      <c r="X480" s="34">
        <f t="shared" si="65"/>
        <v>3.594053441778823E-3</v>
      </c>
      <c r="Y480" s="34">
        <f t="shared" si="65"/>
        <v>2.0297111318793482E-3</v>
      </c>
      <c r="Z480" s="34">
        <f t="shared" si="65"/>
        <v>2.1200878963221572E-3</v>
      </c>
      <c r="AA480" s="34">
        <f t="shared" si="65"/>
        <v>1.8788042761337343E-3</v>
      </c>
      <c r="AB480" s="34">
        <f t="shared" si="65"/>
        <v>8.8973056631089804E-3</v>
      </c>
      <c r="AC480" s="34">
        <f t="shared" si="65"/>
        <v>1.4079497170797182E-3</v>
      </c>
      <c r="AD480" s="34">
        <f t="shared" si="65"/>
        <v>1.3553427059425013E-3</v>
      </c>
      <c r="AE480" s="34">
        <f t="shared" si="65"/>
        <v>1.6474705625097856E-3</v>
      </c>
      <c r="AF480" s="34">
        <f t="shared" si="65"/>
        <v>1.6539375236843941E-3</v>
      </c>
      <c r="AG480" s="34">
        <f t="shared" si="65"/>
        <v>8.9531903000420409E-4</v>
      </c>
      <c r="AH480" s="34">
        <f t="shared" si="65"/>
        <v>5.7486247772152205E-4</v>
      </c>
      <c r="AI480" s="34">
        <f t="shared" si="65"/>
        <v>2.4087642387183045E-3</v>
      </c>
      <c r="AJ480" s="34">
        <f t="shared" si="65"/>
        <v>1.2037052027474855E-2</v>
      </c>
      <c r="AK480" s="34">
        <f t="shared" si="65"/>
        <v>5.8157880652756069E-4</v>
      </c>
      <c r="AL480" s="34">
        <f t="shared" si="65"/>
        <v>1.2502721344143149E-3</v>
      </c>
      <c r="AM480" s="34">
        <f t="shared" si="65"/>
        <v>1.7136196025124924E-3</v>
      </c>
      <c r="AN480" s="34">
        <f t="shared" si="65"/>
        <v>7.9176789132257564E-9</v>
      </c>
      <c r="AP480" s="34">
        <f t="shared" si="63"/>
        <v>1.4383834577630912</v>
      </c>
    </row>
    <row r="481" spans="4:42" x14ac:dyDescent="0.35">
      <c r="D481" s="8" t="str">
        <f t="shared" si="61"/>
        <v>ISIC 31T33</v>
      </c>
      <c r="E481" s="34">
        <f t="shared" si="62"/>
        <v>1.4552937197117163E-2</v>
      </c>
      <c r="F481" s="34">
        <f t="shared" si="65"/>
        <v>2.4518957338572851E-2</v>
      </c>
      <c r="G481" s="34">
        <f t="shared" si="65"/>
        <v>1.1111243447904985E-2</v>
      </c>
      <c r="H481" s="34">
        <f t="shared" si="65"/>
        <v>1.0200782991500578E-2</v>
      </c>
      <c r="I481" s="34">
        <f t="shared" si="65"/>
        <v>1.5545608698737575E-2</v>
      </c>
      <c r="J481" s="34">
        <f t="shared" si="65"/>
        <v>1.4276101459169983E-2</v>
      </c>
      <c r="K481" s="34">
        <f t="shared" si="65"/>
        <v>2.0371113871582119E-2</v>
      </c>
      <c r="L481" s="34">
        <f t="shared" si="65"/>
        <v>1.3164211628351054E-2</v>
      </c>
      <c r="M481" s="34">
        <f t="shared" si="65"/>
        <v>7.7456105614617729E-3</v>
      </c>
      <c r="N481" s="34">
        <f t="shared" si="65"/>
        <v>1.0741067428068041E-2</v>
      </c>
      <c r="O481" s="34">
        <f t="shared" si="65"/>
        <v>1.5520467088856906E-2</v>
      </c>
      <c r="P481" s="34">
        <f t="shared" si="65"/>
        <v>2.088121484009953E-2</v>
      </c>
      <c r="Q481" s="34">
        <f t="shared" si="65"/>
        <v>1.4482221012807054E-2</v>
      </c>
      <c r="R481" s="34">
        <f t="shared" si="65"/>
        <v>1.1122811316188419E-2</v>
      </c>
      <c r="S481" s="34">
        <f t="shared" si="65"/>
        <v>1.381573934686868E-2</v>
      </c>
      <c r="T481" s="34">
        <f t="shared" si="65"/>
        <v>1.4715828234582564E-2</v>
      </c>
      <c r="U481" s="34">
        <f t="shared" si="65"/>
        <v>1.575679637888322E-2</v>
      </c>
      <c r="V481" s="34">
        <f t="shared" si="65"/>
        <v>3.6401174083753651E-2</v>
      </c>
      <c r="W481" s="34">
        <f t="shared" si="65"/>
        <v>1.0872511518541845</v>
      </c>
      <c r="X481" s="34">
        <f t="shared" si="65"/>
        <v>1.7181879920266728E-2</v>
      </c>
      <c r="Y481" s="34">
        <f t="shared" si="65"/>
        <v>1.0350775955692273E-2</v>
      </c>
      <c r="Z481" s="34">
        <f t="shared" si="65"/>
        <v>1.0464890263162503E-2</v>
      </c>
      <c r="AA481" s="34">
        <f t="shared" si="65"/>
        <v>5.8573041468755402E-3</v>
      </c>
      <c r="AB481" s="34">
        <f t="shared" si="65"/>
        <v>1.3794285377151059E-2</v>
      </c>
      <c r="AC481" s="34">
        <f t="shared" si="65"/>
        <v>6.7041277106312516E-3</v>
      </c>
      <c r="AD481" s="34">
        <f t="shared" si="65"/>
        <v>6.030761587789743E-3</v>
      </c>
      <c r="AE481" s="34">
        <f t="shared" si="65"/>
        <v>9.3953306281545374E-3</v>
      </c>
      <c r="AF481" s="34">
        <f t="shared" si="65"/>
        <v>3.996567950895028E-3</v>
      </c>
      <c r="AG481" s="34">
        <f t="shared" si="65"/>
        <v>2.9020412559543573E-3</v>
      </c>
      <c r="AH481" s="34">
        <f t="shared" si="65"/>
        <v>2.9061816967280605E-3</v>
      </c>
      <c r="AI481" s="34">
        <f t="shared" si="65"/>
        <v>5.3121558346927609E-3</v>
      </c>
      <c r="AJ481" s="34">
        <f t="shared" si="65"/>
        <v>5.2517501564149829E-3</v>
      </c>
      <c r="AK481" s="34">
        <f t="shared" si="65"/>
        <v>2.6696389854148077E-3</v>
      </c>
      <c r="AL481" s="34">
        <f t="shared" si="65"/>
        <v>1.1620753972607223E-2</v>
      </c>
      <c r="AM481" s="34">
        <f t="shared" si="65"/>
        <v>7.2184924282960956E-3</v>
      </c>
      <c r="AN481" s="34">
        <f t="shared" si="65"/>
        <v>3.7049936016047804E-8</v>
      </c>
      <c r="AP481" s="34">
        <f t="shared" si="63"/>
        <v>1.4938320136993533</v>
      </c>
    </row>
    <row r="482" spans="4:42" x14ac:dyDescent="0.35">
      <c r="D482" s="4" t="str">
        <f t="shared" si="61"/>
        <v>ISIC 35</v>
      </c>
      <c r="E482" s="34">
        <f t="shared" si="62"/>
        <v>4.6847829460832116E-2</v>
      </c>
      <c r="F482" s="34">
        <f t="shared" si="65"/>
        <v>7.2984580222214504E-2</v>
      </c>
      <c r="G482" s="34">
        <f t="shared" si="65"/>
        <v>5.6757294676871461E-2</v>
      </c>
      <c r="H482" s="34">
        <f t="shared" si="65"/>
        <v>4.911278301946586E-2</v>
      </c>
      <c r="I482" s="34">
        <f t="shared" si="65"/>
        <v>6.3668007573674454E-2</v>
      </c>
      <c r="J482" s="34">
        <f t="shared" si="65"/>
        <v>9.4269164139076683E-2</v>
      </c>
      <c r="K482" s="34">
        <f t="shared" si="65"/>
        <v>7.9132728986209599E-2</v>
      </c>
      <c r="L482" s="34">
        <f t="shared" si="65"/>
        <v>9.3910064641152438E-2</v>
      </c>
      <c r="M482" s="34">
        <f t="shared" si="65"/>
        <v>2.943874275067955E-2</v>
      </c>
      <c r="N482" s="34">
        <f t="shared" si="65"/>
        <v>7.1823889930711426E-2</v>
      </c>
      <c r="O482" s="34">
        <f t="shared" si="65"/>
        <v>0.10815219226319787</v>
      </c>
      <c r="P482" s="34">
        <f t="shared" si="65"/>
        <v>0.14192763790572085</v>
      </c>
      <c r="Q482" s="34">
        <f t="shared" si="65"/>
        <v>6.0747208784565597E-2</v>
      </c>
      <c r="R482" s="34">
        <f t="shared" si="65"/>
        <v>2.7670764659690976E-2</v>
      </c>
      <c r="S482" s="34">
        <f t="shared" si="65"/>
        <v>4.6627579594126077E-2</v>
      </c>
      <c r="T482" s="34">
        <f t="shared" si="65"/>
        <v>4.4070879588614366E-2</v>
      </c>
      <c r="U482" s="34">
        <f t="shared" si="65"/>
        <v>4.6337934197729733E-2</v>
      </c>
      <c r="V482" s="34">
        <f t="shared" si="65"/>
        <v>3.8180089171723559E-2</v>
      </c>
      <c r="W482" s="34">
        <f t="shared" si="65"/>
        <v>3.9731691400624089E-2</v>
      </c>
      <c r="X482" s="34">
        <f t="shared" si="65"/>
        <v>1.5217000193596715</v>
      </c>
      <c r="Y482" s="34">
        <f t="shared" si="65"/>
        <v>5.2213898890022023E-2</v>
      </c>
      <c r="Z482" s="34">
        <f t="shared" si="65"/>
        <v>3.2333920426534865E-2</v>
      </c>
      <c r="AA482" s="34">
        <f t="shared" si="65"/>
        <v>2.9763274464524571E-2</v>
      </c>
      <c r="AB482" s="34">
        <f t="shared" si="65"/>
        <v>3.4906150384620416E-2</v>
      </c>
      <c r="AC482" s="34">
        <f t="shared" si="65"/>
        <v>4.5295762128282166E-2</v>
      </c>
      <c r="AD482" s="34">
        <f t="shared" si="65"/>
        <v>2.9905513572997752E-2</v>
      </c>
      <c r="AE482" s="34">
        <f t="shared" si="65"/>
        <v>3.3582955647133636E-2</v>
      </c>
      <c r="AF482" s="34">
        <f t="shared" si="65"/>
        <v>1.5400012629628704E-2</v>
      </c>
      <c r="AG482" s="34">
        <f t="shared" si="65"/>
        <v>1.4046922531399879E-2</v>
      </c>
      <c r="AH482" s="34">
        <f t="shared" si="65"/>
        <v>1.307720818253654E-2</v>
      </c>
      <c r="AI482" s="34">
        <f t="shared" si="65"/>
        <v>1.897626438592475E-2</v>
      </c>
      <c r="AJ482" s="34">
        <f t="shared" si="65"/>
        <v>2.1711732708808402E-2</v>
      </c>
      <c r="AK482" s="34">
        <f t="shared" si="65"/>
        <v>1.841880658982091E-2</v>
      </c>
      <c r="AL482" s="34">
        <f t="shared" si="65"/>
        <v>2.3182500629081799E-2</v>
      </c>
      <c r="AM482" s="34">
        <f t="shared" si="65"/>
        <v>3.4474080812937409E-2</v>
      </c>
      <c r="AN482" s="34">
        <f t="shared" si="65"/>
        <v>7.8316204235886248E-7</v>
      </c>
      <c r="AP482" s="34">
        <f t="shared" si="63"/>
        <v>3.1503808694728486</v>
      </c>
    </row>
    <row r="483" spans="4:42" x14ac:dyDescent="0.35">
      <c r="D483" s="8" t="str">
        <f t="shared" si="61"/>
        <v>ISIC 36T39</v>
      </c>
      <c r="E483" s="34">
        <f t="shared" si="62"/>
        <v>1.0939569140310993E-2</v>
      </c>
      <c r="F483" s="34">
        <f t="shared" si="65"/>
        <v>1.1759120474646223E-2</v>
      </c>
      <c r="G483" s="34">
        <f t="shared" si="65"/>
        <v>1.4326262666677705E-2</v>
      </c>
      <c r="H483" s="34">
        <f t="shared" si="65"/>
        <v>1.4440258076429411E-2</v>
      </c>
      <c r="I483" s="34">
        <f t="shared" si="65"/>
        <v>1.6880556532702672E-2</v>
      </c>
      <c r="J483" s="34">
        <f t="shared" si="65"/>
        <v>3.3552465086241677E-2</v>
      </c>
      <c r="K483" s="34">
        <f t="shared" si="65"/>
        <v>1.4516998737183109E-2</v>
      </c>
      <c r="L483" s="34">
        <f t="shared" si="65"/>
        <v>1.7537875883800607E-2</v>
      </c>
      <c r="M483" s="34">
        <f t="shared" si="65"/>
        <v>8.0697296364753632E-3</v>
      </c>
      <c r="N483" s="34">
        <f t="shared" si="65"/>
        <v>2.4882761211369505E-2</v>
      </c>
      <c r="O483" s="34">
        <f t="shared" si="65"/>
        <v>1.9613044969526101E-2</v>
      </c>
      <c r="P483" s="34">
        <f t="shared" si="65"/>
        <v>0.10844288097839404</v>
      </c>
      <c r="Q483" s="34">
        <f t="shared" si="65"/>
        <v>3.6409054759418483E-2</v>
      </c>
      <c r="R483" s="34">
        <f t="shared" si="65"/>
        <v>7.9108448927253522E-3</v>
      </c>
      <c r="S483" s="34">
        <f t="shared" si="65"/>
        <v>1.9027736985560074E-2</v>
      </c>
      <c r="T483" s="34">
        <f t="shared" si="65"/>
        <v>1.8123145880554713E-2</v>
      </c>
      <c r="U483" s="34">
        <f t="shared" si="65"/>
        <v>1.7504486928720215E-2</v>
      </c>
      <c r="V483" s="34">
        <f t="shared" si="65"/>
        <v>1.6785910478570112E-2</v>
      </c>
      <c r="W483" s="34">
        <f t="shared" si="65"/>
        <v>1.4111894340821236E-2</v>
      </c>
      <c r="X483" s="34">
        <f t="shared" si="65"/>
        <v>1.1720193763595111E-2</v>
      </c>
      <c r="Y483" s="34">
        <f t="shared" si="65"/>
        <v>1.1991969869946193</v>
      </c>
      <c r="Z483" s="34">
        <f t="shared" si="65"/>
        <v>1.2965566454367824E-2</v>
      </c>
      <c r="AA483" s="34">
        <f t="shared" si="65"/>
        <v>6.935506286317593E-3</v>
      </c>
      <c r="AB483" s="34">
        <f t="shared" si="65"/>
        <v>6.140300069715365E-3</v>
      </c>
      <c r="AC483" s="34">
        <f t="shared" si="65"/>
        <v>1.0945662456222019E-2</v>
      </c>
      <c r="AD483" s="34">
        <f t="shared" si="65"/>
        <v>6.6391176187702485E-3</v>
      </c>
      <c r="AE483" s="34">
        <f t="shared" si="65"/>
        <v>5.711379347903966E-3</v>
      </c>
      <c r="AF483" s="34">
        <f t="shared" si="65"/>
        <v>4.3834542069086683E-3</v>
      </c>
      <c r="AG483" s="34">
        <f t="shared" si="65"/>
        <v>3.4077455420725876E-3</v>
      </c>
      <c r="AH483" s="34">
        <f t="shared" si="65"/>
        <v>5.5524392666566813E-3</v>
      </c>
      <c r="AI483" s="34">
        <f t="shared" si="65"/>
        <v>6.1225054947611768E-3</v>
      </c>
      <c r="AJ483" s="34">
        <f t="shared" si="65"/>
        <v>1.607926491724505E-2</v>
      </c>
      <c r="AK483" s="34">
        <f t="shared" si="65"/>
        <v>3.6687305306349529E-3</v>
      </c>
      <c r="AL483" s="34">
        <f t="shared" si="65"/>
        <v>6.3620282688264685E-3</v>
      </c>
      <c r="AM483" s="34">
        <f t="shared" si="65"/>
        <v>7.196672963386469E-3</v>
      </c>
      <c r="AN483" s="34">
        <f t="shared" si="65"/>
        <v>5.0488528633659609E-8</v>
      </c>
      <c r="AP483" s="34">
        <f t="shared" si="63"/>
        <v>1.7378622023306598</v>
      </c>
    </row>
    <row r="484" spans="4:42" x14ac:dyDescent="0.35">
      <c r="D484" s="8" t="str">
        <f t="shared" si="61"/>
        <v>ISIC 41T43</v>
      </c>
      <c r="E484" s="34">
        <f t="shared" si="62"/>
        <v>2.5618102070136189E-2</v>
      </c>
      <c r="F484" s="34">
        <f t="shared" si="65"/>
        <v>3.4520809345755556E-2</v>
      </c>
      <c r="G484" s="34">
        <f t="shared" si="65"/>
        <v>2.3182531864073878E-2</v>
      </c>
      <c r="H484" s="34">
        <f t="shared" si="65"/>
        <v>2.0557839955329123E-2</v>
      </c>
      <c r="I484" s="34">
        <f t="shared" si="65"/>
        <v>2.6947377683422109E-2</v>
      </c>
      <c r="J484" s="34">
        <f t="shared" si="65"/>
        <v>2.6772651353831549E-2</v>
      </c>
      <c r="K484" s="34">
        <f t="shared" si="65"/>
        <v>3.5646802455366541E-2</v>
      </c>
      <c r="L484" s="34">
        <f t="shared" si="65"/>
        <v>2.8087606673814595E-2</v>
      </c>
      <c r="M484" s="34">
        <f t="shared" si="65"/>
        <v>1.734059742440865E-2</v>
      </c>
      <c r="N484" s="34">
        <f t="shared" si="65"/>
        <v>2.5259794112878989E-2</v>
      </c>
      <c r="O484" s="34">
        <f t="shared" si="65"/>
        <v>3.166076489728481E-2</v>
      </c>
      <c r="P484" s="34">
        <f t="shared" si="65"/>
        <v>3.6439428555771439E-2</v>
      </c>
      <c r="Q484" s="34">
        <f t="shared" si="65"/>
        <v>2.6567791322678721E-2</v>
      </c>
      <c r="R484" s="34">
        <f t="shared" si="65"/>
        <v>1.5158192419297337E-2</v>
      </c>
      <c r="S484" s="34">
        <f t="shared" si="65"/>
        <v>2.3101991703699733E-2</v>
      </c>
      <c r="T484" s="34">
        <f t="shared" si="65"/>
        <v>2.2248747914320535E-2</v>
      </c>
      <c r="U484" s="34">
        <f t="shared" si="65"/>
        <v>2.1833142334402589E-2</v>
      </c>
      <c r="V484" s="34">
        <f t="shared" si="65"/>
        <v>2.5913433147273381E-2</v>
      </c>
      <c r="W484" s="34">
        <f t="shared" si="65"/>
        <v>2.6798203874691836E-2</v>
      </c>
      <c r="X484" s="34">
        <f t="shared" si="65"/>
        <v>6.5118352779336433E-2</v>
      </c>
      <c r="Y484" s="34">
        <f t="shared" si="65"/>
        <v>4.7125056968336999E-2</v>
      </c>
      <c r="Z484" s="34">
        <f t="shared" si="65"/>
        <v>1.2676305844339</v>
      </c>
      <c r="AA484" s="34">
        <f t="shared" si="65"/>
        <v>2.3009253286773144E-2</v>
      </c>
      <c r="AB484" s="34">
        <f t="shared" si="65"/>
        <v>3.1212709186026071E-2</v>
      </c>
      <c r="AC484" s="34">
        <f t="shared" si="65"/>
        <v>2.23739017090047E-2</v>
      </c>
      <c r="AD484" s="34">
        <f t="shared" si="65"/>
        <v>1.8834486216433438E-2</v>
      </c>
      <c r="AE484" s="34">
        <f t="shared" si="65"/>
        <v>2.7576933523123938E-2</v>
      </c>
      <c r="AF484" s="34">
        <f t="shared" si="65"/>
        <v>1.3528213512850976E-2</v>
      </c>
      <c r="AG484" s="34">
        <f t="shared" si="65"/>
        <v>2.0806166901660407E-2</v>
      </c>
      <c r="AH484" s="34">
        <f t="shared" si="65"/>
        <v>7.0248024753086932E-2</v>
      </c>
      <c r="AI484" s="34">
        <f t="shared" si="65"/>
        <v>2.13498825690372E-2</v>
      </c>
      <c r="AJ484" s="34">
        <f t="shared" si="65"/>
        <v>3.7332471142580911E-2</v>
      </c>
      <c r="AK484" s="34">
        <f t="shared" si="65"/>
        <v>1.705728863738476E-2</v>
      </c>
      <c r="AL484" s="34">
        <f t="shared" si="65"/>
        <v>1.680651627826248E-2</v>
      </c>
      <c r="AM484" s="34">
        <f t="shared" si="65"/>
        <v>2.1880877767860237E-2</v>
      </c>
      <c r="AN484" s="34">
        <f t="shared" si="65"/>
        <v>8.9065511604585884E-8</v>
      </c>
      <c r="AP484" s="34">
        <f t="shared" si="63"/>
        <v>2.2155466178396082</v>
      </c>
    </row>
    <row r="485" spans="4:42" x14ac:dyDescent="0.35">
      <c r="D485" s="8" t="str">
        <f t="shared" si="61"/>
        <v>ISIC 45T47</v>
      </c>
      <c r="E485" s="34">
        <f t="shared" si="62"/>
        <v>6.3039916074953808E-2</v>
      </c>
      <c r="F485" s="34">
        <f t="shared" si="65"/>
        <v>3.5986678375424949E-2</v>
      </c>
      <c r="G485" s="34">
        <f t="shared" si="65"/>
        <v>8.8969508766546274E-2</v>
      </c>
      <c r="H485" s="34">
        <f t="shared" si="65"/>
        <v>7.8781568419959272E-2</v>
      </c>
      <c r="I485" s="34">
        <f t="shared" si="65"/>
        <v>7.2922025715876096E-2</v>
      </c>
      <c r="J485" s="34">
        <f t="shared" si="65"/>
        <v>6.3375442570477988E-2</v>
      </c>
      <c r="K485" s="34">
        <f t="shared" si="65"/>
        <v>5.6199303273435468E-2</v>
      </c>
      <c r="L485" s="34">
        <f t="shared" si="65"/>
        <v>6.527353769783785E-2</v>
      </c>
      <c r="M485" s="34">
        <f t="shared" si="65"/>
        <v>6.683904343417045E-2</v>
      </c>
      <c r="N485" s="34">
        <f t="shared" si="65"/>
        <v>5.9797062078149832E-2</v>
      </c>
      <c r="O485" s="34">
        <f t="shared" si="65"/>
        <v>5.8125129961493965E-2</v>
      </c>
      <c r="P485" s="34">
        <f t="shared" ref="F485:AN492" si="66">IFERROR(IF($D485=P$462,Q$353,P446),0)</f>
        <v>6.5700086311765687E-2</v>
      </c>
      <c r="Q485" s="34">
        <f t="shared" si="66"/>
        <v>5.5486401273396435E-2</v>
      </c>
      <c r="R485" s="34">
        <f t="shared" si="66"/>
        <v>8.2404590794642685E-2</v>
      </c>
      <c r="S485" s="34">
        <f t="shared" si="66"/>
        <v>6.800910386000375E-2</v>
      </c>
      <c r="T485" s="34">
        <f t="shared" si="66"/>
        <v>6.2937582011650783E-2</v>
      </c>
      <c r="U485" s="34">
        <f t="shared" si="66"/>
        <v>6.6577916168525084E-2</v>
      </c>
      <c r="V485" s="34">
        <f t="shared" si="66"/>
        <v>6.9597837765949258E-2</v>
      </c>
      <c r="W485" s="34">
        <f t="shared" si="66"/>
        <v>6.9125395505468826E-2</v>
      </c>
      <c r="X485" s="34">
        <f t="shared" si="66"/>
        <v>3.1764189540641176E-2</v>
      </c>
      <c r="Y485" s="34">
        <f t="shared" si="66"/>
        <v>3.1607731314421461E-2</v>
      </c>
      <c r="Z485" s="34">
        <f t="shared" si="66"/>
        <v>5.3058085703168174E-2</v>
      </c>
      <c r="AA485" s="34">
        <f t="shared" si="66"/>
        <v>1.0625098967708699</v>
      </c>
      <c r="AB485" s="34">
        <f t="shared" si="66"/>
        <v>2.677733022040402E-2</v>
      </c>
      <c r="AC485" s="34">
        <f t="shared" si="66"/>
        <v>5.8204746442021338E-2</v>
      </c>
      <c r="AD485" s="34">
        <f t="shared" si="66"/>
        <v>3.9639685737502373E-2</v>
      </c>
      <c r="AE485" s="34">
        <f t="shared" si="66"/>
        <v>2.7366467746152957E-2</v>
      </c>
      <c r="AF485" s="34">
        <f t="shared" si="66"/>
        <v>3.3079879240173166E-2</v>
      </c>
      <c r="AG485" s="34">
        <f t="shared" si="66"/>
        <v>1.4015897702291693E-2</v>
      </c>
      <c r="AH485" s="34">
        <f t="shared" si="66"/>
        <v>7.138000542092144E-3</v>
      </c>
      <c r="AI485" s="34">
        <f t="shared" si="66"/>
        <v>1.8949389897694367E-2</v>
      </c>
      <c r="AJ485" s="34">
        <f t="shared" si="66"/>
        <v>1.6099396511651941E-2</v>
      </c>
      <c r="AK485" s="34">
        <f t="shared" si="66"/>
        <v>1.1390790723873587E-2</v>
      </c>
      <c r="AL485" s="34">
        <f t="shared" si="66"/>
        <v>2.9334359007861213E-2</v>
      </c>
      <c r="AM485" s="34">
        <f t="shared" si="66"/>
        <v>2.2352189509985864E-2</v>
      </c>
      <c r="AN485" s="34">
        <f t="shared" si="66"/>
        <v>1.6387286367105932E-7</v>
      </c>
      <c r="AP485" s="34">
        <f t="shared" si="63"/>
        <v>2.7324363305433979</v>
      </c>
    </row>
    <row r="486" spans="4:42" x14ac:dyDescent="0.35">
      <c r="D486" s="8" t="str">
        <f t="shared" si="61"/>
        <v>ISIC 49T53</v>
      </c>
      <c r="E486" s="34">
        <f t="shared" si="62"/>
        <v>2.7501239437032022E-2</v>
      </c>
      <c r="F486" s="34">
        <f t="shared" si="66"/>
        <v>3.8573633506068752E-2</v>
      </c>
      <c r="G486" s="34">
        <f t="shared" si="66"/>
        <v>4.6394193186628248E-2</v>
      </c>
      <c r="H486" s="34">
        <f t="shared" si="66"/>
        <v>3.2485377796238751E-2</v>
      </c>
      <c r="I486" s="34">
        <f t="shared" si="66"/>
        <v>5.3860753516636974E-2</v>
      </c>
      <c r="J486" s="34">
        <f t="shared" si="66"/>
        <v>4.9329013006197756E-2</v>
      </c>
      <c r="K486" s="34">
        <f t="shared" si="66"/>
        <v>5.2721901311151294E-2</v>
      </c>
      <c r="L486" s="34">
        <f t="shared" si="66"/>
        <v>4.3932005024761529E-2</v>
      </c>
      <c r="M486" s="34">
        <f t="shared" si="66"/>
        <v>2.3522298195696387E-2</v>
      </c>
      <c r="N486" s="34">
        <f t="shared" si="66"/>
        <v>3.8490041610802592E-2</v>
      </c>
      <c r="O486" s="34">
        <f t="shared" si="66"/>
        <v>5.5223443511847166E-2</v>
      </c>
      <c r="P486" s="34">
        <f t="shared" si="66"/>
        <v>5.1579927719271501E-2</v>
      </c>
      <c r="Q486" s="34">
        <f t="shared" si="66"/>
        <v>3.0022100395863536E-2</v>
      </c>
      <c r="R486" s="34">
        <f t="shared" si="66"/>
        <v>2.4758029728919023E-2</v>
      </c>
      <c r="S486" s="34">
        <f t="shared" si="66"/>
        <v>3.2967004437253644E-2</v>
      </c>
      <c r="T486" s="34">
        <f t="shared" si="66"/>
        <v>3.1649311061221472E-2</v>
      </c>
      <c r="U486" s="34">
        <f t="shared" si="66"/>
        <v>3.6434518662169436E-2</v>
      </c>
      <c r="V486" s="34">
        <f t="shared" si="66"/>
        <v>2.7650228884596371E-2</v>
      </c>
      <c r="W486" s="34">
        <f t="shared" si="66"/>
        <v>2.9748348327690088E-2</v>
      </c>
      <c r="X486" s="34">
        <f t="shared" si="66"/>
        <v>3.3671918017296229E-2</v>
      </c>
      <c r="Y486" s="34">
        <f t="shared" si="66"/>
        <v>2.4024436739805831E-2</v>
      </c>
      <c r="Z486" s="34">
        <f t="shared" si="66"/>
        <v>2.4367468342881792E-2</v>
      </c>
      <c r="AA486" s="34">
        <f t="shared" si="66"/>
        <v>4.7463691479953961E-2</v>
      </c>
      <c r="AB486" s="34">
        <f t="shared" si="66"/>
        <v>1.1851347825418206</v>
      </c>
      <c r="AC486" s="34">
        <f t="shared" si="66"/>
        <v>2.0595814470824397E-2</v>
      </c>
      <c r="AD486" s="34">
        <f t="shared" si="66"/>
        <v>2.0733660388409507E-2</v>
      </c>
      <c r="AE486" s="34">
        <f t="shared" si="66"/>
        <v>1.4475132981599855E-2</v>
      </c>
      <c r="AF486" s="34">
        <f t="shared" si="66"/>
        <v>1.2325395214907159E-2</v>
      </c>
      <c r="AG486" s="34">
        <f t="shared" si="66"/>
        <v>1.0621325538811588E-2</v>
      </c>
      <c r="AH486" s="34">
        <f t="shared" si="66"/>
        <v>4.1680340019346835E-3</v>
      </c>
      <c r="AI486" s="34">
        <f t="shared" si="66"/>
        <v>1.4617862488265267E-2</v>
      </c>
      <c r="AJ486" s="34">
        <f t="shared" si="66"/>
        <v>1.2731864606445119E-2</v>
      </c>
      <c r="AK486" s="34">
        <f t="shared" si="66"/>
        <v>1.2027566148058756E-2</v>
      </c>
      <c r="AL486" s="34">
        <f t="shared" si="66"/>
        <v>1.0855980101580702E-2</v>
      </c>
      <c r="AM486" s="34">
        <f t="shared" si="66"/>
        <v>1.295783867903481E-2</v>
      </c>
      <c r="AN486" s="34">
        <f t="shared" si="66"/>
        <v>1.0218067799434082E-7</v>
      </c>
      <c r="AP486" s="34">
        <f t="shared" si="63"/>
        <v>2.1876162432423545</v>
      </c>
    </row>
    <row r="487" spans="4:42" x14ac:dyDescent="0.35">
      <c r="D487" s="8" t="str">
        <f t="shared" si="61"/>
        <v>ISIC 55T56</v>
      </c>
      <c r="E487" s="34">
        <f t="shared" si="62"/>
        <v>5.8889513643291111E-3</v>
      </c>
      <c r="F487" s="34">
        <f t="shared" si="66"/>
        <v>8.2401169828559395E-3</v>
      </c>
      <c r="G487" s="34">
        <f t="shared" si="66"/>
        <v>9.5225023507720281E-3</v>
      </c>
      <c r="H487" s="34">
        <f t="shared" si="66"/>
        <v>1.045612424757616E-2</v>
      </c>
      <c r="I487" s="34">
        <f t="shared" si="66"/>
        <v>1.0009570640782582E-2</v>
      </c>
      <c r="J487" s="34">
        <f t="shared" si="66"/>
        <v>8.0491553861547858E-3</v>
      </c>
      <c r="K487" s="34">
        <f t="shared" si="66"/>
        <v>9.3649098252519495E-3</v>
      </c>
      <c r="L487" s="34">
        <f t="shared" si="66"/>
        <v>1.0052736309121643E-2</v>
      </c>
      <c r="M487" s="34">
        <f t="shared" si="66"/>
        <v>8.8385407257228193E-3</v>
      </c>
      <c r="N487" s="34">
        <f t="shared" si="66"/>
        <v>1.0175556256636645E-2</v>
      </c>
      <c r="O487" s="34">
        <f t="shared" si="66"/>
        <v>1.0150503545998973E-2</v>
      </c>
      <c r="P487" s="34">
        <f t="shared" si="66"/>
        <v>1.1829614378572519E-2</v>
      </c>
      <c r="Q487" s="34">
        <f t="shared" si="66"/>
        <v>9.7141532497537434E-3</v>
      </c>
      <c r="R487" s="34">
        <f t="shared" si="66"/>
        <v>8.3769918689518899E-3</v>
      </c>
      <c r="S487" s="34">
        <f t="shared" si="66"/>
        <v>1.0186262455762903E-2</v>
      </c>
      <c r="T487" s="34">
        <f t="shared" si="66"/>
        <v>1.0714299261179613E-2</v>
      </c>
      <c r="U487" s="34">
        <f t="shared" si="66"/>
        <v>8.1779840438531669E-3</v>
      </c>
      <c r="V487" s="34">
        <f t="shared" si="66"/>
        <v>9.8674657478982752E-3</v>
      </c>
      <c r="W487" s="34">
        <f t="shared" si="66"/>
        <v>1.0515296073527105E-2</v>
      </c>
      <c r="X487" s="34">
        <f t="shared" si="66"/>
        <v>9.8192670978406102E-3</v>
      </c>
      <c r="Y487" s="34">
        <f t="shared" si="66"/>
        <v>8.1998347200511468E-3</v>
      </c>
      <c r="Z487" s="34">
        <f t="shared" si="66"/>
        <v>9.3675817452224582E-3</v>
      </c>
      <c r="AA487" s="34">
        <f t="shared" si="66"/>
        <v>1.114023984114422E-2</v>
      </c>
      <c r="AB487" s="34">
        <f t="shared" si="66"/>
        <v>1.4201281516344382E-2</v>
      </c>
      <c r="AC487" s="34">
        <f t="shared" si="66"/>
        <v>1.0156082098039947</v>
      </c>
      <c r="AD487" s="34">
        <f t="shared" si="66"/>
        <v>1.2816074628972439E-2</v>
      </c>
      <c r="AE487" s="34">
        <f t="shared" si="66"/>
        <v>8.6181405438187642E-3</v>
      </c>
      <c r="AF487" s="34">
        <f t="shared" si="66"/>
        <v>1.1209263335558797E-2</v>
      </c>
      <c r="AG487" s="34">
        <f t="shared" si="66"/>
        <v>1.2241635530547437E-2</v>
      </c>
      <c r="AH487" s="34">
        <f t="shared" si="66"/>
        <v>3.1080310687849502E-3</v>
      </c>
      <c r="AI487" s="34">
        <f t="shared" si="66"/>
        <v>1.954873020353037E-2</v>
      </c>
      <c r="AJ487" s="34">
        <f t="shared" si="66"/>
        <v>8.3210963549680446E-3</v>
      </c>
      <c r="AK487" s="34">
        <f t="shared" si="66"/>
        <v>8.4099442387480256E-3</v>
      </c>
      <c r="AL487" s="34">
        <f t="shared" si="66"/>
        <v>1.0455002745744129E-2</v>
      </c>
      <c r="AM487" s="34">
        <f t="shared" si="66"/>
        <v>1.3207973645659231E-2</v>
      </c>
      <c r="AN487" s="34">
        <f t="shared" si="66"/>
        <v>2.567123588231008E-8</v>
      </c>
      <c r="AP487" s="34">
        <f t="shared" si="63"/>
        <v>1.3564030674068674</v>
      </c>
    </row>
    <row r="488" spans="4:42" x14ac:dyDescent="0.35">
      <c r="D488" s="8" t="str">
        <f t="shared" si="61"/>
        <v>ISIC 58T60</v>
      </c>
      <c r="E488" s="34">
        <f t="shared" si="62"/>
        <v>2.907797204955642E-3</v>
      </c>
      <c r="F488" s="34">
        <f t="shared" si="66"/>
        <v>3.9140225096334393E-3</v>
      </c>
      <c r="G488" s="34">
        <f t="shared" si="66"/>
        <v>5.6260464476525582E-3</v>
      </c>
      <c r="H488" s="34">
        <f t="shared" si="66"/>
        <v>4.5650915107603822E-3</v>
      </c>
      <c r="I488" s="34">
        <f t="shared" si="66"/>
        <v>3.612377596090191E-3</v>
      </c>
      <c r="J488" s="34">
        <f t="shared" si="66"/>
        <v>6.8861901992910658E-3</v>
      </c>
      <c r="K488" s="34">
        <f t="shared" si="66"/>
        <v>4.8707711083198326E-3</v>
      </c>
      <c r="L488" s="34">
        <f t="shared" si="66"/>
        <v>5.2312581090434088E-3</v>
      </c>
      <c r="M488" s="34">
        <f t="shared" si="66"/>
        <v>6.692220255114509E-3</v>
      </c>
      <c r="N488" s="34">
        <f t="shared" si="66"/>
        <v>4.1347278663270703E-3</v>
      </c>
      <c r="O488" s="34">
        <f t="shared" si="66"/>
        <v>3.9417419898712556E-3</v>
      </c>
      <c r="P488" s="34">
        <f t="shared" si="66"/>
        <v>4.2653740082625831E-3</v>
      </c>
      <c r="Q488" s="34">
        <f t="shared" si="66"/>
        <v>3.5213854118056084E-3</v>
      </c>
      <c r="R488" s="34">
        <f t="shared" si="66"/>
        <v>4.2577063947028928E-3</v>
      </c>
      <c r="S488" s="34">
        <f t="shared" si="66"/>
        <v>4.6659872374768853E-3</v>
      </c>
      <c r="T488" s="34">
        <f t="shared" si="66"/>
        <v>3.8201346006015865E-3</v>
      </c>
      <c r="U488" s="34">
        <f t="shared" si="66"/>
        <v>4.3752416663320557E-3</v>
      </c>
      <c r="V488" s="34">
        <f t="shared" si="66"/>
        <v>4.3817200658080651E-3</v>
      </c>
      <c r="W488" s="34">
        <f t="shared" si="66"/>
        <v>4.1225186010668841E-3</v>
      </c>
      <c r="X488" s="34">
        <f t="shared" si="66"/>
        <v>3.5757825891995013E-3</v>
      </c>
      <c r="Y488" s="34">
        <f t="shared" si="66"/>
        <v>4.5763355660593816E-3</v>
      </c>
      <c r="Z488" s="34">
        <f t="shared" si="66"/>
        <v>3.0401423452012552E-3</v>
      </c>
      <c r="AA488" s="34">
        <f t="shared" si="66"/>
        <v>5.5030515099246374E-3</v>
      </c>
      <c r="AB488" s="34">
        <f t="shared" si="66"/>
        <v>3.374528914884743E-3</v>
      </c>
      <c r="AC488" s="34">
        <f t="shared" si="66"/>
        <v>4.756106348829745E-3</v>
      </c>
      <c r="AD488" s="34">
        <f t="shared" si="66"/>
        <v>1.123630575240399</v>
      </c>
      <c r="AE488" s="34">
        <f t="shared" si="66"/>
        <v>1.3371139761559764E-2</v>
      </c>
      <c r="AF488" s="34">
        <f t="shared" si="66"/>
        <v>1.0278167275091388E-2</v>
      </c>
      <c r="AG488" s="34">
        <f t="shared" si="66"/>
        <v>6.3545872392796621E-3</v>
      </c>
      <c r="AH488" s="34">
        <f t="shared" si="66"/>
        <v>1.4609867453799501E-3</v>
      </c>
      <c r="AI488" s="34">
        <f t="shared" si="66"/>
        <v>1.0927073928679721E-2</v>
      </c>
      <c r="AJ488" s="34">
        <f t="shared" si="66"/>
        <v>4.4637241051372657E-3</v>
      </c>
      <c r="AK488" s="34">
        <f t="shared" si="66"/>
        <v>5.1905280780621607E-3</v>
      </c>
      <c r="AL488" s="34">
        <f t="shared" si="66"/>
        <v>3.1567954420385321E-3</v>
      </c>
      <c r="AM488" s="34">
        <f t="shared" si="66"/>
        <v>9.9789853910828199E-3</v>
      </c>
      <c r="AN488" s="34">
        <f t="shared" si="66"/>
        <v>1.1509542317852465E-8</v>
      </c>
      <c r="AP488" s="34">
        <f t="shared" si="63"/>
        <v>1.2994308347734675</v>
      </c>
    </row>
    <row r="489" spans="4:42" x14ac:dyDescent="0.35">
      <c r="D489" s="8" t="str">
        <f t="shared" si="61"/>
        <v>ISIC 61</v>
      </c>
      <c r="E489" s="34">
        <f t="shared" si="62"/>
        <v>8.3934945822928108E-3</v>
      </c>
      <c r="F489" s="34">
        <f t="shared" si="66"/>
        <v>1.0615913365653E-2</v>
      </c>
      <c r="G489" s="34">
        <f t="shared" si="66"/>
        <v>1.1866318444574584E-2</v>
      </c>
      <c r="H489" s="34">
        <f t="shared" si="66"/>
        <v>1.2880921787195824E-2</v>
      </c>
      <c r="I489" s="34">
        <f t="shared" si="66"/>
        <v>1.1414113917366922E-2</v>
      </c>
      <c r="J489" s="34">
        <f t="shared" si="66"/>
        <v>1.289848858037744E-2</v>
      </c>
      <c r="K489" s="34">
        <f t="shared" si="66"/>
        <v>1.2140899406601549E-2</v>
      </c>
      <c r="L489" s="34">
        <f t="shared" si="66"/>
        <v>1.2527315629628924E-2</v>
      </c>
      <c r="M489" s="34">
        <f t="shared" si="66"/>
        <v>1.1046447434578509E-2</v>
      </c>
      <c r="N489" s="34">
        <f t="shared" si="66"/>
        <v>1.2963634615581454E-2</v>
      </c>
      <c r="O489" s="34">
        <f t="shared" si="66"/>
        <v>1.4008803033217851E-2</v>
      </c>
      <c r="P489" s="34">
        <f t="shared" si="66"/>
        <v>1.4053724896189878E-2</v>
      </c>
      <c r="Q489" s="34">
        <f t="shared" si="66"/>
        <v>1.1673312186981919E-2</v>
      </c>
      <c r="R489" s="34">
        <f t="shared" si="66"/>
        <v>1.0550250056386386E-2</v>
      </c>
      <c r="S489" s="34">
        <f t="shared" si="66"/>
        <v>1.1576956846397635E-2</v>
      </c>
      <c r="T489" s="34">
        <f t="shared" si="66"/>
        <v>1.1823649645341485E-2</v>
      </c>
      <c r="U489" s="34">
        <f t="shared" si="66"/>
        <v>1.074057849961246E-2</v>
      </c>
      <c r="V489" s="34">
        <f t="shared" si="66"/>
        <v>1.1771149755264226E-2</v>
      </c>
      <c r="W489" s="34">
        <f t="shared" si="66"/>
        <v>1.1234055998696398E-2</v>
      </c>
      <c r="X489" s="34">
        <f t="shared" si="66"/>
        <v>1.3584743403207023E-2</v>
      </c>
      <c r="Y489" s="34">
        <f t="shared" si="66"/>
        <v>1.2519921023858339E-2</v>
      </c>
      <c r="Z489" s="34">
        <f t="shared" si="66"/>
        <v>9.833684352375114E-3</v>
      </c>
      <c r="AA489" s="34">
        <f t="shared" si="66"/>
        <v>1.3948065398659108E-2</v>
      </c>
      <c r="AB489" s="34">
        <f t="shared" si="66"/>
        <v>1.2236872836441809E-2</v>
      </c>
      <c r="AC489" s="34">
        <f t="shared" si="66"/>
        <v>1.399516759219009E-2</v>
      </c>
      <c r="AD489" s="34">
        <f t="shared" si="66"/>
        <v>2.4126464276305878E-2</v>
      </c>
      <c r="AE489" s="34">
        <f t="shared" si="66"/>
        <v>1.2002853369381168</v>
      </c>
      <c r="AF489" s="34">
        <f t="shared" si="66"/>
        <v>2.0486902649155543E-2</v>
      </c>
      <c r="AG489" s="34">
        <f t="shared" si="66"/>
        <v>2.859427026184487E-2</v>
      </c>
      <c r="AH489" s="34">
        <f t="shared" si="66"/>
        <v>5.8038495539957735E-3</v>
      </c>
      <c r="AI489" s="34">
        <f t="shared" si="66"/>
        <v>1.6344255874260361E-2</v>
      </c>
      <c r="AJ489" s="34">
        <f t="shared" si="66"/>
        <v>1.3389661877865586E-2</v>
      </c>
      <c r="AK489" s="34">
        <f t="shared" si="66"/>
        <v>5.6700151600108956E-3</v>
      </c>
      <c r="AL489" s="34">
        <f t="shared" si="66"/>
        <v>8.4981059982294355E-3</v>
      </c>
      <c r="AM489" s="34">
        <f t="shared" si="66"/>
        <v>1.4940657683158165E-2</v>
      </c>
      <c r="AN489" s="34">
        <f t="shared" si="66"/>
        <v>3.3357734964181529E-8</v>
      </c>
      <c r="AP489" s="34">
        <f t="shared" si="63"/>
        <v>1.6384380369193492</v>
      </c>
    </row>
    <row r="490" spans="4:42" x14ac:dyDescent="0.35">
      <c r="D490" s="8" t="str">
        <f t="shared" si="61"/>
        <v>ISIC 62T63</v>
      </c>
      <c r="E490" s="34">
        <f t="shared" si="62"/>
        <v>1.5057005619153629E-2</v>
      </c>
      <c r="F490" s="34">
        <f t="shared" si="66"/>
        <v>2.2523274404777915E-2</v>
      </c>
      <c r="G490" s="34">
        <f t="shared" si="66"/>
        <v>2.2158529419468932E-2</v>
      </c>
      <c r="H490" s="34">
        <f t="shared" si="66"/>
        <v>2.3270222132285953E-2</v>
      </c>
      <c r="I490" s="34">
        <f t="shared" si="66"/>
        <v>2.0529773880493849E-2</v>
      </c>
      <c r="J490" s="34">
        <f t="shared" si="66"/>
        <v>2.8526924710996788E-2</v>
      </c>
      <c r="K490" s="34">
        <f t="shared" si="66"/>
        <v>2.7210544981190354E-2</v>
      </c>
      <c r="L490" s="34">
        <f t="shared" si="66"/>
        <v>2.9115443732721135E-2</v>
      </c>
      <c r="M490" s="34">
        <f t="shared" si="66"/>
        <v>2.6155955604398241E-2</v>
      </c>
      <c r="N490" s="34">
        <f t="shared" si="66"/>
        <v>2.45959693549807E-2</v>
      </c>
      <c r="O490" s="34">
        <f t="shared" si="66"/>
        <v>2.3902153084537262E-2</v>
      </c>
      <c r="P490" s="34">
        <f t="shared" si="66"/>
        <v>2.9434130637233841E-2</v>
      </c>
      <c r="Q490" s="34">
        <f t="shared" si="66"/>
        <v>2.4819321114744105E-2</v>
      </c>
      <c r="R490" s="34">
        <f t="shared" si="66"/>
        <v>2.9670347558238431E-2</v>
      </c>
      <c r="S490" s="34">
        <f t="shared" si="66"/>
        <v>2.9331064690746807E-2</v>
      </c>
      <c r="T490" s="34">
        <f t="shared" si="66"/>
        <v>2.875560455956826E-2</v>
      </c>
      <c r="U490" s="34">
        <f t="shared" si="66"/>
        <v>2.7946841286380992E-2</v>
      </c>
      <c r="V490" s="34">
        <f t="shared" si="66"/>
        <v>3.381613235131474E-2</v>
      </c>
      <c r="W490" s="34">
        <f t="shared" si="66"/>
        <v>2.4714990283345072E-2</v>
      </c>
      <c r="X490" s="34">
        <f t="shared" si="66"/>
        <v>2.8411840303378837E-2</v>
      </c>
      <c r="Y490" s="34">
        <f t="shared" si="66"/>
        <v>2.9938858734282481E-2</v>
      </c>
      <c r="Z490" s="34">
        <f t="shared" si="66"/>
        <v>2.0355537284197759E-2</v>
      </c>
      <c r="AA490" s="34">
        <f t="shared" si="66"/>
        <v>2.7154776226875382E-2</v>
      </c>
      <c r="AB490" s="34">
        <f t="shared" si="66"/>
        <v>2.7761902877163687E-2</v>
      </c>
      <c r="AC490" s="34">
        <f t="shared" si="66"/>
        <v>1.6805640217335119E-2</v>
      </c>
      <c r="AD490" s="34">
        <f t="shared" si="66"/>
        <v>5.535153062657433E-2</v>
      </c>
      <c r="AE490" s="34">
        <f t="shared" si="66"/>
        <v>7.1246759922603833E-2</v>
      </c>
      <c r="AF490" s="34">
        <f t="shared" si="66"/>
        <v>1.2475736355600386</v>
      </c>
      <c r="AG490" s="34">
        <f t="shared" si="66"/>
        <v>6.1800930446699084E-2</v>
      </c>
      <c r="AH490" s="34">
        <f t="shared" si="66"/>
        <v>1.0867276362526499E-2</v>
      </c>
      <c r="AI490" s="34">
        <f t="shared" si="66"/>
        <v>3.5536081913861962E-2</v>
      </c>
      <c r="AJ490" s="34">
        <f t="shared" si="66"/>
        <v>2.3572671645026202E-2</v>
      </c>
      <c r="AK490" s="34">
        <f t="shared" si="66"/>
        <v>1.3791308047325836E-2</v>
      </c>
      <c r="AL490" s="34">
        <f t="shared" si="66"/>
        <v>1.5998498380149696E-2</v>
      </c>
      <c r="AM490" s="34">
        <f t="shared" si="66"/>
        <v>2.4665259703235104E-2</v>
      </c>
      <c r="AN490" s="34">
        <f t="shared" si="66"/>
        <v>6.827380107396281E-8</v>
      </c>
      <c r="AP490" s="34">
        <f t="shared" si="63"/>
        <v>2.2023668059316526</v>
      </c>
    </row>
    <row r="491" spans="4:42" x14ac:dyDescent="0.35">
      <c r="D491" s="8" t="str">
        <f t="shared" si="61"/>
        <v>ISIC 64T66</v>
      </c>
      <c r="E491" s="34">
        <f t="shared" si="62"/>
        <v>3.1070040707202273E-2</v>
      </c>
      <c r="F491" s="34">
        <f t="shared" si="66"/>
        <v>3.4165337238161786E-2</v>
      </c>
      <c r="G491" s="34">
        <f t="shared" si="66"/>
        <v>3.2769637674646405E-2</v>
      </c>
      <c r="H491" s="34">
        <f t="shared" si="66"/>
        <v>3.1003104592609042E-2</v>
      </c>
      <c r="I491" s="34">
        <f t="shared" si="66"/>
        <v>2.9096059993747498E-2</v>
      </c>
      <c r="J491" s="34">
        <f t="shared" si="66"/>
        <v>2.926150838578797E-2</v>
      </c>
      <c r="K491" s="34">
        <f t="shared" si="66"/>
        <v>3.9162640978909952E-2</v>
      </c>
      <c r="L491" s="34">
        <f t="shared" si="66"/>
        <v>3.1108252577058175E-2</v>
      </c>
      <c r="M491" s="34">
        <f t="shared" si="66"/>
        <v>2.4044234068001755E-2</v>
      </c>
      <c r="N491" s="34">
        <f t="shared" si="66"/>
        <v>2.8970197072938846E-2</v>
      </c>
      <c r="O491" s="34">
        <f t="shared" si="66"/>
        <v>3.0851093822554035E-2</v>
      </c>
      <c r="P491" s="34">
        <f t="shared" si="66"/>
        <v>3.215274485711498E-2</v>
      </c>
      <c r="Q491" s="34">
        <f t="shared" si="66"/>
        <v>2.6663222736744211E-2</v>
      </c>
      <c r="R491" s="34">
        <f t="shared" si="66"/>
        <v>2.2547957567886613E-2</v>
      </c>
      <c r="S491" s="34">
        <f t="shared" si="66"/>
        <v>2.6259681285590985E-2</v>
      </c>
      <c r="T491" s="34">
        <f t="shared" si="66"/>
        <v>2.6213293460139214E-2</v>
      </c>
      <c r="U491" s="34">
        <f t="shared" si="66"/>
        <v>2.8211404080199686E-2</v>
      </c>
      <c r="V491" s="34">
        <f t="shared" si="66"/>
        <v>3.196348554571276E-2</v>
      </c>
      <c r="W491" s="34">
        <f t="shared" si="66"/>
        <v>2.558480460526848E-2</v>
      </c>
      <c r="X491" s="34">
        <f t="shared" si="66"/>
        <v>3.1476572393031164E-2</v>
      </c>
      <c r="Y491" s="34">
        <f t="shared" si="66"/>
        <v>2.655820162053699E-2</v>
      </c>
      <c r="Z491" s="34">
        <f t="shared" si="66"/>
        <v>2.9008701767876947E-2</v>
      </c>
      <c r="AA491" s="34">
        <f t="shared" si="66"/>
        <v>2.9266448525101678E-2</v>
      </c>
      <c r="AB491" s="34">
        <f t="shared" si="66"/>
        <v>2.9668651473334563E-2</v>
      </c>
      <c r="AC491" s="34">
        <f t="shared" si="66"/>
        <v>2.6702927034627937E-2</v>
      </c>
      <c r="AD491" s="34">
        <f t="shared" si="66"/>
        <v>2.1284977263095552E-2</v>
      </c>
      <c r="AE491" s="34">
        <f t="shared" si="66"/>
        <v>2.4731009839447371E-2</v>
      </c>
      <c r="AF491" s="34">
        <f t="shared" si="66"/>
        <v>2.0410685507948154E-2</v>
      </c>
      <c r="AG491" s="34">
        <f t="shared" si="66"/>
        <v>1.1650828133114566</v>
      </c>
      <c r="AH491" s="34">
        <f t="shared" si="66"/>
        <v>5.7037917767856439E-2</v>
      </c>
      <c r="AI491" s="34">
        <f t="shared" si="66"/>
        <v>2.610437776733621E-2</v>
      </c>
      <c r="AJ491" s="34">
        <f t="shared" si="66"/>
        <v>2.4394091508294684E-2</v>
      </c>
      <c r="AK491" s="34">
        <f t="shared" si="66"/>
        <v>1.095828009308562E-2</v>
      </c>
      <c r="AL491" s="34">
        <f t="shared" si="66"/>
        <v>1.5345017498360692E-2</v>
      </c>
      <c r="AM491" s="34">
        <f t="shared" si="66"/>
        <v>2.302800135496166E-2</v>
      </c>
      <c r="AN491" s="34">
        <f t="shared" si="66"/>
        <v>8.5375404706913347E-8</v>
      </c>
      <c r="AP491" s="34">
        <f t="shared" si="63"/>
        <v>2.1221574613520313</v>
      </c>
    </row>
    <row r="492" spans="4:42" x14ac:dyDescent="0.35">
      <c r="D492" s="8" t="str">
        <f t="shared" si="61"/>
        <v>ISIC 68</v>
      </c>
      <c r="E492" s="34">
        <f t="shared" si="62"/>
        <v>2.2032926613716149E-2</v>
      </c>
      <c r="F492" s="34">
        <f t="shared" si="66"/>
        <v>2.1869908764186419E-2</v>
      </c>
      <c r="G492" s="34">
        <f t="shared" si="66"/>
        <v>3.2448770042285816E-2</v>
      </c>
      <c r="H492" s="34">
        <f t="shared" si="66"/>
        <v>3.9221813245327315E-2</v>
      </c>
      <c r="I492" s="34">
        <f t="shared" si="66"/>
        <v>3.2871896997602269E-2</v>
      </c>
      <c r="J492" s="34">
        <f t="shared" si="66"/>
        <v>3.6581046932389089E-2</v>
      </c>
      <c r="K492" s="34">
        <f t="shared" si="66"/>
        <v>2.6525634717109878E-2</v>
      </c>
      <c r="L492" s="34">
        <f t="shared" si="66"/>
        <v>2.9928793207928843E-2</v>
      </c>
      <c r="M492" s="34">
        <f t="shared" si="66"/>
        <v>2.6353099205220085E-2</v>
      </c>
      <c r="N492" s="34">
        <f t="shared" si="66"/>
        <v>3.3257365340100806E-2</v>
      </c>
      <c r="O492" s="34">
        <f t="shared" si="66"/>
        <v>3.2363535271775885E-2</v>
      </c>
      <c r="P492" s="34">
        <f t="shared" si="66"/>
        <v>3.1847306952852816E-2</v>
      </c>
      <c r="Q492" s="34">
        <f t="shared" si="66"/>
        <v>3.4132961849114435E-2</v>
      </c>
      <c r="R492" s="34">
        <f t="shared" si="66"/>
        <v>2.6912094281942519E-2</v>
      </c>
      <c r="S492" s="34">
        <f t="shared" si="66"/>
        <v>3.3024863551842518E-2</v>
      </c>
      <c r="T492" s="34">
        <f t="shared" si="66"/>
        <v>3.3480961337444576E-2</v>
      </c>
      <c r="U492" s="34">
        <f t="shared" si="66"/>
        <v>3.4386662728054733E-2</v>
      </c>
      <c r="V492" s="34">
        <f t="shared" si="66"/>
        <v>3.1594784455319998E-2</v>
      </c>
      <c r="W492" s="34">
        <f t="shared" si="66"/>
        <v>3.3145415300064554E-2</v>
      </c>
      <c r="X492" s="34">
        <f t="shared" si="66"/>
        <v>2.8264103363785365E-2</v>
      </c>
      <c r="Y492" s="34">
        <f t="shared" si="66"/>
        <v>2.912102277797067E-2</v>
      </c>
      <c r="Z492" s="34">
        <f t="shared" ref="F492:AN498" si="67">IFERROR(IF($D492=Z$462,AA$353,Z453),0)</f>
        <v>3.9901194497174115E-2</v>
      </c>
      <c r="AA492" s="34">
        <f t="shared" si="67"/>
        <v>6.853036599024051E-2</v>
      </c>
      <c r="AB492" s="34">
        <f t="shared" si="67"/>
        <v>3.5412079844472012E-2</v>
      </c>
      <c r="AC492" s="34">
        <f t="shared" si="67"/>
        <v>6.3962310271274275E-2</v>
      </c>
      <c r="AD492" s="34">
        <f t="shared" si="67"/>
        <v>4.1931336000940178E-2</v>
      </c>
      <c r="AE492" s="34">
        <f t="shared" si="67"/>
        <v>6.3729412068152358E-2</v>
      </c>
      <c r="AF492" s="34">
        <f t="shared" si="67"/>
        <v>3.6457264719382806E-2</v>
      </c>
      <c r="AG492" s="34">
        <f t="shared" si="67"/>
        <v>4.6520130309411829E-2</v>
      </c>
      <c r="AH492" s="34">
        <f t="shared" si="67"/>
        <v>1.0284692680075207</v>
      </c>
      <c r="AI492" s="34">
        <f t="shared" si="67"/>
        <v>4.4026242973606827E-2</v>
      </c>
      <c r="AJ492" s="34">
        <f t="shared" si="67"/>
        <v>3.0675990514118935E-2</v>
      </c>
      <c r="AK492" s="34">
        <f t="shared" si="67"/>
        <v>2.0030142604657505E-2</v>
      </c>
      <c r="AL492" s="34">
        <f t="shared" si="67"/>
        <v>2.7938470210106415E-2</v>
      </c>
      <c r="AM492" s="34">
        <f t="shared" si="67"/>
        <v>3.9137436918783818E-2</v>
      </c>
      <c r="AN492" s="34">
        <f t="shared" si="67"/>
        <v>8.1957334161858802E-8</v>
      </c>
      <c r="AP492" s="34">
        <f t="shared" si="63"/>
        <v>2.2360866938232111</v>
      </c>
    </row>
    <row r="493" spans="4:42" x14ac:dyDescent="0.35">
      <c r="D493" s="8" t="str">
        <f t="shared" si="61"/>
        <v>ISIC 69T82</v>
      </c>
      <c r="E493" s="34">
        <f t="shared" si="62"/>
        <v>2.285437081373896E-2</v>
      </c>
      <c r="F493" s="34">
        <f t="shared" si="67"/>
        <v>3.1865008175883752E-2</v>
      </c>
      <c r="G493" s="34">
        <f t="shared" si="67"/>
        <v>3.4174555871797602E-2</v>
      </c>
      <c r="H493" s="34">
        <f t="shared" si="67"/>
        <v>3.2602915612223844E-2</v>
      </c>
      <c r="I493" s="34">
        <f t="shared" si="67"/>
        <v>2.936002175149267E-2</v>
      </c>
      <c r="J493" s="34">
        <f t="shared" si="67"/>
        <v>3.5611424644112988E-2</v>
      </c>
      <c r="K493" s="34">
        <f t="shared" si="67"/>
        <v>3.9382558840991455E-2</v>
      </c>
      <c r="L493" s="34">
        <f t="shared" si="67"/>
        <v>3.7821730395039978E-2</v>
      </c>
      <c r="M493" s="34">
        <f t="shared" si="67"/>
        <v>4.8064197519928381E-2</v>
      </c>
      <c r="N493" s="34">
        <f t="shared" si="67"/>
        <v>3.4281291304038536E-2</v>
      </c>
      <c r="O493" s="34">
        <f t="shared" si="67"/>
        <v>3.5223120537202425E-2</v>
      </c>
      <c r="P493" s="34">
        <f t="shared" si="67"/>
        <v>3.7672947669291273E-2</v>
      </c>
      <c r="Q493" s="34">
        <f t="shared" si="67"/>
        <v>3.073437264065421E-2</v>
      </c>
      <c r="R493" s="34">
        <f t="shared" si="67"/>
        <v>3.5889452251171711E-2</v>
      </c>
      <c r="S493" s="34">
        <f t="shared" si="67"/>
        <v>3.5940321399230868E-2</v>
      </c>
      <c r="T493" s="34">
        <f t="shared" si="67"/>
        <v>3.5374991274559599E-2</v>
      </c>
      <c r="U493" s="34">
        <f t="shared" si="67"/>
        <v>3.410527371550931E-2</v>
      </c>
      <c r="V493" s="34">
        <f t="shared" si="67"/>
        <v>3.8056359602033615E-2</v>
      </c>
      <c r="W493" s="34">
        <f t="shared" si="67"/>
        <v>3.1232381197807274E-2</v>
      </c>
      <c r="X493" s="34">
        <f t="shared" si="67"/>
        <v>3.1499866242830583E-2</v>
      </c>
      <c r="Y493" s="34">
        <f t="shared" si="67"/>
        <v>3.5808561794285043E-2</v>
      </c>
      <c r="Z493" s="34">
        <f t="shared" si="67"/>
        <v>3.3886226337651065E-2</v>
      </c>
      <c r="AA493" s="34">
        <f t="shared" si="67"/>
        <v>3.382288323049968E-2</v>
      </c>
      <c r="AB493" s="34">
        <f t="shared" si="67"/>
        <v>3.0397519752226043E-2</v>
      </c>
      <c r="AC493" s="34">
        <f t="shared" si="67"/>
        <v>2.5085359535015003E-2</v>
      </c>
      <c r="AD493" s="34">
        <f t="shared" si="67"/>
        <v>4.023230391832066E-2</v>
      </c>
      <c r="AE493" s="34">
        <f t="shared" si="67"/>
        <v>3.4218689797563477E-2</v>
      </c>
      <c r="AF493" s="34">
        <f t="shared" si="67"/>
        <v>4.3513080559749964E-2</v>
      </c>
      <c r="AG493" s="34">
        <f t="shared" si="67"/>
        <v>4.0656406006995945E-2</v>
      </c>
      <c r="AH493" s="34">
        <f t="shared" si="67"/>
        <v>1.4825253479855359E-2</v>
      </c>
      <c r="AI493" s="34">
        <f t="shared" si="67"/>
        <v>1.1601136841714701</v>
      </c>
      <c r="AJ493" s="34">
        <f t="shared" si="67"/>
        <v>2.2431010565891401E-2</v>
      </c>
      <c r="AK493" s="34">
        <f t="shared" si="67"/>
        <v>1.2986974455312881E-2</v>
      </c>
      <c r="AL493" s="34">
        <f t="shared" si="67"/>
        <v>1.8487421496276114E-2</v>
      </c>
      <c r="AM493" s="34">
        <f t="shared" si="67"/>
        <v>2.7758654502105882E-2</v>
      </c>
      <c r="AN493" s="34">
        <f t="shared" si="67"/>
        <v>9.0971110057726834E-8</v>
      </c>
      <c r="AP493" s="34">
        <f t="shared" si="63"/>
        <v>2.2659712820338678</v>
      </c>
    </row>
    <row r="494" spans="4:42" x14ac:dyDescent="0.35">
      <c r="D494" s="8" t="str">
        <f t="shared" si="61"/>
        <v>ISIC 84</v>
      </c>
      <c r="E494" s="34">
        <f t="shared" si="62"/>
        <v>5.5560277134615562E-3</v>
      </c>
      <c r="F494" s="34">
        <f t="shared" si="67"/>
        <v>7.1482235306515674E-3</v>
      </c>
      <c r="G494" s="34">
        <f t="shared" si="67"/>
        <v>7.2040309050212708E-3</v>
      </c>
      <c r="H494" s="34">
        <f t="shared" si="67"/>
        <v>6.8625853204146358E-3</v>
      </c>
      <c r="I494" s="34">
        <f t="shared" si="67"/>
        <v>8.136652891899283E-3</v>
      </c>
      <c r="J494" s="34">
        <f t="shared" si="67"/>
        <v>9.6691385033235867E-3</v>
      </c>
      <c r="K494" s="34">
        <f t="shared" si="67"/>
        <v>8.5442126103035324E-3</v>
      </c>
      <c r="L494" s="34">
        <f t="shared" si="67"/>
        <v>9.7222990502922983E-3</v>
      </c>
      <c r="M494" s="34">
        <f t="shared" si="67"/>
        <v>7.0734426965910792E-3</v>
      </c>
      <c r="N494" s="34">
        <f t="shared" si="67"/>
        <v>8.7012811093790682E-3</v>
      </c>
      <c r="O494" s="34">
        <f t="shared" si="67"/>
        <v>9.9965903626208219E-3</v>
      </c>
      <c r="P494" s="34">
        <f t="shared" si="67"/>
        <v>1.1114065088758949E-2</v>
      </c>
      <c r="Q494" s="34">
        <f t="shared" si="67"/>
        <v>7.3460478034876693E-3</v>
      </c>
      <c r="R494" s="34">
        <f t="shared" si="67"/>
        <v>5.6857018231751717E-3</v>
      </c>
      <c r="S494" s="34">
        <f t="shared" si="67"/>
        <v>8.328646492424728E-3</v>
      </c>
      <c r="T494" s="34">
        <f t="shared" si="67"/>
        <v>7.1998170415353184E-3</v>
      </c>
      <c r="U494" s="34">
        <f t="shared" si="67"/>
        <v>7.6365286156914822E-3</v>
      </c>
      <c r="V494" s="34">
        <f t="shared" si="67"/>
        <v>6.4983527861748342E-3</v>
      </c>
      <c r="W494" s="34">
        <f t="shared" si="67"/>
        <v>6.2360391028138716E-3</v>
      </c>
      <c r="X494" s="34">
        <f t="shared" si="67"/>
        <v>2.5097121691790753E-2</v>
      </c>
      <c r="Y494" s="34">
        <f t="shared" si="67"/>
        <v>9.614480317666178E-3</v>
      </c>
      <c r="Z494" s="34">
        <f t="shared" si="67"/>
        <v>9.2298732653312166E-3</v>
      </c>
      <c r="AA494" s="34">
        <f t="shared" si="67"/>
        <v>5.4870497868479513E-3</v>
      </c>
      <c r="AB494" s="34">
        <f t="shared" si="67"/>
        <v>7.8759358787576905E-3</v>
      </c>
      <c r="AC494" s="34">
        <f t="shared" si="67"/>
        <v>5.2373566453831847E-3</v>
      </c>
      <c r="AD494" s="34">
        <f t="shared" si="67"/>
        <v>5.367713479831936E-3</v>
      </c>
      <c r="AE494" s="34">
        <f t="shared" si="67"/>
        <v>5.0612390223435813E-3</v>
      </c>
      <c r="AF494" s="34">
        <f t="shared" si="67"/>
        <v>4.816353438446999E-3</v>
      </c>
      <c r="AG494" s="34">
        <f t="shared" si="67"/>
        <v>4.1398810376027106E-3</v>
      </c>
      <c r="AH494" s="34">
        <f t="shared" si="67"/>
        <v>5.7463116355476488E-3</v>
      </c>
      <c r="AI494" s="34">
        <f t="shared" si="67"/>
        <v>9.871440019163619E-3</v>
      </c>
      <c r="AJ494" s="34">
        <f t="shared" si="67"/>
        <v>1.0106640439983507</v>
      </c>
      <c r="AK494" s="34">
        <f t="shared" si="67"/>
        <v>3.4736123523566326E-3</v>
      </c>
      <c r="AL494" s="34">
        <f t="shared" si="67"/>
        <v>4.4045787204829087E-3</v>
      </c>
      <c r="AM494" s="34">
        <f t="shared" si="67"/>
        <v>5.3412731544974215E-3</v>
      </c>
      <c r="AN494" s="34">
        <f t="shared" si="67"/>
        <v>2.9731843939784594E-8</v>
      </c>
      <c r="AP494" s="34">
        <f t="shared" si="63"/>
        <v>1.270087977624266</v>
      </c>
    </row>
    <row r="495" spans="4:42" x14ac:dyDescent="0.35">
      <c r="D495" s="8" t="str">
        <f t="shared" si="61"/>
        <v>ISIC 85</v>
      </c>
      <c r="E495" s="34">
        <f t="shared" si="62"/>
        <v>3.2105069972910966E-3</v>
      </c>
      <c r="F495" s="34">
        <f t="shared" si="67"/>
        <v>3.7839583189070345E-3</v>
      </c>
      <c r="G495" s="34">
        <f t="shared" si="67"/>
        <v>4.8715481115108204E-3</v>
      </c>
      <c r="H495" s="34">
        <f t="shared" si="67"/>
        <v>4.1954633266703583E-3</v>
      </c>
      <c r="I495" s="34">
        <f t="shared" si="67"/>
        <v>3.8017245954325416E-3</v>
      </c>
      <c r="J495" s="34">
        <f t="shared" si="67"/>
        <v>4.9324452251389896E-3</v>
      </c>
      <c r="K495" s="34">
        <f t="shared" si="67"/>
        <v>4.9403919697341087E-3</v>
      </c>
      <c r="L495" s="34">
        <f t="shared" si="67"/>
        <v>5.448447035114907E-3</v>
      </c>
      <c r="M495" s="34">
        <f t="shared" si="67"/>
        <v>7.1090017492519524E-3</v>
      </c>
      <c r="N495" s="34">
        <f t="shared" si="67"/>
        <v>5.0359701435200117E-3</v>
      </c>
      <c r="O495" s="34">
        <f t="shared" si="67"/>
        <v>4.5979144415489214E-3</v>
      </c>
      <c r="P495" s="34">
        <f t="shared" si="67"/>
        <v>5.6672388360604134E-3</v>
      </c>
      <c r="Q495" s="34">
        <f t="shared" si="67"/>
        <v>4.5348734128996338E-3</v>
      </c>
      <c r="R495" s="34">
        <f t="shared" si="67"/>
        <v>5.1828383939795993E-3</v>
      </c>
      <c r="S495" s="34">
        <f t="shared" si="67"/>
        <v>5.9544080658193313E-3</v>
      </c>
      <c r="T495" s="34">
        <f t="shared" si="67"/>
        <v>5.4073310731255521E-3</v>
      </c>
      <c r="U495" s="34">
        <f t="shared" si="67"/>
        <v>6.6931320191428775E-3</v>
      </c>
      <c r="V495" s="34">
        <f t="shared" si="67"/>
        <v>7.436490770954097E-3</v>
      </c>
      <c r="W495" s="34">
        <f t="shared" si="67"/>
        <v>5.0357395712422731E-3</v>
      </c>
      <c r="X495" s="34">
        <f t="shared" si="67"/>
        <v>5.0750725827931314E-3</v>
      </c>
      <c r="Y495" s="34">
        <f t="shared" si="67"/>
        <v>4.4033070708799065E-3</v>
      </c>
      <c r="Z495" s="34">
        <f t="shared" si="67"/>
        <v>3.5971546354623902E-3</v>
      </c>
      <c r="AA495" s="34">
        <f t="shared" si="67"/>
        <v>4.3362972545309322E-3</v>
      </c>
      <c r="AB495" s="34">
        <f t="shared" si="67"/>
        <v>6.0892532194231803E-3</v>
      </c>
      <c r="AC495" s="34">
        <f t="shared" si="67"/>
        <v>3.1627580378492831E-3</v>
      </c>
      <c r="AD495" s="34">
        <f t="shared" si="67"/>
        <v>4.8460904902549156E-3</v>
      </c>
      <c r="AE495" s="34">
        <f t="shared" si="67"/>
        <v>8.1899176180901881E-3</v>
      </c>
      <c r="AF495" s="34">
        <f t="shared" si="67"/>
        <v>8.2955075310423045E-3</v>
      </c>
      <c r="AG495" s="34">
        <f t="shared" si="67"/>
        <v>7.2030583658286218E-3</v>
      </c>
      <c r="AH495" s="34">
        <f t="shared" si="67"/>
        <v>1.8580110477896957E-3</v>
      </c>
      <c r="AI495" s="34">
        <f t="shared" si="67"/>
        <v>6.75957579587426E-3</v>
      </c>
      <c r="AJ495" s="34">
        <f t="shared" si="67"/>
        <v>1.3380909283454773E-2</v>
      </c>
      <c r="AK495" s="34">
        <f t="shared" si="67"/>
        <v>1.0444152029896314</v>
      </c>
      <c r="AL495" s="34">
        <f t="shared" si="67"/>
        <v>5.6706305623973269E-3</v>
      </c>
      <c r="AM495" s="34">
        <f t="shared" si="67"/>
        <v>4.8490210232314118E-3</v>
      </c>
      <c r="AN495" s="34">
        <f t="shared" si="67"/>
        <v>1.3308635811540584E-8</v>
      </c>
      <c r="AP495" s="34">
        <f t="shared" si="63"/>
        <v>1.2299712048745139</v>
      </c>
    </row>
    <row r="496" spans="4:42" x14ac:dyDescent="0.35">
      <c r="D496" s="8" t="str">
        <f t="shared" si="61"/>
        <v>ISIC 86T88</v>
      </c>
      <c r="E496" s="34">
        <f t="shared" si="62"/>
        <v>7.3278180307025272E-4</v>
      </c>
      <c r="F496" s="34">
        <f t="shared" si="67"/>
        <v>8.3190278237417622E-4</v>
      </c>
      <c r="G496" s="34">
        <f t="shared" si="67"/>
        <v>1.1891813862675276E-3</v>
      </c>
      <c r="H496" s="34">
        <f t="shared" si="67"/>
        <v>9.97641556637247E-4</v>
      </c>
      <c r="I496" s="34">
        <f t="shared" si="67"/>
        <v>8.0278947112389363E-4</v>
      </c>
      <c r="J496" s="34">
        <f t="shared" si="67"/>
        <v>8.9913387530930972E-4</v>
      </c>
      <c r="K496" s="34">
        <f t="shared" si="67"/>
        <v>1.0169692564364285E-3</v>
      </c>
      <c r="L496" s="34">
        <f t="shared" si="67"/>
        <v>9.8734534270351979E-4</v>
      </c>
      <c r="M496" s="34">
        <f t="shared" si="67"/>
        <v>1.8978854727656554E-3</v>
      </c>
      <c r="N496" s="34">
        <f t="shared" si="67"/>
        <v>1.0163788255683839E-3</v>
      </c>
      <c r="O496" s="34">
        <f t="shared" si="67"/>
        <v>8.8345093202784513E-4</v>
      </c>
      <c r="P496" s="34">
        <f t="shared" si="67"/>
        <v>1.1580381993851984E-3</v>
      </c>
      <c r="Q496" s="34">
        <f t="shared" si="67"/>
        <v>8.7356404748776791E-4</v>
      </c>
      <c r="R496" s="34">
        <f t="shared" si="67"/>
        <v>9.4123223993017096E-4</v>
      </c>
      <c r="S496" s="34">
        <f t="shared" si="67"/>
        <v>9.2988322274604974E-4</v>
      </c>
      <c r="T496" s="34">
        <f t="shared" si="67"/>
        <v>8.692463709270631E-4</v>
      </c>
      <c r="U496" s="34">
        <f t="shared" si="67"/>
        <v>8.3705691685411875E-4</v>
      </c>
      <c r="V496" s="34">
        <f t="shared" si="67"/>
        <v>9.7713150316420909E-4</v>
      </c>
      <c r="W496" s="34">
        <f t="shared" si="67"/>
        <v>9.8290666816152261E-4</v>
      </c>
      <c r="X496" s="34">
        <f t="shared" si="67"/>
        <v>8.8130309136853779E-4</v>
      </c>
      <c r="Y496" s="34">
        <f t="shared" si="67"/>
        <v>1.4373069354058942E-3</v>
      </c>
      <c r="Z496" s="34">
        <f t="shared" si="67"/>
        <v>7.120283359879874E-4</v>
      </c>
      <c r="AA496" s="34">
        <f t="shared" si="67"/>
        <v>1.1397634092401444E-3</v>
      </c>
      <c r="AB496" s="34">
        <f t="shared" si="67"/>
        <v>8.0003616097334117E-4</v>
      </c>
      <c r="AC496" s="34">
        <f t="shared" si="67"/>
        <v>1.352419110198029E-3</v>
      </c>
      <c r="AD496" s="34">
        <f t="shared" si="67"/>
        <v>1.0555364872999373E-3</v>
      </c>
      <c r="AE496" s="34">
        <f t="shared" si="67"/>
        <v>1.3087782265481542E-3</v>
      </c>
      <c r="AF496" s="34">
        <f t="shared" si="67"/>
        <v>8.6617499627337309E-4</v>
      </c>
      <c r="AG496" s="34">
        <f t="shared" si="67"/>
        <v>1.1934404599809407E-3</v>
      </c>
      <c r="AH496" s="34">
        <f t="shared" si="67"/>
        <v>2.4561997660567706E-4</v>
      </c>
      <c r="AI496" s="34">
        <f t="shared" si="67"/>
        <v>1.7777498611460665E-3</v>
      </c>
      <c r="AJ496" s="34">
        <f t="shared" si="67"/>
        <v>2.0908391114932501E-3</v>
      </c>
      <c r="AK496" s="34">
        <f t="shared" si="67"/>
        <v>1.084994802113331E-3</v>
      </c>
      <c r="AL496" s="34">
        <f t="shared" si="67"/>
        <v>1.0413834283476775</v>
      </c>
      <c r="AM496" s="34">
        <f t="shared" si="67"/>
        <v>1.5377489264618927E-3</v>
      </c>
      <c r="AN496" s="34">
        <f t="shared" si="67"/>
        <v>2.5819950870011206E-9</v>
      </c>
      <c r="AP496" s="34">
        <f t="shared" si="63"/>
        <v>1.0776916906937095</v>
      </c>
    </row>
    <row r="497" spans="3:46" x14ac:dyDescent="0.35">
      <c r="D497" s="8" t="str">
        <f t="shared" si="61"/>
        <v>ISIC 90T96</v>
      </c>
      <c r="E497" s="34">
        <f t="shared" si="62"/>
        <v>1.2771346897015286E-3</v>
      </c>
      <c r="F497" s="34">
        <f t="shared" si="67"/>
        <v>1.2302918779479148E-3</v>
      </c>
      <c r="G497" s="34">
        <f t="shared" si="67"/>
        <v>1.9651622935276717E-3</v>
      </c>
      <c r="H497" s="34">
        <f t="shared" si="67"/>
        <v>2.7001641955599217E-3</v>
      </c>
      <c r="I497" s="34">
        <f t="shared" si="67"/>
        <v>1.4153346842574698E-3</v>
      </c>
      <c r="J497" s="34">
        <f t="shared" si="67"/>
        <v>2.2074632964379066E-3</v>
      </c>
      <c r="K497" s="34">
        <f t="shared" si="67"/>
        <v>1.7039494210602036E-3</v>
      </c>
      <c r="L497" s="34">
        <f t="shared" si="67"/>
        <v>1.7680261593404198E-3</v>
      </c>
      <c r="M497" s="34">
        <f t="shared" si="67"/>
        <v>1.8213056801666802E-3</v>
      </c>
      <c r="N497" s="34">
        <f t="shared" si="67"/>
        <v>2.0411171016251456E-3</v>
      </c>
      <c r="O497" s="34">
        <f t="shared" si="67"/>
        <v>1.8076362680677152E-3</v>
      </c>
      <c r="P497" s="34">
        <f t="shared" si="67"/>
        <v>1.986277657637129E-3</v>
      </c>
      <c r="Q497" s="34">
        <f t="shared" si="67"/>
        <v>1.4050443095894446E-3</v>
      </c>
      <c r="R497" s="34">
        <f t="shared" si="67"/>
        <v>1.3429459641920956E-3</v>
      </c>
      <c r="S497" s="34">
        <f t="shared" si="67"/>
        <v>1.8393560484806636E-3</v>
      </c>
      <c r="T497" s="34">
        <f t="shared" si="67"/>
        <v>1.4241459499819216E-3</v>
      </c>
      <c r="U497" s="34">
        <f t="shared" si="67"/>
        <v>1.4522414955614499E-3</v>
      </c>
      <c r="V497" s="34">
        <f t="shared" si="67"/>
        <v>1.6003432301629791E-3</v>
      </c>
      <c r="W497" s="34">
        <f t="shared" si="67"/>
        <v>1.8448262251957151E-3</v>
      </c>
      <c r="X497" s="34">
        <f t="shared" si="67"/>
        <v>1.6820970652652236E-3</v>
      </c>
      <c r="Y497" s="34">
        <f t="shared" si="67"/>
        <v>2.3290276279348218E-3</v>
      </c>
      <c r="Z497" s="34">
        <f t="shared" si="67"/>
        <v>1.3145853319064401E-3</v>
      </c>
      <c r="AA497" s="34">
        <f t="shared" si="67"/>
        <v>1.5754864549835401E-3</v>
      </c>
      <c r="AB497" s="34">
        <f t="shared" si="67"/>
        <v>1.5431794220792821E-3</v>
      </c>
      <c r="AC497" s="34">
        <f t="shared" si="67"/>
        <v>3.016831735213033E-3</v>
      </c>
      <c r="AD497" s="34">
        <f t="shared" si="67"/>
        <v>9.3300861018469194E-3</v>
      </c>
      <c r="AE497" s="34">
        <f t="shared" si="67"/>
        <v>2.0610695780084185E-3</v>
      </c>
      <c r="AF497" s="34">
        <f t="shared" si="67"/>
        <v>1.6660873114392714E-3</v>
      </c>
      <c r="AG497" s="34">
        <f t="shared" si="67"/>
        <v>1.8148804474664726E-3</v>
      </c>
      <c r="AH497" s="34">
        <f t="shared" si="67"/>
        <v>5.7088069667266309E-4</v>
      </c>
      <c r="AI497" s="34">
        <f t="shared" si="67"/>
        <v>2.7270286667287306E-3</v>
      </c>
      <c r="AJ497" s="34">
        <f t="shared" si="67"/>
        <v>2.3139223757109553E-3</v>
      </c>
      <c r="AK497" s="34">
        <f t="shared" si="67"/>
        <v>1.4078780936164677E-3</v>
      </c>
      <c r="AL497" s="34">
        <f t="shared" si="67"/>
        <v>2.2115877011477558E-3</v>
      </c>
      <c r="AM497" s="34">
        <f t="shared" si="67"/>
        <v>1.0652008241636182</v>
      </c>
      <c r="AN497" s="34">
        <f t="shared" si="67"/>
        <v>4.8773484931452451E-9</v>
      </c>
      <c r="AP497" s="34">
        <f t="shared" si="63"/>
        <v>1.1335982241994806</v>
      </c>
    </row>
    <row r="498" spans="3:46" x14ac:dyDescent="0.35">
      <c r="D498" s="8" t="str">
        <f t="shared" si="61"/>
        <v>ISIC 97T98</v>
      </c>
      <c r="E498" s="34">
        <f t="shared" si="62"/>
        <v>4.4943519097438807E-5</v>
      </c>
      <c r="F498" s="34">
        <f t="shared" si="67"/>
        <v>1.2123102121768677E-5</v>
      </c>
      <c r="G498" s="34">
        <f t="shared" si="67"/>
        <v>1.4154261353754499E-5</v>
      </c>
      <c r="H498" s="34">
        <f t="shared" si="67"/>
        <v>1.1897721555113954E-5</v>
      </c>
      <c r="I498" s="34">
        <f t="shared" si="67"/>
        <v>6.6075663178225395E-5</v>
      </c>
      <c r="J498" s="34">
        <f t="shared" si="67"/>
        <v>2.6525971853137487E-5</v>
      </c>
      <c r="K498" s="34">
        <f t="shared" si="67"/>
        <v>1.4812220146349639E-5</v>
      </c>
      <c r="L498" s="34">
        <f t="shared" si="67"/>
        <v>1.5059533570983144E-5</v>
      </c>
      <c r="M498" s="34">
        <f t="shared" si="67"/>
        <v>1.3176869259917978E-5</v>
      </c>
      <c r="N498" s="34">
        <f t="shared" si="67"/>
        <v>1.4167355974319651E-5</v>
      </c>
      <c r="O498" s="34">
        <f t="shared" si="67"/>
        <v>1.5372696601852496E-5</v>
      </c>
      <c r="P498" s="34">
        <f t="shared" si="67"/>
        <v>1.6654140761382432E-5</v>
      </c>
      <c r="Q498" s="34">
        <f t="shared" si="67"/>
        <v>1.2281217048752481E-5</v>
      </c>
      <c r="R498" s="34">
        <f t="shared" si="67"/>
        <v>1.066300509364686E-5</v>
      </c>
      <c r="S498" s="34">
        <f t="shared" si="67"/>
        <v>1.3919580430044797E-5</v>
      </c>
      <c r="T498" s="34">
        <f t="shared" si="67"/>
        <v>1.2870629282385133E-5</v>
      </c>
      <c r="U498" s="34">
        <f t="shared" si="67"/>
        <v>1.431396752988037E-5</v>
      </c>
      <c r="V498" s="34">
        <f t="shared" si="67"/>
        <v>1.4416774380893159E-5</v>
      </c>
      <c r="W498" s="34">
        <f t="shared" si="67"/>
        <v>1.4303205549110986E-5</v>
      </c>
      <c r="X498" s="34">
        <f t="shared" si="67"/>
        <v>2.289156032926314E-5</v>
      </c>
      <c r="Y498" s="34">
        <f t="shared" si="67"/>
        <v>1.378535428193579E-5</v>
      </c>
      <c r="Z498" s="34">
        <f t="shared" si="67"/>
        <v>5.053389432913224E-5</v>
      </c>
      <c r="AA498" s="34">
        <f t="shared" si="67"/>
        <v>1.2659893358044374E-5</v>
      </c>
      <c r="AB498" s="34">
        <f t="shared" si="67"/>
        <v>4.6005015271045859E-5</v>
      </c>
      <c r="AC498" s="34">
        <f t="shared" si="67"/>
        <v>1.11101115210137E-5</v>
      </c>
      <c r="AD498" s="34">
        <f t="shared" si="67"/>
        <v>1.197285109731607E-5</v>
      </c>
      <c r="AE498" s="34">
        <f t="shared" si="67"/>
        <v>1.2040226123317717E-5</v>
      </c>
      <c r="AF498" s="34">
        <f t="shared" si="67"/>
        <v>1.1062320214348437E-5</v>
      </c>
      <c r="AG498" s="34">
        <f t="shared" si="67"/>
        <v>1.023966449388988E-5</v>
      </c>
      <c r="AH498" s="34">
        <f t="shared" si="67"/>
        <v>9.1976785689331197E-6</v>
      </c>
      <c r="AI498" s="34">
        <f t="shared" si="67"/>
        <v>2.2915410812251232E-5</v>
      </c>
      <c r="AJ498" s="34">
        <f t="shared" si="67"/>
        <v>5.2413925917982882E-4</v>
      </c>
      <c r="AK498" s="34">
        <f t="shared" si="67"/>
        <v>6.2662414970542232E-4</v>
      </c>
      <c r="AL498" s="34">
        <f t="shared" si="67"/>
        <v>2.1954168006897443E-4</v>
      </c>
      <c r="AM498" s="34">
        <f t="shared" si="67"/>
        <v>5.985307922242161E-5</v>
      </c>
      <c r="AN498" s="34">
        <f t="shared" si="67"/>
        <v>1.000000000041295</v>
      </c>
      <c r="AP498" s="34">
        <f t="shared" si="63"/>
        <v>1.0020223036246612</v>
      </c>
    </row>
    <row r="499" spans="3:46" x14ac:dyDescent="0.35">
      <c r="AP499" s="34"/>
    </row>
    <row r="500" spans="3:46" x14ac:dyDescent="0.35">
      <c r="C500" s="8" t="s">
        <v>164</v>
      </c>
      <c r="E500" s="34">
        <f>SUM(E463:E498)</f>
        <v>1.9231766069990712</v>
      </c>
      <c r="F500" s="34">
        <f t="shared" ref="F500:AN500" si="68">SUM(F463:F498)</f>
        <v>1.7718001662240253</v>
      </c>
      <c r="G500" s="34">
        <f t="shared" si="68"/>
        <v>2.228096026665852</v>
      </c>
      <c r="H500" s="34">
        <f t="shared" si="68"/>
        <v>2.0914689800874173</v>
      </c>
      <c r="I500" s="34">
        <f t="shared" si="68"/>
        <v>2.003676833969271</v>
      </c>
      <c r="J500" s="34">
        <f t="shared" si="68"/>
        <v>2.0567765607312811</v>
      </c>
      <c r="K500" s="34">
        <f t="shared" si="68"/>
        <v>2.566889429826118</v>
      </c>
      <c r="L500" s="34">
        <f t="shared" si="68"/>
        <v>2.2357950301932936</v>
      </c>
      <c r="M500" s="34">
        <f t="shared" si="68"/>
        <v>1.6693350744273403</v>
      </c>
      <c r="N500" s="34">
        <f t="shared" si="68"/>
        <v>2.1667433704681724</v>
      </c>
      <c r="O500" s="34">
        <f t="shared" si="68"/>
        <v>1.9955438925393236</v>
      </c>
      <c r="P500" s="34">
        <f t="shared" si="68"/>
        <v>2.5086872380834868</v>
      </c>
      <c r="Q500" s="34">
        <f t="shared" si="68"/>
        <v>2.0943149700902768</v>
      </c>
      <c r="R500" s="34">
        <f t="shared" si="68"/>
        <v>1.7723712756581995</v>
      </c>
      <c r="S500" s="34">
        <f t="shared" si="68"/>
        <v>2.1082133576185198</v>
      </c>
      <c r="T500" s="34">
        <f t="shared" si="68"/>
        <v>2.099990824664117</v>
      </c>
      <c r="U500" s="34">
        <f t="shared" si="68"/>
        <v>2.3761928306839777</v>
      </c>
      <c r="V500" s="34">
        <f t="shared" si="68"/>
        <v>2.2626776129351449</v>
      </c>
      <c r="W500" s="34">
        <f t="shared" si="68"/>
        <v>1.9395338921544087</v>
      </c>
      <c r="X500" s="34">
        <f t="shared" si="68"/>
        <v>2.2448042891100455</v>
      </c>
      <c r="Y500" s="34">
        <f t="shared" si="68"/>
        <v>1.7527956642520821</v>
      </c>
      <c r="Z500" s="34">
        <f t="shared" si="68"/>
        <v>2.0001499179233515</v>
      </c>
      <c r="AA500" s="34">
        <f t="shared" si="68"/>
        <v>1.5227365951283713</v>
      </c>
      <c r="AB500" s="34">
        <f t="shared" si="68"/>
        <v>1.6996966693908204</v>
      </c>
      <c r="AC500" s="34">
        <f t="shared" si="68"/>
        <v>1.7335546896864695</v>
      </c>
      <c r="AD500" s="34">
        <f t="shared" si="68"/>
        <v>1.6211420092818729</v>
      </c>
      <c r="AE500" s="34">
        <f t="shared" si="68"/>
        <v>1.6953144451701019</v>
      </c>
      <c r="AF500" s="34">
        <f t="shared" si="68"/>
        <v>1.5722760285273232</v>
      </c>
      <c r="AG500" s="34">
        <f t="shared" si="68"/>
        <v>1.5020685191496215</v>
      </c>
      <c r="AH500" s="34">
        <f t="shared" si="68"/>
        <v>1.2853944741189065</v>
      </c>
      <c r="AI500" s="34">
        <f t="shared" si="68"/>
        <v>1.531969937314785</v>
      </c>
      <c r="AJ500" s="34">
        <f t="shared" si="68"/>
        <v>1.3756499114650438</v>
      </c>
      <c r="AK500" s="34">
        <f t="shared" si="68"/>
        <v>1.2579374820267577</v>
      </c>
      <c r="AL500" s="34">
        <f t="shared" si="68"/>
        <v>1.3987128626833349</v>
      </c>
      <c r="AM500" s="34">
        <f t="shared" si="68"/>
        <v>1.4606039403158195</v>
      </c>
      <c r="AN500" s="34">
        <f t="shared" si="68"/>
        <v>1.000005914779738</v>
      </c>
      <c r="AQ500" s="34">
        <f>SUM(AP463:AP498)</f>
        <v>66.526097324343723</v>
      </c>
    </row>
    <row r="501" spans="3:46" x14ac:dyDescent="0.35"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AO501" s="34"/>
    </row>
    <row r="503" spans="3:46" x14ac:dyDescent="0.35">
      <c r="E503" t="s">
        <v>2</v>
      </c>
      <c r="F503" s="4" t="s">
        <v>88</v>
      </c>
      <c r="G503" s="4" t="s">
        <v>89</v>
      </c>
      <c r="H503" s="4" t="s">
        <v>3</v>
      </c>
      <c r="I503" s="4" t="s">
        <v>4</v>
      </c>
      <c r="J503" t="s">
        <v>5</v>
      </c>
      <c r="K503" t="s">
        <v>6</v>
      </c>
      <c r="L503" t="s">
        <v>7</v>
      </c>
      <c r="M503" t="s">
        <v>8</v>
      </c>
      <c r="N503" s="8" t="s">
        <v>9</v>
      </c>
      <c r="O503" s="8" t="s">
        <v>48</v>
      </c>
      <c r="P503" s="8" t="s">
        <v>49</v>
      </c>
      <c r="Q503" s="8" t="s">
        <v>10</v>
      </c>
      <c r="R503" s="4" t="s">
        <v>92</v>
      </c>
      <c r="S503" s="4" t="s">
        <v>93</v>
      </c>
      <c r="T503" s="4" t="s">
        <v>94</v>
      </c>
      <c r="U503" s="4" t="s">
        <v>95</v>
      </c>
      <c r="V503" t="s">
        <v>13</v>
      </c>
      <c r="W503" t="s">
        <v>14</v>
      </c>
      <c r="X503" t="s">
        <v>15</v>
      </c>
      <c r="Y503" t="s">
        <v>16</v>
      </c>
      <c r="Z503" t="s">
        <v>17</v>
      </c>
      <c r="AA503" t="s">
        <v>18</v>
      </c>
      <c r="AB503" t="s">
        <v>19</v>
      </c>
      <c r="AC503" s="4" t="s">
        <v>97</v>
      </c>
      <c r="AD503" s="4" t="s">
        <v>98</v>
      </c>
      <c r="AE503" s="8" t="s">
        <v>96</v>
      </c>
      <c r="AF503" t="s">
        <v>20</v>
      </c>
      <c r="AG503" t="s">
        <v>21</v>
      </c>
      <c r="AH503" t="s">
        <v>22</v>
      </c>
      <c r="AI503" t="s">
        <v>23</v>
      </c>
      <c r="AJ503" t="s">
        <v>24</v>
      </c>
      <c r="AK503" t="s">
        <v>25</v>
      </c>
      <c r="AL503" t="s">
        <v>26</v>
      </c>
      <c r="AM503" t="s">
        <v>27</v>
      </c>
      <c r="AN503" t="s">
        <v>28</v>
      </c>
      <c r="AO503" t="s">
        <v>29</v>
      </c>
      <c r="AP503" t="s">
        <v>30</v>
      </c>
      <c r="AQ503" t="s">
        <v>31</v>
      </c>
      <c r="AR503" t="s">
        <v>32</v>
      </c>
      <c r="AS503" t="s">
        <v>33</v>
      </c>
      <c r="AT503" t="s">
        <v>34</v>
      </c>
    </row>
    <row r="504" spans="3:46" x14ac:dyDescent="0.35">
      <c r="D504" t="s">
        <v>2</v>
      </c>
      <c r="E504" s="32" cm="1">
        <f t="array" ref="E504">SUMPRODUCT($E$463:$AN$498*($E$462:$AN$462=E$503)*($D$463:$D$498=$D504))</f>
        <v>1.1972562342543656</v>
      </c>
      <c r="F504" s="35">
        <f>F463</f>
        <v>2.2727908354818441E-3</v>
      </c>
      <c r="G504" s="35">
        <f>F504</f>
        <v>2.2727908354818441E-3</v>
      </c>
      <c r="H504" s="35">
        <f t="shared" ref="H504:I504" si="69">G504</f>
        <v>2.2727908354818441E-3</v>
      </c>
      <c r="I504" s="35">
        <f t="shared" si="69"/>
        <v>2.2727908354818441E-3</v>
      </c>
      <c r="J504" s="32" cm="1">
        <f t="array" ref="J504">SUMPRODUCT($E$463:$AN$498*($E$462:$AN$462=J$503)*($D$463:$D$498=$D504))</f>
        <v>0.25957706411147002</v>
      </c>
      <c r="K504" s="32" cm="1">
        <f t="array" ref="K504">SUMPRODUCT($E$463:$AN$498*($E$462:$AN$462=K$503)*($D$463:$D$498=$D504))</f>
        <v>1.9274212530035566E-2</v>
      </c>
      <c r="L504" s="32" cm="1">
        <f t="array" ref="L504">SUMPRODUCT($E$463:$AN$498*($E$462:$AN$462=L$503)*($D$463:$D$498=$D504))</f>
        <v>2.4857299284385067E-2</v>
      </c>
      <c r="M504" s="32" cm="1">
        <f t="array" ref="M504">SUMPRODUCT($E$463:$AN$498*($E$462:$AN$462=M$503)*($D$463:$D$498=$D504))</f>
        <v>8.9712915671224351E-3</v>
      </c>
      <c r="N504" s="32" cm="1">
        <f t="array" ref="N504">SUMPRODUCT($E$463:$AN$498*($E$462:$AN$462=N$503)*($D$463:$D$498=$D504))</f>
        <v>3.495304005565361E-3</v>
      </c>
      <c r="O504" s="32" cm="1">
        <f t="array" ref="O504">SUMPRODUCT($E$463:$AN$498*($E$462:$AN$462=O$503)*($D$463:$D$498=$D504))</f>
        <v>1.1535927338129047E-2</v>
      </c>
      <c r="P504" s="32" cm="1">
        <f t="array" ref="P504">SUMPRODUCT($E$463:$AN$498*($E$462:$AN$462=P$503)*($D$463:$D$498=$D504))</f>
        <v>6.5618615538750036E-3</v>
      </c>
      <c r="Q504" s="32" cm="1">
        <f t="array" ref="Q504">SUMPRODUCT($E$463:$AN$498*($E$462:$AN$462=Q$503)*($D$463:$D$498=$D504))</f>
        <v>1.0597693781602514E-2</v>
      </c>
      <c r="R504" s="35">
        <f>O463</f>
        <v>2.8792426059203284E-3</v>
      </c>
      <c r="S504" s="35">
        <f>R504</f>
        <v>2.8792426059203284E-3</v>
      </c>
      <c r="T504" s="35">
        <f>P463</f>
        <v>3.1788174239788932E-3</v>
      </c>
      <c r="U504" s="35">
        <f>P463</f>
        <v>3.1788174239788932E-3</v>
      </c>
      <c r="V504" s="32" cm="1">
        <f t="array" ref="V504">SUMPRODUCT($E$463:$AN$498*($E$462:$AN$462=V$503)*($D$463:$D$498=$D504))</f>
        <v>2.4265821418780779E-3</v>
      </c>
      <c r="W504" s="32" cm="1">
        <f t="array" ref="W504">SUMPRODUCT($E$463:$AN$498*($E$462:$AN$462=W$503)*($D$463:$D$498=$D504))</f>
        <v>2.9410720904580424E-3</v>
      </c>
      <c r="X504" s="32" cm="1">
        <f t="array" ref="X504">SUMPRODUCT($E$463:$AN$498*($E$462:$AN$462=X$503)*($D$463:$D$498=$D504))</f>
        <v>2.9352345119089381E-3</v>
      </c>
      <c r="Y504" s="32" cm="1">
        <f t="array" ref="Y504">SUMPRODUCT($E$463:$AN$498*($E$462:$AN$462=Y$503)*($D$463:$D$498=$D504))</f>
        <v>2.7210116756521616E-3</v>
      </c>
      <c r="Z504" s="32" cm="1">
        <f t="array" ref="Z504">SUMPRODUCT($E$463:$AN$498*($E$462:$AN$462=Z$503)*($D$463:$D$498=$D504))</f>
        <v>2.9037863001667792E-3</v>
      </c>
      <c r="AA504" s="32" cm="1">
        <f t="array" ref="AA504">SUMPRODUCT($E$463:$AN$498*($E$462:$AN$462=AA$503)*($D$463:$D$498=$D504))</f>
        <v>2.6531844507944676E-3</v>
      </c>
      <c r="AB504" s="32" cm="1">
        <f t="array" ref="AB504">SUMPRODUCT($E$463:$AN$498*($E$462:$AN$462=AB$503)*($D$463:$D$498=$D504))</f>
        <v>4.2034606789641132E-3</v>
      </c>
      <c r="AC504" s="35">
        <f>X463</f>
        <v>3.5858827134199775E-3</v>
      </c>
      <c r="AD504" s="35">
        <f>AC504</f>
        <v>3.5858827134199775E-3</v>
      </c>
      <c r="AE504" s="32" cm="1">
        <f t="array" ref="AE504">SUMPRODUCT($E$463:$AN$498*($E$462:$AN$462=AE$503)*($D$463:$D$498=$D504))</f>
        <v>2.7750021784051586E-3</v>
      </c>
      <c r="AF504" s="32" cm="1">
        <f t="array" ref="AF504">SUMPRODUCT($E$463:$AN$498*($E$462:$AN$462=AF$503)*($D$463:$D$498=$D504))</f>
        <v>2.9425630196967707E-3</v>
      </c>
      <c r="AG504" s="32" cm="1">
        <f t="array" ref="AG504">SUMPRODUCT($E$463:$AN$498*($E$462:$AN$462=AG$503)*($D$463:$D$498=$D504))</f>
        <v>5.0387218813688159E-3</v>
      </c>
      <c r="AH504" s="32" cm="1">
        <f t="array" ref="AH504">SUMPRODUCT($E$463:$AN$498*($E$462:$AN$462=AH$503)*($D$463:$D$498=$D504))</f>
        <v>3.0252851756402575E-3</v>
      </c>
      <c r="AI504" s="32" cm="1">
        <f t="array" ref="AI504">SUMPRODUCT($E$463:$AN$498*($E$462:$AN$462=AI$503)*($D$463:$D$498=$D504))</f>
        <v>5.5636116514612692E-2</v>
      </c>
      <c r="AJ504" s="32" cm="1">
        <f t="array" ref="AJ504">SUMPRODUCT($E$463:$AN$498*($E$462:$AN$462=AJ$503)*($D$463:$D$498=$D504))</f>
        <v>3.3779200134098808E-3</v>
      </c>
      <c r="AK504" s="32" cm="1">
        <f t="array" ref="AK504">SUMPRODUCT($E$463:$AN$498*($E$462:$AN$462=AK$503)*($D$463:$D$498=$D504))</f>
        <v>1.7484527706503853E-3</v>
      </c>
      <c r="AL504" s="32" cm="1">
        <f t="array" ref="AL504">SUMPRODUCT($E$463:$AN$498*($E$462:$AN$462=AL$503)*($D$463:$D$498=$D504))</f>
        <v>1.8554759743924436E-3</v>
      </c>
      <c r="AM504" s="32" cm="1">
        <f t="array" ref="AM504">SUMPRODUCT($E$463:$AN$498*($E$462:$AN$462=AM$503)*($D$463:$D$498=$D504))</f>
        <v>1.5768815679572921E-3</v>
      </c>
      <c r="AN504" s="32" cm="1">
        <f t="array" ref="AN504">SUMPRODUCT($E$463:$AN$498*($E$462:$AN$462=AN$503)*($D$463:$D$498=$D504))</f>
        <v>7.0903584487762804E-4</v>
      </c>
      <c r="AO504" s="32" cm="1">
        <f t="array" ref="AO504">SUMPRODUCT($E$463:$AN$498*($E$462:$AN$462=AO$503)*($D$463:$D$498=$D504))</f>
        <v>3.3089948319658356E-3</v>
      </c>
      <c r="AP504" s="32" cm="1">
        <f t="array" ref="AP504">SUMPRODUCT($E$463:$AN$498*($E$462:$AN$462=AP$503)*($D$463:$D$498=$D504))</f>
        <v>2.9062995287456434E-3</v>
      </c>
      <c r="AQ504" s="32" cm="1">
        <f t="array" ref="AQ504">SUMPRODUCT($E$463:$AN$498*($E$462:$AN$462=AQ$503)*($D$463:$D$498=$D504))</f>
        <v>3.0914080170529224E-3</v>
      </c>
      <c r="AR504" s="32" cm="1">
        <f t="array" ref="AR504">SUMPRODUCT($E$463:$AN$498*($E$462:$AN$462=AR$503)*($D$463:$D$498=$D504))</f>
        <v>5.6796249925919629E-3</v>
      </c>
      <c r="AS504" s="32" cm="1">
        <f t="array" ref="AS504">SUMPRODUCT($E$463:$AN$498*($E$462:$AN$462=AS$503)*($D$463:$D$498=$D504))</f>
        <v>4.5902444792209817E-3</v>
      </c>
      <c r="AT504" s="32" cm="1">
        <f t="array" ref="AT504">SUMPRODUCT($E$463:$AN$498*($E$462:$AN$462=AT$503)*($D$463:$D$498=$D504))</f>
        <v>6.412887162985331E-7</v>
      </c>
    </row>
    <row r="505" spans="3:46" x14ac:dyDescent="0.35">
      <c r="D505" s="4" t="s">
        <v>88</v>
      </c>
      <c r="E505" s="35">
        <f>E464</f>
        <v>3.6230509709928117E-2</v>
      </c>
      <c r="F505" s="36">
        <f>F464</f>
        <v>1.1590705963844741</v>
      </c>
      <c r="G505" s="36">
        <v>0.01</v>
      </c>
      <c r="H505" s="36">
        <f>G505</f>
        <v>0.01</v>
      </c>
      <c r="I505" s="67">
        <f>U478*2</f>
        <v>0.16134731652068229</v>
      </c>
      <c r="J505" s="35">
        <f>G464</f>
        <v>2.8199722790553911E-2</v>
      </c>
      <c r="K505" s="35">
        <f t="shared" ref="K505:Q505" si="70">H464</f>
        <v>2.1214085456016676E-2</v>
      </c>
      <c r="L505" s="35">
        <f t="shared" si="70"/>
        <v>2.5771654502383983E-2</v>
      </c>
      <c r="M505" s="35">
        <f t="shared" si="70"/>
        <v>3.5561800792565809E-2</v>
      </c>
      <c r="N505" s="57">
        <f>K464*2</f>
        <v>1.4267159806761411</v>
      </c>
      <c r="O505" s="35">
        <f t="shared" si="70"/>
        <v>8.729731097178775E-2</v>
      </c>
      <c r="P505" s="35">
        <f t="shared" si="70"/>
        <v>1.5840627785350753E-2</v>
      </c>
      <c r="Q505" s="35">
        <f t="shared" si="70"/>
        <v>3.7359874315273538E-2</v>
      </c>
      <c r="R505" s="59">
        <f>$O$464/2</f>
        <v>5.7844512479802893E-2</v>
      </c>
      <c r="S505" s="60">
        <f>$O$464/2</f>
        <v>5.7844512479802893E-2</v>
      </c>
      <c r="T505" s="60">
        <f>$P$464/2</f>
        <v>7.2966258527452407E-2</v>
      </c>
      <c r="U505" s="61">
        <f>$P$464/2</f>
        <v>7.2966258527452407E-2</v>
      </c>
      <c r="V505" s="35">
        <f>Q$464</f>
        <v>4.0091348570645266E-2</v>
      </c>
      <c r="W505" s="35">
        <f t="shared" ref="W505:AB505" si="71">R$464</f>
        <v>1.4036616567778441E-2</v>
      </c>
      <c r="X505" s="35">
        <f t="shared" si="71"/>
        <v>3.2381408822903503E-2</v>
      </c>
      <c r="Y505" s="35">
        <f t="shared" si="71"/>
        <v>2.7697123942483783E-2</v>
      </c>
      <c r="Z505" s="35">
        <f t="shared" si="71"/>
        <v>2.8784904492602365E-2</v>
      </c>
      <c r="AA505" s="35">
        <f t="shared" si="71"/>
        <v>2.4062206269840406E-2</v>
      </c>
      <c r="AB505" s="35">
        <f t="shared" si="71"/>
        <v>2.4476677466653291E-2</v>
      </c>
      <c r="AC505" s="37">
        <f>$X$464</f>
        <v>0.17038784219067382</v>
      </c>
      <c r="AD505" s="70">
        <f>$X$464/2</f>
        <v>8.5193921095336911E-2</v>
      </c>
      <c r="AE505" s="35">
        <f>Y464</f>
        <v>2.1747703516684286E-2</v>
      </c>
      <c r="AF505" s="35">
        <f t="shared" ref="AF505:AT505" si="72">Z464</f>
        <v>3.4868646486013767E-2</v>
      </c>
      <c r="AG505" s="35">
        <f t="shared" si="72"/>
        <v>1.5102323918788683E-2</v>
      </c>
      <c r="AH505" s="35">
        <f t="shared" si="72"/>
        <v>4.5109258471085947E-2</v>
      </c>
      <c r="AI505" s="35">
        <f t="shared" si="72"/>
        <v>1.4985927408800477E-2</v>
      </c>
      <c r="AJ505" s="35">
        <f t="shared" si="72"/>
        <v>1.0201182660297506E-2</v>
      </c>
      <c r="AK505" s="35">
        <f t="shared" si="72"/>
        <v>9.1732224916328577E-3</v>
      </c>
      <c r="AL505" s="35">
        <f t="shared" si="72"/>
        <v>6.0264163799728073E-3</v>
      </c>
      <c r="AM505" s="35">
        <f t="shared" si="72"/>
        <v>6.1354172973302288E-3</v>
      </c>
      <c r="AN505" s="35">
        <f t="shared" si="72"/>
        <v>5.0461438588281556E-3</v>
      </c>
      <c r="AO505" s="35">
        <f t="shared" si="72"/>
        <v>9.4900288704412219E-3</v>
      </c>
      <c r="AP505" s="35">
        <f t="shared" si="72"/>
        <v>9.7789650550536497E-3</v>
      </c>
      <c r="AQ505" s="35">
        <f t="shared" si="72"/>
        <v>6.1814095822116206E-3</v>
      </c>
      <c r="AR505" s="35">
        <f t="shared" si="72"/>
        <v>8.1884254892083137E-3</v>
      </c>
      <c r="AS505" s="35">
        <f t="shared" si="72"/>
        <v>1.1093518219858255E-2</v>
      </c>
      <c r="AT505" s="35">
        <f t="shared" si="72"/>
        <v>1.9724200787700795E-7</v>
      </c>
    </row>
    <row r="506" spans="3:46" x14ac:dyDescent="0.35">
      <c r="D506" s="4" t="s">
        <v>89</v>
      </c>
      <c r="E506" s="35">
        <f>E505</f>
        <v>3.6230509709928117E-2</v>
      </c>
      <c r="F506" s="36">
        <f>G505</f>
        <v>0.01</v>
      </c>
      <c r="G506" s="36">
        <f>F464</f>
        <v>1.1590705963844741</v>
      </c>
      <c r="H506" s="36">
        <f>G505</f>
        <v>0.01</v>
      </c>
      <c r="I506" s="68">
        <f>I505</f>
        <v>0.16134731652068229</v>
      </c>
      <c r="J506" s="35">
        <f>J505</f>
        <v>2.8199722790553911E-2</v>
      </c>
      <c r="K506" s="35">
        <f t="shared" ref="K506:Q508" si="73">K505</f>
        <v>2.1214085456016676E-2</v>
      </c>
      <c r="L506" s="35">
        <f t="shared" si="73"/>
        <v>2.5771654502383983E-2</v>
      </c>
      <c r="M506" s="35">
        <f t="shared" si="73"/>
        <v>3.5561800792565809E-2</v>
      </c>
      <c r="N506" s="57">
        <f t="shared" si="73"/>
        <v>1.4267159806761411</v>
      </c>
      <c r="O506" s="35">
        <f t="shared" si="73"/>
        <v>8.729731097178775E-2</v>
      </c>
      <c r="P506" s="35">
        <f t="shared" si="73"/>
        <v>1.5840627785350753E-2</v>
      </c>
      <c r="Q506" s="35">
        <f t="shared" si="73"/>
        <v>3.7359874315273538E-2</v>
      </c>
      <c r="R506" s="62">
        <f>$O$464/2</f>
        <v>5.7844512479802893E-2</v>
      </c>
      <c r="S506" s="58">
        <f>$O$464/2</f>
        <v>5.7844512479802893E-2</v>
      </c>
      <c r="T506" s="58">
        <f>$P$464/2</f>
        <v>7.2966258527452407E-2</v>
      </c>
      <c r="U506" s="63">
        <f>$P$464/2</f>
        <v>7.2966258527452407E-2</v>
      </c>
      <c r="V506" s="35">
        <f t="shared" ref="V506:V508" si="74">Q$464</f>
        <v>4.0091348570645266E-2</v>
      </c>
      <c r="W506" s="35">
        <f t="shared" ref="W506:W508" si="75">R$464</f>
        <v>1.4036616567778441E-2</v>
      </c>
      <c r="X506" s="35">
        <f t="shared" ref="X506:X508" si="76">S$464</f>
        <v>3.2381408822903503E-2</v>
      </c>
      <c r="Y506" s="35">
        <f t="shared" ref="Y506:Y508" si="77">T$464</f>
        <v>2.7697123942483783E-2</v>
      </c>
      <c r="Z506" s="35">
        <f t="shared" ref="Z506:Z508" si="78">U$464</f>
        <v>2.8784904492602365E-2</v>
      </c>
      <c r="AA506" s="35">
        <f t="shared" ref="AA506:AA508" si="79">V$464</f>
        <v>2.4062206269840406E-2</v>
      </c>
      <c r="AB506" s="35">
        <f t="shared" ref="AB506:AB508" si="80">W$464</f>
        <v>2.4476677466653291E-2</v>
      </c>
      <c r="AC506" s="37">
        <f t="shared" ref="AC506:AC508" si="81">$X$464</f>
        <v>0.17038784219067382</v>
      </c>
      <c r="AD506" s="71">
        <f>$X$464*2</f>
        <v>0.34077568438134764</v>
      </c>
      <c r="AE506" s="35">
        <f>AE505</f>
        <v>2.1747703516684286E-2</v>
      </c>
      <c r="AF506" s="35">
        <f t="shared" ref="AF506:AT506" si="82">AF505</f>
        <v>3.4868646486013767E-2</v>
      </c>
      <c r="AG506" s="35">
        <f t="shared" si="82"/>
        <v>1.5102323918788683E-2</v>
      </c>
      <c r="AH506" s="35">
        <f t="shared" si="82"/>
        <v>4.5109258471085947E-2</v>
      </c>
      <c r="AI506" s="35">
        <f t="shared" si="82"/>
        <v>1.4985927408800477E-2</v>
      </c>
      <c r="AJ506" s="35">
        <f t="shared" si="82"/>
        <v>1.0201182660297506E-2</v>
      </c>
      <c r="AK506" s="35">
        <f t="shared" si="82"/>
        <v>9.1732224916328577E-3</v>
      </c>
      <c r="AL506" s="35">
        <f t="shared" si="82"/>
        <v>6.0264163799728073E-3</v>
      </c>
      <c r="AM506" s="35">
        <f t="shared" si="82"/>
        <v>6.1354172973302288E-3</v>
      </c>
      <c r="AN506" s="35">
        <f t="shared" si="82"/>
        <v>5.0461438588281556E-3</v>
      </c>
      <c r="AO506" s="35">
        <f t="shared" si="82"/>
        <v>9.4900288704412219E-3</v>
      </c>
      <c r="AP506" s="35">
        <f t="shared" si="82"/>
        <v>9.7789650550536497E-3</v>
      </c>
      <c r="AQ506" s="35">
        <f t="shared" si="82"/>
        <v>6.1814095822116206E-3</v>
      </c>
      <c r="AR506" s="35">
        <f t="shared" si="82"/>
        <v>8.1884254892083137E-3</v>
      </c>
      <c r="AS506" s="35">
        <f t="shared" si="82"/>
        <v>1.1093518219858255E-2</v>
      </c>
      <c r="AT506" s="35">
        <f t="shared" si="82"/>
        <v>1.9724200787700795E-7</v>
      </c>
    </row>
    <row r="507" spans="3:46" x14ac:dyDescent="0.35">
      <c r="D507" s="4" t="s">
        <v>3</v>
      </c>
      <c r="E507" s="35">
        <f t="shared" ref="E507:E508" si="83">E506</f>
        <v>3.6230509709928117E-2</v>
      </c>
      <c r="F507" s="36">
        <f>G505</f>
        <v>0.01</v>
      </c>
      <c r="G507" s="36">
        <f>G505</f>
        <v>0.01</v>
      </c>
      <c r="H507" s="36">
        <f>F464</f>
        <v>1.1590705963844741</v>
      </c>
      <c r="I507" s="69">
        <f>I505</f>
        <v>0.16134731652068229</v>
      </c>
      <c r="J507" s="35">
        <f t="shared" ref="J507:J508" si="84">J506</f>
        <v>2.8199722790553911E-2</v>
      </c>
      <c r="K507" s="35">
        <f t="shared" si="73"/>
        <v>2.1214085456016676E-2</v>
      </c>
      <c r="L507" s="35">
        <f t="shared" si="73"/>
        <v>2.5771654502383983E-2</v>
      </c>
      <c r="M507" s="35">
        <f t="shared" si="73"/>
        <v>3.5561800792565809E-2</v>
      </c>
      <c r="N507" s="57">
        <f>K464/2</f>
        <v>0.35667899516903528</v>
      </c>
      <c r="O507" s="35">
        <f t="shared" si="73"/>
        <v>8.729731097178775E-2</v>
      </c>
      <c r="P507" s="35">
        <f t="shared" si="73"/>
        <v>1.5840627785350753E-2</v>
      </c>
      <c r="Q507" s="35">
        <f t="shared" si="73"/>
        <v>3.7359874315273538E-2</v>
      </c>
      <c r="R507" s="62">
        <f>$O$464*2</f>
        <v>0.23137804991921157</v>
      </c>
      <c r="S507" s="58">
        <f>$O$464*2</f>
        <v>0.23137804991921157</v>
      </c>
      <c r="T507" s="58">
        <f>$P$464*2</f>
        <v>0.29186503410980963</v>
      </c>
      <c r="U507" s="63">
        <f>$P$464*2</f>
        <v>0.29186503410980963</v>
      </c>
      <c r="V507" s="35">
        <f t="shared" si="74"/>
        <v>4.0091348570645266E-2</v>
      </c>
      <c r="W507" s="35">
        <f t="shared" si="75"/>
        <v>1.4036616567778441E-2</v>
      </c>
      <c r="X507" s="35">
        <f t="shared" si="76"/>
        <v>3.2381408822903503E-2</v>
      </c>
      <c r="Y507" s="35">
        <f t="shared" si="77"/>
        <v>2.7697123942483783E-2</v>
      </c>
      <c r="Z507" s="35">
        <f t="shared" si="78"/>
        <v>2.8784904492602365E-2</v>
      </c>
      <c r="AA507" s="35">
        <f t="shared" si="79"/>
        <v>2.4062206269840406E-2</v>
      </c>
      <c r="AB507" s="35">
        <f t="shared" si="80"/>
        <v>2.4476677466653291E-2</v>
      </c>
      <c r="AC507" s="37">
        <f t="shared" si="81"/>
        <v>0.17038784219067382</v>
      </c>
      <c r="AD507" s="71">
        <f>$X$464/2</f>
        <v>8.5193921095336911E-2</v>
      </c>
      <c r="AE507" s="35">
        <f>AE505</f>
        <v>2.1747703516684286E-2</v>
      </c>
      <c r="AF507" s="35">
        <f t="shared" ref="AF507:AT507" si="85">AF505</f>
        <v>3.4868646486013767E-2</v>
      </c>
      <c r="AG507" s="35">
        <f t="shared" si="85"/>
        <v>1.5102323918788683E-2</v>
      </c>
      <c r="AH507" s="35">
        <f t="shared" si="85"/>
        <v>4.5109258471085947E-2</v>
      </c>
      <c r="AI507" s="35">
        <f t="shared" si="85"/>
        <v>1.4985927408800477E-2</v>
      </c>
      <c r="AJ507" s="35">
        <f t="shared" si="85"/>
        <v>1.0201182660297506E-2</v>
      </c>
      <c r="AK507" s="35">
        <f t="shared" si="85"/>
        <v>9.1732224916328577E-3</v>
      </c>
      <c r="AL507" s="35">
        <f t="shared" si="85"/>
        <v>6.0264163799728073E-3</v>
      </c>
      <c r="AM507" s="35">
        <f t="shared" si="85"/>
        <v>6.1354172973302288E-3</v>
      </c>
      <c r="AN507" s="35">
        <f t="shared" si="85"/>
        <v>5.0461438588281556E-3</v>
      </c>
      <c r="AO507" s="35">
        <f t="shared" si="85"/>
        <v>9.4900288704412219E-3</v>
      </c>
      <c r="AP507" s="35">
        <f t="shared" si="85"/>
        <v>9.7789650550536497E-3</v>
      </c>
      <c r="AQ507" s="35">
        <f t="shared" si="85"/>
        <v>6.1814095822116206E-3</v>
      </c>
      <c r="AR507" s="35">
        <f t="shared" si="85"/>
        <v>8.1884254892083137E-3</v>
      </c>
      <c r="AS507" s="35">
        <f t="shared" si="85"/>
        <v>1.1093518219858255E-2</v>
      </c>
      <c r="AT507" s="35">
        <f t="shared" si="85"/>
        <v>1.9724200787700795E-7</v>
      </c>
    </row>
    <row r="508" spans="3:46" x14ac:dyDescent="0.35">
      <c r="D508" s="4" t="s">
        <v>4</v>
      </c>
      <c r="E508" s="35">
        <f t="shared" si="83"/>
        <v>3.6230509709928117E-2</v>
      </c>
      <c r="F508" s="36">
        <f>G505</f>
        <v>0.01</v>
      </c>
      <c r="G508" s="36">
        <f>G505</f>
        <v>0.01</v>
      </c>
      <c r="H508" s="36">
        <f>H505</f>
        <v>0.01</v>
      </c>
      <c r="I508" s="36">
        <f>F464</f>
        <v>1.1590705963844741</v>
      </c>
      <c r="J508" s="35">
        <f t="shared" si="84"/>
        <v>2.8199722790553911E-2</v>
      </c>
      <c r="K508" s="35">
        <f t="shared" si="73"/>
        <v>2.1214085456016676E-2</v>
      </c>
      <c r="L508" s="35">
        <f t="shared" si="73"/>
        <v>2.5771654502383983E-2</v>
      </c>
      <c r="M508" s="35">
        <f t="shared" si="73"/>
        <v>3.5561800792565809E-2</v>
      </c>
      <c r="N508" s="57">
        <f>N507</f>
        <v>0.35667899516903528</v>
      </c>
      <c r="O508" s="35">
        <f t="shared" si="73"/>
        <v>8.729731097178775E-2</v>
      </c>
      <c r="P508" s="35">
        <f t="shared" si="73"/>
        <v>1.5840627785350753E-2</v>
      </c>
      <c r="Q508" s="35">
        <f t="shared" si="73"/>
        <v>3.7359874315273538E-2</v>
      </c>
      <c r="R508" s="64">
        <f>$O$464/2</f>
        <v>5.7844512479802893E-2</v>
      </c>
      <c r="S508" s="65">
        <f>$O$464/2</f>
        <v>5.7844512479802893E-2</v>
      </c>
      <c r="T508" s="65">
        <f>$P$464/2</f>
        <v>7.2966258527452407E-2</v>
      </c>
      <c r="U508" s="66">
        <f>$P$464/2</f>
        <v>7.2966258527452407E-2</v>
      </c>
      <c r="V508" s="35">
        <f t="shared" si="74"/>
        <v>4.0091348570645266E-2</v>
      </c>
      <c r="W508" s="35">
        <f t="shared" si="75"/>
        <v>1.4036616567778441E-2</v>
      </c>
      <c r="X508" s="35">
        <f t="shared" si="76"/>
        <v>3.2381408822903503E-2</v>
      </c>
      <c r="Y508" s="35">
        <f t="shared" si="77"/>
        <v>2.7697123942483783E-2</v>
      </c>
      <c r="Z508" s="35">
        <f t="shared" si="78"/>
        <v>2.8784904492602365E-2</v>
      </c>
      <c r="AA508" s="35">
        <f t="shared" si="79"/>
        <v>2.4062206269840406E-2</v>
      </c>
      <c r="AB508" s="35">
        <f t="shared" si="80"/>
        <v>2.4476677466653291E-2</v>
      </c>
      <c r="AC508" s="37">
        <f t="shared" si="81"/>
        <v>0.17038784219067382</v>
      </c>
      <c r="AD508" s="72">
        <f>$X$464/2</f>
        <v>8.5193921095336911E-2</v>
      </c>
      <c r="AE508" s="35">
        <f>AE505</f>
        <v>2.1747703516684286E-2</v>
      </c>
      <c r="AF508" s="35">
        <f t="shared" ref="AF508:AT508" si="86">AF505</f>
        <v>3.4868646486013767E-2</v>
      </c>
      <c r="AG508" s="35">
        <f t="shared" si="86"/>
        <v>1.5102323918788683E-2</v>
      </c>
      <c r="AH508" s="35">
        <f t="shared" si="86"/>
        <v>4.5109258471085947E-2</v>
      </c>
      <c r="AI508" s="35">
        <f t="shared" si="86"/>
        <v>1.4985927408800477E-2</v>
      </c>
      <c r="AJ508" s="35">
        <f t="shared" si="86"/>
        <v>1.0201182660297506E-2</v>
      </c>
      <c r="AK508" s="35">
        <f t="shared" si="86"/>
        <v>9.1732224916328577E-3</v>
      </c>
      <c r="AL508" s="35">
        <f t="shared" si="86"/>
        <v>6.0264163799728073E-3</v>
      </c>
      <c r="AM508" s="35">
        <f t="shared" si="86"/>
        <v>6.1354172973302288E-3</v>
      </c>
      <c r="AN508" s="35">
        <f t="shared" si="86"/>
        <v>5.0461438588281556E-3</v>
      </c>
      <c r="AO508" s="35">
        <f t="shared" si="86"/>
        <v>9.4900288704412219E-3</v>
      </c>
      <c r="AP508" s="35">
        <f t="shared" si="86"/>
        <v>9.7789650550536497E-3</v>
      </c>
      <c r="AQ508" s="35">
        <f t="shared" si="86"/>
        <v>6.1814095822116206E-3</v>
      </c>
      <c r="AR508" s="35">
        <f t="shared" si="86"/>
        <v>8.1884254892083137E-3</v>
      </c>
      <c r="AS508" s="35">
        <f t="shared" si="86"/>
        <v>1.1093518219858255E-2</v>
      </c>
      <c r="AT508" s="35">
        <f t="shared" si="86"/>
        <v>1.9724200787700795E-7</v>
      </c>
    </row>
    <row r="509" spans="3:46" x14ac:dyDescent="0.35">
      <c r="D509" t="s">
        <v>5</v>
      </c>
      <c r="E509" s="32" cm="1">
        <f t="array" ref="E509">SUMPRODUCT($E$463:$AN$498*($E$462:$AN$462=E$503)*($D$463:$D$498=$D509))</f>
        <v>0.14329645395672835</v>
      </c>
      <c r="F509" s="35">
        <f>F465</f>
        <v>6.7743710285385573E-3</v>
      </c>
      <c r="G509" s="35">
        <f>F509</f>
        <v>6.7743710285385573E-3</v>
      </c>
      <c r="H509" s="35">
        <f t="shared" ref="H509:I509" si="87">G509</f>
        <v>6.7743710285385573E-3</v>
      </c>
      <c r="I509" s="35">
        <f t="shared" si="87"/>
        <v>6.7743710285385573E-3</v>
      </c>
      <c r="J509" s="32" cm="1">
        <f t="array" ref="J509">SUMPRODUCT($E$463:$AN$498*($E$462:$AN$462=J$503)*($D$463:$D$498=$D509))</f>
        <v>1.3125475420843824</v>
      </c>
      <c r="K509" s="32" cm="1">
        <f t="array" ref="K509">SUMPRODUCT($E$463:$AN$498*($E$462:$AN$462=K$503)*($D$463:$D$498=$D509))</f>
        <v>2.8207571883937715E-2</v>
      </c>
      <c r="L509" s="32" cm="1">
        <f t="array" ref="L509">SUMPRODUCT($E$463:$AN$498*($E$462:$AN$462=L$503)*($D$463:$D$498=$D509))</f>
        <v>8.6593276819966584E-3</v>
      </c>
      <c r="M509" s="32" cm="1">
        <f t="array" ref="M509">SUMPRODUCT($E$463:$AN$498*($E$462:$AN$462=M$503)*($D$463:$D$498=$D509))</f>
        <v>1.3010081564382823E-2</v>
      </c>
      <c r="N509" s="32" cm="1">
        <f t="array" ref="N509">SUMPRODUCT($E$463:$AN$498*($E$462:$AN$462=N$503)*($D$463:$D$498=$D509))</f>
        <v>1.1400101037448981E-2</v>
      </c>
      <c r="O509" s="32" cm="1">
        <f t="array" ref="O509">SUMPRODUCT($E$463:$AN$498*($E$462:$AN$462=O$503)*($D$463:$D$498=$D509))</f>
        <v>3.5781593831003281E-2</v>
      </c>
      <c r="P509" s="32" cm="1">
        <f t="array" ref="P509">SUMPRODUCT($E$463:$AN$498*($E$462:$AN$462=P$503)*($D$463:$D$498=$D509))</f>
        <v>1.9745429065917582E-2</v>
      </c>
      <c r="Q509" s="32" cm="1">
        <f t="array" ref="Q509">SUMPRODUCT($E$463:$AN$498*($E$462:$AN$462=Q$503)*($D$463:$D$498=$D509))</f>
        <v>1.4881321616020493E-2</v>
      </c>
      <c r="R509" s="35">
        <f>O465</f>
        <v>7.6897609136844644E-3</v>
      </c>
      <c r="S509" s="35">
        <f>R509</f>
        <v>7.6897609136844644E-3</v>
      </c>
      <c r="T509" s="35">
        <f>P465</f>
        <v>9.4409083632253452E-3</v>
      </c>
      <c r="U509" s="35">
        <f>T509</f>
        <v>9.4409083632253452E-3</v>
      </c>
      <c r="V509" s="32" cm="1">
        <f t="array" ref="V509">SUMPRODUCT($E$463:$AN$498*($E$462:$AN$462=V$503)*($D$463:$D$498=$D509))</f>
        <v>6.5457927646395278E-3</v>
      </c>
      <c r="W509" s="32" cm="1">
        <f t="array" ref="W509">SUMPRODUCT($E$463:$AN$498*($E$462:$AN$462=W$503)*($D$463:$D$498=$D509))</f>
        <v>7.0239842753763741E-3</v>
      </c>
      <c r="X509" s="32" cm="1">
        <f t="array" ref="X509">SUMPRODUCT($E$463:$AN$498*($E$462:$AN$462=X$503)*($D$463:$D$498=$D509))</f>
        <v>8.2447211474819815E-3</v>
      </c>
      <c r="Y509" s="32" cm="1">
        <f t="array" ref="Y509">SUMPRODUCT($E$463:$AN$498*($E$462:$AN$462=Y$503)*($D$463:$D$498=$D509))</f>
        <v>7.861734383803224E-3</v>
      </c>
      <c r="Z509" s="32" cm="1">
        <f t="array" ref="Z509">SUMPRODUCT($E$463:$AN$498*($E$462:$AN$462=Z$503)*($D$463:$D$498=$D509))</f>
        <v>7.1732468366931274E-3</v>
      </c>
      <c r="AA509" s="32" cm="1">
        <f t="array" ref="AA509">SUMPRODUCT($E$463:$AN$498*($E$462:$AN$462=AA$503)*($D$463:$D$498=$D509))</f>
        <v>6.8133620078578887E-3</v>
      </c>
      <c r="AB509" s="32" cm="1">
        <f t="array" ref="AB509">SUMPRODUCT($E$463:$AN$498*($E$462:$AN$462=AB$503)*($D$463:$D$498=$D509))</f>
        <v>8.535711186538222E-3</v>
      </c>
      <c r="AC509" s="35">
        <f>X465</f>
        <v>7.5780698696726791E-3</v>
      </c>
      <c r="AD509" s="35">
        <f>AC509</f>
        <v>7.5780698696726791E-3</v>
      </c>
      <c r="AE509" s="32" cm="1">
        <f t="array" ref="AE509">SUMPRODUCT($E$463:$AN$498*($E$462:$AN$462=AE$503)*($D$463:$D$498=$D509))</f>
        <v>8.7623927345791015E-3</v>
      </c>
      <c r="AF509" s="32" cm="1">
        <f t="array" ref="AF509">SUMPRODUCT($E$463:$AN$498*($E$462:$AN$462=AF$503)*($D$463:$D$498=$D509))</f>
        <v>6.2450165146696436E-3</v>
      </c>
      <c r="AG509" s="32" cm="1">
        <f t="array" ref="AG509">SUMPRODUCT($E$463:$AN$498*($E$462:$AN$462=AG$503)*($D$463:$D$498=$D509))</f>
        <v>1.1682477746547043E-2</v>
      </c>
      <c r="AH509" s="32" cm="1">
        <f t="array" ref="AH509">SUMPRODUCT($E$463:$AN$498*($E$462:$AN$462=AH$503)*($D$463:$D$498=$D509))</f>
        <v>1.1281925601824368E-2</v>
      </c>
      <c r="AI509" s="32" cm="1">
        <f t="array" ref="AI509">SUMPRODUCT($E$463:$AN$498*($E$462:$AN$462=AI$503)*($D$463:$D$498=$D509))</f>
        <v>0.21983625838060222</v>
      </c>
      <c r="AJ509" s="32" cm="1">
        <f t="array" ref="AJ509">SUMPRODUCT($E$463:$AN$498*($E$462:$AN$462=AJ$503)*($D$463:$D$498=$D509))</f>
        <v>1.1588537138297819E-2</v>
      </c>
      <c r="AK509" s="32" cm="1">
        <f t="array" ref="AK509">SUMPRODUCT($E$463:$AN$498*($E$462:$AN$462=AK$503)*($D$463:$D$498=$D509))</f>
        <v>5.6071494917304216E-3</v>
      </c>
      <c r="AL509" s="32" cm="1">
        <f t="array" ref="AL509">SUMPRODUCT($E$463:$AN$498*($E$462:$AN$462=AL$503)*($D$463:$D$498=$D509))</f>
        <v>6.315296994064354E-3</v>
      </c>
      <c r="AM509" s="32" cm="1">
        <f t="array" ref="AM509">SUMPRODUCT($E$463:$AN$498*($E$462:$AN$462=AM$503)*($D$463:$D$498=$D509))</f>
        <v>5.2127240658156899E-3</v>
      </c>
      <c r="AN509" s="32" cm="1">
        <f t="array" ref="AN509">SUMPRODUCT($E$463:$AN$498*($E$462:$AN$462=AN$503)*($D$463:$D$498=$D509))</f>
        <v>1.975399641304834E-3</v>
      </c>
      <c r="AO509" s="32" cm="1">
        <f t="array" ref="AO509">SUMPRODUCT($E$463:$AN$498*($E$462:$AN$462=AO$503)*($D$463:$D$498=$D509))</f>
        <v>9.1204403643379839E-3</v>
      </c>
      <c r="AP509" s="32" cm="1">
        <f t="array" ref="AP509">SUMPRODUCT($E$463:$AN$498*($E$462:$AN$462=AP$503)*($D$463:$D$498=$D509))</f>
        <v>8.6266430071471716E-3</v>
      </c>
      <c r="AQ509" s="32" cm="1">
        <f t="array" ref="AQ509">SUMPRODUCT($E$463:$AN$498*($E$462:$AN$462=AQ$503)*($D$463:$D$498=$D509))</f>
        <v>1.2822626331030325E-2</v>
      </c>
      <c r="AR509" s="32" cm="1">
        <f t="array" ref="AR509">SUMPRODUCT($E$463:$AN$498*($E$462:$AN$462=AR$503)*($D$463:$D$498=$D509))</f>
        <v>2.0959966172938542E-2</v>
      </c>
      <c r="AS509" s="32" cm="1">
        <f t="array" ref="AS509">SUMPRODUCT($E$463:$AN$498*($E$462:$AN$462=AS$503)*($D$463:$D$498=$D509))</f>
        <v>1.5005189691912512E-2</v>
      </c>
      <c r="AT509" s="32" cm="1">
        <f t="array" ref="AT509">SUMPRODUCT($E$463:$AN$498*($E$462:$AN$462=AT$503)*($D$463:$D$498=$D509))</f>
        <v>1.4212582914512459E-7</v>
      </c>
    </row>
    <row r="510" spans="3:46" x14ac:dyDescent="0.35">
      <c r="D510" t="s">
        <v>6</v>
      </c>
      <c r="E510" s="32" cm="1">
        <f t="array" ref="E510">SUMPRODUCT($E$463:$AN$498*($E$462:$AN$462=E$503)*($D$463:$D$498=$D510))</f>
        <v>5.1515145222570616E-3</v>
      </c>
      <c r="F510" s="35">
        <f t="shared" ref="F510:F515" si="88">F466</f>
        <v>3.0230785041840537E-3</v>
      </c>
      <c r="G510" s="35">
        <f t="shared" ref="G510:I516" si="89">F510</f>
        <v>3.0230785041840537E-3</v>
      </c>
      <c r="H510" s="35">
        <f t="shared" si="89"/>
        <v>3.0230785041840537E-3</v>
      </c>
      <c r="I510" s="35">
        <f t="shared" si="89"/>
        <v>3.0230785041840537E-3</v>
      </c>
      <c r="J510" s="32" cm="1">
        <f t="array" ref="J510">SUMPRODUCT($E$463:$AN$498*($E$462:$AN$462=J$503)*($D$463:$D$498=$D510))</f>
        <v>4.9930056246426224E-3</v>
      </c>
      <c r="K510" s="32" cm="1">
        <f t="array" ref="K510">SUMPRODUCT($E$463:$AN$498*($E$462:$AN$462=K$503)*($D$463:$D$498=$D510))</f>
        <v>1.4168578319226866</v>
      </c>
      <c r="L510" s="32" cm="1">
        <f t="array" ref="L510">SUMPRODUCT($E$463:$AN$498*($E$462:$AN$462=L$503)*($D$463:$D$498=$D510))</f>
        <v>7.9856696647691155E-3</v>
      </c>
      <c r="M510" s="32" cm="1">
        <f t="array" ref="M510">SUMPRODUCT($E$463:$AN$498*($E$462:$AN$462=M$503)*($D$463:$D$498=$D510))</f>
        <v>1.7305222526150802E-2</v>
      </c>
      <c r="N510" s="32" cm="1">
        <f t="array" ref="N510">SUMPRODUCT($E$463:$AN$498*($E$462:$AN$462=N$503)*($D$463:$D$498=$D510))</f>
        <v>3.565613418635696E-3</v>
      </c>
      <c r="O510" s="32" cm="1">
        <f t="array" ref="O510">SUMPRODUCT($E$463:$AN$498*($E$462:$AN$462=O$503)*($D$463:$D$498=$D510))</f>
        <v>6.0480020443147891E-3</v>
      </c>
      <c r="P510" s="32" cm="1">
        <f t="array" ref="P510">SUMPRODUCT($E$463:$AN$498*($E$462:$AN$462=P$503)*($D$463:$D$498=$D510))</f>
        <v>4.736093497257377E-3</v>
      </c>
      <c r="Q510" s="32" cm="1">
        <f t="array" ref="Q510">SUMPRODUCT($E$463:$AN$498*($E$462:$AN$462=Q$503)*($D$463:$D$498=$D510))</f>
        <v>1.8214960957040671E-2</v>
      </c>
      <c r="R510" s="35">
        <f t="shared" ref="R510:R515" si="90">O466</f>
        <v>5.3080567536325811E-3</v>
      </c>
      <c r="S510" s="35">
        <f t="shared" ref="S510:S516" si="91">R510</f>
        <v>5.3080567536325811E-3</v>
      </c>
      <c r="T510" s="35">
        <f t="shared" ref="T510:T516" si="92">P466</f>
        <v>4.6726789126933215E-3</v>
      </c>
      <c r="U510" s="35">
        <f t="shared" ref="U510:U516" si="93">T510</f>
        <v>4.6726789126933215E-3</v>
      </c>
      <c r="V510" s="32" cm="1">
        <f t="array" ref="V510">SUMPRODUCT($E$463:$AN$498*($E$462:$AN$462=V$503)*($D$463:$D$498=$D510))</f>
        <v>5.5709461271669335E-3</v>
      </c>
      <c r="W510" s="32" cm="1">
        <f t="array" ref="W510">SUMPRODUCT($E$463:$AN$498*($E$462:$AN$462=W$503)*($D$463:$D$498=$D510))</f>
        <v>3.904446196723566E-3</v>
      </c>
      <c r="X510" s="32" cm="1">
        <f t="array" ref="X510">SUMPRODUCT($E$463:$AN$498*($E$462:$AN$462=X$503)*($D$463:$D$498=$D510))</f>
        <v>5.0135893107872923E-3</v>
      </c>
      <c r="Y510" s="32" cm="1">
        <f t="array" ref="Y510">SUMPRODUCT($E$463:$AN$498*($E$462:$AN$462=Y$503)*($D$463:$D$498=$D510))</f>
        <v>5.4389684122614313E-3</v>
      </c>
      <c r="Z510" s="32" cm="1">
        <f t="array" ref="Z510">SUMPRODUCT($E$463:$AN$498*($E$462:$AN$462=Z$503)*($D$463:$D$498=$D510))</f>
        <v>1.4732931176577695E-2</v>
      </c>
      <c r="AA510" s="32" cm="1">
        <f t="array" ref="AA510">SUMPRODUCT($E$463:$AN$498*($E$462:$AN$462=AA$503)*($D$463:$D$498=$D510))</f>
        <v>8.4122165310050959E-3</v>
      </c>
      <c r="AB510" s="32" cm="1">
        <f t="array" ref="AB510">SUMPRODUCT($E$463:$AN$498*($E$462:$AN$462=AB$503)*($D$463:$D$498=$D510))</f>
        <v>1.8400881691365754E-2</v>
      </c>
      <c r="AC510" s="35">
        <f t="shared" ref="AC510:AC516" si="94">X466</f>
        <v>2.4995681087815265E-3</v>
      </c>
      <c r="AD510" s="35">
        <f t="shared" ref="AD510:AD516" si="95">AC510</f>
        <v>2.4995681087815265E-3</v>
      </c>
      <c r="AE510" s="32" cm="1">
        <f t="array" ref="AE510">SUMPRODUCT($E$463:$AN$498*($E$462:$AN$462=AE$503)*($D$463:$D$498=$D510))</f>
        <v>3.6557142696419099E-3</v>
      </c>
      <c r="AF510" s="32" cm="1">
        <f t="array" ref="AF510">SUMPRODUCT($E$463:$AN$498*($E$462:$AN$462=AF$503)*($D$463:$D$498=$D510))</f>
        <v>5.5887665712107265E-3</v>
      </c>
      <c r="AG510" s="32" cm="1">
        <f t="array" ref="AG510">SUMPRODUCT($E$463:$AN$498*($E$462:$AN$462=AG$503)*($D$463:$D$498=$D510))</f>
        <v>4.9094300615394699E-3</v>
      </c>
      <c r="AH510" s="32" cm="1">
        <f t="array" ref="AH510">SUMPRODUCT($E$463:$AN$498*($E$462:$AN$462=AH$503)*($D$463:$D$498=$D510))</f>
        <v>2.5435799352152523E-3</v>
      </c>
      <c r="AI510" s="32" cm="1">
        <f t="array" ref="AI510">SUMPRODUCT($E$463:$AN$498*($E$462:$AN$462=AI$503)*($D$463:$D$498=$D510))</f>
        <v>5.1779262772572504E-3</v>
      </c>
      <c r="AJ510" s="32" cm="1">
        <f t="array" ref="AJ510">SUMPRODUCT($E$463:$AN$498*($E$462:$AN$462=AJ$503)*($D$463:$D$498=$D510))</f>
        <v>6.7300667746091952E-3</v>
      </c>
      <c r="AK510" s="32" cm="1">
        <f t="array" ref="AK510">SUMPRODUCT($E$463:$AN$498*($E$462:$AN$462=AK$503)*($D$463:$D$498=$D510))</f>
        <v>2.6697015086191577E-3</v>
      </c>
      <c r="AL510" s="32" cm="1">
        <f t="array" ref="AL510">SUMPRODUCT($E$463:$AN$498*($E$462:$AN$462=AL$503)*($D$463:$D$498=$D510))</f>
        <v>1.6861208080791905E-3</v>
      </c>
      <c r="AM510" s="32" cm="1">
        <f t="array" ref="AM510">SUMPRODUCT($E$463:$AN$498*($E$462:$AN$462=AM$503)*($D$463:$D$498=$D510))</f>
        <v>1.4141630765271184E-3</v>
      </c>
      <c r="AN510" s="32" cm="1">
        <f t="array" ref="AN510">SUMPRODUCT($E$463:$AN$498*($E$462:$AN$462=AN$503)*($D$463:$D$498=$D510))</f>
        <v>1.0017907242722572E-3</v>
      </c>
      <c r="AO510" s="32" cm="1">
        <f t="array" ref="AO510">SUMPRODUCT($E$463:$AN$498*($E$462:$AN$462=AO$503)*($D$463:$D$498=$D510))</f>
        <v>3.0662625535540868E-3</v>
      </c>
      <c r="AP510" s="32" cm="1">
        <f t="array" ref="AP510">SUMPRODUCT($E$463:$AN$498*($E$462:$AN$462=AP$503)*($D$463:$D$498=$D510))</f>
        <v>3.1906269802127033E-3</v>
      </c>
      <c r="AQ510" s="32" cm="1">
        <f t="array" ref="AQ510">SUMPRODUCT($E$463:$AN$498*($E$462:$AN$462=AQ$503)*($D$463:$D$498=$D510))</f>
        <v>1.4509659262198816E-3</v>
      </c>
      <c r="AR510" s="32" cm="1">
        <f t="array" ref="AR510">SUMPRODUCT($E$463:$AN$498*($E$462:$AN$462=AR$503)*($D$463:$D$498=$D510))</f>
        <v>4.1169417396869799E-3</v>
      </c>
      <c r="AS510" s="32" cm="1">
        <f t="array" ref="AS510">SUMPRODUCT($E$463:$AN$498*($E$462:$AN$462=AS$503)*($D$463:$D$498=$D510))</f>
        <v>5.8947517385856104E-3</v>
      </c>
      <c r="AT510" s="32" cm="1">
        <f t="array" ref="AT510">SUMPRODUCT($E$463:$AN$498*($E$462:$AN$462=AT$503)*($D$463:$D$498=$D510))</f>
        <v>2.6737093852173153E-8</v>
      </c>
    </row>
    <row r="511" spans="3:46" x14ac:dyDescent="0.35">
      <c r="D511" t="s">
        <v>7</v>
      </c>
      <c r="E511" s="32" cm="1">
        <f t="array" ref="E511">SUMPRODUCT($E$463:$AN$498*($E$462:$AN$462=E$503)*($D$463:$D$498=$D511))</f>
        <v>6.4857512423699571E-3</v>
      </c>
      <c r="F511" s="35">
        <f t="shared" si="88"/>
        <v>5.2780616772566871E-3</v>
      </c>
      <c r="G511" s="35">
        <f t="shared" si="89"/>
        <v>5.2780616772566871E-3</v>
      </c>
      <c r="H511" s="35">
        <f t="shared" si="89"/>
        <v>5.2780616772566871E-3</v>
      </c>
      <c r="I511" s="35">
        <f t="shared" si="89"/>
        <v>5.2780616772566871E-3</v>
      </c>
      <c r="J511" s="32" cm="1">
        <f t="array" ref="J511">SUMPRODUCT($E$463:$AN$498*($E$462:$AN$462=J$503)*($D$463:$D$498=$D511))</f>
        <v>6.7339925640578268E-3</v>
      </c>
      <c r="K511" s="32" cm="1">
        <f t="array" ref="K511">SUMPRODUCT($E$463:$AN$498*($E$462:$AN$462=K$503)*($D$463:$D$498=$D511))</f>
        <v>4.0845568289891304E-3</v>
      </c>
      <c r="L511" s="32" cm="1">
        <f t="array" ref="L511">SUMPRODUCT($E$463:$AN$498*($E$462:$AN$462=L$503)*($D$463:$D$498=$D511))</f>
        <v>1.294189471912021</v>
      </c>
      <c r="M511" s="32" cm="1">
        <f t="array" ref="M511">SUMPRODUCT($E$463:$AN$498*($E$462:$AN$462=M$503)*($D$463:$D$498=$D511))</f>
        <v>2.8788833442189393E-2</v>
      </c>
      <c r="N511" s="32" cm="1">
        <f t="array" ref="N511">SUMPRODUCT($E$463:$AN$498*($E$462:$AN$462=N$503)*($D$463:$D$498=$D511))</f>
        <v>4.7242383884781658E-3</v>
      </c>
      <c r="O511" s="32" cm="1">
        <f t="array" ref="O511">SUMPRODUCT($E$463:$AN$498*($E$462:$AN$462=O$503)*($D$463:$D$498=$D511))</f>
        <v>5.47916767460996E-3</v>
      </c>
      <c r="P511" s="32" cm="1">
        <f t="array" ref="P511">SUMPRODUCT($E$463:$AN$498*($E$462:$AN$462=P$503)*($D$463:$D$498=$D511))</f>
        <v>3.4188984395854016E-3</v>
      </c>
      <c r="Q511" s="32" cm="1">
        <f t="array" ref="Q511">SUMPRODUCT($E$463:$AN$498*($E$462:$AN$462=Q$503)*($D$463:$D$498=$D511))</f>
        <v>5.9198908698232331E-3</v>
      </c>
      <c r="R511" s="35">
        <f t="shared" si="90"/>
        <v>1.1374163904730505E-2</v>
      </c>
      <c r="S511" s="35">
        <f t="shared" si="91"/>
        <v>1.1374163904730505E-2</v>
      </c>
      <c r="T511" s="35">
        <f t="shared" si="92"/>
        <v>7.0164775567778132E-3</v>
      </c>
      <c r="U511" s="35">
        <f t="shared" si="93"/>
        <v>7.0164775567778132E-3</v>
      </c>
      <c r="V511" s="32" cm="1">
        <f t="array" ref="V511">SUMPRODUCT($E$463:$AN$498*($E$462:$AN$462=V$503)*($D$463:$D$498=$D511))</f>
        <v>7.745690176247968E-3</v>
      </c>
      <c r="W511" s="32" cm="1">
        <f t="array" ref="W511">SUMPRODUCT($E$463:$AN$498*($E$462:$AN$462=W$503)*($D$463:$D$498=$D511))</f>
        <v>3.9005196477665451E-3</v>
      </c>
      <c r="X511" s="32" cm="1">
        <f t="array" ref="X511">SUMPRODUCT($E$463:$AN$498*($E$462:$AN$462=X$503)*($D$463:$D$498=$D511))</f>
        <v>5.8702688480708363E-3</v>
      </c>
      <c r="Y511" s="32" cm="1">
        <f t="array" ref="Y511">SUMPRODUCT($E$463:$AN$498*($E$462:$AN$462=Y$503)*($D$463:$D$498=$D511))</f>
        <v>5.4651921121897026E-3</v>
      </c>
      <c r="Z511" s="32" cm="1">
        <f t="array" ref="Z511">SUMPRODUCT($E$463:$AN$498*($E$462:$AN$462=Z$503)*($D$463:$D$498=$D511))</f>
        <v>6.8095562249124459E-3</v>
      </c>
      <c r="AA511" s="32" cm="1">
        <f t="array" ref="AA511">SUMPRODUCT($E$463:$AN$498*($E$462:$AN$462=AA$503)*($D$463:$D$498=$D511))</f>
        <v>1.0978043775398629E-2</v>
      </c>
      <c r="AB511" s="32" cm="1">
        <f t="array" ref="AB511">SUMPRODUCT($E$463:$AN$498*($E$462:$AN$462=AB$503)*($D$463:$D$498=$D511))</f>
        <v>5.4296910101025511E-2</v>
      </c>
      <c r="AC511" s="35">
        <f t="shared" si="94"/>
        <v>7.3766494405750182E-3</v>
      </c>
      <c r="AD511" s="35">
        <f t="shared" si="95"/>
        <v>7.3766494405750182E-3</v>
      </c>
      <c r="AE511" s="32" cm="1">
        <f t="array" ref="AE511">SUMPRODUCT($E$463:$AN$498*($E$462:$AN$462=AE$503)*($D$463:$D$498=$D511))</f>
        <v>4.4325810268224632E-3</v>
      </c>
      <c r="AF511" s="32" cm="1">
        <f t="array" ref="AF511">SUMPRODUCT($E$463:$AN$498*($E$462:$AN$462=AF$503)*($D$463:$D$498=$D511))</f>
        <v>3.1329411742072814E-2</v>
      </c>
      <c r="AG511" s="32" cm="1">
        <f t="array" ref="AG511">SUMPRODUCT($E$463:$AN$498*($E$462:$AN$462=AG$503)*($D$463:$D$498=$D511))</f>
        <v>2.8733233218304704E-3</v>
      </c>
      <c r="AH511" s="32" cm="1">
        <f t="array" ref="AH511">SUMPRODUCT($E$463:$AN$498*($E$462:$AN$462=AH$503)*($D$463:$D$498=$D511))</f>
        <v>2.8750604925510785E-3</v>
      </c>
      <c r="AI511" s="32" cm="1">
        <f t="array" ref="AI511">SUMPRODUCT($E$463:$AN$498*($E$462:$AN$462=AI$503)*($D$463:$D$498=$D511))</f>
        <v>3.4569155784593348E-3</v>
      </c>
      <c r="AJ511" s="32" cm="1">
        <f t="array" ref="AJ511">SUMPRODUCT($E$463:$AN$498*($E$462:$AN$462=AJ$503)*($D$463:$D$498=$D511))</f>
        <v>4.3664215939268926E-3</v>
      </c>
      <c r="AK511" s="32" cm="1">
        <f t="array" ref="AK511">SUMPRODUCT($E$463:$AN$498*($E$462:$AN$462=AK$503)*($D$463:$D$498=$D511))</f>
        <v>2.5877829036371753E-3</v>
      </c>
      <c r="AL511" s="32" cm="1">
        <f t="array" ref="AL511">SUMPRODUCT($E$463:$AN$498*($E$462:$AN$462=AL$503)*($D$463:$D$498=$D511))</f>
        <v>1.4720120010225355E-3</v>
      </c>
      <c r="AM511" s="32" cm="1">
        <f t="array" ref="AM511">SUMPRODUCT($E$463:$AN$498*($E$462:$AN$462=AM$503)*($D$463:$D$498=$D511))</f>
        <v>1.4997362912645552E-3</v>
      </c>
      <c r="AN511" s="32" cm="1">
        <f t="array" ref="AN511">SUMPRODUCT($E$463:$AN$498*($E$462:$AN$462=AN$503)*($D$463:$D$498=$D511))</f>
        <v>3.3372348475368698E-3</v>
      </c>
      <c r="AO511" s="32" cm="1">
        <f t="array" ref="AO511">SUMPRODUCT($E$463:$AN$498*($E$462:$AN$462=AO$503)*($D$463:$D$498=$D511))</f>
        <v>2.8517904441128141E-3</v>
      </c>
      <c r="AP511" s="32" cm="1">
        <f t="array" ref="AP511">SUMPRODUCT($E$463:$AN$498*($E$462:$AN$462=AP$503)*($D$463:$D$498=$D511))</f>
        <v>2.1992837020052137E-3</v>
      </c>
      <c r="AQ511" s="32" cm="1">
        <f t="array" ref="AQ511">SUMPRODUCT($E$463:$AN$498*($E$462:$AN$462=AQ$503)*($D$463:$D$498=$D511))</f>
        <v>1.6564021714890681E-3</v>
      </c>
      <c r="AR511" s="32" cm="1">
        <f t="array" ref="AR511">SUMPRODUCT($E$463:$AN$498*($E$462:$AN$462=AR$503)*($D$463:$D$498=$D511))</f>
        <v>2.6948890930443277E-3</v>
      </c>
      <c r="AS511" s="32" cm="1">
        <f t="array" ref="AS511">SUMPRODUCT($E$463:$AN$498*($E$462:$AN$462=AS$503)*($D$463:$D$498=$D511))</f>
        <v>5.5737319714073566E-3</v>
      </c>
      <c r="AT511" s="32" cm="1">
        <f t="array" ref="AT511">SUMPRODUCT($E$463:$AN$498*($E$462:$AN$462=AT$503)*($D$463:$D$498=$D511))</f>
        <v>1.6906638804180337E-8</v>
      </c>
    </row>
    <row r="512" spans="3:46" x14ac:dyDescent="0.35">
      <c r="D512" t="s">
        <v>8</v>
      </c>
      <c r="E512" s="32" cm="1">
        <f t="array" ref="E512">SUMPRODUCT($E$463:$AN$498*($E$462:$AN$462=E$503)*($D$463:$D$498=$D512))</f>
        <v>6.8624950030340753E-3</v>
      </c>
      <c r="F512" s="35">
        <f t="shared" si="88"/>
        <v>4.9852531567327199E-3</v>
      </c>
      <c r="G512" s="35">
        <f t="shared" si="89"/>
        <v>4.9852531567327199E-3</v>
      </c>
      <c r="H512" s="35">
        <f t="shared" si="89"/>
        <v>4.9852531567327199E-3</v>
      </c>
      <c r="I512" s="35">
        <f t="shared" si="89"/>
        <v>4.9852531567327199E-3</v>
      </c>
      <c r="J512" s="32" cm="1">
        <f t="array" ref="J512">SUMPRODUCT($E$463:$AN$498*($E$462:$AN$462=J$503)*($D$463:$D$498=$D512))</f>
        <v>2.0526930790442665E-2</v>
      </c>
      <c r="K512" s="32" cm="1">
        <f t="array" ref="K512">SUMPRODUCT($E$463:$AN$498*($E$462:$AN$462=K$503)*($D$463:$D$498=$D512))</f>
        <v>1.1504130745657076E-2</v>
      </c>
      <c r="L512" s="32" cm="1">
        <f t="array" ref="L512">SUMPRODUCT($E$463:$AN$498*($E$462:$AN$462=L$503)*($D$463:$D$498=$D512))</f>
        <v>1.4247383411480342E-2</v>
      </c>
      <c r="M512" s="32" cm="1">
        <f t="array" ref="M512">SUMPRODUCT($E$463:$AN$498*($E$462:$AN$462=M$503)*($D$463:$D$498=$D512))</f>
        <v>1.2481163169060263</v>
      </c>
      <c r="N512" s="32" cm="1">
        <f t="array" ref="N512">SUMPRODUCT($E$463:$AN$498*($E$462:$AN$462=N$503)*($D$463:$D$498=$D512))</f>
        <v>6.1904648630808183E-3</v>
      </c>
      <c r="O512" s="32" cm="1">
        <f t="array" ref="O512">SUMPRODUCT($E$463:$AN$498*($E$462:$AN$462=O$503)*($D$463:$D$498=$D512))</f>
        <v>1.5468168228042587E-2</v>
      </c>
      <c r="P512" s="32" cm="1">
        <f t="array" ref="P512">SUMPRODUCT($E$463:$AN$498*($E$462:$AN$462=P$503)*($D$463:$D$498=$D512))</f>
        <v>1.2460858629463237E-2</v>
      </c>
      <c r="Q512" s="32" cm="1">
        <f t="array" ref="Q512">SUMPRODUCT($E$463:$AN$498*($E$462:$AN$462=Q$503)*($D$463:$D$498=$D512))</f>
        <v>1.6674846196347508E-2</v>
      </c>
      <c r="R512" s="35">
        <f t="shared" si="90"/>
        <v>1.1863680183271306E-2</v>
      </c>
      <c r="S512" s="35">
        <f t="shared" si="91"/>
        <v>1.1863680183271306E-2</v>
      </c>
      <c r="T512" s="35">
        <f t="shared" si="92"/>
        <v>7.655171608938291E-3</v>
      </c>
      <c r="U512" s="35">
        <f t="shared" si="93"/>
        <v>7.655171608938291E-3</v>
      </c>
      <c r="V512" s="32" cm="1">
        <f t="array" ref="V512">SUMPRODUCT($E$463:$AN$498*($E$462:$AN$462=V$503)*($D$463:$D$498=$D512))</f>
        <v>7.2136817246296189E-3</v>
      </c>
      <c r="W512" s="32" cm="1">
        <f t="array" ref="W512">SUMPRODUCT($E$463:$AN$498*($E$462:$AN$462=W$503)*($D$463:$D$498=$D512))</f>
        <v>7.1414870205210026E-3</v>
      </c>
      <c r="X512" s="32" cm="1">
        <f t="array" ref="X512">SUMPRODUCT($E$463:$AN$498*($E$462:$AN$462=X$503)*($D$463:$D$498=$D512))</f>
        <v>1.0800300882591799E-2</v>
      </c>
      <c r="Y512" s="32" cm="1">
        <f t="array" ref="Y512">SUMPRODUCT($E$463:$AN$498*($E$462:$AN$462=Y$503)*($D$463:$D$498=$D512))</f>
        <v>7.3873762596989787E-3</v>
      </c>
      <c r="Z512" s="32" cm="1">
        <f t="array" ref="Z512">SUMPRODUCT($E$463:$AN$498*($E$462:$AN$462=Z$503)*($D$463:$D$498=$D512))</f>
        <v>7.4808313522838656E-3</v>
      </c>
      <c r="AA512" s="32" cm="1">
        <f t="array" ref="AA512">SUMPRODUCT($E$463:$AN$498*($E$462:$AN$462=AA$503)*($D$463:$D$498=$D512))</f>
        <v>6.7116994105717058E-3</v>
      </c>
      <c r="AB512" s="32" cm="1">
        <f t="array" ref="AB512">SUMPRODUCT($E$463:$AN$498*($E$462:$AN$462=AB$503)*($D$463:$D$498=$D512))</f>
        <v>1.0483079440764667E-2</v>
      </c>
      <c r="AC512" s="35">
        <f t="shared" si="94"/>
        <v>4.6916620278759551E-3</v>
      </c>
      <c r="AD512" s="35">
        <f t="shared" si="95"/>
        <v>4.6916620278759551E-3</v>
      </c>
      <c r="AE512" s="32" cm="1">
        <f t="array" ref="AE512">SUMPRODUCT($E$463:$AN$498*($E$462:$AN$462=AE$503)*($D$463:$D$498=$D512))</f>
        <v>8.7188656685217251E-3</v>
      </c>
      <c r="AF512" s="32" cm="1">
        <f t="array" ref="AF512">SUMPRODUCT($E$463:$AN$498*($E$462:$AN$462=AF$503)*($D$463:$D$498=$D512))</f>
        <v>5.7880157853921902E-3</v>
      </c>
      <c r="AG512" s="32" cm="1">
        <f t="array" ref="AG512">SUMPRODUCT($E$463:$AN$498*($E$462:$AN$462=AG$503)*($D$463:$D$498=$D512))</f>
        <v>7.1048073845074305E-3</v>
      </c>
      <c r="AH512" s="32" cm="1">
        <f t="array" ref="AH512">SUMPRODUCT($E$463:$AN$498*($E$462:$AN$462=AH$503)*($D$463:$D$498=$D512))</f>
        <v>5.3175948440785043E-3</v>
      </c>
      <c r="AI512" s="32" cm="1">
        <f t="array" ref="AI512">SUMPRODUCT($E$463:$AN$498*($E$462:$AN$462=AI$503)*($D$463:$D$498=$D512))</f>
        <v>8.1219253968304161E-3</v>
      </c>
      <c r="AJ512" s="32" cm="1">
        <f t="array" ref="AJ512">SUMPRODUCT($E$463:$AN$498*($E$462:$AN$462=AJ$503)*($D$463:$D$498=$D512))</f>
        <v>4.0674181344821793E-2</v>
      </c>
      <c r="AK512" s="32" cm="1">
        <f t="array" ref="AK512">SUMPRODUCT($E$463:$AN$498*($E$462:$AN$462=AK$503)*($D$463:$D$498=$D512))</f>
        <v>7.0547248861077454E-3</v>
      </c>
      <c r="AL512" s="32" cm="1">
        <f t="array" ref="AL512">SUMPRODUCT($E$463:$AN$498*($E$462:$AN$462=AL$503)*($D$463:$D$498=$D512))</f>
        <v>6.2221548151512596E-3</v>
      </c>
      <c r="AM512" s="32" cm="1">
        <f t="array" ref="AM512">SUMPRODUCT($E$463:$AN$498*($E$462:$AN$462=AM$503)*($D$463:$D$498=$D512))</f>
        <v>7.4529957617023987E-3</v>
      </c>
      <c r="AN512" s="32" cm="1">
        <f t="array" ref="AN512">SUMPRODUCT($E$463:$AN$498*($E$462:$AN$462=AN$503)*($D$463:$D$498=$D512))</f>
        <v>1.9660687070561086E-3</v>
      </c>
      <c r="AO512" s="32" cm="1">
        <f t="array" ref="AO512">SUMPRODUCT($E$463:$AN$498*($E$462:$AN$462=AO$503)*($D$463:$D$498=$D512))</f>
        <v>1.0386457092937493E-2</v>
      </c>
      <c r="AP512" s="32" cm="1">
        <f t="array" ref="AP512">SUMPRODUCT($E$463:$AN$498*($E$462:$AN$462=AP$503)*($D$463:$D$498=$D512))</f>
        <v>5.4387034545894898E-3</v>
      </c>
      <c r="AQ512" s="32" cm="1">
        <f t="array" ref="AQ512">SUMPRODUCT($E$463:$AN$498*($E$462:$AN$462=AQ$503)*($D$463:$D$498=$D512))</f>
        <v>5.9049682638085063E-3</v>
      </c>
      <c r="AR512" s="32" cm="1">
        <f t="array" ref="AR512">SUMPRODUCT($E$463:$AN$498*($E$462:$AN$462=AR$503)*($D$463:$D$498=$D512))</f>
        <v>5.1658034511352889E-3</v>
      </c>
      <c r="AS512" s="32" cm="1">
        <f t="array" ref="AS512">SUMPRODUCT($E$463:$AN$498*($E$462:$AN$462=AS$503)*($D$463:$D$498=$D512))</f>
        <v>8.5587758831751435E-3</v>
      </c>
      <c r="AT512" s="32" cm="1">
        <f t="array" ref="AT512">SUMPRODUCT($E$463:$AN$498*($E$462:$AN$462=AT$503)*($D$463:$D$498=$D512))</f>
        <v>3.5171301008606038E-8</v>
      </c>
    </row>
    <row r="513" spans="4:46" x14ac:dyDescent="0.35">
      <c r="D513" s="8" t="s">
        <v>9</v>
      </c>
      <c r="E513" s="32" cm="1">
        <f t="array" ref="E513">SUMPRODUCT($E$463:$AN$498*($E$462:$AN$462=E$503)*($D$463:$D$498=$D513))</f>
        <v>3.7250230048151117E-2</v>
      </c>
      <c r="F513" s="35">
        <f t="shared" si="88"/>
        <v>2.2230186464851351E-2</v>
      </c>
      <c r="G513" s="35">
        <f t="shared" si="89"/>
        <v>2.2230186464851351E-2</v>
      </c>
      <c r="H513" s="35">
        <f t="shared" si="89"/>
        <v>2.2230186464851351E-2</v>
      </c>
      <c r="I513" s="35">
        <f t="shared" si="89"/>
        <v>2.2230186464851351E-2</v>
      </c>
      <c r="J513" s="32" cm="1">
        <f t="array" ref="J513">SUMPRODUCT($E$463:$AN$498*($E$462:$AN$462=J$503)*($D$463:$D$498=$D513))</f>
        <v>2.1420157841795403E-2</v>
      </c>
      <c r="K513" s="32" cm="1">
        <f t="array" ref="K513">SUMPRODUCT($E$463:$AN$498*($E$462:$AN$462=K$503)*($D$463:$D$498=$D513))</f>
        <v>1.4552629387905084E-2</v>
      </c>
      <c r="L513" s="32" cm="1">
        <f t="array" ref="L513">SUMPRODUCT($E$463:$AN$498*($E$462:$AN$462=L$503)*($D$463:$D$498=$D513))</f>
        <v>2.0301483506761052E-2</v>
      </c>
      <c r="M513" s="32" cm="1">
        <f t="array" ref="M513">SUMPRODUCT($E$463:$AN$498*($E$462:$AN$462=M$503)*($D$463:$D$498=$D513))</f>
        <v>1.8578396710719196E-2</v>
      </c>
      <c r="N513" s="32" cm="1">
        <f t="array" ref="N513">SUMPRODUCT($E$463:$AN$498*($E$462:$AN$462=N$503)*($D$463:$D$498=$D513))</f>
        <v>1.1395378618840737</v>
      </c>
      <c r="O513" s="32" cm="1">
        <f t="array" ref="O513">SUMPRODUCT($E$463:$AN$498*($E$462:$AN$462=O$503)*($D$463:$D$498=$D513))</f>
        <v>7.0817567544227911E-2</v>
      </c>
      <c r="P513" s="32" cm="1">
        <f t="array" ref="P513">SUMPRODUCT($E$463:$AN$498*($E$462:$AN$462=P$503)*($D$463:$D$498=$D513))</f>
        <v>1.1946220563575289E-2</v>
      </c>
      <c r="Q513" s="32" cm="1">
        <f t="array" ref="Q513">SUMPRODUCT($E$463:$AN$498*($E$462:$AN$462=Q$503)*($D$463:$D$498=$D513))</f>
        <v>2.5810090703427269E-2</v>
      </c>
      <c r="R513" s="35">
        <f t="shared" si="90"/>
        <v>3.1013869355333179E-2</v>
      </c>
      <c r="S513" s="35">
        <f t="shared" si="91"/>
        <v>3.1013869355333179E-2</v>
      </c>
      <c r="T513" s="35">
        <f t="shared" si="92"/>
        <v>3.4863348314186117E-2</v>
      </c>
      <c r="U513" s="35">
        <f t="shared" si="93"/>
        <v>3.4863348314186117E-2</v>
      </c>
      <c r="V513" s="32" cm="1">
        <f t="array" ref="V513">SUMPRODUCT($E$463:$AN$498*($E$462:$AN$462=V$503)*($D$463:$D$498=$D513))</f>
        <v>1.4872751304533362E-2</v>
      </c>
      <c r="W513" s="32" cm="1">
        <f t="array" ref="W513">SUMPRODUCT($E$463:$AN$498*($E$462:$AN$462=W$503)*($D$463:$D$498=$D513))</f>
        <v>8.8629298848660991E-3</v>
      </c>
      <c r="X513" s="32" cm="1">
        <f t="array" ref="X513">SUMPRODUCT($E$463:$AN$498*($E$462:$AN$462=X$503)*($D$463:$D$498=$D513))</f>
        <v>1.45083484943273E-2</v>
      </c>
      <c r="Y513" s="32" cm="1">
        <f t="array" ref="Y513">SUMPRODUCT($E$463:$AN$498*($E$462:$AN$462=Y$503)*($D$463:$D$498=$D513))</f>
        <v>1.2596871432537682E-2</v>
      </c>
      <c r="Z513" s="32" cm="1">
        <f t="array" ref="Z513">SUMPRODUCT($E$463:$AN$498*($E$462:$AN$462=Z$503)*($D$463:$D$498=$D513))</f>
        <v>1.3723917563076716E-2</v>
      </c>
      <c r="AA513" s="32" cm="1">
        <f t="array" ref="AA513">SUMPRODUCT($E$463:$AN$498*($E$462:$AN$462=AA$503)*($D$463:$D$498=$D513))</f>
        <v>1.1751333680932292E-2</v>
      </c>
      <c r="AB513" s="32" cm="1">
        <f t="array" ref="AB513">SUMPRODUCT($E$463:$AN$498*($E$462:$AN$462=AB$503)*($D$463:$D$498=$D513))</f>
        <v>1.3895076535294815E-2</v>
      </c>
      <c r="AC513" s="35">
        <f t="shared" si="94"/>
        <v>3.0665682323030012E-2</v>
      </c>
      <c r="AD513" s="35">
        <f t="shared" si="95"/>
        <v>3.0665682323030012E-2</v>
      </c>
      <c r="AE513" s="32" cm="1">
        <f t="array" ref="AE513">SUMPRODUCT($E$463:$AN$498*($E$462:$AN$462=AE$503)*($D$463:$D$498=$D513))</f>
        <v>1.5271849583183521E-2</v>
      </c>
      <c r="AF513" s="32" cm="1">
        <f t="array" ref="AF513">SUMPRODUCT($E$463:$AN$498*($E$462:$AN$462=AF$503)*($D$463:$D$498=$D513))</f>
        <v>1.7787113205728077E-2</v>
      </c>
      <c r="AG513" s="32" cm="1">
        <f t="array" ref="AG513">SUMPRODUCT($E$463:$AN$498*($E$462:$AN$462=AG$503)*($D$463:$D$498=$D513))</f>
        <v>1.3970653379018209E-2</v>
      </c>
      <c r="AH513" s="32" cm="1">
        <f t="array" ref="AH513">SUMPRODUCT($E$463:$AN$498*($E$462:$AN$462=AH$503)*($D$463:$D$498=$D513))</f>
        <v>6.1577563992915543E-2</v>
      </c>
      <c r="AI513" s="32" cm="1">
        <f t="array" ref="AI513">SUMPRODUCT($E$463:$AN$498*($E$462:$AN$462=AI$503)*($D$463:$D$498=$D513))</f>
        <v>1.0069542978953797E-2</v>
      </c>
      <c r="AJ513" s="32" cm="1">
        <f t="array" ref="AJ513">SUMPRODUCT($E$463:$AN$498*($E$462:$AN$462=AJ$503)*($D$463:$D$498=$D513))</f>
        <v>8.0205277436772894E-3</v>
      </c>
      <c r="AK513" s="32" cm="1">
        <f t="array" ref="AK513">SUMPRODUCT($E$463:$AN$498*($E$462:$AN$462=AK$503)*($D$463:$D$498=$D513))</f>
        <v>6.2320660960029405E-3</v>
      </c>
      <c r="AL513" s="32" cm="1">
        <f t="array" ref="AL513">SUMPRODUCT($E$463:$AN$498*($E$462:$AN$462=AL$503)*($D$463:$D$498=$D513))</f>
        <v>5.1169934987021892E-3</v>
      </c>
      <c r="AM513" s="32" cm="1">
        <f t="array" ref="AM513">SUMPRODUCT($E$463:$AN$498*($E$462:$AN$462=AM$503)*($D$463:$D$498=$D513))</f>
        <v>5.698518614530068E-3</v>
      </c>
      <c r="AN513" s="32" cm="1">
        <f t="array" ref="AN513">SUMPRODUCT($E$463:$AN$498*($E$462:$AN$462=AN$503)*($D$463:$D$498=$D513))</f>
        <v>2.8378894286548609E-3</v>
      </c>
      <c r="AO513" s="32" cm="1">
        <f t="array" ref="AO513">SUMPRODUCT($E$463:$AN$498*($E$462:$AN$462=AO$503)*($D$463:$D$498=$D513))</f>
        <v>8.4287740575704605E-3</v>
      </c>
      <c r="AP513" s="32" cm="1">
        <f t="array" ref="AP513">SUMPRODUCT($E$463:$AN$498*($E$462:$AN$462=AP$503)*($D$463:$D$498=$D513))</f>
        <v>7.7583372108889059E-3</v>
      </c>
      <c r="AQ513" s="32" cm="1">
        <f t="array" ref="AQ513">SUMPRODUCT($E$463:$AN$498*($E$462:$AN$462=AQ$503)*($D$463:$D$498=$D513))</f>
        <v>4.7768586669201208E-3</v>
      </c>
      <c r="AR513" s="32" cm="1">
        <f t="array" ref="AR513">SUMPRODUCT($E$463:$AN$498*($E$462:$AN$462=AR$503)*($D$463:$D$498=$D513))</f>
        <v>5.730344620297978E-3</v>
      </c>
      <c r="AS513" s="32" cm="1">
        <f t="array" ref="AS513">SUMPRODUCT($E$463:$AN$498*($E$462:$AN$462=AS$503)*($D$463:$D$498=$D513))</f>
        <v>8.0791601699903171E-3</v>
      </c>
      <c r="AT513" s="32" cm="1">
        <f t="array" ref="AT513">SUMPRODUCT($E$463:$AN$498*($E$462:$AN$462=AT$503)*($D$463:$D$498=$D513))</f>
        <v>1.1707843291229242E-7</v>
      </c>
    </row>
    <row r="514" spans="4:46" x14ac:dyDescent="0.35">
      <c r="D514" s="8" t="s">
        <v>48</v>
      </c>
      <c r="E514" s="32" cm="1">
        <f t="array" ref="E514">SUMPRODUCT($E$463:$AN$498*($E$462:$AN$462=E$503)*($D$463:$D$498=$D514))</f>
        <v>9.031819076791546E-2</v>
      </c>
      <c r="F514" s="35">
        <f t="shared" si="88"/>
        <v>3.0296875393128919E-2</v>
      </c>
      <c r="G514" s="35">
        <f t="shared" si="89"/>
        <v>3.0296875393128919E-2</v>
      </c>
      <c r="H514" s="35">
        <f t="shared" si="89"/>
        <v>3.0296875393128919E-2</v>
      </c>
      <c r="I514" s="35">
        <f t="shared" si="89"/>
        <v>3.0296875393128919E-2</v>
      </c>
      <c r="J514" s="32" cm="1">
        <f t="array" ref="J514">SUMPRODUCT($E$463:$AN$498*($E$462:$AN$462=J$503)*($D$463:$D$498=$D514))</f>
        <v>5.6173302750850578E-2</v>
      </c>
      <c r="K514" s="32" cm="1">
        <f t="array" ref="K514">SUMPRODUCT($E$463:$AN$498*($E$462:$AN$462=K$503)*($D$463:$D$498=$D514))</f>
        <v>0.10502188035385318</v>
      </c>
      <c r="L514" s="32" cm="1">
        <f t="array" ref="L514">SUMPRODUCT($E$463:$AN$498*($E$462:$AN$462=L$503)*($D$463:$D$498=$D514))</f>
        <v>7.182960394924906E-2</v>
      </c>
      <c r="M514" s="32" cm="1">
        <f t="array" ref="M514">SUMPRODUCT($E$463:$AN$498*($E$462:$AN$462=M$503)*($D$463:$D$498=$D514))</f>
        <v>0.10567836079061939</v>
      </c>
      <c r="N514" s="32" cm="1">
        <f t="array" ref="N514">SUMPRODUCT($E$463:$AN$498*($E$462:$AN$462=N$503)*($D$463:$D$498=$D514))</f>
        <v>9.345752373203578E-2</v>
      </c>
      <c r="O514" s="32" cm="1">
        <f t="array" ref="O514">SUMPRODUCT($E$463:$AN$498*($E$462:$AN$462=O$503)*($D$463:$D$498=$D514))</f>
        <v>1.4237067864770419</v>
      </c>
      <c r="P514" s="32" cm="1">
        <f t="array" ref="P514">SUMPRODUCT($E$463:$AN$498*($E$462:$AN$462=P$503)*($D$463:$D$498=$D514))</f>
        <v>9.4360094344993345E-2</v>
      </c>
      <c r="Q514" s="32" cm="1">
        <f t="array" ref="Q514">SUMPRODUCT($E$463:$AN$498*($E$462:$AN$462=Q$503)*($D$463:$D$498=$D514))</f>
        <v>0.34389401089932187</v>
      </c>
      <c r="R514" s="35">
        <f t="shared" si="90"/>
        <v>6.2184496423152769E-2</v>
      </c>
      <c r="S514" s="35">
        <f t="shared" si="91"/>
        <v>6.2184496423152769E-2</v>
      </c>
      <c r="T514" s="35">
        <f t="shared" si="92"/>
        <v>6.239239111933579E-2</v>
      </c>
      <c r="U514" s="35">
        <f t="shared" si="93"/>
        <v>6.239239111933579E-2</v>
      </c>
      <c r="V514" s="32" cm="1">
        <f t="array" ref="V514">SUMPRODUCT($E$463:$AN$498*($E$462:$AN$462=V$503)*($D$463:$D$498=$D514))</f>
        <v>4.6948066025460589E-2</v>
      </c>
      <c r="W514" s="32" cm="1">
        <f t="array" ref="W514">SUMPRODUCT($E$463:$AN$498*($E$462:$AN$462=W$503)*($D$463:$D$498=$D514))</f>
        <v>3.1337167647808112E-2</v>
      </c>
      <c r="X514" s="32" cm="1">
        <f t="array" ref="X514">SUMPRODUCT($E$463:$AN$498*($E$462:$AN$462=X$503)*($D$463:$D$498=$D514))</f>
        <v>5.6752366693093553E-2</v>
      </c>
      <c r="Y514" s="32" cm="1">
        <f t="array" ref="Y514">SUMPRODUCT($E$463:$AN$498*($E$462:$AN$462=Y$503)*($D$463:$D$498=$D514))</f>
        <v>3.860265526981993E-2</v>
      </c>
      <c r="Z514" s="32" cm="1">
        <f t="array" ref="Z514">SUMPRODUCT($E$463:$AN$498*($E$462:$AN$462=Z$503)*($D$463:$D$498=$D514))</f>
        <v>6.2038925121760465E-2</v>
      </c>
      <c r="AA514" s="32" cm="1">
        <f t="array" ref="AA514">SUMPRODUCT($E$463:$AN$498*($E$462:$AN$462=AA$503)*($D$463:$D$498=$D514))</f>
        <v>4.4988105247437259E-2</v>
      </c>
      <c r="AB514" s="32" cm="1">
        <f t="array" ref="AB514">SUMPRODUCT($E$463:$AN$498*($E$462:$AN$462=AB$503)*($D$463:$D$498=$D514))</f>
        <v>5.024915107258443E-2</v>
      </c>
      <c r="AC514" s="35">
        <f t="shared" si="94"/>
        <v>3.3075400151828104E-2</v>
      </c>
      <c r="AD514" s="35">
        <f t="shared" si="95"/>
        <v>3.3075400151828104E-2</v>
      </c>
      <c r="AE514" s="32" cm="1">
        <f t="array" ref="AE514">SUMPRODUCT($E$463:$AN$498*($E$462:$AN$462=AE$503)*($D$463:$D$498=$D514))</f>
        <v>2.6913187999278613E-2</v>
      </c>
      <c r="AF514" s="32" cm="1">
        <f t="array" ref="AF514">SUMPRODUCT($E$463:$AN$498*($E$462:$AN$462=AF$503)*($D$463:$D$498=$D514))</f>
        <v>3.7955668230928226E-2</v>
      </c>
      <c r="AG514" s="32" cm="1">
        <f t="array" ref="AG514">SUMPRODUCT($E$463:$AN$498*($E$462:$AN$462=AG$503)*($D$463:$D$498=$D514))</f>
        <v>1.3145434207860204E-2</v>
      </c>
      <c r="AH514" s="32" cm="1">
        <f t="array" ref="AH514">SUMPRODUCT($E$463:$AN$498*($E$462:$AN$462=AH$503)*($D$463:$D$498=$D514))</f>
        <v>1.5371722903796136E-2</v>
      </c>
      <c r="AI514" s="32" cm="1">
        <f t="array" ref="AI514">SUMPRODUCT($E$463:$AN$498*($E$462:$AN$462=AI$503)*($D$463:$D$498=$D514))</f>
        <v>2.0816541642862708E-2</v>
      </c>
      <c r="AJ514" s="32" cm="1">
        <f t="array" ref="AJ514">SUMPRODUCT($E$463:$AN$498*($E$462:$AN$462=AJ$503)*($D$463:$D$498=$D514))</f>
        <v>1.8783952435537456E-2</v>
      </c>
      <c r="AK514" s="32" cm="1">
        <f t="array" ref="AK514">SUMPRODUCT($E$463:$AN$498*($E$462:$AN$462=AK$503)*($D$463:$D$498=$D514))</f>
        <v>9.1153823465745486E-3</v>
      </c>
      <c r="AL514" s="32" cm="1">
        <f t="array" ref="AL514">SUMPRODUCT($E$463:$AN$498*($E$462:$AN$462=AL$503)*($D$463:$D$498=$D514))</f>
        <v>6.726484761228029E-3</v>
      </c>
      <c r="AM514" s="32" cm="1">
        <f t="array" ref="AM514">SUMPRODUCT($E$463:$AN$498*($E$462:$AN$462=AM$503)*($D$463:$D$498=$D514))</f>
        <v>5.4772902397188144E-3</v>
      </c>
      <c r="AN514" s="32" cm="1">
        <f t="array" ref="AN514">SUMPRODUCT($E$463:$AN$498*($E$462:$AN$462=AN$503)*($D$463:$D$498=$D514))</f>
        <v>5.6041260490053667E-3</v>
      </c>
      <c r="AO514" s="32" cm="1">
        <f t="array" ref="AO514">SUMPRODUCT($E$463:$AN$498*($E$462:$AN$462=AO$503)*($D$463:$D$498=$D514))</f>
        <v>1.2638056831944329E-2</v>
      </c>
      <c r="AP514" s="32" cm="1">
        <f t="array" ref="AP514">SUMPRODUCT($E$463:$AN$498*($E$462:$AN$462=AP$503)*($D$463:$D$498=$D514))</f>
        <v>8.3519199815115762E-3</v>
      </c>
      <c r="AQ514" s="32" cm="1">
        <f t="array" ref="AQ514">SUMPRODUCT($E$463:$AN$498*($E$462:$AN$462=AQ$503)*($D$463:$D$498=$D514))</f>
        <v>5.8963251511230212E-3</v>
      </c>
      <c r="AR514" s="32" cm="1">
        <f t="array" ref="AR514">SUMPRODUCT($E$463:$AN$498*($E$462:$AN$462=AR$503)*($D$463:$D$498=$D514))</f>
        <v>1.8320016561446519E-2</v>
      </c>
      <c r="AS514" s="32" cm="1">
        <f t="array" ref="AS514">SUMPRODUCT($E$463:$AN$498*($E$462:$AN$462=AS$503)*($D$463:$D$498=$D514))</f>
        <v>1.5887751288433422E-2</v>
      </c>
      <c r="AT514" s="32" cm="1">
        <f t="array" ref="AT514">SUMPRODUCT($E$463:$AN$498*($E$462:$AN$462=AT$503)*($D$463:$D$498=$D514))</f>
        <v>1.5510250665049129E-6</v>
      </c>
    </row>
    <row r="515" spans="4:46" x14ac:dyDescent="0.35">
      <c r="D515" s="8" t="s">
        <v>49</v>
      </c>
      <c r="E515" s="32" cm="1">
        <f t="array" ref="E515">SUMPRODUCT($E$463:$AN$498*($E$462:$AN$462=E$503)*($D$463:$D$498=$D515))</f>
        <v>4.2989507543404939E-3</v>
      </c>
      <c r="F515" s="35">
        <f t="shared" si="88"/>
        <v>2.9183064685500427E-4</v>
      </c>
      <c r="G515" s="35">
        <f t="shared" si="89"/>
        <v>2.9183064685500427E-4</v>
      </c>
      <c r="H515" s="35">
        <f t="shared" si="89"/>
        <v>2.9183064685500427E-4</v>
      </c>
      <c r="I515" s="35">
        <f t="shared" si="89"/>
        <v>2.9183064685500427E-4</v>
      </c>
      <c r="J515" s="32" cm="1">
        <f t="array" ref="J515">SUMPRODUCT($E$463:$AN$498*($E$462:$AN$462=J$503)*($D$463:$D$498=$D515))</f>
        <v>3.1683484248523348E-3</v>
      </c>
      <c r="K515" s="32" cm="1">
        <f t="array" ref="K515">SUMPRODUCT($E$463:$AN$498*($E$462:$AN$462=K$503)*($D$463:$D$498=$D515))</f>
        <v>7.5591934630925305E-4</v>
      </c>
      <c r="L515" s="32" cm="1">
        <f t="array" ref="L515">SUMPRODUCT($E$463:$AN$498*($E$462:$AN$462=L$503)*($D$463:$D$498=$D515))</f>
        <v>4.2799434709897994E-4</v>
      </c>
      <c r="M515" s="32" cm="1">
        <f t="array" ref="M515">SUMPRODUCT($E$463:$AN$498*($E$462:$AN$462=M$503)*($D$463:$D$498=$D515))</f>
        <v>5.6938926176784959E-4</v>
      </c>
      <c r="N515" s="32" cm="1">
        <f t="array" ref="N515">SUMPRODUCT($E$463:$AN$498*($E$462:$AN$462=N$503)*($D$463:$D$498=$D515))</f>
        <v>5.0028197422358547E-4</v>
      </c>
      <c r="O515" s="32" cm="1">
        <f t="array" ref="O515">SUMPRODUCT($E$463:$AN$498*($E$462:$AN$462=O$503)*($D$463:$D$498=$D515))</f>
        <v>3.6385030792746124E-3</v>
      </c>
      <c r="P515" s="32" cm="1">
        <f t="array" ref="P515">SUMPRODUCT($E$463:$AN$498*($E$462:$AN$462=P$503)*($D$463:$D$498=$D515))</f>
        <v>1.0940756397952318</v>
      </c>
      <c r="Q515" s="32" cm="1">
        <f t="array" ref="Q515">SUMPRODUCT($E$463:$AN$498*($E$462:$AN$462=Q$503)*($D$463:$D$498=$D515))</f>
        <v>1.8983478158967489E-3</v>
      </c>
      <c r="R515" s="35">
        <f t="shared" si="90"/>
        <v>7.0312636198322214E-4</v>
      </c>
      <c r="S515" s="35">
        <f>R515</f>
        <v>7.0312636198322214E-4</v>
      </c>
      <c r="T515" s="35">
        <f t="shared" si="92"/>
        <v>4.4935611646182145E-4</v>
      </c>
      <c r="U515" s="35">
        <f t="shared" si="93"/>
        <v>4.4935611646182145E-4</v>
      </c>
      <c r="V515" s="32" cm="1">
        <f t="array" ref="V515">SUMPRODUCT($E$463:$AN$498*($E$462:$AN$462=V$503)*($D$463:$D$498=$D515))</f>
        <v>3.51061051430744E-4</v>
      </c>
      <c r="W515" s="32" cm="1">
        <f t="array" ref="W515">SUMPRODUCT($E$463:$AN$498*($E$462:$AN$462=W$503)*($D$463:$D$498=$D515))</f>
        <v>4.3159509476128221E-4</v>
      </c>
      <c r="X515" s="32" cm="1">
        <f t="array" ref="X515">SUMPRODUCT($E$463:$AN$498*($E$462:$AN$462=X$503)*($D$463:$D$498=$D515))</f>
        <v>4.5527107324625768E-4</v>
      </c>
      <c r="Y515" s="32" cm="1">
        <f t="array" ref="Y515">SUMPRODUCT($E$463:$AN$498*($E$462:$AN$462=Y$503)*($D$463:$D$498=$D515))</f>
        <v>5.3309546112977957E-4</v>
      </c>
      <c r="Z515" s="32" cm="1">
        <f t="array" ref="Z515">SUMPRODUCT($E$463:$AN$498*($E$462:$AN$462=Z$503)*($D$463:$D$498=$D515))</f>
        <v>5.3788926345002812E-4</v>
      </c>
      <c r="AA515" s="32" cm="1">
        <f t="array" ref="AA515">SUMPRODUCT($E$463:$AN$498*($E$462:$AN$462=AA$503)*($D$463:$D$498=$D515))</f>
        <v>4.0228615089358768E-4</v>
      </c>
      <c r="AB515" s="32" cm="1">
        <f t="array" ref="AB515">SUMPRODUCT($E$463:$AN$498*($E$462:$AN$462=AB$503)*($D$463:$D$498=$D515))</f>
        <v>8.1484531044513696E-4</v>
      </c>
      <c r="AC515" s="35">
        <f t="shared" si="94"/>
        <v>4.0412806031988393E-4</v>
      </c>
      <c r="AD515" s="35">
        <f t="shared" si="95"/>
        <v>4.0412806031988393E-4</v>
      </c>
      <c r="AE515" s="32" cm="1">
        <f t="array" ref="AE515">SUMPRODUCT($E$463:$AN$498*($E$462:$AN$462=AE$503)*($D$463:$D$498=$D515))</f>
        <v>4.1993209820768279E-4</v>
      </c>
      <c r="AF515" s="32" cm="1">
        <f t="array" ref="AF515">SUMPRODUCT($E$463:$AN$498*($E$462:$AN$462=AF$503)*($D$463:$D$498=$D515))</f>
        <v>3.4359916369668608E-4</v>
      </c>
      <c r="AG515" s="32" cm="1">
        <f t="array" ref="AG515">SUMPRODUCT($E$463:$AN$498*($E$462:$AN$462=AG$503)*($D$463:$D$498=$D515))</f>
        <v>4.3816606611171737E-4</v>
      </c>
      <c r="AH515" s="32" cm="1">
        <f t="array" ref="AH515">SUMPRODUCT($E$463:$AN$498*($E$462:$AN$462=AH$503)*($D$463:$D$498=$D515))</f>
        <v>2.5507392330329312E-4</v>
      </c>
      <c r="AI515" s="32" cm="1">
        <f t="array" ref="AI515">SUMPRODUCT($E$463:$AN$498*($E$462:$AN$462=AI$503)*($D$463:$D$498=$D515))</f>
        <v>7.9323578478162986E-4</v>
      </c>
      <c r="AJ515" s="32" cm="1">
        <f t="array" ref="AJ515">SUMPRODUCT($E$463:$AN$498*($E$462:$AN$462=AJ$503)*($D$463:$D$498=$D515))</f>
        <v>4.8404278821544258E-4</v>
      </c>
      <c r="AK515" s="32" cm="1">
        <f t="array" ref="AK515">SUMPRODUCT($E$463:$AN$498*($E$462:$AN$462=AK$503)*($D$463:$D$498=$D515))</f>
        <v>2.722800689619649E-4</v>
      </c>
      <c r="AL515" s="32" cm="1">
        <f t="array" ref="AL515">SUMPRODUCT($E$463:$AN$498*($E$462:$AN$462=AL$503)*($D$463:$D$498=$D515))</f>
        <v>3.4573224277209091E-4</v>
      </c>
      <c r="AM515" s="32" cm="1">
        <f t="array" ref="AM515">SUMPRODUCT($E$463:$AN$498*($E$462:$AN$462=AM$503)*($D$463:$D$498=$D515))</f>
        <v>2.8015427604963011E-4</v>
      </c>
      <c r="AN515" s="32" cm="1">
        <f t="array" ref="AN515">SUMPRODUCT($E$463:$AN$498*($E$462:$AN$462=AN$503)*($D$463:$D$498=$D515))</f>
        <v>1.0371960647501786E-4</v>
      </c>
      <c r="AO515" s="32" cm="1">
        <f t="array" ref="AO515">SUMPRODUCT($E$463:$AN$498*($E$462:$AN$462=AO$503)*($D$463:$D$498=$D515))</f>
        <v>1.3191325786629381E-3</v>
      </c>
      <c r="AP515" s="32" cm="1">
        <f t="array" ref="AP515">SUMPRODUCT($E$463:$AN$498*($E$462:$AN$462=AP$503)*($D$463:$D$498=$D515))</f>
        <v>8.4452606455673253E-4</v>
      </c>
      <c r="AQ515" s="32" cm="1">
        <f t="array" ref="AQ515">SUMPRODUCT($E$463:$AN$498*($E$462:$AN$462=AQ$503)*($D$463:$D$498=$D515))</f>
        <v>5.4482983684958121E-4</v>
      </c>
      <c r="AR515" s="32" cm="1">
        <f t="array" ref="AR515">SUMPRODUCT($E$463:$AN$498*($E$462:$AN$462=AR$503)*($D$463:$D$498=$D515))</f>
        <v>3.2944127192806531E-2</v>
      </c>
      <c r="AS515" s="32" cm="1">
        <f t="array" ref="AS515">SUMPRODUCT($E$463:$AN$498*($E$462:$AN$462=AS$503)*($D$463:$D$498=$D515))</f>
        <v>4.9010280101447975E-4</v>
      </c>
      <c r="AT515" s="32" cm="1">
        <f t="array" ref="AT515">SUMPRODUCT($E$463:$AN$498*($E$462:$AN$462=AT$503)*($D$463:$D$498=$D515))</f>
        <v>7.8157157432775394E-9</v>
      </c>
    </row>
    <row r="516" spans="4:46" x14ac:dyDescent="0.35">
      <c r="D516" s="8" t="s">
        <v>10</v>
      </c>
      <c r="E516" s="32" cm="1">
        <f t="array" ref="E516">SUMPRODUCT($E$463:$AN$498*($E$462:$AN$462=E$503)*($D$463:$D$498=$D516))</f>
        <v>1.7437946763068334E-2</v>
      </c>
      <c r="F516" s="35">
        <f>F472</f>
        <v>1.2152628672907739E-2</v>
      </c>
      <c r="G516" s="35">
        <f>F516</f>
        <v>1.2152628672907739E-2</v>
      </c>
      <c r="H516" s="35">
        <f t="shared" si="89"/>
        <v>1.2152628672907739E-2</v>
      </c>
      <c r="I516" s="35">
        <f t="shared" si="89"/>
        <v>1.2152628672907739E-2</v>
      </c>
      <c r="J516" s="32" cm="1">
        <f t="array" ref="J516">SUMPRODUCT($E$463:$AN$498*($E$462:$AN$462=J$503)*($D$463:$D$498=$D516))</f>
        <v>3.215919558794425E-2</v>
      </c>
      <c r="K516" s="32" cm="1">
        <f t="array" ref="K516">SUMPRODUCT($E$463:$AN$498*($E$462:$AN$462=K$503)*($D$463:$D$498=$D516))</f>
        <v>2.9284007188931486E-2</v>
      </c>
      <c r="L516" s="32" cm="1">
        <f t="array" ref="L516">SUMPRODUCT($E$463:$AN$498*($E$462:$AN$462=L$503)*($D$463:$D$498=$D516))</f>
        <v>2.1781969507500578E-2</v>
      </c>
      <c r="M516" s="32" cm="1">
        <f t="array" ref="M516">SUMPRODUCT($E$463:$AN$498*($E$462:$AN$462=M$503)*($D$463:$D$498=$D516))</f>
        <v>3.8024867449013545E-2</v>
      </c>
      <c r="N516" s="32" cm="1">
        <f t="array" ref="N516">SUMPRODUCT($E$463:$AN$498*($E$462:$AN$462=N$503)*($D$463:$D$498=$D516))</f>
        <v>1.7691304133472713E-2</v>
      </c>
      <c r="O516" s="32" cm="1">
        <f t="array" ref="O516">SUMPRODUCT($E$463:$AN$498*($E$462:$AN$462=O$503)*($D$463:$D$498=$D516))</f>
        <v>3.3144739557872831E-2</v>
      </c>
      <c r="P516" s="32" cm="1">
        <f t="array" ref="P516">SUMPRODUCT($E$463:$AN$498*($E$462:$AN$462=P$503)*($D$463:$D$498=$D516))</f>
        <v>2.347949500114084E-2</v>
      </c>
      <c r="Q516" s="32" cm="1">
        <f t="array" ref="Q516">SUMPRODUCT($E$463:$AN$498*($E$462:$AN$462=Q$503)*($D$463:$D$498=$D516))</f>
        <v>1.1734668209028623</v>
      </c>
      <c r="R516" s="35">
        <f>O472</f>
        <v>2.4961890412786875E-2</v>
      </c>
      <c r="S516" s="35">
        <f t="shared" si="91"/>
        <v>2.4961890412786875E-2</v>
      </c>
      <c r="T516" s="35">
        <f t="shared" si="92"/>
        <v>1.7724631959902069E-2</v>
      </c>
      <c r="U516" s="35">
        <f t="shared" si="93"/>
        <v>1.7724631959902069E-2</v>
      </c>
      <c r="V516" s="32" cm="1">
        <f t="array" ref="V516">SUMPRODUCT($E$463:$AN$498*($E$462:$AN$462=V$503)*($D$463:$D$498=$D516))</f>
        <v>2.6543203468740593E-2</v>
      </c>
      <c r="W516" s="32" cm="1">
        <f t="array" ref="W516">SUMPRODUCT($E$463:$AN$498*($E$462:$AN$462=W$503)*($D$463:$D$498=$D516))</f>
        <v>2.2676388543201018E-2</v>
      </c>
      <c r="X516" s="32" cm="1">
        <f t="array" ref="X516">SUMPRODUCT($E$463:$AN$498*($E$462:$AN$462=X$503)*($D$463:$D$498=$D516))</f>
        <v>4.6729953702616088E-2</v>
      </c>
      <c r="Y516" s="32" cm="1">
        <f t="array" ref="Y516">SUMPRODUCT($E$463:$AN$498*($E$462:$AN$462=Y$503)*($D$463:$D$498=$D516))</f>
        <v>3.8464349754201682E-2</v>
      </c>
      <c r="Z516" s="32" cm="1">
        <f t="array" ref="Z516">SUMPRODUCT($E$463:$AN$498*($E$462:$AN$462=Z$503)*($D$463:$D$498=$D516))</f>
        <v>7.9565010806169012E-2</v>
      </c>
      <c r="AA516" s="32" cm="1">
        <f t="array" ref="AA516">SUMPRODUCT($E$463:$AN$498*($E$462:$AN$462=AA$503)*($D$463:$D$498=$D516))</f>
        <v>3.7948250907773783E-2</v>
      </c>
      <c r="AB516" s="32" cm="1">
        <f t="array" ref="AB516">SUMPRODUCT($E$463:$AN$498*($E$462:$AN$462=AB$503)*($D$463:$D$498=$D516))</f>
        <v>3.4545710929054806E-2</v>
      </c>
      <c r="AC516" s="35">
        <f t="shared" si="94"/>
        <v>1.0516590927197774E-2</v>
      </c>
      <c r="AD516" s="35">
        <f t="shared" si="95"/>
        <v>1.0516590927197774E-2</v>
      </c>
      <c r="AE516" s="32" cm="1">
        <f t="array" ref="AE516">SUMPRODUCT($E$463:$AN$498*($E$462:$AN$462=AE$503)*($D$463:$D$498=$D516))</f>
        <v>1.3972468766274714E-2</v>
      </c>
      <c r="AF516" s="32" cm="1">
        <f t="array" ref="AF516">SUMPRODUCT($E$463:$AN$498*($E$462:$AN$462=AF$503)*($D$463:$D$498=$D516))</f>
        <v>3.8033140563479138E-2</v>
      </c>
      <c r="AG516" s="32" cm="1">
        <f t="array" ref="AG516">SUMPRODUCT($E$463:$AN$498*($E$462:$AN$462=AG$503)*($D$463:$D$498=$D516))</f>
        <v>1.1992850304098166E-2</v>
      </c>
      <c r="AH516" s="32" cm="1">
        <f t="array" ref="AH516">SUMPRODUCT($E$463:$AN$498*($E$462:$AN$462=AH$503)*($D$463:$D$498=$D516))</f>
        <v>1.2353316901317808E-2</v>
      </c>
      <c r="AI516" s="32" cm="1">
        <f t="array" ref="AI516">SUMPRODUCT($E$463:$AN$498*($E$462:$AN$462=AI$503)*($D$463:$D$498=$D516))</f>
        <v>9.9826165557454112E-3</v>
      </c>
      <c r="AJ516" s="32" cm="1">
        <f t="array" ref="AJ516">SUMPRODUCT($E$463:$AN$498*($E$462:$AN$462=AJ$503)*($D$463:$D$498=$D516))</f>
        <v>8.6775495293576026E-3</v>
      </c>
      <c r="AK516" s="32" cm="1">
        <f t="array" ref="AK516">SUMPRODUCT($E$463:$AN$498*($E$462:$AN$462=AK$503)*($D$463:$D$498=$D516))</f>
        <v>8.6003346624985468E-3</v>
      </c>
      <c r="AL516" s="32" cm="1">
        <f t="array" ref="AL516">SUMPRODUCT($E$463:$AN$498*($E$462:$AN$462=AL$503)*($D$463:$D$498=$D516))</f>
        <v>4.8768782383383528E-3</v>
      </c>
      <c r="AM516" s="32" cm="1">
        <f t="array" ref="AM516">SUMPRODUCT($E$463:$AN$498*($E$462:$AN$462=AM$503)*($D$463:$D$498=$D516))</f>
        <v>3.9794152160522412E-3</v>
      </c>
      <c r="AN516" s="32" cm="1">
        <f t="array" ref="AN516">SUMPRODUCT($E$463:$AN$498*($E$462:$AN$462=AN$503)*($D$463:$D$498=$D516))</f>
        <v>3.8896165450162871E-3</v>
      </c>
      <c r="AO516" s="32" cm="1">
        <f t="array" ref="AO516">SUMPRODUCT($E$463:$AN$498*($E$462:$AN$462=AO$503)*($D$463:$D$498=$D516))</f>
        <v>7.5979356267245916E-3</v>
      </c>
      <c r="AP516" s="32" cm="1">
        <f t="array" ref="AP516">SUMPRODUCT($E$463:$AN$498*($E$462:$AN$462=AP$503)*($D$463:$D$498=$D516))</f>
        <v>4.9970666756259437E-3</v>
      </c>
      <c r="AQ516" s="32" cm="1">
        <f t="array" ref="AQ516">SUMPRODUCT($E$463:$AN$498*($E$462:$AN$462=AQ$503)*($D$463:$D$498=$D516))</f>
        <v>2.965012761152385E-3</v>
      </c>
      <c r="AR516" s="32" cm="1">
        <f t="array" ref="AR516">SUMPRODUCT($E$463:$AN$498*($E$462:$AN$462=AR$503)*($D$463:$D$498=$D516))</f>
        <v>6.7970999707245832E-3</v>
      </c>
      <c r="AS516" s="32" cm="1">
        <f t="array" ref="AS516">SUMPRODUCT($E$463:$AN$498*($E$462:$AN$462=AS$503)*($D$463:$D$498=$D516))</f>
        <v>7.3499415960920971E-3</v>
      </c>
      <c r="AT516" s="32" cm="1">
        <f t="array" ref="AT516">SUMPRODUCT($E$463:$AN$498*($E$462:$AN$462=AT$503)*($D$463:$D$498=$D516))</f>
        <v>1.2113962829439081E-6</v>
      </c>
    </row>
    <row r="517" spans="4:46" x14ac:dyDescent="0.35">
      <c r="D517" s="4" t="s">
        <v>92</v>
      </c>
      <c r="E517" s="35">
        <f>E473</f>
        <v>8.5356087830986884E-3</v>
      </c>
      <c r="F517" s="37">
        <f>F473</f>
        <v>1.5495417062496636E-2</v>
      </c>
      <c r="G517" s="37">
        <f>F517</f>
        <v>1.5495417062496636E-2</v>
      </c>
      <c r="H517" s="37">
        <f>F517</f>
        <v>1.5495417062496636E-2</v>
      </c>
      <c r="I517" s="37">
        <f>F517</f>
        <v>1.5495417062496636E-2</v>
      </c>
      <c r="J517" s="35">
        <f>G473</f>
        <v>1.1788300317070264E-2</v>
      </c>
      <c r="K517" s="35">
        <f t="shared" ref="K517:Q517" si="96">H473</f>
        <v>6.5454401496117106E-3</v>
      </c>
      <c r="L517" s="35">
        <f t="shared" si="96"/>
        <v>2.2980282960293558E-2</v>
      </c>
      <c r="M517" s="35">
        <f t="shared" si="96"/>
        <v>5.8937226970090526E-3</v>
      </c>
      <c r="N517" s="35">
        <f t="shared" si="96"/>
        <v>1.2170869165876258E-2</v>
      </c>
      <c r="O517" s="35">
        <f t="shared" si="96"/>
        <v>1.1944581607674204E-2</v>
      </c>
      <c r="P517" s="35">
        <f t="shared" si="96"/>
        <v>7.0135966760975655E-3</v>
      </c>
      <c r="Q517" s="35">
        <f t="shared" si="96"/>
        <v>1.3414054974777927E-2</v>
      </c>
      <c r="R517" s="36">
        <f>O473</f>
        <v>1.1497791638544179</v>
      </c>
      <c r="S517" s="36">
        <v>0.01</v>
      </c>
      <c r="T517" s="37">
        <f>$P$473</f>
        <v>1.7821794193699926E-2</v>
      </c>
      <c r="U517" s="37">
        <f>$P$473</f>
        <v>1.7821794193699926E-2</v>
      </c>
      <c r="V517" s="35">
        <f>Q473</f>
        <v>1.4073326673660527E-2</v>
      </c>
      <c r="W517" s="35">
        <f t="shared" ref="W517:AB517" si="97">R473</f>
        <v>8.7159186164789664E-3</v>
      </c>
      <c r="X517" s="35">
        <f t="shared" si="97"/>
        <v>1.5752964559933511E-2</v>
      </c>
      <c r="Y517" s="35">
        <f t="shared" si="97"/>
        <v>9.8534183458895679E-3</v>
      </c>
      <c r="Z517" s="35">
        <f t="shared" si="97"/>
        <v>1.6237797581836442E-2</v>
      </c>
      <c r="AA517" s="35">
        <f t="shared" si="97"/>
        <v>1.1977416039489392E-2</v>
      </c>
      <c r="AB517" s="35">
        <f t="shared" si="97"/>
        <v>1.2133510020762649E-2</v>
      </c>
      <c r="AC517" s="37">
        <f>$X$473</f>
        <v>1.1205797323336599E-2</v>
      </c>
      <c r="AD517" s="37">
        <f>$X$473</f>
        <v>1.1205797323336599E-2</v>
      </c>
      <c r="AE517" s="35">
        <f>Y473</f>
        <v>8.8448129713649907E-3</v>
      </c>
      <c r="AF517" s="35">
        <f t="shared" ref="AF517:AT517" si="98">Z473</f>
        <v>7.3545975475189304E-2</v>
      </c>
      <c r="AG517" s="35">
        <f t="shared" si="98"/>
        <v>4.3603737335170499E-3</v>
      </c>
      <c r="AH517" s="35">
        <f t="shared" si="98"/>
        <v>4.4679157299287696E-3</v>
      </c>
      <c r="AI517" s="35">
        <f t="shared" si="98"/>
        <v>5.8157850960230779E-3</v>
      </c>
      <c r="AJ517" s="35">
        <f t="shared" si="98"/>
        <v>2.7547894366931687E-3</v>
      </c>
      <c r="AK517" s="35">
        <f t="shared" si="98"/>
        <v>3.9725715771582685E-3</v>
      </c>
      <c r="AL517" s="35">
        <f t="shared" si="98"/>
        <v>1.9841399901722109E-3</v>
      </c>
      <c r="AM517" s="35">
        <f t="shared" si="98"/>
        <v>2.0674838836195163E-3</v>
      </c>
      <c r="AN517" s="35">
        <f t="shared" si="98"/>
        <v>6.0406937931984607E-3</v>
      </c>
      <c r="AO517" s="35">
        <f t="shared" si="98"/>
        <v>3.5085197185519847E-3</v>
      </c>
      <c r="AP517" s="35">
        <f t="shared" si="98"/>
        <v>3.9122471293011399E-3</v>
      </c>
      <c r="AQ517" s="35">
        <f t="shared" si="98"/>
        <v>2.4663664497233118E-3</v>
      </c>
      <c r="AR517" s="35">
        <f t="shared" si="98"/>
        <v>3.066834209129809E-3</v>
      </c>
      <c r="AS517" s="35">
        <f t="shared" si="98"/>
        <v>4.6536776513556935E-3</v>
      </c>
      <c r="AT517" s="35">
        <f t="shared" si="98"/>
        <v>3.2744566506297116E-8</v>
      </c>
    </row>
    <row r="518" spans="4:46" x14ac:dyDescent="0.35">
      <c r="D518" s="4" t="s">
        <v>93</v>
      </c>
      <c r="E518" s="35">
        <f>E517</f>
        <v>8.5356087830986884E-3</v>
      </c>
      <c r="F518" s="37">
        <f>F517</f>
        <v>1.5495417062496636E-2</v>
      </c>
      <c r="G518" s="37">
        <f>F517</f>
        <v>1.5495417062496636E-2</v>
      </c>
      <c r="H518" s="37">
        <f>F517</f>
        <v>1.5495417062496636E-2</v>
      </c>
      <c r="I518" s="37">
        <f>F517</f>
        <v>1.5495417062496636E-2</v>
      </c>
      <c r="J518" s="35">
        <f>J517</f>
        <v>1.1788300317070264E-2</v>
      </c>
      <c r="K518" s="35">
        <f t="shared" ref="K518:Q518" si="99">K517</f>
        <v>6.5454401496117106E-3</v>
      </c>
      <c r="L518" s="35">
        <f t="shared" si="99"/>
        <v>2.2980282960293558E-2</v>
      </c>
      <c r="M518" s="35">
        <f t="shared" si="99"/>
        <v>5.8937226970090526E-3</v>
      </c>
      <c r="N518" s="35">
        <f t="shared" si="99"/>
        <v>1.2170869165876258E-2</v>
      </c>
      <c r="O518" s="35">
        <f t="shared" si="99"/>
        <v>1.1944581607674204E-2</v>
      </c>
      <c r="P518" s="35">
        <f t="shared" si="99"/>
        <v>7.0135966760975655E-3</v>
      </c>
      <c r="Q518" s="35">
        <f t="shared" si="99"/>
        <v>1.3414054974777927E-2</v>
      </c>
      <c r="R518" s="36">
        <v>0.01</v>
      </c>
      <c r="S518" s="36">
        <f>O473</f>
        <v>1.1497791638544179</v>
      </c>
      <c r="T518" s="37">
        <f>$P$473</f>
        <v>1.7821794193699926E-2</v>
      </c>
      <c r="U518" s="37">
        <f>$P$473</f>
        <v>1.7821794193699926E-2</v>
      </c>
      <c r="V518" s="35">
        <f>V517</f>
        <v>1.4073326673660527E-2</v>
      </c>
      <c r="W518" s="35">
        <f t="shared" ref="W518:AB518" si="100">W517</f>
        <v>8.7159186164789664E-3</v>
      </c>
      <c r="X518" s="35">
        <f t="shared" si="100"/>
        <v>1.5752964559933511E-2</v>
      </c>
      <c r="Y518" s="35">
        <f t="shared" si="100"/>
        <v>9.8534183458895679E-3</v>
      </c>
      <c r="Z518" s="35">
        <f t="shared" si="100"/>
        <v>1.6237797581836442E-2</v>
      </c>
      <c r="AA518" s="35">
        <f t="shared" si="100"/>
        <v>1.1977416039489392E-2</v>
      </c>
      <c r="AB518" s="35">
        <f t="shared" si="100"/>
        <v>1.2133510020762649E-2</v>
      </c>
      <c r="AC518" s="37">
        <f>$X$473</f>
        <v>1.1205797323336599E-2</v>
      </c>
      <c r="AD518" s="37">
        <f>$X$473</f>
        <v>1.1205797323336599E-2</v>
      </c>
      <c r="AE518" s="35">
        <f>AE517</f>
        <v>8.8448129713649907E-3</v>
      </c>
      <c r="AF518" s="35">
        <f t="shared" ref="AF518:AT518" si="101">AF517</f>
        <v>7.3545975475189304E-2</v>
      </c>
      <c r="AG518" s="35">
        <f t="shared" si="101"/>
        <v>4.3603737335170499E-3</v>
      </c>
      <c r="AH518" s="35">
        <f t="shared" si="101"/>
        <v>4.4679157299287696E-3</v>
      </c>
      <c r="AI518" s="35">
        <f t="shared" si="101"/>
        <v>5.8157850960230779E-3</v>
      </c>
      <c r="AJ518" s="35">
        <f t="shared" si="101"/>
        <v>2.7547894366931687E-3</v>
      </c>
      <c r="AK518" s="35">
        <f t="shared" si="101"/>
        <v>3.9725715771582685E-3</v>
      </c>
      <c r="AL518" s="35">
        <f t="shared" si="101"/>
        <v>1.9841399901722109E-3</v>
      </c>
      <c r="AM518" s="35">
        <f t="shared" si="101"/>
        <v>2.0674838836195163E-3</v>
      </c>
      <c r="AN518" s="35">
        <f t="shared" si="101"/>
        <v>6.0406937931984607E-3</v>
      </c>
      <c r="AO518" s="35">
        <f t="shared" si="101"/>
        <v>3.5085197185519847E-3</v>
      </c>
      <c r="AP518" s="35">
        <f t="shared" si="101"/>
        <v>3.9122471293011399E-3</v>
      </c>
      <c r="AQ518" s="35">
        <f t="shared" si="101"/>
        <v>2.4663664497233118E-3</v>
      </c>
      <c r="AR518" s="35">
        <f t="shared" si="101"/>
        <v>3.066834209129809E-3</v>
      </c>
      <c r="AS518" s="35">
        <f t="shared" si="101"/>
        <v>4.6536776513556935E-3</v>
      </c>
      <c r="AT518" s="35">
        <f t="shared" si="101"/>
        <v>3.2744566506297116E-8</v>
      </c>
    </row>
    <row r="519" spans="4:46" x14ac:dyDescent="0.35">
      <c r="D519" s="4" t="s">
        <v>94</v>
      </c>
      <c r="E519" s="35">
        <f>E474</f>
        <v>1.1386204619597225E-2</v>
      </c>
      <c r="F519" s="37">
        <f>F474</f>
        <v>2.861567364913287E-2</v>
      </c>
      <c r="G519" s="37">
        <f>F519</f>
        <v>2.861567364913287E-2</v>
      </c>
      <c r="H519" s="37">
        <f>F519</f>
        <v>2.861567364913287E-2</v>
      </c>
      <c r="I519" s="37">
        <f>F519</f>
        <v>2.861567364913287E-2</v>
      </c>
      <c r="J519" s="35">
        <f>G474</f>
        <v>1.2853208817804317E-2</v>
      </c>
      <c r="K519" s="35">
        <f t="shared" ref="K519:Q519" si="102">H474</f>
        <v>1.2299475460163052E-2</v>
      </c>
      <c r="L519" s="35">
        <f t="shared" si="102"/>
        <v>2.0079274727069132E-2</v>
      </c>
      <c r="M519" s="35">
        <f t="shared" si="102"/>
        <v>1.7152048880472469E-2</v>
      </c>
      <c r="N519" s="35">
        <f t="shared" si="102"/>
        <v>2.5770943435005172E-2</v>
      </c>
      <c r="O519" s="35">
        <f t="shared" si="102"/>
        <v>3.0671300438957091E-2</v>
      </c>
      <c r="P519" s="35">
        <f t="shared" si="102"/>
        <v>1.2094260670819357E-2</v>
      </c>
      <c r="Q519" s="35">
        <f t="shared" si="102"/>
        <v>3.1184715966155532E-2</v>
      </c>
      <c r="R519" s="37">
        <f>$O$474</f>
        <v>3.6305297360048054E-2</v>
      </c>
      <c r="S519" s="37">
        <f>$O$474</f>
        <v>3.6305297360048054E-2</v>
      </c>
      <c r="T519" s="36">
        <f>P474</f>
        <v>1.4609375661975939</v>
      </c>
      <c r="U519" s="36">
        <v>0.01</v>
      </c>
      <c r="V519" s="35">
        <f>Q474</f>
        <v>0.24762051134216234</v>
      </c>
      <c r="W519" s="35">
        <f t="shared" ref="W519:AB519" si="103">R474</f>
        <v>3.7224670885107281E-2</v>
      </c>
      <c r="X519" s="35">
        <f t="shared" si="103"/>
        <v>0.15764808776934902</v>
      </c>
      <c r="Y519" s="35">
        <f t="shared" si="103"/>
        <v>0.13549073386895105</v>
      </c>
      <c r="Z519" s="35">
        <f t="shared" si="103"/>
        <v>0.12333541189252883</v>
      </c>
      <c r="AA519" s="35">
        <f t="shared" si="103"/>
        <v>0.10505944211256053</v>
      </c>
      <c r="AB519" s="35">
        <f t="shared" si="103"/>
        <v>7.6570147436751723E-2</v>
      </c>
      <c r="AC519" s="37">
        <f>$X$474</f>
        <v>1.8373194450293923E-2</v>
      </c>
      <c r="AD519" s="37">
        <f>$X$474</f>
        <v>1.8373194450293923E-2</v>
      </c>
      <c r="AE519" s="35">
        <f>Y474</f>
        <v>3.1976950013960823E-2</v>
      </c>
      <c r="AF519" s="35">
        <f t="shared" ref="AF519:AT519" si="104">Z474</f>
        <v>4.5146726905697217E-2</v>
      </c>
      <c r="AG519" s="35">
        <f t="shared" si="104"/>
        <v>8.0380983214437766E-3</v>
      </c>
      <c r="AH519" s="35">
        <f t="shared" si="104"/>
        <v>1.0078773953579898E-2</v>
      </c>
      <c r="AI519" s="35">
        <f t="shared" si="104"/>
        <v>6.1957588747345227E-3</v>
      </c>
      <c r="AJ519" s="35">
        <f t="shared" si="104"/>
        <v>5.6786029785214076E-3</v>
      </c>
      <c r="AK519" s="35">
        <f t="shared" si="104"/>
        <v>8.5791555550630717E-3</v>
      </c>
      <c r="AL519" s="35">
        <f t="shared" si="104"/>
        <v>4.245670922202534E-3</v>
      </c>
      <c r="AM519" s="35">
        <f t="shared" si="104"/>
        <v>2.9946533535490428E-3</v>
      </c>
      <c r="AN519" s="35">
        <f t="shared" si="104"/>
        <v>4.5193424753360136E-3</v>
      </c>
      <c r="AO519" s="35">
        <f t="shared" si="104"/>
        <v>6.4906938887746022E-3</v>
      </c>
      <c r="AP519" s="35">
        <f t="shared" si="104"/>
        <v>6.3197384886249037E-3</v>
      </c>
      <c r="AQ519" s="35">
        <f t="shared" si="104"/>
        <v>2.5055411143372012E-3</v>
      </c>
      <c r="AR519" s="35">
        <f t="shared" si="104"/>
        <v>5.5794457078725762E-3</v>
      </c>
      <c r="AS519" s="35">
        <f t="shared" si="104"/>
        <v>6.0022811946025033E-3</v>
      </c>
      <c r="AT519" s="35">
        <f t="shared" si="104"/>
        <v>6.9822408578279623E-8</v>
      </c>
    </row>
    <row r="520" spans="4:46" x14ac:dyDescent="0.35">
      <c r="D520" s="4" t="s">
        <v>95</v>
      </c>
      <c r="E520" s="35">
        <f>E475</f>
        <v>1.7386438694825899E-2</v>
      </c>
      <c r="F520" s="37">
        <f>F519</f>
        <v>2.861567364913287E-2</v>
      </c>
      <c r="G520" s="37">
        <f>F519</f>
        <v>2.861567364913287E-2</v>
      </c>
      <c r="H520" s="37">
        <f>F519</f>
        <v>2.861567364913287E-2</v>
      </c>
      <c r="I520" s="37">
        <f>F519</f>
        <v>2.861567364913287E-2</v>
      </c>
      <c r="J520" s="35">
        <f>J519</f>
        <v>1.2853208817804317E-2</v>
      </c>
      <c r="K520" s="35">
        <f t="shared" ref="K520:Q520" si="105">K519</f>
        <v>1.2299475460163052E-2</v>
      </c>
      <c r="L520" s="35">
        <f t="shared" si="105"/>
        <v>2.0079274727069132E-2</v>
      </c>
      <c r="M520" s="35">
        <f t="shared" si="105"/>
        <v>1.7152048880472469E-2</v>
      </c>
      <c r="N520" s="35">
        <f t="shared" si="105"/>
        <v>2.5770943435005172E-2</v>
      </c>
      <c r="O520" s="35">
        <f t="shared" si="105"/>
        <v>3.0671300438957091E-2</v>
      </c>
      <c r="P520" s="35">
        <f t="shared" si="105"/>
        <v>1.2094260670819357E-2</v>
      </c>
      <c r="Q520" s="35">
        <f t="shared" si="105"/>
        <v>3.1184715966155532E-2</v>
      </c>
      <c r="R520" s="37">
        <f>$O$474</f>
        <v>3.6305297360048054E-2</v>
      </c>
      <c r="S520" s="37">
        <f>$O$474</f>
        <v>3.6305297360048054E-2</v>
      </c>
      <c r="T520" s="36">
        <v>0.01</v>
      </c>
      <c r="U520" s="36">
        <f>P474</f>
        <v>1.4609375661975939</v>
      </c>
      <c r="V520" s="35">
        <f>Q474</f>
        <v>0.24762051134216234</v>
      </c>
      <c r="W520" s="35">
        <f t="shared" ref="W520:AB520" si="106">R474</f>
        <v>3.7224670885107281E-2</v>
      </c>
      <c r="X520" s="35">
        <f t="shared" si="106"/>
        <v>0.15764808776934902</v>
      </c>
      <c r="Y520" s="35">
        <f t="shared" si="106"/>
        <v>0.13549073386895105</v>
      </c>
      <c r="Z520" s="35">
        <f t="shared" si="106"/>
        <v>0.12333541189252883</v>
      </c>
      <c r="AA520" s="35">
        <f t="shared" si="106"/>
        <v>0.10505944211256053</v>
      </c>
      <c r="AB520" s="35">
        <f t="shared" si="106"/>
        <v>7.6570147436751723E-2</v>
      </c>
      <c r="AC520" s="37">
        <f>$X$474</f>
        <v>1.8373194450293923E-2</v>
      </c>
      <c r="AD520" s="37">
        <f>$X$474</f>
        <v>1.8373194450293923E-2</v>
      </c>
      <c r="AE520" s="35">
        <f>AE519</f>
        <v>3.1976950013960823E-2</v>
      </c>
      <c r="AF520" s="35">
        <f t="shared" ref="AF520:AT520" si="107">AF519</f>
        <v>4.5146726905697217E-2</v>
      </c>
      <c r="AG520" s="35">
        <f t="shared" si="107"/>
        <v>8.0380983214437766E-3</v>
      </c>
      <c r="AH520" s="35">
        <f t="shared" si="107"/>
        <v>1.0078773953579898E-2</v>
      </c>
      <c r="AI520" s="35">
        <f t="shared" si="107"/>
        <v>6.1957588747345227E-3</v>
      </c>
      <c r="AJ520" s="35">
        <f t="shared" si="107"/>
        <v>5.6786029785214076E-3</v>
      </c>
      <c r="AK520" s="35">
        <f t="shared" si="107"/>
        <v>8.5791555550630717E-3</v>
      </c>
      <c r="AL520" s="35">
        <f t="shared" si="107"/>
        <v>4.245670922202534E-3</v>
      </c>
      <c r="AM520" s="35">
        <f t="shared" si="107"/>
        <v>2.9946533535490428E-3</v>
      </c>
      <c r="AN520" s="35">
        <f t="shared" si="107"/>
        <v>4.5193424753360136E-3</v>
      </c>
      <c r="AO520" s="35">
        <f t="shared" si="107"/>
        <v>6.4906938887746022E-3</v>
      </c>
      <c r="AP520" s="35">
        <f t="shared" si="107"/>
        <v>6.3197384886249037E-3</v>
      </c>
      <c r="AQ520" s="35">
        <f t="shared" si="107"/>
        <v>2.5055411143372012E-3</v>
      </c>
      <c r="AR520" s="35">
        <f t="shared" si="107"/>
        <v>5.5794457078725762E-3</v>
      </c>
      <c r="AS520" s="35">
        <f t="shared" si="107"/>
        <v>6.0022811946025033E-3</v>
      </c>
      <c r="AT520" s="35">
        <f t="shared" si="107"/>
        <v>6.9822408578279623E-8</v>
      </c>
    </row>
    <row r="521" spans="4:46" x14ac:dyDescent="0.35">
      <c r="D521" t="s">
        <v>13</v>
      </c>
      <c r="E521" s="32" cm="1">
        <f t="array" ref="E521">SUMPRODUCT($E$463:$AN$498*($E$462:$AN$462=E$503)*($D$463:$D$498=$D521))</f>
        <v>1.7386438694825899E-2</v>
      </c>
      <c r="F521" s="35">
        <f>F475</f>
        <v>3.1664248550533673E-2</v>
      </c>
      <c r="G521" s="35">
        <f>F521</f>
        <v>3.1664248550533673E-2</v>
      </c>
      <c r="H521" s="35">
        <f t="shared" ref="H521:I521" si="108">G521</f>
        <v>3.1664248550533673E-2</v>
      </c>
      <c r="I521" s="35">
        <f t="shared" si="108"/>
        <v>3.1664248550533673E-2</v>
      </c>
      <c r="J521" s="32" cm="1">
        <f t="array" ref="J521">SUMPRODUCT($E$463:$AN$498*($E$462:$AN$462=J$503)*($D$463:$D$498=$D521))</f>
        <v>2.1592356838431231E-2</v>
      </c>
      <c r="K521" s="32" cm="1">
        <f t="array" ref="K521">SUMPRODUCT($E$463:$AN$498*($E$462:$AN$462=K$503)*($D$463:$D$498=$D521))</f>
        <v>1.770968113370399E-2</v>
      </c>
      <c r="L521" s="32" cm="1">
        <f t="array" ref="L521">SUMPRODUCT($E$463:$AN$498*($E$462:$AN$462=L$503)*($D$463:$D$498=$D521))</f>
        <v>3.2107422519156423E-2</v>
      </c>
      <c r="M521" s="32" cm="1">
        <f t="array" ref="M521">SUMPRODUCT($E$463:$AN$498*($E$462:$AN$462=M$503)*($D$463:$D$498=$D521))</f>
        <v>2.1272463392143337E-2</v>
      </c>
      <c r="N521" s="32" cm="1">
        <f t="array" ref="N521">SUMPRODUCT($E$463:$AN$498*($E$462:$AN$462=N$503)*($D$463:$D$498=$D521))</f>
        <v>3.1001732107916451E-2</v>
      </c>
      <c r="O521" s="32" cm="1">
        <f t="array" ref="O521">SUMPRODUCT($E$463:$AN$498*($E$462:$AN$462=O$503)*($D$463:$D$498=$D521))</f>
        <v>2.4137952636670595E-2</v>
      </c>
      <c r="P521" s="32" cm="1">
        <f t="array" ref="P521">SUMPRODUCT($E$463:$AN$498*($E$462:$AN$462=P$503)*($D$463:$D$498=$D521))</f>
        <v>1.2166142102860513E-2</v>
      </c>
      <c r="Q521" s="32" cm="1">
        <f t="array" ref="Q521">SUMPRODUCT($E$463:$AN$498*($E$462:$AN$462=Q$503)*($D$463:$D$498=$D521))</f>
        <v>3.3961128064939707E-2</v>
      </c>
      <c r="R521" s="35">
        <f>O475</f>
        <v>2.9119100869806208E-2</v>
      </c>
      <c r="S521" s="35">
        <f>R521</f>
        <v>2.9119100869806208E-2</v>
      </c>
      <c r="T521" s="35">
        <f>P475</f>
        <v>6.8505696501174607E-2</v>
      </c>
      <c r="U521" s="35">
        <f>T521</f>
        <v>6.8505696501174607E-2</v>
      </c>
      <c r="V521" s="32" cm="1">
        <f t="array" ref="V521">SUMPRODUCT($E$463:$AN$498*($E$462:$AN$462=V$503)*($D$463:$D$498=$D521))</f>
        <v>1.2300782124067575</v>
      </c>
      <c r="W521" s="32" cm="1">
        <f t="array" ref="W521">SUMPRODUCT($E$463:$AN$498*($E$462:$AN$462=W$503)*($D$463:$D$498=$D521))</f>
        <v>3.4213556420347548E-2</v>
      </c>
      <c r="X521" s="32" cm="1">
        <f t="array" ref="X521">SUMPRODUCT($E$463:$AN$498*($E$462:$AN$462=X$503)*($D$463:$D$498=$D521))</f>
        <v>8.0349415403339078E-2</v>
      </c>
      <c r="Y521" s="32" cm="1">
        <f t="array" ref="Y521">SUMPRODUCT($E$463:$AN$498*($E$462:$AN$462=Y$503)*($D$463:$D$498=$D521))</f>
        <v>0.15389413101905328</v>
      </c>
      <c r="Z521" s="32" cm="1">
        <f t="array" ref="Z521">SUMPRODUCT($E$463:$AN$498*($E$462:$AN$462=Z$503)*($D$463:$D$498=$D521))</f>
        <v>0.11482562698996264</v>
      </c>
      <c r="AA521" s="32" cm="1">
        <f t="array" ref="AA521">SUMPRODUCT($E$463:$AN$498*($E$462:$AN$462=AA$503)*($D$463:$D$498=$D521))</f>
        <v>0.10666012769079561</v>
      </c>
      <c r="AB521" s="32" cm="1">
        <f t="array" ref="AB521">SUMPRODUCT($E$463:$AN$498*($E$462:$AN$462=AB$503)*($D$463:$D$498=$D521))</f>
        <v>7.1601281823228169E-2</v>
      </c>
      <c r="AC521" s="35">
        <f>X475</f>
        <v>2.3351592831517453E-2</v>
      </c>
      <c r="AD521" s="35">
        <f>AC521</f>
        <v>2.3351592831517453E-2</v>
      </c>
      <c r="AE521" s="32" cm="1">
        <f t="array" ref="AE521">SUMPRODUCT($E$463:$AN$498*($E$462:$AN$462=AE$503)*($D$463:$D$498=$D521))</f>
        <v>3.1961963823171326E-2</v>
      </c>
      <c r="AF521" s="32" cm="1">
        <f t="array" ref="AF521">SUMPRODUCT($E$463:$AN$498*($E$462:$AN$462=AF$503)*($D$463:$D$498=$D521))</f>
        <v>6.3861276768666195E-2</v>
      </c>
      <c r="AG521" s="32" cm="1">
        <f t="array" ref="AG521">SUMPRODUCT($E$463:$AN$498*($E$462:$AN$462=AG$503)*($D$463:$D$498=$D521))</f>
        <v>9.8091954582434707E-3</v>
      </c>
      <c r="AH521" s="32" cm="1">
        <f t="array" ref="AH521">SUMPRODUCT($E$463:$AN$498*($E$462:$AN$462=AH$503)*($D$463:$D$498=$D521))</f>
        <v>1.2970635339034293E-2</v>
      </c>
      <c r="AI521" s="32" cm="1">
        <f t="array" ref="AI521">SUMPRODUCT($E$463:$AN$498*($E$462:$AN$462=AI$503)*($D$463:$D$498=$D521))</f>
        <v>9.3292361320673652E-3</v>
      </c>
      <c r="AJ521" s="32" cm="1">
        <f t="array" ref="AJ521">SUMPRODUCT($E$463:$AN$498*($E$462:$AN$462=AJ$503)*($D$463:$D$498=$D521))</f>
        <v>6.9290533288669017E-3</v>
      </c>
      <c r="AK521" s="32" cm="1">
        <f t="array" ref="AK521">SUMPRODUCT($E$463:$AN$498*($E$462:$AN$462=AK$503)*($D$463:$D$498=$D521))</f>
        <v>9.9421865450489665E-3</v>
      </c>
      <c r="AL521" s="32" cm="1">
        <f t="array" ref="AL521">SUMPRODUCT($E$463:$AN$498*($E$462:$AN$462=AL$503)*($D$463:$D$498=$D521))</f>
        <v>5.5404194817307373E-3</v>
      </c>
      <c r="AM521" s="32" cm="1">
        <f t="array" ref="AM521">SUMPRODUCT($E$463:$AN$498*($E$462:$AN$462=AM$503)*($D$463:$D$498=$D521))</f>
        <v>4.0173760339632346E-3</v>
      </c>
      <c r="AN521" s="32" cm="1">
        <f t="array" ref="AN521">SUMPRODUCT($E$463:$AN$498*($E$462:$AN$462=AN$503)*($D$463:$D$498=$D521))</f>
        <v>6.089339818704612E-3</v>
      </c>
      <c r="AO521" s="32" cm="1">
        <f t="array" ref="AO521">SUMPRODUCT($E$463:$AN$498*($E$462:$AN$462=AO$503)*($D$463:$D$498=$D521))</f>
        <v>8.5706249538554536E-3</v>
      </c>
      <c r="AP521" s="32" cm="1">
        <f t="array" ref="AP521">SUMPRODUCT($E$463:$AN$498*($E$462:$AN$462=AP$503)*($D$463:$D$498=$D521))</f>
        <v>1.0393290494220143E-2</v>
      </c>
      <c r="AQ521" s="32" cm="1">
        <f t="array" ref="AQ521">SUMPRODUCT($E$463:$AN$498*($E$462:$AN$462=AQ$503)*($D$463:$D$498=$D521))</f>
        <v>3.5491757290698469E-3</v>
      </c>
      <c r="AR521" s="32" cm="1">
        <f t="array" ref="AR521">SUMPRODUCT($E$463:$AN$498*($E$462:$AN$462=AR$503)*($D$463:$D$498=$D521))</f>
        <v>5.5490725401881463E-3</v>
      </c>
      <c r="AS521" s="32" cm="1">
        <f t="array" ref="AS521">SUMPRODUCT($E$463:$AN$498*($E$462:$AN$462=AS$503)*($D$463:$D$498=$D521))</f>
        <v>7.452923361474525E-3</v>
      </c>
      <c r="AT521" s="32" cm="1">
        <f t="array" ref="AT521">SUMPRODUCT($E$463:$AN$498*($E$462:$AN$462=AT$503)*($D$463:$D$498=$D521))</f>
        <v>7.3080577296786414E-8</v>
      </c>
    </row>
    <row r="522" spans="4:46" x14ac:dyDescent="0.35">
      <c r="D522" t="s">
        <v>14</v>
      </c>
      <c r="E522" s="32" cm="1">
        <f t="array" ref="E522">SUMPRODUCT($E$463:$AN$498*($E$462:$AN$462=E$503)*($D$463:$D$498=$D522))</f>
        <v>4.4195603129872103E-3</v>
      </c>
      <c r="F522" s="35">
        <f t="shared" ref="F522:F527" si="109">F476</f>
        <v>7.695499530966962E-3</v>
      </c>
      <c r="G522" s="35">
        <f t="shared" ref="G522:I527" si="110">F522</f>
        <v>7.695499530966962E-3</v>
      </c>
      <c r="H522" s="35">
        <f t="shared" si="110"/>
        <v>7.695499530966962E-3</v>
      </c>
      <c r="I522" s="35">
        <f t="shared" si="110"/>
        <v>7.695499530966962E-3</v>
      </c>
      <c r="J522" s="32" cm="1">
        <f t="array" ref="J522">SUMPRODUCT($E$463:$AN$498*($E$462:$AN$462=J$503)*($D$463:$D$498=$D522))</f>
        <v>5.2480018736746912E-3</v>
      </c>
      <c r="K522" s="32" cm="1">
        <f t="array" ref="K522">SUMPRODUCT($E$463:$AN$498*($E$462:$AN$462=K$503)*($D$463:$D$498=$D522))</f>
        <v>4.8269841863083163E-3</v>
      </c>
      <c r="L522" s="32" cm="1">
        <f t="array" ref="L522">SUMPRODUCT($E$463:$AN$498*($E$462:$AN$462=L$503)*($D$463:$D$498=$D522))</f>
        <v>5.695045173333E-3</v>
      </c>
      <c r="M522" s="32" cm="1">
        <f t="array" ref="M522">SUMPRODUCT($E$463:$AN$498*($E$462:$AN$462=M$503)*($D$463:$D$498=$D522))</f>
        <v>8.2588188056785285E-3</v>
      </c>
      <c r="N522" s="32" cm="1">
        <f t="array" ref="N522">SUMPRODUCT($E$463:$AN$498*($E$462:$AN$462=N$503)*($D$463:$D$498=$D522))</f>
        <v>7.9190704768082217E-3</v>
      </c>
      <c r="O522" s="32" cm="1">
        <f t="array" ref="O522">SUMPRODUCT($E$463:$AN$498*($E$462:$AN$462=O$503)*($D$463:$D$498=$D522))</f>
        <v>6.94280671752622E-3</v>
      </c>
      <c r="P522" s="32" cm="1">
        <f t="array" ref="P522">SUMPRODUCT($E$463:$AN$498*($E$462:$AN$462=P$503)*($D$463:$D$498=$D522))</f>
        <v>7.2881414564838886E-3</v>
      </c>
      <c r="Q522" s="32" cm="1">
        <f t="array" ref="Q522">SUMPRODUCT($E$463:$AN$498*($E$462:$AN$462=Q$503)*($D$463:$D$498=$D522))</f>
        <v>7.0208174604747594E-3</v>
      </c>
      <c r="R522" s="35">
        <f t="shared" ref="R522:R527" si="111">O476</f>
        <v>7.4087955659819012E-3</v>
      </c>
      <c r="S522" s="35">
        <f t="shared" ref="S522:S527" si="112">R522</f>
        <v>7.4087955659819012E-3</v>
      </c>
      <c r="T522" s="35">
        <f t="shared" ref="T522:T527" si="113">P476</f>
        <v>8.5375542717589098E-3</v>
      </c>
      <c r="U522" s="35">
        <f t="shared" ref="U522:U527" si="114">T522</f>
        <v>8.5375542717589098E-3</v>
      </c>
      <c r="V522" s="32" cm="1">
        <f t="array" ref="V522">SUMPRODUCT($E$463:$AN$498*($E$462:$AN$462=V$503)*($D$463:$D$498=$D522))</f>
        <v>9.4611552964696394E-3</v>
      </c>
      <c r="W522" s="32" cm="1">
        <f t="array" ref="W522">SUMPRODUCT($E$463:$AN$498*($E$462:$AN$462=W$503)*($D$463:$D$498=$D522))</f>
        <v>1.2112028993440898</v>
      </c>
      <c r="X522" s="32" cm="1">
        <f t="array" ref="X522">SUMPRODUCT($E$463:$AN$498*($E$462:$AN$462=X$503)*($D$463:$D$498=$D522))</f>
        <v>5.1489520812621807E-2</v>
      </c>
      <c r="Y522" s="32" cm="1">
        <f t="array" ref="Y522">SUMPRODUCT($E$463:$AN$498*($E$462:$AN$462=Y$503)*($D$463:$D$498=$D522))</f>
        <v>2.5051115810308389E-2</v>
      </c>
      <c r="Z522" s="32" cm="1">
        <f t="array" ref="Z522">SUMPRODUCT($E$463:$AN$498*($E$462:$AN$462=Z$503)*($D$463:$D$498=$D522))</f>
        <v>2.4457230273403564E-2</v>
      </c>
      <c r="AA522" s="32" cm="1">
        <f t="array" ref="AA522">SUMPRODUCT($E$463:$AN$498*($E$462:$AN$462=AA$503)*($D$463:$D$498=$D522))</f>
        <v>5.4766034700768733E-2</v>
      </c>
      <c r="AB522" s="32" cm="1">
        <f t="array" ref="AB522">SUMPRODUCT($E$463:$AN$498*($E$462:$AN$462=AB$503)*($D$463:$D$498=$D522))</f>
        <v>2.6937665242984521E-2</v>
      </c>
      <c r="AC522" s="35">
        <f t="shared" ref="AC522:AC527" si="115">X476</f>
        <v>1.0687841369339118E-2</v>
      </c>
      <c r="AD522" s="35">
        <f t="shared" ref="AD522:AD527" si="116">AC522</f>
        <v>1.0687841369339118E-2</v>
      </c>
      <c r="AE522" s="32" cm="1">
        <f t="array" ref="AE522">SUMPRODUCT($E$463:$AN$498*($E$462:$AN$462=AE$503)*($D$463:$D$498=$D522))</f>
        <v>6.9354405471050984E-3</v>
      </c>
      <c r="AF522" s="32" cm="1">
        <f t="array" ref="AF522">SUMPRODUCT($E$463:$AN$498*($E$462:$AN$462=AF$503)*($D$463:$D$498=$D522))</f>
        <v>1.0618393134470093E-2</v>
      </c>
      <c r="AG522" s="32" cm="1">
        <f t="array" ref="AG522">SUMPRODUCT($E$463:$AN$498*($E$462:$AN$462=AG$503)*($D$463:$D$498=$D522))</f>
        <v>5.7681136020920802E-3</v>
      </c>
      <c r="AH522" s="32" cm="1">
        <f t="array" ref="AH522">SUMPRODUCT($E$463:$AN$498*($E$462:$AN$462=AH$503)*($D$463:$D$498=$D522))</f>
        <v>6.0256565000386796E-3</v>
      </c>
      <c r="AI522" s="32" cm="1">
        <f t="array" ref="AI522">SUMPRODUCT($E$463:$AN$498*($E$462:$AN$462=AI$503)*($D$463:$D$498=$D522))</f>
        <v>4.1721598965265005E-3</v>
      </c>
      <c r="AJ522" s="32" cm="1">
        <f t="array" ref="AJ522">SUMPRODUCT($E$463:$AN$498*($E$462:$AN$462=AJ$503)*($D$463:$D$498=$D522))</f>
        <v>1.7238681996654515E-2</v>
      </c>
      <c r="AK522" s="32" cm="1">
        <f t="array" ref="AK522">SUMPRODUCT($E$463:$AN$498*($E$462:$AN$462=AK$503)*($D$463:$D$498=$D522))</f>
        <v>4.2757787514174701E-2</v>
      </c>
      <c r="AL522" s="32" cm="1">
        <f t="array" ref="AL522">SUMPRODUCT($E$463:$AN$498*($E$462:$AN$462=AL$503)*($D$463:$D$498=$D522))</f>
        <v>1.8244978788545398E-2</v>
      </c>
      <c r="AM522" s="32" cm="1">
        <f t="array" ref="AM522">SUMPRODUCT($E$463:$AN$498*($E$462:$AN$462=AM$503)*($D$463:$D$498=$D522))</f>
        <v>4.790354349387964E-3</v>
      </c>
      <c r="AN522" s="32" cm="1">
        <f t="array" ref="AN522">SUMPRODUCT($E$463:$AN$498*($E$462:$AN$462=AN$503)*($D$463:$D$498=$D522))</f>
        <v>1.9232951857469057E-3</v>
      </c>
      <c r="AO522" s="32" cm="1">
        <f t="array" ref="AO522">SUMPRODUCT($E$463:$AN$498*($E$462:$AN$462=AO$503)*($D$463:$D$498=$D522))</f>
        <v>8.5567312297613954E-3</v>
      </c>
      <c r="AP522" s="32" cm="1">
        <f t="array" ref="AP522">SUMPRODUCT($E$463:$AN$498*($E$462:$AN$462=AP$503)*($D$463:$D$498=$D522))</f>
        <v>1.2178261363797975E-2</v>
      </c>
      <c r="AQ522" s="32" cm="1">
        <f t="array" ref="AQ522">SUMPRODUCT($E$463:$AN$498*($E$462:$AN$462=AQ$503)*($D$463:$D$498=$D522))</f>
        <v>4.7174642599558531E-3</v>
      </c>
      <c r="AR522" s="32" cm="1">
        <f t="array" ref="AR522">SUMPRODUCT($E$463:$AN$498*($E$462:$AN$462=AR$503)*($D$463:$D$498=$D522))</f>
        <v>1.2149704403211612E-2</v>
      </c>
      <c r="AS522" s="32" cm="1">
        <f t="array" ref="AS522">SUMPRODUCT($E$463:$AN$498*($E$462:$AN$462=AS$503)*($D$463:$D$498=$D522))</f>
        <v>9.0801350977877653E-3</v>
      </c>
      <c r="AT522" s="32" cm="1">
        <f t="array" ref="AT522">SUMPRODUCT($E$463:$AN$498*($E$462:$AN$462=AT$503)*($D$463:$D$498=$D522))</f>
        <v>1.9419575575969253E-8</v>
      </c>
    </row>
    <row r="523" spans="4:46" x14ac:dyDescent="0.35">
      <c r="D523" t="s">
        <v>15</v>
      </c>
      <c r="E523" s="32" cm="1">
        <f t="array" ref="E523">SUMPRODUCT($E$463:$AN$498*($E$462:$AN$462=E$503)*($D$463:$D$498=$D523))</f>
        <v>5.192513170446977E-3</v>
      </c>
      <c r="F523" s="35">
        <f t="shared" si="109"/>
        <v>8.803213574045626E-3</v>
      </c>
      <c r="G523" s="35">
        <f t="shared" si="110"/>
        <v>8.803213574045626E-3</v>
      </c>
      <c r="H523" s="35">
        <f t="shared" si="110"/>
        <v>8.803213574045626E-3</v>
      </c>
      <c r="I523" s="35">
        <f t="shared" si="110"/>
        <v>8.803213574045626E-3</v>
      </c>
      <c r="J523" s="32" cm="1">
        <f t="array" ref="J523">SUMPRODUCT($E$463:$AN$498*($E$462:$AN$462=J$503)*($D$463:$D$498=$D523))</f>
        <v>5.6319287575492035E-3</v>
      </c>
      <c r="K523" s="32" cm="1">
        <f t="array" ref="K523">SUMPRODUCT($E$463:$AN$498*($E$462:$AN$462=K$503)*($D$463:$D$498=$D523))</f>
        <v>4.9991624561302244E-3</v>
      </c>
      <c r="L523" s="32" cm="1">
        <f t="array" ref="L523">SUMPRODUCT($E$463:$AN$498*($E$462:$AN$462=L$503)*($D$463:$D$498=$D523))</f>
        <v>6.4277975347671766E-3</v>
      </c>
      <c r="M523" s="32" cm="1">
        <f t="array" ref="M523">SUMPRODUCT($E$463:$AN$498*($E$462:$AN$462=M$503)*($D$463:$D$498=$D523))</f>
        <v>7.0550450931338264E-3</v>
      </c>
      <c r="N523" s="32" cm="1">
        <f t="array" ref="N523">SUMPRODUCT($E$463:$AN$498*($E$462:$AN$462=N$503)*($D$463:$D$498=$D523))</f>
        <v>9.0944093884948885E-3</v>
      </c>
      <c r="O523" s="32" cm="1">
        <f t="array" ref="O523">SUMPRODUCT($E$463:$AN$498*($E$462:$AN$462=O$503)*($D$463:$D$498=$D523))</f>
        <v>7.5220082187114467E-3</v>
      </c>
      <c r="P523" s="32" cm="1">
        <f t="array" ref="P523">SUMPRODUCT($E$463:$AN$498*($E$462:$AN$462=P$503)*($D$463:$D$498=$D523))</f>
        <v>4.1130812033852767E-3</v>
      </c>
      <c r="Q523" s="32" cm="1">
        <f t="array" ref="Q523">SUMPRODUCT($E$463:$AN$498*($E$462:$AN$462=Q$503)*($D$463:$D$498=$D523))</f>
        <v>8.0969157811842732E-3</v>
      </c>
      <c r="R523" s="35">
        <f t="shared" si="111"/>
        <v>8.575864343313741E-3</v>
      </c>
      <c r="S523" s="35">
        <f t="shared" si="112"/>
        <v>8.575864343313741E-3</v>
      </c>
      <c r="T523" s="35">
        <f t="shared" si="113"/>
        <v>1.3420630286941938E-2</v>
      </c>
      <c r="U523" s="35">
        <f t="shared" si="114"/>
        <v>1.3420630286941938E-2</v>
      </c>
      <c r="V523" s="32" cm="1">
        <f t="array" ref="V523">SUMPRODUCT($E$463:$AN$498*($E$462:$AN$462=V$503)*($D$463:$D$498=$D523))</f>
        <v>1.5726789261555303E-2</v>
      </c>
      <c r="W523" s="32" cm="1">
        <f t="array" ref="W523">SUMPRODUCT($E$463:$AN$498*($E$462:$AN$462=W$503)*($D$463:$D$498=$D523))</f>
        <v>3.3711349234401895E-2</v>
      </c>
      <c r="X523" s="32" cm="1">
        <f t="array" ref="X523">SUMPRODUCT($E$463:$AN$498*($E$462:$AN$462=X$503)*($D$463:$D$498=$D523))</f>
        <v>1.1881973380296313</v>
      </c>
      <c r="Y523" s="32" cm="1">
        <f t="array" ref="Y523">SUMPRODUCT($E$463:$AN$498*($E$462:$AN$462=Y$503)*($D$463:$D$498=$D523))</f>
        <v>3.9083558380844714E-2</v>
      </c>
      <c r="Z523" s="32" cm="1">
        <f t="array" ref="Z523">SUMPRODUCT($E$463:$AN$498*($E$462:$AN$462=Z$503)*($D$463:$D$498=$D523))</f>
        <v>4.0204215310029053E-2</v>
      </c>
      <c r="AA523" s="32" cm="1">
        <f t="array" ref="AA523">SUMPRODUCT($E$463:$AN$498*($E$462:$AN$462=AA$503)*($D$463:$D$498=$D523))</f>
        <v>4.9162503377178403E-2</v>
      </c>
      <c r="AB523" s="32" cm="1">
        <f t="array" ref="AB523">SUMPRODUCT($E$463:$AN$498*($E$462:$AN$462=AB$503)*($D$463:$D$498=$D523))</f>
        <v>2.5323809876547299E-2</v>
      </c>
      <c r="AC523" s="35">
        <f t="shared" si="115"/>
        <v>2.0535124289585104E-2</v>
      </c>
      <c r="AD523" s="35">
        <f t="shared" si="116"/>
        <v>2.0535124289585104E-2</v>
      </c>
      <c r="AE523" s="32" cm="1">
        <f t="array" ref="AE523">SUMPRODUCT($E$463:$AN$498*($E$462:$AN$462=AE$503)*($D$463:$D$498=$D523))</f>
        <v>7.8060359241436299E-3</v>
      </c>
      <c r="AF523" s="32" cm="1">
        <f t="array" ref="AF523">SUMPRODUCT($E$463:$AN$498*($E$462:$AN$462=AF$503)*($D$463:$D$498=$D523))</f>
        <v>3.2247109553567348E-2</v>
      </c>
      <c r="AG523" s="32" cm="1">
        <f t="array" ref="AG523">SUMPRODUCT($E$463:$AN$498*($E$462:$AN$462=AG$503)*($D$463:$D$498=$D523))</f>
        <v>5.1729215439723321E-3</v>
      </c>
      <c r="AH523" s="32" cm="1">
        <f t="array" ref="AH523">SUMPRODUCT($E$463:$AN$498*($E$462:$AN$462=AH$503)*($D$463:$D$498=$D523))</f>
        <v>6.2855085250372675E-3</v>
      </c>
      <c r="AI523" s="32" cm="1">
        <f t="array" ref="AI523">SUMPRODUCT($E$463:$AN$498*($E$462:$AN$462=AI$503)*($D$463:$D$498=$D523))</f>
        <v>5.1209586181134954E-3</v>
      </c>
      <c r="AJ523" s="32" cm="1">
        <f t="array" ref="AJ523">SUMPRODUCT($E$463:$AN$498*($E$462:$AN$462=AJ$503)*($D$463:$D$498=$D523))</f>
        <v>4.2002199517613128E-3</v>
      </c>
      <c r="AK523" s="32" cm="1">
        <f t="array" ref="AK523">SUMPRODUCT($E$463:$AN$498*($E$462:$AN$462=AK$503)*($D$463:$D$498=$D523))</f>
        <v>1.4332130413534393E-2</v>
      </c>
      <c r="AL523" s="32" cm="1">
        <f t="array" ref="AL523">SUMPRODUCT($E$463:$AN$498*($E$462:$AN$462=AL$503)*($D$463:$D$498=$D523))</f>
        <v>5.1845900957626732E-3</v>
      </c>
      <c r="AM523" s="32" cm="1">
        <f t="array" ref="AM523">SUMPRODUCT($E$463:$AN$498*($E$462:$AN$462=AM$503)*($D$463:$D$498=$D523))</f>
        <v>2.484244576697125E-3</v>
      </c>
      <c r="AN523" s="32" cm="1">
        <f t="array" ref="AN523">SUMPRODUCT($E$463:$AN$498*($E$462:$AN$462=AN$503)*($D$463:$D$498=$D523))</f>
        <v>3.1439070300111464E-3</v>
      </c>
      <c r="AO523" s="32" cm="1">
        <f t="array" ref="AO523">SUMPRODUCT($E$463:$AN$498*($E$462:$AN$462=AO$503)*($D$463:$D$498=$D523))</f>
        <v>5.0871079380572434E-3</v>
      </c>
      <c r="AP523" s="32" cm="1">
        <f t="array" ref="AP523">SUMPRODUCT($E$463:$AN$498*($E$462:$AN$462=AP$503)*($D$463:$D$498=$D523))</f>
        <v>4.2225982886838756E-3</v>
      </c>
      <c r="AQ523" s="32" cm="1">
        <f t="array" ref="AQ523">SUMPRODUCT($E$463:$AN$498*($E$462:$AN$462=AQ$503)*($D$463:$D$498=$D523))</f>
        <v>1.9115116215516208E-3</v>
      </c>
      <c r="AR523" s="32" cm="1">
        <f t="array" ref="AR523">SUMPRODUCT($E$463:$AN$498*($E$462:$AN$462=AR$503)*($D$463:$D$498=$D523))</f>
        <v>2.7287983781769487E-3</v>
      </c>
      <c r="AS523" s="32" cm="1">
        <f t="array" ref="AS523">SUMPRODUCT($E$463:$AN$498*($E$462:$AN$462=AS$503)*($D$463:$D$498=$D523))</f>
        <v>5.2863498352008634E-3</v>
      </c>
      <c r="AT523" s="32" cm="1">
        <f t="array" ref="AT523">SUMPRODUCT($E$463:$AN$498*($E$462:$AN$462=AT$503)*($D$463:$D$498=$D523))</f>
        <v>2.5387391105029617E-8</v>
      </c>
    </row>
    <row r="524" spans="4:46" x14ac:dyDescent="0.35">
      <c r="D524" t="s">
        <v>16</v>
      </c>
      <c r="E524" s="32" cm="1">
        <f t="array" ref="E524">SUMPRODUCT($E$463:$AN$498*($E$462:$AN$462=E$503)*($D$463:$D$498=$D524))</f>
        <v>1.5119744492248384E-2</v>
      </c>
      <c r="F524" s="35">
        <f t="shared" si="109"/>
        <v>5.4780095620316258E-2</v>
      </c>
      <c r="G524" s="35">
        <f t="shared" si="110"/>
        <v>5.4780095620316258E-2</v>
      </c>
      <c r="H524" s="35">
        <f t="shared" si="110"/>
        <v>5.4780095620316258E-2</v>
      </c>
      <c r="I524" s="35">
        <f t="shared" si="110"/>
        <v>5.4780095620316258E-2</v>
      </c>
      <c r="J524" s="32" cm="1">
        <f t="array" ref="J524">SUMPRODUCT($E$463:$AN$498*($E$462:$AN$462=J$503)*($D$463:$D$498=$D524))</f>
        <v>1.3493156243258995E-2</v>
      </c>
      <c r="K524" s="32" cm="1">
        <f t="array" ref="K524">SUMPRODUCT($E$463:$AN$498*($E$462:$AN$462=K$503)*($D$463:$D$498=$D524))</f>
        <v>1.4369192577629917E-2</v>
      </c>
      <c r="L524" s="32" cm="1">
        <f t="array" ref="L524">SUMPRODUCT($E$463:$AN$498*($E$462:$AN$462=L$503)*($D$463:$D$498=$D524))</f>
        <v>1.5504251398711585E-2</v>
      </c>
      <c r="M524" s="32" cm="1">
        <f t="array" ref="M524">SUMPRODUCT($E$463:$AN$498*($E$462:$AN$462=M$503)*($D$463:$D$498=$D524))</f>
        <v>1.770392455145247E-2</v>
      </c>
      <c r="N524" s="32" cm="1">
        <f t="array" ref="N524">SUMPRODUCT($E$463:$AN$498*($E$462:$AN$462=N$503)*($D$463:$D$498=$D524))</f>
        <v>4.0697280516662916E-2</v>
      </c>
      <c r="O524" s="32" cm="1">
        <f t="array" ref="O524">SUMPRODUCT($E$463:$AN$498*($E$462:$AN$462=O$503)*($D$463:$D$498=$D524))</f>
        <v>1.6383989286628414E-2</v>
      </c>
      <c r="P524" s="32" cm="1">
        <f t="array" ref="P524">SUMPRODUCT($E$463:$AN$498*($E$462:$AN$462=P$503)*($D$463:$D$498=$D524))</f>
        <v>1.2143089513014096E-2</v>
      </c>
      <c r="Q524" s="32" cm="1">
        <f t="array" ref="Q524">SUMPRODUCT($E$463:$AN$498*($E$462:$AN$462=Q$503)*($D$463:$D$498=$D524))</f>
        <v>1.799514513224669E-2</v>
      </c>
      <c r="R524" s="35">
        <f t="shared" si="111"/>
        <v>2.152290335594818E-2</v>
      </c>
      <c r="S524" s="35">
        <f t="shared" si="112"/>
        <v>2.152290335594818E-2</v>
      </c>
      <c r="T524" s="35">
        <f t="shared" si="113"/>
        <v>2.8686049878184818E-2</v>
      </c>
      <c r="U524" s="35">
        <f t="shared" si="114"/>
        <v>2.8686049878184818E-2</v>
      </c>
      <c r="V524" s="32" cm="1">
        <f t="array" ref="V524">SUMPRODUCT($E$463:$AN$498*($E$462:$AN$462=V$503)*($D$463:$D$498=$D524))</f>
        <v>2.8204956121035869E-2</v>
      </c>
      <c r="W524" s="32" cm="1">
        <f t="array" ref="W524">SUMPRODUCT($E$463:$AN$498*($E$462:$AN$462=W$503)*($D$463:$D$498=$D524))</f>
        <v>1.6180495199924746E-2</v>
      </c>
      <c r="X524" s="32" cm="1">
        <f t="array" ref="X524">SUMPRODUCT($E$463:$AN$498*($E$462:$AN$462=X$503)*($D$463:$D$498=$D524))</f>
        <v>3.8594897324878613E-2</v>
      </c>
      <c r="Y524" s="32" cm="1">
        <f t="array" ref="Y524">SUMPRODUCT($E$463:$AN$498*($E$462:$AN$462=Y$503)*($D$463:$D$498=$D524))</f>
        <v>1.1902711348940307</v>
      </c>
      <c r="Z524" s="32" cm="1">
        <f t="array" ref="Z524">SUMPRODUCT($E$463:$AN$498*($E$462:$AN$462=Z$503)*($D$463:$D$498=$D524))</f>
        <v>8.0673658260341147E-2</v>
      </c>
      <c r="AA524" s="32" cm="1">
        <f t="array" ref="AA524">SUMPRODUCT($E$463:$AN$498*($E$462:$AN$462=AA$503)*($D$463:$D$498=$D524))</f>
        <v>6.4307681794951152E-2</v>
      </c>
      <c r="AB524" s="32" cm="1">
        <f t="array" ref="AB524">SUMPRODUCT($E$463:$AN$498*($E$462:$AN$462=AB$503)*($D$463:$D$498=$D524))</f>
        <v>4.3088895636231007E-2</v>
      </c>
      <c r="AC524" s="35">
        <f t="shared" si="115"/>
        <v>2.1007860735049049E-2</v>
      </c>
      <c r="AD524" s="35">
        <f t="shared" si="116"/>
        <v>2.1007860735049049E-2</v>
      </c>
      <c r="AE524" s="32" cm="1">
        <f t="array" ref="AE524">SUMPRODUCT($E$463:$AN$498*($E$462:$AN$462=AE$503)*($D$463:$D$498=$D524))</f>
        <v>1.7603818243754888E-2</v>
      </c>
      <c r="AF524" s="32" cm="1">
        <f t="array" ref="AF524">SUMPRODUCT($E$463:$AN$498*($E$462:$AN$462=AF$503)*($D$463:$D$498=$D524))</f>
        <v>2.4102083331238002E-2</v>
      </c>
      <c r="AG524" s="32" cm="1">
        <f t="array" ref="AG524">SUMPRODUCT($E$463:$AN$498*($E$462:$AN$462=AG$503)*($D$463:$D$498=$D524))</f>
        <v>7.8714782197056316E-3</v>
      </c>
      <c r="AH524" s="32" cm="1">
        <f t="array" ref="AH524">SUMPRODUCT($E$463:$AN$498*($E$462:$AN$462=AH$503)*($D$463:$D$498=$D524))</f>
        <v>9.6669801653368522E-3</v>
      </c>
      <c r="AI524" s="32" cm="1">
        <f t="array" ref="AI524">SUMPRODUCT($E$463:$AN$498*($E$462:$AN$462=AI$503)*($D$463:$D$498=$D524))</f>
        <v>6.3285764435630039E-3</v>
      </c>
      <c r="AJ524" s="32" cm="1">
        <f t="array" ref="AJ524">SUMPRODUCT($E$463:$AN$498*($E$462:$AN$462=AJ$503)*($D$463:$D$498=$D524))</f>
        <v>5.4650884558118647E-3</v>
      </c>
      <c r="AK524" s="32" cm="1">
        <f t="array" ref="AK524">SUMPRODUCT($E$463:$AN$498*($E$462:$AN$462=AK$503)*($D$463:$D$498=$D524))</f>
        <v>6.9552109910496901E-3</v>
      </c>
      <c r="AL524" s="32" cm="1">
        <f t="array" ref="AL524">SUMPRODUCT($E$463:$AN$498*($E$462:$AN$462=AL$503)*($D$463:$D$498=$D524))</f>
        <v>4.0420104957403285E-3</v>
      </c>
      <c r="AM524" s="32" cm="1">
        <f t="array" ref="AM524">SUMPRODUCT($E$463:$AN$498*($E$462:$AN$462=AM$503)*($D$463:$D$498=$D524))</f>
        <v>2.7168651494940028E-3</v>
      </c>
      <c r="AN524" s="32" cm="1">
        <f t="array" ref="AN524">SUMPRODUCT($E$463:$AN$498*($E$462:$AN$462=AN$503)*($D$463:$D$498=$D524))</f>
        <v>2.5852574176053302E-3</v>
      </c>
      <c r="AO524" s="32" cm="1">
        <f t="array" ref="AO524">SUMPRODUCT($E$463:$AN$498*($E$462:$AN$462=AO$503)*($D$463:$D$498=$D524))</f>
        <v>6.3883537959934103E-3</v>
      </c>
      <c r="AP524" s="32" cm="1">
        <f t="array" ref="AP524">SUMPRODUCT($E$463:$AN$498*($E$462:$AN$462=AP$503)*($D$463:$D$498=$D524))</f>
        <v>4.4521679185113737E-3</v>
      </c>
      <c r="AQ524" s="32" cm="1">
        <f t="array" ref="AQ524">SUMPRODUCT($E$463:$AN$498*($E$462:$AN$462=AQ$503)*($D$463:$D$498=$D524))</f>
        <v>2.044702598005598E-3</v>
      </c>
      <c r="AR524" s="32" cm="1">
        <f t="array" ref="AR524">SUMPRODUCT($E$463:$AN$498*($E$462:$AN$462=AR$503)*($D$463:$D$498=$D524))</f>
        <v>3.7352143964688093E-3</v>
      </c>
      <c r="AS524" s="32" cm="1">
        <f t="array" ref="AS524">SUMPRODUCT($E$463:$AN$498*($E$462:$AN$462=AS$503)*($D$463:$D$498=$D524))</f>
        <v>5.3183797026886718E-3</v>
      </c>
      <c r="AT524" s="32" cm="1">
        <f t="array" ref="AT524">SUMPRODUCT($E$463:$AN$498*($E$462:$AN$462=AT$503)*($D$463:$D$498=$D524))</f>
        <v>4.8046693471665226E-8</v>
      </c>
    </row>
    <row r="525" spans="4:46" x14ac:dyDescent="0.35">
      <c r="D525" t="s">
        <v>17</v>
      </c>
      <c r="E525" s="32" cm="1">
        <f t="array" ref="E525">SUMPRODUCT($E$463:$AN$498*($E$462:$AN$462=E$503)*($D$463:$D$498=$D525))</f>
        <v>6.0655339842948207E-3</v>
      </c>
      <c r="F525" s="35">
        <f t="shared" si="109"/>
        <v>6.5721063618942224E-3</v>
      </c>
      <c r="G525" s="35">
        <f t="shared" si="110"/>
        <v>6.5721063618942224E-3</v>
      </c>
      <c r="H525" s="35">
        <f t="shared" si="110"/>
        <v>6.5721063618942224E-3</v>
      </c>
      <c r="I525" s="35">
        <f t="shared" si="110"/>
        <v>6.5721063618942224E-3</v>
      </c>
      <c r="J525" s="32" cm="1">
        <f t="array" ref="J525">SUMPRODUCT($E$463:$AN$498*($E$462:$AN$462=J$503)*($D$463:$D$498=$D525))</f>
        <v>5.0934732584867366E-3</v>
      </c>
      <c r="K525" s="32" cm="1">
        <f t="array" ref="K525">SUMPRODUCT($E$463:$AN$498*($E$462:$AN$462=K$503)*($D$463:$D$498=$D525))</f>
        <v>3.7920148011405283E-3</v>
      </c>
      <c r="L525" s="32" cm="1">
        <f t="array" ref="L525">SUMPRODUCT($E$463:$AN$498*($E$462:$AN$462=L$503)*($D$463:$D$498=$D525))</f>
        <v>7.1870309931734173E-3</v>
      </c>
      <c r="M525" s="32" cm="1">
        <f t="array" ref="M525">SUMPRODUCT($E$463:$AN$498*($E$462:$AN$462=M$503)*($D$463:$D$498=$D525))</f>
        <v>5.02537960722869E-3</v>
      </c>
      <c r="N525" s="32" cm="1">
        <f t="array" ref="N525">SUMPRODUCT($E$463:$AN$498*($E$462:$AN$462=N$503)*($D$463:$D$498=$D525))</f>
        <v>7.2600449302390726E-3</v>
      </c>
      <c r="O525" s="32" cm="1">
        <f t="array" ref="O525">SUMPRODUCT($E$463:$AN$498*($E$462:$AN$462=O$503)*($D$463:$D$498=$D525))</f>
        <v>6.9601769787637118E-3</v>
      </c>
      <c r="P525" s="32" cm="1">
        <f t="array" ref="P525">SUMPRODUCT($E$463:$AN$498*($E$462:$AN$462=P$503)*($D$463:$D$498=$D525))</f>
        <v>3.7421196961494813E-3</v>
      </c>
      <c r="Q525" s="32" cm="1">
        <f t="array" ref="Q525">SUMPRODUCT($E$463:$AN$498*($E$462:$AN$462=Q$503)*($D$463:$D$498=$D525))</f>
        <v>7.2975899781066479E-3</v>
      </c>
      <c r="R525" s="35">
        <f t="shared" si="111"/>
        <v>9.9355439915264944E-3</v>
      </c>
      <c r="S525" s="35">
        <f t="shared" si="112"/>
        <v>9.9355439915264944E-3</v>
      </c>
      <c r="T525" s="35">
        <f t="shared" si="113"/>
        <v>7.2752112914950973E-3</v>
      </c>
      <c r="U525" s="35">
        <f t="shared" si="114"/>
        <v>7.2752112914950973E-3</v>
      </c>
      <c r="V525" s="32" cm="1">
        <f t="array" ref="V525">SUMPRODUCT($E$463:$AN$498*($E$462:$AN$462=V$503)*($D$463:$D$498=$D525))</f>
        <v>8.7818733208705098E-3</v>
      </c>
      <c r="W525" s="32" cm="1">
        <f t="array" ref="W525">SUMPRODUCT($E$463:$AN$498*($E$462:$AN$462=W$503)*($D$463:$D$498=$D525))</f>
        <v>5.2623110260586739E-3</v>
      </c>
      <c r="X525" s="32" cm="1">
        <f t="array" ref="X525">SUMPRODUCT($E$463:$AN$498*($E$462:$AN$462=X$503)*($D$463:$D$498=$D525))</f>
        <v>1.6308985806704871E-2</v>
      </c>
      <c r="Y525" s="32" cm="1">
        <f t="array" ref="Y525">SUMPRODUCT($E$463:$AN$498*($E$462:$AN$462=Y$503)*($D$463:$D$498=$D525))</f>
        <v>3.7490574837733347E-2</v>
      </c>
      <c r="Z525" s="32" cm="1">
        <f t="array" ref="Z525">SUMPRODUCT($E$463:$AN$498*($E$462:$AN$462=Z$503)*($D$463:$D$498=$D525))</f>
        <v>1.3792134547199586</v>
      </c>
      <c r="AA525" s="32" cm="1">
        <f t="array" ref="AA525">SUMPRODUCT($E$463:$AN$498*($E$462:$AN$462=AA$503)*($D$463:$D$498=$D525))</f>
        <v>1.6495112030619642E-2</v>
      </c>
      <c r="AB525" s="32" cm="1">
        <f t="array" ref="AB525">SUMPRODUCT($E$463:$AN$498*($E$462:$AN$462=AB$503)*($D$463:$D$498=$D525))</f>
        <v>1.385061548917141E-2</v>
      </c>
      <c r="AC525" s="35">
        <f t="shared" si="115"/>
        <v>4.7201340901442046E-3</v>
      </c>
      <c r="AD525" s="35">
        <f t="shared" si="116"/>
        <v>4.7201340901442046E-3</v>
      </c>
      <c r="AE525" s="32" cm="1">
        <f t="array" ref="AE525">SUMPRODUCT($E$463:$AN$498*($E$462:$AN$462=AE$503)*($D$463:$D$498=$D525))</f>
        <v>9.9277033489923779E-3</v>
      </c>
      <c r="AF525" s="32" cm="1">
        <f t="array" ref="AF525">SUMPRODUCT($E$463:$AN$498*($E$462:$AN$462=AF$503)*($D$463:$D$498=$D525))</f>
        <v>6.5085641585821358E-3</v>
      </c>
      <c r="AG525" s="32" cm="1">
        <f t="array" ref="AG525">SUMPRODUCT($E$463:$AN$498*($E$462:$AN$462=AG$503)*($D$463:$D$498=$D525))</f>
        <v>1.6123407744872729E-2</v>
      </c>
      <c r="AH525" s="32" cm="1">
        <f t="array" ref="AH525">SUMPRODUCT($E$463:$AN$498*($E$462:$AN$462=AH$503)*($D$463:$D$498=$D525))</f>
        <v>1.4220706581918326E-2</v>
      </c>
      <c r="AI525" s="32" cm="1">
        <f t="array" ref="AI525">SUMPRODUCT($E$463:$AN$498*($E$462:$AN$462=AI$503)*($D$463:$D$498=$D525))</f>
        <v>2.4910470290385239E-3</v>
      </c>
      <c r="AJ525" s="32" cm="1">
        <f t="array" ref="AJ525">SUMPRODUCT($E$463:$AN$498*($E$462:$AN$462=AJ$503)*($D$463:$D$498=$D525))</f>
        <v>2.8479619186282321E-3</v>
      </c>
      <c r="AK525" s="32" cm="1">
        <f t="array" ref="AK525">SUMPRODUCT($E$463:$AN$498*($E$462:$AN$462=AK$503)*($D$463:$D$498=$D525))</f>
        <v>3.1251013687024405E-3</v>
      </c>
      <c r="AL525" s="32" cm="1">
        <f t="array" ref="AL525">SUMPRODUCT($E$463:$AN$498*($E$462:$AN$462=AL$503)*($D$463:$D$498=$D525))</f>
        <v>2.439007556056257E-3</v>
      </c>
      <c r="AM525" s="32" cm="1">
        <f t="array" ref="AM525">SUMPRODUCT($E$463:$AN$498*($E$462:$AN$462=AM$503)*($D$463:$D$498=$D525))</f>
        <v>1.962553812159506E-3</v>
      </c>
      <c r="AN525" s="32" cm="1">
        <f t="array" ref="AN525">SUMPRODUCT($E$463:$AN$498*($E$462:$AN$462=AN$503)*($D$463:$D$498=$D525))</f>
        <v>9.5425820341575834E-4</v>
      </c>
      <c r="AO525" s="32" cm="1">
        <f t="array" ref="AO525">SUMPRODUCT($E$463:$AN$498*($E$462:$AN$462=AO$503)*($D$463:$D$498=$D525))</f>
        <v>3.6640510419751115E-3</v>
      </c>
      <c r="AP525" s="32" cm="1">
        <f t="array" ref="AP525">SUMPRODUCT($E$463:$AN$498*($E$462:$AN$462=AP$503)*($D$463:$D$498=$D525))</f>
        <v>2.6136034514542459E-3</v>
      </c>
      <c r="AQ525" s="32" cm="1">
        <f t="array" ref="AQ525">SUMPRODUCT($E$463:$AN$498*($E$462:$AN$462=AQ$503)*($D$463:$D$498=$D525))</f>
        <v>1.5920080599153006E-3</v>
      </c>
      <c r="AR525" s="32" cm="1">
        <f t="array" ref="AR525">SUMPRODUCT($E$463:$AN$498*($E$462:$AN$462=AR$503)*($D$463:$D$498=$D525))</f>
        <v>2.1250645890924301E-3</v>
      </c>
      <c r="AS525" s="32" cm="1">
        <f t="array" ref="AS525">SUMPRODUCT($E$463:$AN$498*($E$462:$AN$462=AS$503)*($D$463:$D$498=$D525))</f>
        <v>2.7875643229879009E-3</v>
      </c>
      <c r="AT525" s="32" cm="1">
        <f t="array" ref="AT525">SUMPRODUCT($E$463:$AN$498*($E$462:$AN$462=AT$503)*($D$463:$D$498=$D525))</f>
        <v>1.8096919808548936E-8</v>
      </c>
    </row>
    <row r="526" spans="4:46" x14ac:dyDescent="0.35">
      <c r="D526" t="s">
        <v>18</v>
      </c>
      <c r="E526" s="32" cm="1">
        <f t="array" ref="E526">SUMPRODUCT($E$463:$AN$498*($E$462:$AN$462=E$503)*($D$463:$D$498=$D526))</f>
        <v>2.9571509110206586E-3</v>
      </c>
      <c r="F526" s="35">
        <f t="shared" si="109"/>
        <v>7.2543787943909338E-3</v>
      </c>
      <c r="G526" s="35">
        <f t="shared" si="110"/>
        <v>7.2543787943909338E-3</v>
      </c>
      <c r="H526" s="35">
        <f t="shared" si="110"/>
        <v>7.2543787943909338E-3</v>
      </c>
      <c r="I526" s="35">
        <f t="shared" si="110"/>
        <v>7.2543787943909338E-3</v>
      </c>
      <c r="J526" s="32" cm="1">
        <f t="array" ref="J526">SUMPRODUCT($E$463:$AN$498*($E$462:$AN$462=J$503)*($D$463:$D$498=$D526))</f>
        <v>2.3448661710022485E-3</v>
      </c>
      <c r="K526" s="32" cm="1">
        <f t="array" ref="K526">SUMPRODUCT($E$463:$AN$498*($E$462:$AN$462=K$503)*($D$463:$D$498=$D526))</f>
        <v>1.8236481706684418E-3</v>
      </c>
      <c r="L526" s="32" cm="1">
        <f t="array" ref="L526">SUMPRODUCT($E$463:$AN$498*($E$462:$AN$462=L$503)*($D$463:$D$498=$D526))</f>
        <v>2.7031490906042018E-3</v>
      </c>
      <c r="M526" s="32" cm="1">
        <f t="array" ref="M526">SUMPRODUCT($E$463:$AN$498*($E$462:$AN$462=M$503)*($D$463:$D$498=$D526))</f>
        <v>2.6863133674362165E-3</v>
      </c>
      <c r="N526" s="32" cm="1">
        <f t="array" ref="N526">SUMPRODUCT($E$463:$AN$498*($E$462:$AN$462=N$503)*($D$463:$D$498=$D526))</f>
        <v>5.5872520590451941E-3</v>
      </c>
      <c r="O526" s="32" cm="1">
        <f t="array" ref="O526">SUMPRODUCT($E$463:$AN$498*($E$462:$AN$462=O$503)*($D$463:$D$498=$D526))</f>
        <v>2.6824389307758584E-3</v>
      </c>
      <c r="P526" s="32" cm="1">
        <f t="array" ref="P526">SUMPRODUCT($E$463:$AN$498*($E$462:$AN$462=P$503)*($D$463:$D$498=$D526))</f>
        <v>2.0838951482480368E-3</v>
      </c>
      <c r="Q526" s="32" cm="1">
        <f t="array" ref="Q526">SUMPRODUCT($E$463:$AN$498*($E$462:$AN$462=Q$503)*($D$463:$D$498=$D526))</f>
        <v>2.872872334019126E-3</v>
      </c>
      <c r="R526" s="35">
        <f t="shared" si="111"/>
        <v>3.1929526459477534E-3</v>
      </c>
      <c r="S526" s="35">
        <f t="shared" si="112"/>
        <v>3.1929526459477534E-3</v>
      </c>
      <c r="T526" s="35">
        <f t="shared" si="113"/>
        <v>4.0071433990891648E-3</v>
      </c>
      <c r="U526" s="35">
        <f t="shared" si="114"/>
        <v>4.0071433990891648E-3</v>
      </c>
      <c r="V526" s="32" cm="1">
        <f t="array" ref="V526">SUMPRODUCT($E$463:$AN$498*($E$462:$AN$462=V$503)*($D$463:$D$498=$D526))</f>
        <v>2.9137047833511847E-3</v>
      </c>
      <c r="W526" s="32" cm="1">
        <f t="array" ref="W526">SUMPRODUCT($E$463:$AN$498*($E$462:$AN$462=W$503)*($D$463:$D$498=$D526))</f>
        <v>3.2104527454156627E-3</v>
      </c>
      <c r="X526" s="32" cm="1">
        <f t="array" ref="X526">SUMPRODUCT($E$463:$AN$498*($E$462:$AN$462=X$503)*($D$463:$D$498=$D526))</f>
        <v>4.5801776205724159E-3</v>
      </c>
      <c r="Y526" s="32" cm="1">
        <f t="array" ref="Y526">SUMPRODUCT($E$463:$AN$498*($E$462:$AN$462=Y$503)*($D$463:$D$498=$D526))</f>
        <v>3.2459389088963083E-3</v>
      </c>
      <c r="Z526" s="32" cm="1">
        <f t="array" ref="Z526">SUMPRODUCT($E$463:$AN$498*($E$462:$AN$462=Z$503)*($D$463:$D$498=$D526))</f>
        <v>4.4723828130731145E-3</v>
      </c>
      <c r="AA526" s="32" cm="1">
        <f t="array" ref="AA526">SUMPRODUCT($E$463:$AN$498*($E$462:$AN$462=AA$503)*($D$463:$D$498=$D526))</f>
        <v>1.3070221006362206</v>
      </c>
      <c r="AB526" s="32" cm="1">
        <f t="array" ref="AB526">SUMPRODUCT($E$463:$AN$498*($E$462:$AN$462=AB$503)*($D$463:$D$498=$D526))</f>
        <v>2.8696500079822343E-2</v>
      </c>
      <c r="AC526" s="35">
        <f t="shared" si="115"/>
        <v>3.594053441778823E-3</v>
      </c>
      <c r="AD526" s="35">
        <f t="shared" si="116"/>
        <v>3.594053441778823E-3</v>
      </c>
      <c r="AE526" s="32" cm="1">
        <f t="array" ref="AE526">SUMPRODUCT($E$463:$AN$498*($E$462:$AN$462=AE$503)*($D$463:$D$498=$D526))</f>
        <v>2.0297111318793482E-3</v>
      </c>
      <c r="AF526" s="32" cm="1">
        <f t="array" ref="AF526">SUMPRODUCT($E$463:$AN$498*($E$462:$AN$462=AF$503)*($D$463:$D$498=$D526))</f>
        <v>2.1200878963221572E-3</v>
      </c>
      <c r="AG526" s="32" cm="1">
        <f t="array" ref="AG526">SUMPRODUCT($E$463:$AN$498*($E$462:$AN$462=AG$503)*($D$463:$D$498=$D526))</f>
        <v>1.8788042761337343E-3</v>
      </c>
      <c r="AH526" s="32" cm="1">
        <f t="array" ref="AH526">SUMPRODUCT($E$463:$AN$498*($E$462:$AN$462=AH$503)*($D$463:$D$498=$D526))</f>
        <v>8.8973056631089804E-3</v>
      </c>
      <c r="AI526" s="32" cm="1">
        <f t="array" ref="AI526">SUMPRODUCT($E$463:$AN$498*($E$462:$AN$462=AI$503)*($D$463:$D$498=$D526))</f>
        <v>1.4079497170797182E-3</v>
      </c>
      <c r="AJ526" s="32" cm="1">
        <f t="array" ref="AJ526">SUMPRODUCT($E$463:$AN$498*($E$462:$AN$462=AJ$503)*($D$463:$D$498=$D526))</f>
        <v>1.3553427059425013E-3</v>
      </c>
      <c r="AK526" s="32" cm="1">
        <f t="array" ref="AK526">SUMPRODUCT($E$463:$AN$498*($E$462:$AN$462=AK$503)*($D$463:$D$498=$D526))</f>
        <v>1.6474705625097856E-3</v>
      </c>
      <c r="AL526" s="32" cm="1">
        <f t="array" ref="AL526">SUMPRODUCT($E$463:$AN$498*($E$462:$AN$462=AL$503)*($D$463:$D$498=$D526))</f>
        <v>1.6539375236843941E-3</v>
      </c>
      <c r="AM526" s="32" cm="1">
        <f t="array" ref="AM526">SUMPRODUCT($E$463:$AN$498*($E$462:$AN$462=AM$503)*($D$463:$D$498=$D526))</f>
        <v>8.9531903000420409E-4</v>
      </c>
      <c r="AN526" s="32" cm="1">
        <f t="array" ref="AN526">SUMPRODUCT($E$463:$AN$498*($E$462:$AN$462=AN$503)*($D$463:$D$498=$D526))</f>
        <v>5.7486247772152205E-4</v>
      </c>
      <c r="AO526" s="32" cm="1">
        <f t="array" ref="AO526">SUMPRODUCT($E$463:$AN$498*($E$462:$AN$462=AO$503)*($D$463:$D$498=$D526))</f>
        <v>2.4087642387183045E-3</v>
      </c>
      <c r="AP526" s="32" cm="1">
        <f t="array" ref="AP526">SUMPRODUCT($E$463:$AN$498*($E$462:$AN$462=AP$503)*($D$463:$D$498=$D526))</f>
        <v>1.2037052027474855E-2</v>
      </c>
      <c r="AQ526" s="32" cm="1">
        <f t="array" ref="AQ526">SUMPRODUCT($E$463:$AN$498*($E$462:$AN$462=AQ$503)*($D$463:$D$498=$D526))</f>
        <v>5.8157880652756069E-4</v>
      </c>
      <c r="AR526" s="32" cm="1">
        <f t="array" ref="AR526">SUMPRODUCT($E$463:$AN$498*($E$462:$AN$462=AR$503)*($D$463:$D$498=$D526))</f>
        <v>1.2502721344143149E-3</v>
      </c>
      <c r="AS526" s="32" cm="1">
        <f t="array" ref="AS526">SUMPRODUCT($E$463:$AN$498*($E$462:$AN$462=AS$503)*($D$463:$D$498=$D526))</f>
        <v>1.7136196025124924E-3</v>
      </c>
      <c r="AT526" s="32" cm="1">
        <f t="array" ref="AT526">SUMPRODUCT($E$463:$AN$498*($E$462:$AN$462=AT$503)*($D$463:$D$498=$D526))</f>
        <v>7.9176789132257564E-9</v>
      </c>
    </row>
    <row r="527" spans="4:46" x14ac:dyDescent="0.35">
      <c r="D527" t="s">
        <v>19</v>
      </c>
      <c r="E527" s="32" cm="1">
        <f t="array" ref="E527">SUMPRODUCT($E$463:$AN$498*($E$462:$AN$462=E$503)*($D$463:$D$498=$D527))</f>
        <v>1.4552937197117163E-2</v>
      </c>
      <c r="F527" s="35">
        <f t="shared" si="109"/>
        <v>2.4518957338572851E-2</v>
      </c>
      <c r="G527" s="35">
        <f t="shared" si="110"/>
        <v>2.4518957338572851E-2</v>
      </c>
      <c r="H527" s="35">
        <f t="shared" si="110"/>
        <v>2.4518957338572851E-2</v>
      </c>
      <c r="I527" s="35">
        <f t="shared" si="110"/>
        <v>2.4518957338572851E-2</v>
      </c>
      <c r="J527" s="32" cm="1">
        <f t="array" ref="J527">SUMPRODUCT($E$463:$AN$498*($E$462:$AN$462=J$503)*($D$463:$D$498=$D527))</f>
        <v>1.1111243447904985E-2</v>
      </c>
      <c r="K527" s="32" cm="1">
        <f t="array" ref="K527">SUMPRODUCT($E$463:$AN$498*($E$462:$AN$462=K$503)*($D$463:$D$498=$D527))</f>
        <v>1.0200782991500578E-2</v>
      </c>
      <c r="L527" s="32" cm="1">
        <f t="array" ref="L527">SUMPRODUCT($E$463:$AN$498*($E$462:$AN$462=L$503)*($D$463:$D$498=$D527))</f>
        <v>1.5545608698737575E-2</v>
      </c>
      <c r="M527" s="32" cm="1">
        <f t="array" ref="M527">SUMPRODUCT($E$463:$AN$498*($E$462:$AN$462=M$503)*($D$463:$D$498=$D527))</f>
        <v>1.4276101459169983E-2</v>
      </c>
      <c r="N527" s="32" cm="1">
        <f t="array" ref="N527">SUMPRODUCT($E$463:$AN$498*($E$462:$AN$462=N$503)*($D$463:$D$498=$D527))</f>
        <v>2.0371113871582119E-2</v>
      </c>
      <c r="O527" s="32" cm="1">
        <f t="array" ref="O527">SUMPRODUCT($E$463:$AN$498*($E$462:$AN$462=O$503)*($D$463:$D$498=$D527))</f>
        <v>1.3164211628351054E-2</v>
      </c>
      <c r="P527" s="32" cm="1">
        <f t="array" ref="P527">SUMPRODUCT($E$463:$AN$498*($E$462:$AN$462=P$503)*($D$463:$D$498=$D527))</f>
        <v>7.7456105614617729E-3</v>
      </c>
      <c r="Q527" s="32" cm="1">
        <f t="array" ref="Q527">SUMPRODUCT($E$463:$AN$498*($E$462:$AN$462=Q$503)*($D$463:$D$498=$D527))</f>
        <v>1.0741067428068041E-2</v>
      </c>
      <c r="R527" s="35">
        <f t="shared" si="111"/>
        <v>1.5520467088856906E-2</v>
      </c>
      <c r="S527" s="35">
        <f t="shared" si="112"/>
        <v>1.5520467088856906E-2</v>
      </c>
      <c r="T527" s="35">
        <f t="shared" si="113"/>
        <v>2.088121484009953E-2</v>
      </c>
      <c r="U527" s="35">
        <f t="shared" si="114"/>
        <v>2.088121484009953E-2</v>
      </c>
      <c r="V527" s="32" cm="1">
        <f t="array" ref="V527">SUMPRODUCT($E$463:$AN$498*($E$462:$AN$462=V$503)*($D$463:$D$498=$D527))</f>
        <v>1.4482221012807054E-2</v>
      </c>
      <c r="W527" s="32" cm="1">
        <f t="array" ref="W527">SUMPRODUCT($E$463:$AN$498*($E$462:$AN$462=W$503)*($D$463:$D$498=$D527))</f>
        <v>1.1122811316188419E-2</v>
      </c>
      <c r="X527" s="32" cm="1">
        <f t="array" ref="X527">SUMPRODUCT($E$463:$AN$498*($E$462:$AN$462=X$503)*($D$463:$D$498=$D527))</f>
        <v>1.381573934686868E-2</v>
      </c>
      <c r="Y527" s="32" cm="1">
        <f t="array" ref="Y527">SUMPRODUCT($E$463:$AN$498*($E$462:$AN$462=Y$503)*($D$463:$D$498=$D527))</f>
        <v>1.4715828234582564E-2</v>
      </c>
      <c r="Z527" s="32" cm="1">
        <f t="array" ref="Z527">SUMPRODUCT($E$463:$AN$498*($E$462:$AN$462=Z$503)*($D$463:$D$498=$D527))</f>
        <v>1.575679637888322E-2</v>
      </c>
      <c r="AA527" s="32" cm="1">
        <f t="array" ref="AA527">SUMPRODUCT($E$463:$AN$498*($E$462:$AN$462=AA$503)*($D$463:$D$498=$D527))</f>
        <v>3.6401174083753651E-2</v>
      </c>
      <c r="AB527" s="32" cm="1">
        <f t="array" ref="AB527">SUMPRODUCT($E$463:$AN$498*($E$462:$AN$462=AB$503)*($D$463:$D$498=$D527))</f>
        <v>1.0872511518541845</v>
      </c>
      <c r="AC527" s="35">
        <f t="shared" si="115"/>
        <v>1.7181879920266728E-2</v>
      </c>
      <c r="AD527" s="35">
        <f t="shared" si="116"/>
        <v>1.7181879920266728E-2</v>
      </c>
      <c r="AE527" s="32" cm="1">
        <f t="array" ref="AE527">SUMPRODUCT($E$463:$AN$498*($E$462:$AN$462=AE$503)*($D$463:$D$498=$D527))</f>
        <v>1.0350775955692273E-2</v>
      </c>
      <c r="AF527" s="32" cm="1">
        <f t="array" ref="AF527">SUMPRODUCT($E$463:$AN$498*($E$462:$AN$462=AF$503)*($D$463:$D$498=$D527))</f>
        <v>1.0464890263162503E-2</v>
      </c>
      <c r="AG527" s="32" cm="1">
        <f t="array" ref="AG527">SUMPRODUCT($E$463:$AN$498*($E$462:$AN$462=AG$503)*($D$463:$D$498=$D527))</f>
        <v>5.8573041468755402E-3</v>
      </c>
      <c r="AH527" s="32" cm="1">
        <f t="array" ref="AH527">SUMPRODUCT($E$463:$AN$498*($E$462:$AN$462=AH$503)*($D$463:$D$498=$D527))</f>
        <v>1.3794285377151059E-2</v>
      </c>
      <c r="AI527" s="32" cm="1">
        <f t="array" ref="AI527">SUMPRODUCT($E$463:$AN$498*($E$462:$AN$462=AI$503)*($D$463:$D$498=$D527))</f>
        <v>6.7041277106312516E-3</v>
      </c>
      <c r="AJ527" s="32" cm="1">
        <f t="array" ref="AJ527">SUMPRODUCT($E$463:$AN$498*($E$462:$AN$462=AJ$503)*($D$463:$D$498=$D527))</f>
        <v>6.030761587789743E-3</v>
      </c>
      <c r="AK527" s="32" cm="1">
        <f t="array" ref="AK527">SUMPRODUCT($E$463:$AN$498*($E$462:$AN$462=AK$503)*($D$463:$D$498=$D527))</f>
        <v>9.3953306281545374E-3</v>
      </c>
      <c r="AL527" s="32" cm="1">
        <f t="array" ref="AL527">SUMPRODUCT($E$463:$AN$498*($E$462:$AN$462=AL$503)*($D$463:$D$498=$D527))</f>
        <v>3.996567950895028E-3</v>
      </c>
      <c r="AM527" s="32" cm="1">
        <f t="array" ref="AM527">SUMPRODUCT($E$463:$AN$498*($E$462:$AN$462=AM$503)*($D$463:$D$498=$D527))</f>
        <v>2.9020412559543573E-3</v>
      </c>
      <c r="AN527" s="32" cm="1">
        <f t="array" ref="AN527">SUMPRODUCT($E$463:$AN$498*($E$462:$AN$462=AN$503)*($D$463:$D$498=$D527))</f>
        <v>2.9061816967280605E-3</v>
      </c>
      <c r="AO527" s="32" cm="1">
        <f t="array" ref="AO527">SUMPRODUCT($E$463:$AN$498*($E$462:$AN$462=AO$503)*($D$463:$D$498=$D527))</f>
        <v>5.3121558346927609E-3</v>
      </c>
      <c r="AP527" s="32" cm="1">
        <f t="array" ref="AP527">SUMPRODUCT($E$463:$AN$498*($E$462:$AN$462=AP$503)*($D$463:$D$498=$D527))</f>
        <v>5.2517501564149829E-3</v>
      </c>
      <c r="AQ527" s="32" cm="1">
        <f t="array" ref="AQ527">SUMPRODUCT($E$463:$AN$498*($E$462:$AN$462=AQ$503)*($D$463:$D$498=$D527))</f>
        <v>2.6696389854148077E-3</v>
      </c>
      <c r="AR527" s="32" cm="1">
        <f t="array" ref="AR527">SUMPRODUCT($E$463:$AN$498*($E$462:$AN$462=AR$503)*($D$463:$D$498=$D527))</f>
        <v>1.1620753972607223E-2</v>
      </c>
      <c r="AS527" s="32" cm="1">
        <f t="array" ref="AS527">SUMPRODUCT($E$463:$AN$498*($E$462:$AN$462=AS$503)*($D$463:$D$498=$D527))</f>
        <v>7.2184924282960956E-3</v>
      </c>
      <c r="AT527" s="32" cm="1">
        <f t="array" ref="AT527">SUMPRODUCT($E$463:$AN$498*($E$462:$AN$462=AT$503)*($D$463:$D$498=$D527))</f>
        <v>3.7049936016047804E-8</v>
      </c>
    </row>
    <row r="528" spans="4:46" x14ac:dyDescent="0.35">
      <c r="D528" s="4" t="s">
        <v>97</v>
      </c>
      <c r="E528" s="35">
        <f>E482</f>
        <v>4.6847829460832116E-2</v>
      </c>
      <c r="F528" s="37">
        <f>F482</f>
        <v>7.2984580222214504E-2</v>
      </c>
      <c r="G528" s="37">
        <f>F528</f>
        <v>7.2984580222214504E-2</v>
      </c>
      <c r="H528" s="37">
        <f>F528</f>
        <v>7.2984580222214504E-2</v>
      </c>
      <c r="I528" s="37">
        <f>F528</f>
        <v>7.2984580222214504E-2</v>
      </c>
      <c r="J528" s="35">
        <f>G482</f>
        <v>5.6757294676871461E-2</v>
      </c>
      <c r="K528" s="35">
        <f t="shared" ref="K528:Q528" si="117">H482</f>
        <v>4.911278301946586E-2</v>
      </c>
      <c r="L528" s="35">
        <f t="shared" si="117"/>
        <v>6.3668007573674454E-2</v>
      </c>
      <c r="M528" s="35">
        <f t="shared" si="117"/>
        <v>9.4269164139076683E-2</v>
      </c>
      <c r="N528" s="35">
        <f t="shared" si="117"/>
        <v>7.9132728986209599E-2</v>
      </c>
      <c r="O528" s="35">
        <f t="shared" si="117"/>
        <v>9.3910064641152438E-2</v>
      </c>
      <c r="P528" s="35">
        <f t="shared" si="117"/>
        <v>2.943874275067955E-2</v>
      </c>
      <c r="Q528" s="35">
        <f t="shared" si="117"/>
        <v>7.1823889930711426E-2</v>
      </c>
      <c r="R528" s="37">
        <f>$O$482</f>
        <v>0.10815219226319787</v>
      </c>
      <c r="S528" s="37">
        <f>$O$482</f>
        <v>0.10815219226319787</v>
      </c>
      <c r="T528" s="37">
        <f>$P$482</f>
        <v>0.14192763790572085</v>
      </c>
      <c r="U528" s="37">
        <f>$P$482</f>
        <v>0.14192763790572085</v>
      </c>
      <c r="V528" s="35">
        <f>Q482</f>
        <v>6.0747208784565597E-2</v>
      </c>
      <c r="W528" s="35">
        <f t="shared" ref="W528:AB528" si="118">R482</f>
        <v>2.7670764659690976E-2</v>
      </c>
      <c r="X528" s="35">
        <f t="shared" si="118"/>
        <v>4.6627579594126077E-2</v>
      </c>
      <c r="Y528" s="35">
        <f t="shared" si="118"/>
        <v>4.4070879588614366E-2</v>
      </c>
      <c r="Z528" s="35">
        <f t="shared" si="118"/>
        <v>4.6337934197729733E-2</v>
      </c>
      <c r="AA528" s="35">
        <f t="shared" si="118"/>
        <v>3.8180089171723559E-2</v>
      </c>
      <c r="AB528" s="35">
        <f t="shared" si="118"/>
        <v>3.9731691400624089E-2</v>
      </c>
      <c r="AC528" s="36">
        <f>X482</f>
        <v>1.5217000193596715</v>
      </c>
      <c r="AD528" s="36">
        <v>0.01</v>
      </c>
      <c r="AE528" s="35">
        <f>Y482</f>
        <v>5.2213898890022023E-2</v>
      </c>
      <c r="AF528" s="35">
        <f t="shared" ref="AF528:AT528" si="119">Z482</f>
        <v>3.2333920426534865E-2</v>
      </c>
      <c r="AG528" s="35">
        <f t="shared" si="119"/>
        <v>2.9763274464524571E-2</v>
      </c>
      <c r="AH528" s="35">
        <f t="shared" si="119"/>
        <v>3.4906150384620416E-2</v>
      </c>
      <c r="AI528" s="35">
        <f t="shared" si="119"/>
        <v>4.5295762128282166E-2</v>
      </c>
      <c r="AJ528" s="35">
        <f t="shared" si="119"/>
        <v>2.9905513572997752E-2</v>
      </c>
      <c r="AK528" s="35">
        <f t="shared" si="119"/>
        <v>3.3582955647133636E-2</v>
      </c>
      <c r="AL528" s="35">
        <f t="shared" si="119"/>
        <v>1.5400012629628704E-2</v>
      </c>
      <c r="AM528" s="35">
        <f t="shared" si="119"/>
        <v>1.4046922531399879E-2</v>
      </c>
      <c r="AN528" s="35">
        <f t="shared" si="119"/>
        <v>1.307720818253654E-2</v>
      </c>
      <c r="AO528" s="35">
        <f t="shared" si="119"/>
        <v>1.897626438592475E-2</v>
      </c>
      <c r="AP528" s="35">
        <f t="shared" si="119"/>
        <v>2.1711732708808402E-2</v>
      </c>
      <c r="AQ528" s="35">
        <f t="shared" si="119"/>
        <v>1.841880658982091E-2</v>
      </c>
      <c r="AR528" s="35">
        <f t="shared" si="119"/>
        <v>2.3182500629081799E-2</v>
      </c>
      <c r="AS528" s="35">
        <f t="shared" si="119"/>
        <v>3.4474080812937409E-2</v>
      </c>
      <c r="AT528" s="35">
        <f t="shared" si="119"/>
        <v>7.8316204235886248E-7</v>
      </c>
    </row>
    <row r="529" spans="4:46" x14ac:dyDescent="0.35">
      <c r="D529" s="4" t="s">
        <v>98</v>
      </c>
      <c r="E529" s="35">
        <f>E528</f>
        <v>4.6847829460832116E-2</v>
      </c>
      <c r="F529" s="37">
        <f>F528</f>
        <v>7.2984580222214504E-2</v>
      </c>
      <c r="G529" s="37">
        <f>F528</f>
        <v>7.2984580222214504E-2</v>
      </c>
      <c r="H529" s="37">
        <f>F528</f>
        <v>7.2984580222214504E-2</v>
      </c>
      <c r="I529" s="37">
        <f>F528</f>
        <v>7.2984580222214504E-2</v>
      </c>
      <c r="J529" s="35">
        <f>J528</f>
        <v>5.6757294676871461E-2</v>
      </c>
      <c r="K529" s="35">
        <f t="shared" ref="K529:Q529" si="120">K528</f>
        <v>4.911278301946586E-2</v>
      </c>
      <c r="L529" s="35">
        <f t="shared" si="120"/>
        <v>6.3668007573674454E-2</v>
      </c>
      <c r="M529" s="35">
        <f t="shared" si="120"/>
        <v>9.4269164139076683E-2</v>
      </c>
      <c r="N529" s="35">
        <f t="shared" si="120"/>
        <v>7.9132728986209599E-2</v>
      </c>
      <c r="O529" s="35">
        <f t="shared" si="120"/>
        <v>9.3910064641152438E-2</v>
      </c>
      <c r="P529" s="35">
        <f t="shared" si="120"/>
        <v>2.943874275067955E-2</v>
      </c>
      <c r="Q529" s="35">
        <f t="shared" si="120"/>
        <v>7.1823889930711426E-2</v>
      </c>
      <c r="R529" s="37">
        <f>$O$482</f>
        <v>0.10815219226319787</v>
      </c>
      <c r="S529" s="37">
        <f>$O$482</f>
        <v>0.10815219226319787</v>
      </c>
      <c r="T529" s="37">
        <f>$P$482</f>
        <v>0.14192763790572085</v>
      </c>
      <c r="U529" s="37">
        <f>$P$482</f>
        <v>0.14192763790572085</v>
      </c>
      <c r="V529" s="35">
        <f>V528</f>
        <v>6.0747208784565597E-2</v>
      </c>
      <c r="W529" s="35">
        <f t="shared" ref="W529:AB529" si="121">W528</f>
        <v>2.7670764659690976E-2</v>
      </c>
      <c r="X529" s="35">
        <f t="shared" si="121"/>
        <v>4.6627579594126077E-2</v>
      </c>
      <c r="Y529" s="35">
        <f t="shared" si="121"/>
        <v>4.4070879588614366E-2</v>
      </c>
      <c r="Z529" s="35">
        <f t="shared" si="121"/>
        <v>4.6337934197729733E-2</v>
      </c>
      <c r="AA529" s="35">
        <f t="shared" si="121"/>
        <v>3.8180089171723559E-2</v>
      </c>
      <c r="AB529" s="35">
        <f t="shared" si="121"/>
        <v>3.9731691400624089E-2</v>
      </c>
      <c r="AC529" s="36">
        <v>0.01</v>
      </c>
      <c r="AD529" s="36">
        <f>X482</f>
        <v>1.5217000193596715</v>
      </c>
      <c r="AE529" s="35">
        <f>AE528</f>
        <v>5.2213898890022023E-2</v>
      </c>
      <c r="AF529" s="35">
        <f t="shared" ref="AF529:AT529" si="122">AF528</f>
        <v>3.2333920426534865E-2</v>
      </c>
      <c r="AG529" s="35">
        <f t="shared" si="122"/>
        <v>2.9763274464524571E-2</v>
      </c>
      <c r="AH529" s="35">
        <f t="shared" si="122"/>
        <v>3.4906150384620416E-2</v>
      </c>
      <c r="AI529" s="35">
        <f t="shared" si="122"/>
        <v>4.5295762128282166E-2</v>
      </c>
      <c r="AJ529" s="35">
        <f t="shared" si="122"/>
        <v>2.9905513572997752E-2</v>
      </c>
      <c r="AK529" s="35">
        <f t="shared" si="122"/>
        <v>3.3582955647133636E-2</v>
      </c>
      <c r="AL529" s="35">
        <f t="shared" si="122"/>
        <v>1.5400012629628704E-2</v>
      </c>
      <c r="AM529" s="35">
        <f t="shared" si="122"/>
        <v>1.4046922531399879E-2</v>
      </c>
      <c r="AN529" s="35">
        <f t="shared" si="122"/>
        <v>1.307720818253654E-2</v>
      </c>
      <c r="AO529" s="35">
        <f t="shared" si="122"/>
        <v>1.897626438592475E-2</v>
      </c>
      <c r="AP529" s="35">
        <f t="shared" si="122"/>
        <v>2.1711732708808402E-2</v>
      </c>
      <c r="AQ529" s="35">
        <f t="shared" si="122"/>
        <v>1.841880658982091E-2</v>
      </c>
      <c r="AR529" s="35">
        <f t="shared" si="122"/>
        <v>2.3182500629081799E-2</v>
      </c>
      <c r="AS529" s="35">
        <f t="shared" si="122"/>
        <v>3.4474080812937409E-2</v>
      </c>
      <c r="AT529" s="35">
        <f t="shared" si="122"/>
        <v>7.8316204235886248E-7</v>
      </c>
    </row>
    <row r="530" spans="4:46" x14ac:dyDescent="0.35">
      <c r="D530" s="8" t="s">
        <v>96</v>
      </c>
      <c r="E530" s="32" cm="1">
        <f t="array" ref="E530">SUMPRODUCT($E$463:$AN$498*($E$462:$AN$462=E$503)*($D$463:$D$498=$D530))</f>
        <v>1.0939569140310993E-2</v>
      </c>
      <c r="F530" s="35">
        <f>F483</f>
        <v>1.1759120474646223E-2</v>
      </c>
      <c r="G530" s="35">
        <f>F530</f>
        <v>1.1759120474646223E-2</v>
      </c>
      <c r="H530" s="35">
        <f t="shared" ref="H530:I530" si="123">G530</f>
        <v>1.1759120474646223E-2</v>
      </c>
      <c r="I530" s="35">
        <f t="shared" si="123"/>
        <v>1.1759120474646223E-2</v>
      </c>
      <c r="J530" s="32" cm="1">
        <f t="array" ref="J530">SUMPRODUCT($E$463:$AN$498*($E$462:$AN$462=J$503)*($D$463:$D$498=$D530))</f>
        <v>1.4326262666677705E-2</v>
      </c>
      <c r="K530" s="32" cm="1">
        <f t="array" ref="K530">SUMPRODUCT($E$463:$AN$498*($E$462:$AN$462=K$503)*($D$463:$D$498=$D530))</f>
        <v>1.4440258076429411E-2</v>
      </c>
      <c r="L530" s="32" cm="1">
        <f t="array" ref="L530">SUMPRODUCT($E$463:$AN$498*($E$462:$AN$462=L$503)*($D$463:$D$498=$D530))</f>
        <v>1.6880556532702672E-2</v>
      </c>
      <c r="M530" s="32" cm="1">
        <f t="array" ref="M530">SUMPRODUCT($E$463:$AN$498*($E$462:$AN$462=M$503)*($D$463:$D$498=$D530))</f>
        <v>3.3552465086241677E-2</v>
      </c>
      <c r="N530" s="32" cm="1">
        <f t="array" ref="N530">SUMPRODUCT($E$463:$AN$498*($E$462:$AN$462=N$503)*($D$463:$D$498=$D530))</f>
        <v>1.4516998737183109E-2</v>
      </c>
      <c r="O530" s="32" cm="1">
        <f t="array" ref="O530">SUMPRODUCT($E$463:$AN$498*($E$462:$AN$462=O$503)*($D$463:$D$498=$D530))</f>
        <v>1.7537875883800607E-2</v>
      </c>
      <c r="P530" s="32" cm="1">
        <f t="array" ref="P530">SUMPRODUCT($E$463:$AN$498*($E$462:$AN$462=P$503)*($D$463:$D$498=$D530))</f>
        <v>8.0697296364753632E-3</v>
      </c>
      <c r="Q530" s="32" cm="1">
        <f t="array" ref="Q530">SUMPRODUCT($E$463:$AN$498*($E$462:$AN$462=Q$503)*($D$463:$D$498=$D530))</f>
        <v>2.4882761211369505E-2</v>
      </c>
      <c r="R530" s="35">
        <f>O483</f>
        <v>1.9613044969526101E-2</v>
      </c>
      <c r="S530" s="35">
        <f>R530</f>
        <v>1.9613044969526101E-2</v>
      </c>
      <c r="T530" s="35">
        <f>P483</f>
        <v>0.10844288097839404</v>
      </c>
      <c r="U530" s="35">
        <f>T530</f>
        <v>0.10844288097839404</v>
      </c>
      <c r="V530" s="32" cm="1">
        <f t="array" ref="V530">SUMPRODUCT($E$463:$AN$498*($E$462:$AN$462=V$503)*($D$463:$D$498=$D530))</f>
        <v>3.6409054759418483E-2</v>
      </c>
      <c r="W530" s="32" cm="1">
        <f t="array" ref="W530">SUMPRODUCT($E$463:$AN$498*($E$462:$AN$462=W$503)*($D$463:$D$498=$D530))</f>
        <v>7.9108448927253522E-3</v>
      </c>
      <c r="X530" s="32" cm="1">
        <f t="array" ref="X530">SUMPRODUCT($E$463:$AN$498*($E$462:$AN$462=X$503)*($D$463:$D$498=$D530))</f>
        <v>1.9027736985560074E-2</v>
      </c>
      <c r="Y530" s="32" cm="1">
        <f t="array" ref="Y530">SUMPRODUCT($E$463:$AN$498*($E$462:$AN$462=Y$503)*($D$463:$D$498=$D530))</f>
        <v>1.8123145880554713E-2</v>
      </c>
      <c r="Z530" s="32" cm="1">
        <f t="array" ref="Z530">SUMPRODUCT($E$463:$AN$498*($E$462:$AN$462=Z$503)*($D$463:$D$498=$D530))</f>
        <v>1.7504486928720215E-2</v>
      </c>
      <c r="AA530" s="32" cm="1">
        <f t="array" ref="AA530">SUMPRODUCT($E$463:$AN$498*($E$462:$AN$462=AA$503)*($D$463:$D$498=$D530))</f>
        <v>1.6785910478570112E-2</v>
      </c>
      <c r="AB530" s="32" cm="1">
        <f t="array" ref="AB530">SUMPRODUCT($E$463:$AN$498*($E$462:$AN$462=AB$503)*($D$463:$D$498=$D530))</f>
        <v>1.4111894340821236E-2</v>
      </c>
      <c r="AC530" s="35">
        <f>X483</f>
        <v>1.1720193763595111E-2</v>
      </c>
      <c r="AD530" s="35">
        <f>X483</f>
        <v>1.1720193763595111E-2</v>
      </c>
      <c r="AE530" s="32" cm="1">
        <f t="array" ref="AE530">SUMPRODUCT($E$463:$AN$498*($E$462:$AN$462=AE$503)*($D$463:$D$498=$D530))</f>
        <v>1.1991969869946193</v>
      </c>
      <c r="AF530" s="32" cm="1">
        <f t="array" ref="AF530">SUMPRODUCT($E$463:$AN$498*($E$462:$AN$462=AF$503)*($D$463:$D$498=$D530))</f>
        <v>1.2965566454367824E-2</v>
      </c>
      <c r="AG530" s="32" cm="1">
        <f t="array" ref="AG530">SUMPRODUCT($E$463:$AN$498*($E$462:$AN$462=AG$503)*($D$463:$D$498=$D530))</f>
        <v>6.935506286317593E-3</v>
      </c>
      <c r="AH530" s="32" cm="1">
        <f t="array" ref="AH530">SUMPRODUCT($E$463:$AN$498*($E$462:$AN$462=AH$503)*($D$463:$D$498=$D530))</f>
        <v>6.140300069715365E-3</v>
      </c>
      <c r="AI530" s="32" cm="1">
        <f t="array" ref="AI530">SUMPRODUCT($E$463:$AN$498*($E$462:$AN$462=AI$503)*($D$463:$D$498=$D530))</f>
        <v>1.0945662456222019E-2</v>
      </c>
      <c r="AJ530" s="32" cm="1">
        <f t="array" ref="AJ530">SUMPRODUCT($E$463:$AN$498*($E$462:$AN$462=AJ$503)*($D$463:$D$498=$D530))</f>
        <v>6.6391176187702485E-3</v>
      </c>
      <c r="AK530" s="32" cm="1">
        <f t="array" ref="AK530">SUMPRODUCT($E$463:$AN$498*($E$462:$AN$462=AK$503)*($D$463:$D$498=$D530))</f>
        <v>5.711379347903966E-3</v>
      </c>
      <c r="AL530" s="32" cm="1">
        <f t="array" ref="AL530">SUMPRODUCT($E$463:$AN$498*($E$462:$AN$462=AL$503)*($D$463:$D$498=$D530))</f>
        <v>4.3834542069086683E-3</v>
      </c>
      <c r="AM530" s="32" cm="1">
        <f t="array" ref="AM530">SUMPRODUCT($E$463:$AN$498*($E$462:$AN$462=AM$503)*($D$463:$D$498=$D530))</f>
        <v>3.4077455420725876E-3</v>
      </c>
      <c r="AN530" s="32" cm="1">
        <f t="array" ref="AN530">SUMPRODUCT($E$463:$AN$498*($E$462:$AN$462=AN$503)*($D$463:$D$498=$D530))</f>
        <v>5.5524392666566813E-3</v>
      </c>
      <c r="AO530" s="32" cm="1">
        <f t="array" ref="AO530">SUMPRODUCT($E$463:$AN$498*($E$462:$AN$462=AO$503)*($D$463:$D$498=$D530))</f>
        <v>6.1225054947611768E-3</v>
      </c>
      <c r="AP530" s="32" cm="1">
        <f t="array" ref="AP530">SUMPRODUCT($E$463:$AN$498*($E$462:$AN$462=AP$503)*($D$463:$D$498=$D530))</f>
        <v>1.607926491724505E-2</v>
      </c>
      <c r="AQ530" s="32" cm="1">
        <f t="array" ref="AQ530">SUMPRODUCT($E$463:$AN$498*($E$462:$AN$462=AQ$503)*($D$463:$D$498=$D530))</f>
        <v>3.6687305306349529E-3</v>
      </c>
      <c r="AR530" s="32" cm="1">
        <f t="array" ref="AR530">SUMPRODUCT($E$463:$AN$498*($E$462:$AN$462=AR$503)*($D$463:$D$498=$D530))</f>
        <v>6.3620282688264685E-3</v>
      </c>
      <c r="AS530" s="32" cm="1">
        <f t="array" ref="AS530">SUMPRODUCT($E$463:$AN$498*($E$462:$AN$462=AS$503)*($D$463:$D$498=$D530))</f>
        <v>7.196672963386469E-3</v>
      </c>
      <c r="AT530" s="32" cm="1">
        <f t="array" ref="AT530">SUMPRODUCT($E$463:$AN$498*($E$462:$AN$462=AT$503)*($D$463:$D$498=$D530))</f>
        <v>5.0488528633659609E-8</v>
      </c>
    </row>
    <row r="531" spans="4:46" x14ac:dyDescent="0.35">
      <c r="D531" t="s">
        <v>20</v>
      </c>
      <c r="E531" s="32" cm="1">
        <f t="array" ref="E531">SUMPRODUCT($E$463:$AN$498*($E$462:$AN$462=E$503)*($D$463:$D$498=$D531))</f>
        <v>2.5618102070136189E-2</v>
      </c>
      <c r="F531" s="35">
        <f t="shared" ref="F531:F545" si="124">F484</f>
        <v>3.4520809345755556E-2</v>
      </c>
      <c r="G531" s="35">
        <f t="shared" ref="G531:I545" si="125">F531</f>
        <v>3.4520809345755556E-2</v>
      </c>
      <c r="H531" s="35">
        <f t="shared" si="125"/>
        <v>3.4520809345755556E-2</v>
      </c>
      <c r="I531" s="35">
        <f t="shared" si="125"/>
        <v>3.4520809345755556E-2</v>
      </c>
      <c r="J531" s="32" cm="1">
        <f t="array" ref="J531">SUMPRODUCT($E$463:$AN$498*($E$462:$AN$462=J$503)*($D$463:$D$498=$D531))</f>
        <v>2.3182531864073878E-2</v>
      </c>
      <c r="K531" s="32" cm="1">
        <f t="array" ref="K531">SUMPRODUCT($E$463:$AN$498*($E$462:$AN$462=K$503)*($D$463:$D$498=$D531))</f>
        <v>2.0557839955329123E-2</v>
      </c>
      <c r="L531" s="32" cm="1">
        <f t="array" ref="L531">SUMPRODUCT($E$463:$AN$498*($E$462:$AN$462=L$503)*($D$463:$D$498=$D531))</f>
        <v>2.6947377683422109E-2</v>
      </c>
      <c r="M531" s="32" cm="1">
        <f t="array" ref="M531">SUMPRODUCT($E$463:$AN$498*($E$462:$AN$462=M$503)*($D$463:$D$498=$D531))</f>
        <v>2.6772651353831549E-2</v>
      </c>
      <c r="N531" s="32" cm="1">
        <f t="array" ref="N531">SUMPRODUCT($E$463:$AN$498*($E$462:$AN$462=N$503)*($D$463:$D$498=$D531))</f>
        <v>3.5646802455366541E-2</v>
      </c>
      <c r="O531" s="32" cm="1">
        <f t="array" ref="O531">SUMPRODUCT($E$463:$AN$498*($E$462:$AN$462=O$503)*($D$463:$D$498=$D531))</f>
        <v>2.8087606673814595E-2</v>
      </c>
      <c r="P531" s="32" cm="1">
        <f t="array" ref="P531">SUMPRODUCT($E$463:$AN$498*($E$462:$AN$462=P$503)*($D$463:$D$498=$D531))</f>
        <v>1.734059742440865E-2</v>
      </c>
      <c r="Q531" s="32" cm="1">
        <f t="array" ref="Q531">SUMPRODUCT($E$463:$AN$498*($E$462:$AN$462=Q$503)*($D$463:$D$498=$D531))</f>
        <v>2.5259794112878989E-2</v>
      </c>
      <c r="R531" s="35">
        <f t="shared" ref="R531:R545" si="126">O484</f>
        <v>3.166076489728481E-2</v>
      </c>
      <c r="S531" s="35">
        <f t="shared" ref="S531:S545" si="127">R531</f>
        <v>3.166076489728481E-2</v>
      </c>
      <c r="T531" s="35">
        <f t="shared" ref="T531:T545" si="128">P484</f>
        <v>3.6439428555771439E-2</v>
      </c>
      <c r="U531" s="35">
        <f t="shared" ref="U531:U545" si="129">T531</f>
        <v>3.6439428555771439E-2</v>
      </c>
      <c r="V531" s="32" cm="1">
        <f t="array" ref="V531">SUMPRODUCT($E$463:$AN$498*($E$462:$AN$462=V$503)*($D$463:$D$498=$D531))</f>
        <v>2.6567791322678721E-2</v>
      </c>
      <c r="W531" s="32" cm="1">
        <f t="array" ref="W531">SUMPRODUCT($E$463:$AN$498*($E$462:$AN$462=W$503)*($D$463:$D$498=$D531))</f>
        <v>1.5158192419297337E-2</v>
      </c>
      <c r="X531" s="32" cm="1">
        <f t="array" ref="X531">SUMPRODUCT($E$463:$AN$498*($E$462:$AN$462=X$503)*($D$463:$D$498=$D531))</f>
        <v>2.3101991703699733E-2</v>
      </c>
      <c r="Y531" s="32" cm="1">
        <f t="array" ref="Y531">SUMPRODUCT($E$463:$AN$498*($E$462:$AN$462=Y$503)*($D$463:$D$498=$D531))</f>
        <v>2.2248747914320535E-2</v>
      </c>
      <c r="Z531" s="32" cm="1">
        <f t="array" ref="Z531">SUMPRODUCT($E$463:$AN$498*($E$462:$AN$462=Z$503)*($D$463:$D$498=$D531))</f>
        <v>2.1833142334402589E-2</v>
      </c>
      <c r="AA531" s="32" cm="1">
        <f t="array" ref="AA531">SUMPRODUCT($E$463:$AN$498*($E$462:$AN$462=AA$503)*($D$463:$D$498=$D531))</f>
        <v>2.5913433147273381E-2</v>
      </c>
      <c r="AB531" s="32" cm="1">
        <f t="array" ref="AB531">SUMPRODUCT($E$463:$AN$498*($E$462:$AN$462=AB$503)*($D$463:$D$498=$D531))</f>
        <v>2.6798203874691836E-2</v>
      </c>
      <c r="AC531" s="35">
        <f t="shared" ref="AC531:AC545" si="130">X484</f>
        <v>6.5118352779336433E-2</v>
      </c>
      <c r="AD531" s="35">
        <f t="shared" ref="AD531:AD545" si="131">X484</f>
        <v>6.5118352779336433E-2</v>
      </c>
      <c r="AE531" s="32" cm="1">
        <f t="array" ref="AE531">SUMPRODUCT($E$463:$AN$498*($E$462:$AN$462=AE$503)*($D$463:$D$498=$D531))</f>
        <v>4.7125056968336999E-2</v>
      </c>
      <c r="AF531" s="32" cm="1">
        <f t="array" ref="AF531">SUMPRODUCT($E$463:$AN$498*($E$462:$AN$462=AF$503)*($D$463:$D$498=$D531))</f>
        <v>1.2676305844339</v>
      </c>
      <c r="AG531" s="32" cm="1">
        <f t="array" ref="AG531">SUMPRODUCT($E$463:$AN$498*($E$462:$AN$462=AG$503)*($D$463:$D$498=$D531))</f>
        <v>2.3009253286773144E-2</v>
      </c>
      <c r="AH531" s="32" cm="1">
        <f t="array" ref="AH531">SUMPRODUCT($E$463:$AN$498*($E$462:$AN$462=AH$503)*($D$463:$D$498=$D531))</f>
        <v>3.1212709186026071E-2</v>
      </c>
      <c r="AI531" s="32" cm="1">
        <f t="array" ref="AI531">SUMPRODUCT($E$463:$AN$498*($E$462:$AN$462=AI$503)*($D$463:$D$498=$D531))</f>
        <v>2.23739017090047E-2</v>
      </c>
      <c r="AJ531" s="32" cm="1">
        <f t="array" ref="AJ531">SUMPRODUCT($E$463:$AN$498*($E$462:$AN$462=AJ$503)*($D$463:$D$498=$D531))</f>
        <v>1.8834486216433438E-2</v>
      </c>
      <c r="AK531" s="32" cm="1">
        <f t="array" ref="AK531">SUMPRODUCT($E$463:$AN$498*($E$462:$AN$462=AK$503)*($D$463:$D$498=$D531))</f>
        <v>2.7576933523123938E-2</v>
      </c>
      <c r="AL531" s="32" cm="1">
        <f t="array" ref="AL531">SUMPRODUCT($E$463:$AN$498*($E$462:$AN$462=AL$503)*($D$463:$D$498=$D531))</f>
        <v>1.3528213512850976E-2</v>
      </c>
      <c r="AM531" s="32" cm="1">
        <f t="array" ref="AM531">SUMPRODUCT($E$463:$AN$498*($E$462:$AN$462=AM$503)*($D$463:$D$498=$D531))</f>
        <v>2.0806166901660407E-2</v>
      </c>
      <c r="AN531" s="32" cm="1">
        <f t="array" ref="AN531">SUMPRODUCT($E$463:$AN$498*($E$462:$AN$462=AN$503)*($D$463:$D$498=$D531))</f>
        <v>7.0248024753086932E-2</v>
      </c>
      <c r="AO531" s="32" cm="1">
        <f t="array" ref="AO531">SUMPRODUCT($E$463:$AN$498*($E$462:$AN$462=AO$503)*($D$463:$D$498=$D531))</f>
        <v>2.13498825690372E-2</v>
      </c>
      <c r="AP531" s="32" cm="1">
        <f t="array" ref="AP531">SUMPRODUCT($E$463:$AN$498*($E$462:$AN$462=AP$503)*($D$463:$D$498=$D531))</f>
        <v>3.7332471142580911E-2</v>
      </c>
      <c r="AQ531" s="32" cm="1">
        <f t="array" ref="AQ531">SUMPRODUCT($E$463:$AN$498*($E$462:$AN$462=AQ$503)*($D$463:$D$498=$D531))</f>
        <v>1.705728863738476E-2</v>
      </c>
      <c r="AR531" s="32" cm="1">
        <f t="array" ref="AR531">SUMPRODUCT($E$463:$AN$498*($E$462:$AN$462=AR$503)*($D$463:$D$498=$D531))</f>
        <v>1.680651627826248E-2</v>
      </c>
      <c r="AS531" s="32" cm="1">
        <f t="array" ref="AS531">SUMPRODUCT($E$463:$AN$498*($E$462:$AN$462=AS$503)*($D$463:$D$498=$D531))</f>
        <v>2.1880877767860237E-2</v>
      </c>
      <c r="AT531" s="32" cm="1">
        <f t="array" ref="AT531">SUMPRODUCT($E$463:$AN$498*($E$462:$AN$462=AT$503)*($D$463:$D$498=$D531))</f>
        <v>8.9065511604585884E-8</v>
      </c>
    </row>
    <row r="532" spans="4:46" x14ac:dyDescent="0.35">
      <c r="D532" t="s">
        <v>21</v>
      </c>
      <c r="E532" s="32" cm="1">
        <f t="array" ref="E532">SUMPRODUCT($E$463:$AN$498*($E$462:$AN$462=E$503)*($D$463:$D$498=$D532))</f>
        <v>6.3039916074953808E-2</v>
      </c>
      <c r="F532" s="35">
        <f t="shared" si="124"/>
        <v>3.5986678375424949E-2</v>
      </c>
      <c r="G532" s="35">
        <f t="shared" si="125"/>
        <v>3.5986678375424949E-2</v>
      </c>
      <c r="H532" s="35">
        <f t="shared" si="125"/>
        <v>3.5986678375424949E-2</v>
      </c>
      <c r="I532" s="35">
        <f t="shared" si="125"/>
        <v>3.5986678375424949E-2</v>
      </c>
      <c r="J532" s="32" cm="1">
        <f t="array" ref="J532">SUMPRODUCT($E$463:$AN$498*($E$462:$AN$462=J$503)*($D$463:$D$498=$D532))</f>
        <v>8.8969508766546274E-2</v>
      </c>
      <c r="K532" s="32" cm="1">
        <f t="array" ref="K532">SUMPRODUCT($E$463:$AN$498*($E$462:$AN$462=K$503)*($D$463:$D$498=$D532))</f>
        <v>7.8781568419959272E-2</v>
      </c>
      <c r="L532" s="32" cm="1">
        <f t="array" ref="L532">SUMPRODUCT($E$463:$AN$498*($E$462:$AN$462=L$503)*($D$463:$D$498=$D532))</f>
        <v>7.2922025715876096E-2</v>
      </c>
      <c r="M532" s="32" cm="1">
        <f t="array" ref="M532">SUMPRODUCT($E$463:$AN$498*($E$462:$AN$462=M$503)*($D$463:$D$498=$D532))</f>
        <v>6.3375442570477988E-2</v>
      </c>
      <c r="N532" s="32" cm="1">
        <f t="array" ref="N532">SUMPRODUCT($E$463:$AN$498*($E$462:$AN$462=N$503)*($D$463:$D$498=$D532))</f>
        <v>5.6199303273435468E-2</v>
      </c>
      <c r="O532" s="32" cm="1">
        <f t="array" ref="O532">SUMPRODUCT($E$463:$AN$498*($E$462:$AN$462=O$503)*($D$463:$D$498=$D532))</f>
        <v>6.527353769783785E-2</v>
      </c>
      <c r="P532" s="32" cm="1">
        <f t="array" ref="P532">SUMPRODUCT($E$463:$AN$498*($E$462:$AN$462=P$503)*($D$463:$D$498=$D532))</f>
        <v>6.683904343417045E-2</v>
      </c>
      <c r="Q532" s="32" cm="1">
        <f t="array" ref="Q532">SUMPRODUCT($E$463:$AN$498*($E$462:$AN$462=Q$503)*($D$463:$D$498=$D532))</f>
        <v>5.9797062078149832E-2</v>
      </c>
      <c r="R532" s="35">
        <f t="shared" si="126"/>
        <v>5.8125129961493965E-2</v>
      </c>
      <c r="S532" s="35">
        <f t="shared" si="127"/>
        <v>5.8125129961493965E-2</v>
      </c>
      <c r="T532" s="35">
        <f t="shared" si="128"/>
        <v>6.5700086311765687E-2</v>
      </c>
      <c r="U532" s="35">
        <f t="shared" si="129"/>
        <v>6.5700086311765687E-2</v>
      </c>
      <c r="V532" s="32" cm="1">
        <f t="array" ref="V532">SUMPRODUCT($E$463:$AN$498*($E$462:$AN$462=V$503)*($D$463:$D$498=$D532))</f>
        <v>5.5486401273396435E-2</v>
      </c>
      <c r="W532" s="32" cm="1">
        <f t="array" ref="W532">SUMPRODUCT($E$463:$AN$498*($E$462:$AN$462=W$503)*($D$463:$D$498=$D532))</f>
        <v>8.2404590794642685E-2</v>
      </c>
      <c r="X532" s="32" cm="1">
        <f t="array" ref="X532">SUMPRODUCT($E$463:$AN$498*($E$462:$AN$462=X$503)*($D$463:$D$498=$D532))</f>
        <v>6.800910386000375E-2</v>
      </c>
      <c r="Y532" s="32" cm="1">
        <f t="array" ref="Y532">SUMPRODUCT($E$463:$AN$498*($E$462:$AN$462=Y$503)*($D$463:$D$498=$D532))</f>
        <v>6.2937582011650783E-2</v>
      </c>
      <c r="Z532" s="32" cm="1">
        <f t="array" ref="Z532">SUMPRODUCT($E$463:$AN$498*($E$462:$AN$462=Z$503)*($D$463:$D$498=$D532))</f>
        <v>6.6577916168525084E-2</v>
      </c>
      <c r="AA532" s="32" cm="1">
        <f t="array" ref="AA532">SUMPRODUCT($E$463:$AN$498*($E$462:$AN$462=AA$503)*($D$463:$D$498=$D532))</f>
        <v>6.9597837765949258E-2</v>
      </c>
      <c r="AB532" s="32" cm="1">
        <f t="array" ref="AB532">SUMPRODUCT($E$463:$AN$498*($E$462:$AN$462=AB$503)*($D$463:$D$498=$D532))</f>
        <v>6.9125395505468826E-2</v>
      </c>
      <c r="AC532" s="35">
        <f t="shared" si="130"/>
        <v>3.1764189540641176E-2</v>
      </c>
      <c r="AD532" s="35">
        <f t="shared" si="131"/>
        <v>3.1764189540641176E-2</v>
      </c>
      <c r="AE532" s="32" cm="1">
        <f t="array" ref="AE532">SUMPRODUCT($E$463:$AN$498*($E$462:$AN$462=AE$503)*($D$463:$D$498=$D532))</f>
        <v>3.1607731314421461E-2</v>
      </c>
      <c r="AF532" s="32" cm="1">
        <f t="array" ref="AF532">SUMPRODUCT($E$463:$AN$498*($E$462:$AN$462=AF$503)*($D$463:$D$498=$D532))</f>
        <v>5.3058085703168174E-2</v>
      </c>
      <c r="AG532" s="32" cm="1">
        <f t="array" ref="AG532">SUMPRODUCT($E$463:$AN$498*($E$462:$AN$462=AG$503)*($D$463:$D$498=$D532))</f>
        <v>1.0625098967708699</v>
      </c>
      <c r="AH532" s="32" cm="1">
        <f t="array" ref="AH532">SUMPRODUCT($E$463:$AN$498*($E$462:$AN$462=AH$503)*($D$463:$D$498=$D532))</f>
        <v>2.677733022040402E-2</v>
      </c>
      <c r="AI532" s="32" cm="1">
        <f t="array" ref="AI532">SUMPRODUCT($E$463:$AN$498*($E$462:$AN$462=AI$503)*($D$463:$D$498=$D532))</f>
        <v>5.8204746442021338E-2</v>
      </c>
      <c r="AJ532" s="32" cm="1">
        <f t="array" ref="AJ532">SUMPRODUCT($E$463:$AN$498*($E$462:$AN$462=AJ$503)*($D$463:$D$498=$D532))</f>
        <v>3.9639685737502373E-2</v>
      </c>
      <c r="AK532" s="32" cm="1">
        <f t="array" ref="AK532">SUMPRODUCT($E$463:$AN$498*($E$462:$AN$462=AK$503)*($D$463:$D$498=$D532))</f>
        <v>2.7366467746152957E-2</v>
      </c>
      <c r="AL532" s="32" cm="1">
        <f t="array" ref="AL532">SUMPRODUCT($E$463:$AN$498*($E$462:$AN$462=AL$503)*($D$463:$D$498=$D532))</f>
        <v>3.3079879240173166E-2</v>
      </c>
      <c r="AM532" s="32" cm="1">
        <f t="array" ref="AM532">SUMPRODUCT($E$463:$AN$498*($E$462:$AN$462=AM$503)*($D$463:$D$498=$D532))</f>
        <v>1.4015897702291693E-2</v>
      </c>
      <c r="AN532" s="32" cm="1">
        <f t="array" ref="AN532">SUMPRODUCT($E$463:$AN$498*($E$462:$AN$462=AN$503)*($D$463:$D$498=$D532))</f>
        <v>7.138000542092144E-3</v>
      </c>
      <c r="AO532" s="32" cm="1">
        <f t="array" ref="AO532">SUMPRODUCT($E$463:$AN$498*($E$462:$AN$462=AO$503)*($D$463:$D$498=$D532))</f>
        <v>1.8949389897694367E-2</v>
      </c>
      <c r="AP532" s="32" cm="1">
        <f t="array" ref="AP532">SUMPRODUCT($E$463:$AN$498*($E$462:$AN$462=AP$503)*($D$463:$D$498=$D532))</f>
        <v>1.6099396511651941E-2</v>
      </c>
      <c r="AQ532" s="32" cm="1">
        <f t="array" ref="AQ532">SUMPRODUCT($E$463:$AN$498*($E$462:$AN$462=AQ$503)*($D$463:$D$498=$D532))</f>
        <v>1.1390790723873587E-2</v>
      </c>
      <c r="AR532" s="32" cm="1">
        <f t="array" ref="AR532">SUMPRODUCT($E$463:$AN$498*($E$462:$AN$462=AR$503)*($D$463:$D$498=$D532))</f>
        <v>2.9334359007861213E-2</v>
      </c>
      <c r="AS532" s="32" cm="1">
        <f t="array" ref="AS532">SUMPRODUCT($E$463:$AN$498*($E$462:$AN$462=AS$503)*($D$463:$D$498=$D532))</f>
        <v>2.2352189509985864E-2</v>
      </c>
      <c r="AT532" s="32" cm="1">
        <f t="array" ref="AT532">SUMPRODUCT($E$463:$AN$498*($E$462:$AN$462=AT$503)*($D$463:$D$498=$D532))</f>
        <v>1.6387286367105932E-7</v>
      </c>
    </row>
    <row r="533" spans="4:46" x14ac:dyDescent="0.35">
      <c r="D533" t="s">
        <v>22</v>
      </c>
      <c r="E533" s="32" cm="1">
        <f t="array" ref="E533">SUMPRODUCT($E$463:$AN$498*($E$462:$AN$462=E$503)*($D$463:$D$498=$D533))</f>
        <v>2.7501239437032022E-2</v>
      </c>
      <c r="F533" s="35">
        <f t="shared" si="124"/>
        <v>3.8573633506068752E-2</v>
      </c>
      <c r="G533" s="35">
        <f t="shared" si="125"/>
        <v>3.8573633506068752E-2</v>
      </c>
      <c r="H533" s="35">
        <f t="shared" si="125"/>
        <v>3.8573633506068752E-2</v>
      </c>
      <c r="I533" s="35">
        <f t="shared" si="125"/>
        <v>3.8573633506068752E-2</v>
      </c>
      <c r="J533" s="32" cm="1">
        <f t="array" ref="J533">SUMPRODUCT($E$463:$AN$498*($E$462:$AN$462=J$503)*($D$463:$D$498=$D533))</f>
        <v>4.6394193186628248E-2</v>
      </c>
      <c r="K533" s="32" cm="1">
        <f t="array" ref="K533">SUMPRODUCT($E$463:$AN$498*($E$462:$AN$462=K$503)*($D$463:$D$498=$D533))</f>
        <v>3.2485377796238751E-2</v>
      </c>
      <c r="L533" s="32" cm="1">
        <f t="array" ref="L533">SUMPRODUCT($E$463:$AN$498*($E$462:$AN$462=L$503)*($D$463:$D$498=$D533))</f>
        <v>5.3860753516636974E-2</v>
      </c>
      <c r="M533" s="32" cm="1">
        <f t="array" ref="M533">SUMPRODUCT($E$463:$AN$498*($E$462:$AN$462=M$503)*($D$463:$D$498=$D533))</f>
        <v>4.9329013006197756E-2</v>
      </c>
      <c r="N533" s="32" cm="1">
        <f t="array" ref="N533">SUMPRODUCT($E$463:$AN$498*($E$462:$AN$462=N$503)*($D$463:$D$498=$D533))</f>
        <v>5.2721901311151294E-2</v>
      </c>
      <c r="O533" s="32" cm="1">
        <f t="array" ref="O533">SUMPRODUCT($E$463:$AN$498*($E$462:$AN$462=O$503)*($D$463:$D$498=$D533))</f>
        <v>4.3932005024761529E-2</v>
      </c>
      <c r="P533" s="32" cm="1">
        <f t="array" ref="P533">SUMPRODUCT($E$463:$AN$498*($E$462:$AN$462=P$503)*($D$463:$D$498=$D533))</f>
        <v>2.3522298195696387E-2</v>
      </c>
      <c r="Q533" s="32" cm="1">
        <f t="array" ref="Q533">SUMPRODUCT($E$463:$AN$498*($E$462:$AN$462=Q$503)*($D$463:$D$498=$D533))</f>
        <v>3.8490041610802592E-2</v>
      </c>
      <c r="R533" s="35">
        <f t="shared" si="126"/>
        <v>5.5223443511847166E-2</v>
      </c>
      <c r="S533" s="35">
        <f t="shared" si="127"/>
        <v>5.5223443511847166E-2</v>
      </c>
      <c r="T533" s="35">
        <f t="shared" si="128"/>
        <v>5.1579927719271501E-2</v>
      </c>
      <c r="U533" s="35">
        <f t="shared" si="129"/>
        <v>5.1579927719271501E-2</v>
      </c>
      <c r="V533" s="32" cm="1">
        <f t="array" ref="V533">SUMPRODUCT($E$463:$AN$498*($E$462:$AN$462=V$503)*($D$463:$D$498=$D533))</f>
        <v>3.0022100395863536E-2</v>
      </c>
      <c r="W533" s="32" cm="1">
        <f t="array" ref="W533">SUMPRODUCT($E$463:$AN$498*($E$462:$AN$462=W$503)*($D$463:$D$498=$D533))</f>
        <v>2.4758029728919023E-2</v>
      </c>
      <c r="X533" s="32" cm="1">
        <f t="array" ref="X533">SUMPRODUCT($E$463:$AN$498*($E$462:$AN$462=X$503)*($D$463:$D$498=$D533))</f>
        <v>3.2967004437253644E-2</v>
      </c>
      <c r="Y533" s="32" cm="1">
        <f t="array" ref="Y533">SUMPRODUCT($E$463:$AN$498*($E$462:$AN$462=Y$503)*($D$463:$D$498=$D533))</f>
        <v>3.1649311061221472E-2</v>
      </c>
      <c r="Z533" s="32" cm="1">
        <f t="array" ref="Z533">SUMPRODUCT($E$463:$AN$498*($E$462:$AN$462=Z$503)*($D$463:$D$498=$D533))</f>
        <v>3.6434518662169436E-2</v>
      </c>
      <c r="AA533" s="32" cm="1">
        <f t="array" ref="AA533">SUMPRODUCT($E$463:$AN$498*($E$462:$AN$462=AA$503)*($D$463:$D$498=$D533))</f>
        <v>2.7650228884596371E-2</v>
      </c>
      <c r="AB533" s="32" cm="1">
        <f t="array" ref="AB533">SUMPRODUCT($E$463:$AN$498*($E$462:$AN$462=AB$503)*($D$463:$D$498=$D533))</f>
        <v>2.9748348327690088E-2</v>
      </c>
      <c r="AC533" s="35">
        <f t="shared" si="130"/>
        <v>3.3671918017296229E-2</v>
      </c>
      <c r="AD533" s="35">
        <f t="shared" si="131"/>
        <v>3.3671918017296229E-2</v>
      </c>
      <c r="AE533" s="32" cm="1">
        <f t="array" ref="AE533">SUMPRODUCT($E$463:$AN$498*($E$462:$AN$462=AE$503)*($D$463:$D$498=$D533))</f>
        <v>2.4024436739805831E-2</v>
      </c>
      <c r="AF533" s="32" cm="1">
        <f t="array" ref="AF533">SUMPRODUCT($E$463:$AN$498*($E$462:$AN$462=AF$503)*($D$463:$D$498=$D533))</f>
        <v>2.4367468342881792E-2</v>
      </c>
      <c r="AG533" s="32" cm="1">
        <f t="array" ref="AG533">SUMPRODUCT($E$463:$AN$498*($E$462:$AN$462=AG$503)*($D$463:$D$498=$D533))</f>
        <v>4.7463691479953961E-2</v>
      </c>
      <c r="AH533" s="32" cm="1">
        <f t="array" ref="AH533">SUMPRODUCT($E$463:$AN$498*($E$462:$AN$462=AH$503)*($D$463:$D$498=$D533))</f>
        <v>1.1851347825418206</v>
      </c>
      <c r="AI533" s="32" cm="1">
        <f t="array" ref="AI533">SUMPRODUCT($E$463:$AN$498*($E$462:$AN$462=AI$503)*($D$463:$D$498=$D533))</f>
        <v>2.0595814470824397E-2</v>
      </c>
      <c r="AJ533" s="32" cm="1">
        <f t="array" ref="AJ533">SUMPRODUCT($E$463:$AN$498*($E$462:$AN$462=AJ$503)*($D$463:$D$498=$D533))</f>
        <v>2.0733660388409507E-2</v>
      </c>
      <c r="AK533" s="32" cm="1">
        <f t="array" ref="AK533">SUMPRODUCT($E$463:$AN$498*($E$462:$AN$462=AK$503)*($D$463:$D$498=$D533))</f>
        <v>1.4475132981599855E-2</v>
      </c>
      <c r="AL533" s="32" cm="1">
        <f t="array" ref="AL533">SUMPRODUCT($E$463:$AN$498*($E$462:$AN$462=AL$503)*($D$463:$D$498=$D533))</f>
        <v>1.2325395214907159E-2</v>
      </c>
      <c r="AM533" s="32" cm="1">
        <f t="array" ref="AM533">SUMPRODUCT($E$463:$AN$498*($E$462:$AN$462=AM$503)*($D$463:$D$498=$D533))</f>
        <v>1.0621325538811588E-2</v>
      </c>
      <c r="AN533" s="32" cm="1">
        <f t="array" ref="AN533">SUMPRODUCT($E$463:$AN$498*($E$462:$AN$462=AN$503)*($D$463:$D$498=$D533))</f>
        <v>4.1680340019346835E-3</v>
      </c>
      <c r="AO533" s="32" cm="1">
        <f t="array" ref="AO533">SUMPRODUCT($E$463:$AN$498*($E$462:$AN$462=AO$503)*($D$463:$D$498=$D533))</f>
        <v>1.4617862488265267E-2</v>
      </c>
      <c r="AP533" s="32" cm="1">
        <f t="array" ref="AP533">SUMPRODUCT($E$463:$AN$498*($E$462:$AN$462=AP$503)*($D$463:$D$498=$D533))</f>
        <v>1.2731864606445119E-2</v>
      </c>
      <c r="AQ533" s="32" cm="1">
        <f t="array" ref="AQ533">SUMPRODUCT($E$463:$AN$498*($E$462:$AN$462=AQ$503)*($D$463:$D$498=$D533))</f>
        <v>1.2027566148058756E-2</v>
      </c>
      <c r="AR533" s="32" cm="1">
        <f t="array" ref="AR533">SUMPRODUCT($E$463:$AN$498*($E$462:$AN$462=AR$503)*($D$463:$D$498=$D533))</f>
        <v>1.0855980101580702E-2</v>
      </c>
      <c r="AS533" s="32" cm="1">
        <f t="array" ref="AS533">SUMPRODUCT($E$463:$AN$498*($E$462:$AN$462=AS$503)*($D$463:$D$498=$D533))</f>
        <v>1.295783867903481E-2</v>
      </c>
      <c r="AT533" s="32" cm="1">
        <f t="array" ref="AT533">SUMPRODUCT($E$463:$AN$498*($E$462:$AN$462=AT$503)*($D$463:$D$498=$D533))</f>
        <v>1.0218067799434082E-7</v>
      </c>
    </row>
    <row r="534" spans="4:46" x14ac:dyDescent="0.35">
      <c r="D534" t="s">
        <v>23</v>
      </c>
      <c r="E534" s="32" cm="1">
        <f t="array" ref="E534">SUMPRODUCT($E$463:$AN$498*($E$462:$AN$462=E$503)*($D$463:$D$498=$D534))</f>
        <v>5.8889513643291111E-3</v>
      </c>
      <c r="F534" s="35">
        <f t="shared" si="124"/>
        <v>8.2401169828559395E-3</v>
      </c>
      <c r="G534" s="35">
        <f t="shared" si="125"/>
        <v>8.2401169828559395E-3</v>
      </c>
      <c r="H534" s="35">
        <f t="shared" si="125"/>
        <v>8.2401169828559395E-3</v>
      </c>
      <c r="I534" s="35">
        <f t="shared" si="125"/>
        <v>8.2401169828559395E-3</v>
      </c>
      <c r="J534" s="32" cm="1">
        <f t="array" ref="J534">SUMPRODUCT($E$463:$AN$498*($E$462:$AN$462=J$503)*($D$463:$D$498=$D534))</f>
        <v>9.5225023507720281E-3</v>
      </c>
      <c r="K534" s="32" cm="1">
        <f t="array" ref="K534">SUMPRODUCT($E$463:$AN$498*($E$462:$AN$462=K$503)*($D$463:$D$498=$D534))</f>
        <v>1.045612424757616E-2</v>
      </c>
      <c r="L534" s="32" cm="1">
        <f t="array" ref="L534">SUMPRODUCT($E$463:$AN$498*($E$462:$AN$462=L$503)*($D$463:$D$498=$D534))</f>
        <v>1.0009570640782582E-2</v>
      </c>
      <c r="M534" s="32" cm="1">
        <f t="array" ref="M534">SUMPRODUCT($E$463:$AN$498*($E$462:$AN$462=M$503)*($D$463:$D$498=$D534))</f>
        <v>8.0491553861547858E-3</v>
      </c>
      <c r="N534" s="32" cm="1">
        <f t="array" ref="N534">SUMPRODUCT($E$463:$AN$498*($E$462:$AN$462=N$503)*($D$463:$D$498=$D534))</f>
        <v>9.3649098252519495E-3</v>
      </c>
      <c r="O534" s="32" cm="1">
        <f t="array" ref="O534">SUMPRODUCT($E$463:$AN$498*($E$462:$AN$462=O$503)*($D$463:$D$498=$D534))</f>
        <v>1.0052736309121643E-2</v>
      </c>
      <c r="P534" s="32" cm="1">
        <f t="array" ref="P534">SUMPRODUCT($E$463:$AN$498*($E$462:$AN$462=P$503)*($D$463:$D$498=$D534))</f>
        <v>8.8385407257228193E-3</v>
      </c>
      <c r="Q534" s="32" cm="1">
        <f t="array" ref="Q534">SUMPRODUCT($E$463:$AN$498*($E$462:$AN$462=Q$503)*($D$463:$D$498=$D534))</f>
        <v>1.0175556256636645E-2</v>
      </c>
      <c r="R534" s="35">
        <f t="shared" si="126"/>
        <v>1.0150503545998973E-2</v>
      </c>
      <c r="S534" s="35">
        <f t="shared" si="127"/>
        <v>1.0150503545998973E-2</v>
      </c>
      <c r="T534" s="35">
        <f t="shared" si="128"/>
        <v>1.1829614378572519E-2</v>
      </c>
      <c r="U534" s="35">
        <f t="shared" si="129"/>
        <v>1.1829614378572519E-2</v>
      </c>
      <c r="V534" s="32" cm="1">
        <f t="array" ref="V534">SUMPRODUCT($E$463:$AN$498*($E$462:$AN$462=V$503)*($D$463:$D$498=$D534))</f>
        <v>9.7141532497537434E-3</v>
      </c>
      <c r="W534" s="32" cm="1">
        <f t="array" ref="W534">SUMPRODUCT($E$463:$AN$498*($E$462:$AN$462=W$503)*($D$463:$D$498=$D534))</f>
        <v>8.3769918689518899E-3</v>
      </c>
      <c r="X534" s="32" cm="1">
        <f t="array" ref="X534">SUMPRODUCT($E$463:$AN$498*($E$462:$AN$462=X$503)*($D$463:$D$498=$D534))</f>
        <v>1.0186262455762903E-2</v>
      </c>
      <c r="Y534" s="32" cm="1">
        <f t="array" ref="Y534">SUMPRODUCT($E$463:$AN$498*($E$462:$AN$462=Y$503)*($D$463:$D$498=$D534))</f>
        <v>1.0714299261179613E-2</v>
      </c>
      <c r="Z534" s="32" cm="1">
        <f t="array" ref="Z534">SUMPRODUCT($E$463:$AN$498*($E$462:$AN$462=Z$503)*($D$463:$D$498=$D534))</f>
        <v>8.1779840438531669E-3</v>
      </c>
      <c r="AA534" s="32" cm="1">
        <f t="array" ref="AA534">SUMPRODUCT($E$463:$AN$498*($E$462:$AN$462=AA$503)*($D$463:$D$498=$D534))</f>
        <v>9.8674657478982752E-3</v>
      </c>
      <c r="AB534" s="32" cm="1">
        <f t="array" ref="AB534">SUMPRODUCT($E$463:$AN$498*($E$462:$AN$462=AB$503)*($D$463:$D$498=$D534))</f>
        <v>1.0515296073527105E-2</v>
      </c>
      <c r="AC534" s="35">
        <f t="shared" si="130"/>
        <v>9.8192670978406102E-3</v>
      </c>
      <c r="AD534" s="35">
        <f t="shared" si="131"/>
        <v>9.8192670978406102E-3</v>
      </c>
      <c r="AE534" s="32" cm="1">
        <f t="array" ref="AE534">SUMPRODUCT($E$463:$AN$498*($E$462:$AN$462=AE$503)*($D$463:$D$498=$D534))</f>
        <v>8.1998347200511468E-3</v>
      </c>
      <c r="AF534" s="32" cm="1">
        <f t="array" ref="AF534">SUMPRODUCT($E$463:$AN$498*($E$462:$AN$462=AF$503)*($D$463:$D$498=$D534))</f>
        <v>9.3675817452224582E-3</v>
      </c>
      <c r="AG534" s="32" cm="1">
        <f t="array" ref="AG534">SUMPRODUCT($E$463:$AN$498*($E$462:$AN$462=AG$503)*($D$463:$D$498=$D534))</f>
        <v>1.114023984114422E-2</v>
      </c>
      <c r="AH534" s="32" cm="1">
        <f t="array" ref="AH534">SUMPRODUCT($E$463:$AN$498*($E$462:$AN$462=AH$503)*($D$463:$D$498=$D534))</f>
        <v>1.4201281516344382E-2</v>
      </c>
      <c r="AI534" s="32" cm="1">
        <f t="array" ref="AI534">SUMPRODUCT($E$463:$AN$498*($E$462:$AN$462=AI$503)*($D$463:$D$498=$D534))</f>
        <v>1.0156082098039947</v>
      </c>
      <c r="AJ534" s="32" cm="1">
        <f t="array" ref="AJ534">SUMPRODUCT($E$463:$AN$498*($E$462:$AN$462=AJ$503)*($D$463:$D$498=$D534))</f>
        <v>1.2816074628972439E-2</v>
      </c>
      <c r="AK534" s="32" cm="1">
        <f t="array" ref="AK534">SUMPRODUCT($E$463:$AN$498*($E$462:$AN$462=AK$503)*($D$463:$D$498=$D534))</f>
        <v>8.6181405438187642E-3</v>
      </c>
      <c r="AL534" s="32" cm="1">
        <f t="array" ref="AL534">SUMPRODUCT($E$463:$AN$498*($E$462:$AN$462=AL$503)*($D$463:$D$498=$D534))</f>
        <v>1.1209263335558797E-2</v>
      </c>
      <c r="AM534" s="32" cm="1">
        <f t="array" ref="AM534">SUMPRODUCT($E$463:$AN$498*($E$462:$AN$462=AM$503)*($D$463:$D$498=$D534))</f>
        <v>1.2241635530547437E-2</v>
      </c>
      <c r="AN534" s="32" cm="1">
        <f t="array" ref="AN534">SUMPRODUCT($E$463:$AN$498*($E$462:$AN$462=AN$503)*($D$463:$D$498=$D534))</f>
        <v>3.1080310687849502E-3</v>
      </c>
      <c r="AO534" s="32" cm="1">
        <f t="array" ref="AO534">SUMPRODUCT($E$463:$AN$498*($E$462:$AN$462=AO$503)*($D$463:$D$498=$D534))</f>
        <v>1.954873020353037E-2</v>
      </c>
      <c r="AP534" s="32" cm="1">
        <f t="array" ref="AP534">SUMPRODUCT($E$463:$AN$498*($E$462:$AN$462=AP$503)*($D$463:$D$498=$D534))</f>
        <v>8.3210963549680446E-3</v>
      </c>
      <c r="AQ534" s="32" cm="1">
        <f t="array" ref="AQ534">SUMPRODUCT($E$463:$AN$498*($E$462:$AN$462=AQ$503)*($D$463:$D$498=$D534))</f>
        <v>8.4099442387480256E-3</v>
      </c>
      <c r="AR534" s="32" cm="1">
        <f t="array" ref="AR534">SUMPRODUCT($E$463:$AN$498*($E$462:$AN$462=AR$503)*($D$463:$D$498=$D534))</f>
        <v>1.0455002745744129E-2</v>
      </c>
      <c r="AS534" s="32" cm="1">
        <f t="array" ref="AS534">SUMPRODUCT($E$463:$AN$498*($E$462:$AN$462=AS$503)*($D$463:$D$498=$D534))</f>
        <v>1.3207973645659231E-2</v>
      </c>
      <c r="AT534" s="32" cm="1">
        <f t="array" ref="AT534">SUMPRODUCT($E$463:$AN$498*($E$462:$AN$462=AT$503)*($D$463:$D$498=$D534))</f>
        <v>2.567123588231008E-8</v>
      </c>
    </row>
    <row r="535" spans="4:46" x14ac:dyDescent="0.35">
      <c r="D535" t="s">
        <v>24</v>
      </c>
      <c r="E535" s="32" cm="1">
        <f t="array" ref="E535">SUMPRODUCT($E$463:$AN$498*($E$462:$AN$462=E$503)*($D$463:$D$498=$D535))</f>
        <v>2.907797204955642E-3</v>
      </c>
      <c r="F535" s="35">
        <f t="shared" si="124"/>
        <v>3.9140225096334393E-3</v>
      </c>
      <c r="G535" s="35">
        <f t="shared" si="125"/>
        <v>3.9140225096334393E-3</v>
      </c>
      <c r="H535" s="35">
        <f t="shared" si="125"/>
        <v>3.9140225096334393E-3</v>
      </c>
      <c r="I535" s="35">
        <f t="shared" si="125"/>
        <v>3.9140225096334393E-3</v>
      </c>
      <c r="J535" s="32" cm="1">
        <f t="array" ref="J535">SUMPRODUCT($E$463:$AN$498*($E$462:$AN$462=J$503)*($D$463:$D$498=$D535))</f>
        <v>5.6260464476525582E-3</v>
      </c>
      <c r="K535" s="32" cm="1">
        <f t="array" ref="K535">SUMPRODUCT($E$463:$AN$498*($E$462:$AN$462=K$503)*($D$463:$D$498=$D535))</f>
        <v>4.5650915107603822E-3</v>
      </c>
      <c r="L535" s="32" cm="1">
        <f t="array" ref="L535">SUMPRODUCT($E$463:$AN$498*($E$462:$AN$462=L$503)*($D$463:$D$498=$D535))</f>
        <v>3.612377596090191E-3</v>
      </c>
      <c r="M535" s="32" cm="1">
        <f t="array" ref="M535">SUMPRODUCT($E$463:$AN$498*($E$462:$AN$462=M$503)*($D$463:$D$498=$D535))</f>
        <v>6.8861901992910658E-3</v>
      </c>
      <c r="N535" s="32" cm="1">
        <f t="array" ref="N535">SUMPRODUCT($E$463:$AN$498*($E$462:$AN$462=N$503)*($D$463:$D$498=$D535))</f>
        <v>4.8707711083198326E-3</v>
      </c>
      <c r="O535" s="32" cm="1">
        <f t="array" ref="O535">SUMPRODUCT($E$463:$AN$498*($E$462:$AN$462=O$503)*($D$463:$D$498=$D535))</f>
        <v>5.2312581090434088E-3</v>
      </c>
      <c r="P535" s="32" cm="1">
        <f t="array" ref="P535">SUMPRODUCT($E$463:$AN$498*($E$462:$AN$462=P$503)*($D$463:$D$498=$D535))</f>
        <v>6.692220255114509E-3</v>
      </c>
      <c r="Q535" s="32" cm="1">
        <f t="array" ref="Q535">SUMPRODUCT($E$463:$AN$498*($E$462:$AN$462=Q$503)*($D$463:$D$498=$D535))</f>
        <v>4.1347278663270703E-3</v>
      </c>
      <c r="R535" s="35">
        <f t="shared" si="126"/>
        <v>3.9417419898712556E-3</v>
      </c>
      <c r="S535" s="35">
        <f t="shared" si="127"/>
        <v>3.9417419898712556E-3</v>
      </c>
      <c r="T535" s="35">
        <f t="shared" si="128"/>
        <v>4.2653740082625831E-3</v>
      </c>
      <c r="U535" s="35">
        <f t="shared" si="129"/>
        <v>4.2653740082625831E-3</v>
      </c>
      <c r="V535" s="32" cm="1">
        <f t="array" ref="V535">SUMPRODUCT($E$463:$AN$498*($E$462:$AN$462=V$503)*($D$463:$D$498=$D535))</f>
        <v>3.5213854118056084E-3</v>
      </c>
      <c r="W535" s="32" cm="1">
        <f t="array" ref="W535">SUMPRODUCT($E$463:$AN$498*($E$462:$AN$462=W$503)*($D$463:$D$498=$D535))</f>
        <v>4.2577063947028928E-3</v>
      </c>
      <c r="X535" s="32" cm="1">
        <f t="array" ref="X535">SUMPRODUCT($E$463:$AN$498*($E$462:$AN$462=X$503)*($D$463:$D$498=$D535))</f>
        <v>4.6659872374768853E-3</v>
      </c>
      <c r="Y535" s="32" cm="1">
        <f t="array" ref="Y535">SUMPRODUCT($E$463:$AN$498*($E$462:$AN$462=Y$503)*($D$463:$D$498=$D535))</f>
        <v>3.8201346006015865E-3</v>
      </c>
      <c r="Z535" s="32" cm="1">
        <f t="array" ref="Z535">SUMPRODUCT($E$463:$AN$498*($E$462:$AN$462=Z$503)*($D$463:$D$498=$D535))</f>
        <v>4.3752416663320557E-3</v>
      </c>
      <c r="AA535" s="32" cm="1">
        <f t="array" ref="AA535">SUMPRODUCT($E$463:$AN$498*($E$462:$AN$462=AA$503)*($D$463:$D$498=$D535))</f>
        <v>4.3817200658080651E-3</v>
      </c>
      <c r="AB535" s="32" cm="1">
        <f t="array" ref="AB535">SUMPRODUCT($E$463:$AN$498*($E$462:$AN$462=AB$503)*($D$463:$D$498=$D535))</f>
        <v>4.1225186010668841E-3</v>
      </c>
      <c r="AC535" s="35">
        <f t="shared" si="130"/>
        <v>3.5757825891995013E-3</v>
      </c>
      <c r="AD535" s="35">
        <f t="shared" si="131"/>
        <v>3.5757825891995013E-3</v>
      </c>
      <c r="AE535" s="32" cm="1">
        <f t="array" ref="AE535">SUMPRODUCT($E$463:$AN$498*($E$462:$AN$462=AE$503)*($D$463:$D$498=$D535))</f>
        <v>4.5763355660593816E-3</v>
      </c>
      <c r="AF535" s="32" cm="1">
        <f t="array" ref="AF535">SUMPRODUCT($E$463:$AN$498*($E$462:$AN$462=AF$503)*($D$463:$D$498=$D535))</f>
        <v>3.0401423452012552E-3</v>
      </c>
      <c r="AG535" s="32" cm="1">
        <f t="array" ref="AG535">SUMPRODUCT($E$463:$AN$498*($E$462:$AN$462=AG$503)*($D$463:$D$498=$D535))</f>
        <v>5.5030515099246374E-3</v>
      </c>
      <c r="AH535" s="32" cm="1">
        <f t="array" ref="AH535">SUMPRODUCT($E$463:$AN$498*($E$462:$AN$462=AH$503)*($D$463:$D$498=$D535))</f>
        <v>3.374528914884743E-3</v>
      </c>
      <c r="AI535" s="32" cm="1">
        <f t="array" ref="AI535">SUMPRODUCT($E$463:$AN$498*($E$462:$AN$462=AI$503)*($D$463:$D$498=$D535))</f>
        <v>4.756106348829745E-3</v>
      </c>
      <c r="AJ535" s="32" cm="1">
        <f t="array" ref="AJ535">SUMPRODUCT($E$463:$AN$498*($E$462:$AN$462=AJ$503)*($D$463:$D$498=$D535))</f>
        <v>1.123630575240399</v>
      </c>
      <c r="AK535" s="32" cm="1">
        <f t="array" ref="AK535">SUMPRODUCT($E$463:$AN$498*($E$462:$AN$462=AK$503)*($D$463:$D$498=$D535))</f>
        <v>1.3371139761559764E-2</v>
      </c>
      <c r="AL535" s="32" cm="1">
        <f t="array" ref="AL535">SUMPRODUCT($E$463:$AN$498*($E$462:$AN$462=AL$503)*($D$463:$D$498=$D535))</f>
        <v>1.0278167275091388E-2</v>
      </c>
      <c r="AM535" s="32" cm="1">
        <f t="array" ref="AM535">SUMPRODUCT($E$463:$AN$498*($E$462:$AN$462=AM$503)*($D$463:$D$498=$D535))</f>
        <v>6.3545872392796621E-3</v>
      </c>
      <c r="AN535" s="32" cm="1">
        <f t="array" ref="AN535">SUMPRODUCT($E$463:$AN$498*($E$462:$AN$462=AN$503)*($D$463:$D$498=$D535))</f>
        <v>1.4609867453799501E-3</v>
      </c>
      <c r="AO535" s="32" cm="1">
        <f t="array" ref="AO535">SUMPRODUCT($E$463:$AN$498*($E$462:$AN$462=AO$503)*($D$463:$D$498=$D535))</f>
        <v>1.0927073928679721E-2</v>
      </c>
      <c r="AP535" s="32" cm="1">
        <f t="array" ref="AP535">SUMPRODUCT($E$463:$AN$498*($E$462:$AN$462=AP$503)*($D$463:$D$498=$D535))</f>
        <v>4.4637241051372657E-3</v>
      </c>
      <c r="AQ535" s="32" cm="1">
        <f t="array" ref="AQ535">SUMPRODUCT($E$463:$AN$498*($E$462:$AN$462=AQ$503)*($D$463:$D$498=$D535))</f>
        <v>5.1905280780621607E-3</v>
      </c>
      <c r="AR535" s="32" cm="1">
        <f t="array" ref="AR535">SUMPRODUCT($E$463:$AN$498*($E$462:$AN$462=AR$503)*($D$463:$D$498=$D535))</f>
        <v>3.1567954420385321E-3</v>
      </c>
      <c r="AS535" s="32" cm="1">
        <f t="array" ref="AS535">SUMPRODUCT($E$463:$AN$498*($E$462:$AN$462=AS$503)*($D$463:$D$498=$D535))</f>
        <v>9.9789853910828199E-3</v>
      </c>
      <c r="AT535" s="32" cm="1">
        <f t="array" ref="AT535">SUMPRODUCT($E$463:$AN$498*($E$462:$AN$462=AT$503)*($D$463:$D$498=$D535))</f>
        <v>1.1509542317852465E-8</v>
      </c>
    </row>
    <row r="536" spans="4:46" x14ac:dyDescent="0.35">
      <c r="D536" t="s">
        <v>25</v>
      </c>
      <c r="E536" s="32" cm="1">
        <f t="array" ref="E536">SUMPRODUCT($E$463:$AN$498*($E$462:$AN$462=E$503)*($D$463:$D$498=$D536))</f>
        <v>8.3934945822928108E-3</v>
      </c>
      <c r="F536" s="35">
        <f t="shared" si="124"/>
        <v>1.0615913365653E-2</v>
      </c>
      <c r="G536" s="35">
        <f t="shared" si="125"/>
        <v>1.0615913365653E-2</v>
      </c>
      <c r="H536" s="35">
        <f t="shared" si="125"/>
        <v>1.0615913365653E-2</v>
      </c>
      <c r="I536" s="35">
        <f t="shared" si="125"/>
        <v>1.0615913365653E-2</v>
      </c>
      <c r="J536" s="32" cm="1">
        <f t="array" ref="J536">SUMPRODUCT($E$463:$AN$498*($E$462:$AN$462=J$503)*($D$463:$D$498=$D536))</f>
        <v>1.1866318444574584E-2</v>
      </c>
      <c r="K536" s="32" cm="1">
        <f t="array" ref="K536">SUMPRODUCT($E$463:$AN$498*($E$462:$AN$462=K$503)*($D$463:$D$498=$D536))</f>
        <v>1.2880921787195824E-2</v>
      </c>
      <c r="L536" s="32" cm="1">
        <f t="array" ref="L536">SUMPRODUCT($E$463:$AN$498*($E$462:$AN$462=L$503)*($D$463:$D$498=$D536))</f>
        <v>1.1414113917366922E-2</v>
      </c>
      <c r="M536" s="32" cm="1">
        <f t="array" ref="M536">SUMPRODUCT($E$463:$AN$498*($E$462:$AN$462=M$503)*($D$463:$D$498=$D536))</f>
        <v>1.289848858037744E-2</v>
      </c>
      <c r="N536" s="32" cm="1">
        <f t="array" ref="N536">SUMPRODUCT($E$463:$AN$498*($E$462:$AN$462=N$503)*($D$463:$D$498=$D536))</f>
        <v>1.2140899406601549E-2</v>
      </c>
      <c r="O536" s="32" cm="1">
        <f t="array" ref="O536">SUMPRODUCT($E$463:$AN$498*($E$462:$AN$462=O$503)*($D$463:$D$498=$D536))</f>
        <v>1.2527315629628924E-2</v>
      </c>
      <c r="P536" s="32" cm="1">
        <f t="array" ref="P536">SUMPRODUCT($E$463:$AN$498*($E$462:$AN$462=P$503)*($D$463:$D$498=$D536))</f>
        <v>1.1046447434578509E-2</v>
      </c>
      <c r="Q536" s="32" cm="1">
        <f t="array" ref="Q536">SUMPRODUCT($E$463:$AN$498*($E$462:$AN$462=Q$503)*($D$463:$D$498=$D536))</f>
        <v>1.2963634615581454E-2</v>
      </c>
      <c r="R536" s="35">
        <f t="shared" si="126"/>
        <v>1.4008803033217851E-2</v>
      </c>
      <c r="S536" s="35">
        <f t="shared" si="127"/>
        <v>1.4008803033217851E-2</v>
      </c>
      <c r="T536" s="35">
        <f t="shared" si="128"/>
        <v>1.4053724896189878E-2</v>
      </c>
      <c r="U536" s="35">
        <f t="shared" si="129"/>
        <v>1.4053724896189878E-2</v>
      </c>
      <c r="V536" s="32" cm="1">
        <f t="array" ref="V536">SUMPRODUCT($E$463:$AN$498*($E$462:$AN$462=V$503)*($D$463:$D$498=$D536))</f>
        <v>1.1673312186981919E-2</v>
      </c>
      <c r="W536" s="32" cm="1">
        <f t="array" ref="W536">SUMPRODUCT($E$463:$AN$498*($E$462:$AN$462=W$503)*($D$463:$D$498=$D536))</f>
        <v>1.0550250056386386E-2</v>
      </c>
      <c r="X536" s="32" cm="1">
        <f t="array" ref="X536">SUMPRODUCT($E$463:$AN$498*($E$462:$AN$462=X$503)*($D$463:$D$498=$D536))</f>
        <v>1.1576956846397635E-2</v>
      </c>
      <c r="Y536" s="32" cm="1">
        <f t="array" ref="Y536">SUMPRODUCT($E$463:$AN$498*($E$462:$AN$462=Y$503)*($D$463:$D$498=$D536))</f>
        <v>1.1823649645341485E-2</v>
      </c>
      <c r="Z536" s="32" cm="1">
        <f t="array" ref="Z536">SUMPRODUCT($E$463:$AN$498*($E$462:$AN$462=Z$503)*($D$463:$D$498=$D536))</f>
        <v>1.074057849961246E-2</v>
      </c>
      <c r="AA536" s="32" cm="1">
        <f t="array" ref="AA536">SUMPRODUCT($E$463:$AN$498*($E$462:$AN$462=AA$503)*($D$463:$D$498=$D536))</f>
        <v>1.1771149755264226E-2</v>
      </c>
      <c r="AB536" s="32" cm="1">
        <f t="array" ref="AB536">SUMPRODUCT($E$463:$AN$498*($E$462:$AN$462=AB$503)*($D$463:$D$498=$D536))</f>
        <v>1.1234055998696398E-2</v>
      </c>
      <c r="AC536" s="35">
        <f t="shared" si="130"/>
        <v>1.3584743403207023E-2</v>
      </c>
      <c r="AD536" s="35">
        <f t="shared" si="131"/>
        <v>1.3584743403207023E-2</v>
      </c>
      <c r="AE536" s="32" cm="1">
        <f t="array" ref="AE536">SUMPRODUCT($E$463:$AN$498*($E$462:$AN$462=AE$503)*($D$463:$D$498=$D536))</f>
        <v>1.2519921023858339E-2</v>
      </c>
      <c r="AF536" s="32" cm="1">
        <f t="array" ref="AF536">SUMPRODUCT($E$463:$AN$498*($E$462:$AN$462=AF$503)*($D$463:$D$498=$D536))</f>
        <v>9.833684352375114E-3</v>
      </c>
      <c r="AG536" s="32" cm="1">
        <f t="array" ref="AG536">SUMPRODUCT($E$463:$AN$498*($E$462:$AN$462=AG$503)*($D$463:$D$498=$D536))</f>
        <v>1.3948065398659108E-2</v>
      </c>
      <c r="AH536" s="32" cm="1">
        <f t="array" ref="AH536">SUMPRODUCT($E$463:$AN$498*($E$462:$AN$462=AH$503)*($D$463:$D$498=$D536))</f>
        <v>1.2236872836441809E-2</v>
      </c>
      <c r="AI536" s="32" cm="1">
        <f t="array" ref="AI536">SUMPRODUCT($E$463:$AN$498*($E$462:$AN$462=AI$503)*($D$463:$D$498=$D536))</f>
        <v>1.399516759219009E-2</v>
      </c>
      <c r="AJ536" s="32" cm="1">
        <f t="array" ref="AJ536">SUMPRODUCT($E$463:$AN$498*($E$462:$AN$462=AJ$503)*($D$463:$D$498=$D536))</f>
        <v>2.4126464276305878E-2</v>
      </c>
      <c r="AK536" s="32" cm="1">
        <f t="array" ref="AK536">SUMPRODUCT($E$463:$AN$498*($E$462:$AN$462=AK$503)*($D$463:$D$498=$D536))</f>
        <v>1.2002853369381168</v>
      </c>
      <c r="AL536" s="32" cm="1">
        <f t="array" ref="AL536">SUMPRODUCT($E$463:$AN$498*($E$462:$AN$462=AL$503)*($D$463:$D$498=$D536))</f>
        <v>2.0486902649155543E-2</v>
      </c>
      <c r="AM536" s="32" cm="1">
        <f t="array" ref="AM536">SUMPRODUCT($E$463:$AN$498*($E$462:$AN$462=AM$503)*($D$463:$D$498=$D536))</f>
        <v>2.859427026184487E-2</v>
      </c>
      <c r="AN536" s="32" cm="1">
        <f t="array" ref="AN536">SUMPRODUCT($E$463:$AN$498*($E$462:$AN$462=AN$503)*($D$463:$D$498=$D536))</f>
        <v>5.8038495539957735E-3</v>
      </c>
      <c r="AO536" s="32" cm="1">
        <f t="array" ref="AO536">SUMPRODUCT($E$463:$AN$498*($E$462:$AN$462=AO$503)*($D$463:$D$498=$D536))</f>
        <v>1.6344255874260361E-2</v>
      </c>
      <c r="AP536" s="32" cm="1">
        <f t="array" ref="AP536">SUMPRODUCT($E$463:$AN$498*($E$462:$AN$462=AP$503)*($D$463:$D$498=$D536))</f>
        <v>1.3389661877865586E-2</v>
      </c>
      <c r="AQ536" s="32" cm="1">
        <f t="array" ref="AQ536">SUMPRODUCT($E$463:$AN$498*($E$462:$AN$462=AQ$503)*($D$463:$D$498=$D536))</f>
        <v>5.6700151600108956E-3</v>
      </c>
      <c r="AR536" s="32" cm="1">
        <f t="array" ref="AR536">SUMPRODUCT($E$463:$AN$498*($E$462:$AN$462=AR$503)*($D$463:$D$498=$D536))</f>
        <v>8.4981059982294355E-3</v>
      </c>
      <c r="AS536" s="32" cm="1">
        <f t="array" ref="AS536">SUMPRODUCT($E$463:$AN$498*($E$462:$AN$462=AS$503)*($D$463:$D$498=$D536))</f>
        <v>1.4940657683158165E-2</v>
      </c>
      <c r="AT536" s="32" cm="1">
        <f t="array" ref="AT536">SUMPRODUCT($E$463:$AN$498*($E$462:$AN$462=AT$503)*($D$463:$D$498=$D536))</f>
        <v>3.3357734964181529E-8</v>
      </c>
    </row>
    <row r="537" spans="4:46" x14ac:dyDescent="0.35">
      <c r="D537" t="s">
        <v>26</v>
      </c>
      <c r="E537" s="32" cm="1">
        <f t="array" ref="E537">SUMPRODUCT($E$463:$AN$498*($E$462:$AN$462=E$503)*($D$463:$D$498=$D537))</f>
        <v>1.5057005619153629E-2</v>
      </c>
      <c r="F537" s="35">
        <f t="shared" si="124"/>
        <v>2.2523274404777915E-2</v>
      </c>
      <c r="G537" s="35">
        <f t="shared" si="125"/>
        <v>2.2523274404777915E-2</v>
      </c>
      <c r="H537" s="35">
        <f t="shared" si="125"/>
        <v>2.2523274404777915E-2</v>
      </c>
      <c r="I537" s="35">
        <f t="shared" si="125"/>
        <v>2.2523274404777915E-2</v>
      </c>
      <c r="J537" s="32" cm="1">
        <f t="array" ref="J537">SUMPRODUCT($E$463:$AN$498*($E$462:$AN$462=J$503)*($D$463:$D$498=$D537))</f>
        <v>2.2158529419468932E-2</v>
      </c>
      <c r="K537" s="32" cm="1">
        <f t="array" ref="K537">SUMPRODUCT($E$463:$AN$498*($E$462:$AN$462=K$503)*($D$463:$D$498=$D537))</f>
        <v>2.3270222132285953E-2</v>
      </c>
      <c r="L537" s="32" cm="1">
        <f t="array" ref="L537">SUMPRODUCT($E$463:$AN$498*($E$462:$AN$462=L$503)*($D$463:$D$498=$D537))</f>
        <v>2.0529773880493849E-2</v>
      </c>
      <c r="M537" s="32" cm="1">
        <f t="array" ref="M537">SUMPRODUCT($E$463:$AN$498*($E$462:$AN$462=M$503)*($D$463:$D$498=$D537))</f>
        <v>2.8526924710996788E-2</v>
      </c>
      <c r="N537" s="32" cm="1">
        <f t="array" ref="N537">SUMPRODUCT($E$463:$AN$498*($E$462:$AN$462=N$503)*($D$463:$D$498=$D537))</f>
        <v>2.7210544981190354E-2</v>
      </c>
      <c r="O537" s="32" cm="1">
        <f t="array" ref="O537">SUMPRODUCT($E$463:$AN$498*($E$462:$AN$462=O$503)*($D$463:$D$498=$D537))</f>
        <v>2.9115443732721135E-2</v>
      </c>
      <c r="P537" s="32" cm="1">
        <f t="array" ref="P537">SUMPRODUCT($E$463:$AN$498*($E$462:$AN$462=P$503)*($D$463:$D$498=$D537))</f>
        <v>2.6155955604398241E-2</v>
      </c>
      <c r="Q537" s="32" cm="1">
        <f t="array" ref="Q537">SUMPRODUCT($E$463:$AN$498*($E$462:$AN$462=Q$503)*($D$463:$D$498=$D537))</f>
        <v>2.45959693549807E-2</v>
      </c>
      <c r="R537" s="35">
        <f t="shared" si="126"/>
        <v>2.3902153084537262E-2</v>
      </c>
      <c r="S537" s="35">
        <f t="shared" si="127"/>
        <v>2.3902153084537262E-2</v>
      </c>
      <c r="T537" s="35">
        <f t="shared" si="128"/>
        <v>2.9434130637233841E-2</v>
      </c>
      <c r="U537" s="35">
        <f t="shared" si="129"/>
        <v>2.9434130637233841E-2</v>
      </c>
      <c r="V537" s="32" cm="1">
        <f t="array" ref="V537">SUMPRODUCT($E$463:$AN$498*($E$462:$AN$462=V$503)*($D$463:$D$498=$D537))</f>
        <v>2.4819321114744105E-2</v>
      </c>
      <c r="W537" s="32" cm="1">
        <f t="array" ref="W537">SUMPRODUCT($E$463:$AN$498*($E$462:$AN$462=W$503)*($D$463:$D$498=$D537))</f>
        <v>2.9670347558238431E-2</v>
      </c>
      <c r="X537" s="32" cm="1">
        <f t="array" ref="X537">SUMPRODUCT($E$463:$AN$498*($E$462:$AN$462=X$503)*($D$463:$D$498=$D537))</f>
        <v>2.9331064690746807E-2</v>
      </c>
      <c r="Y537" s="32" cm="1">
        <f t="array" ref="Y537">SUMPRODUCT($E$463:$AN$498*($E$462:$AN$462=Y$503)*($D$463:$D$498=$D537))</f>
        <v>2.875560455956826E-2</v>
      </c>
      <c r="Z537" s="32" cm="1">
        <f t="array" ref="Z537">SUMPRODUCT($E$463:$AN$498*($E$462:$AN$462=Z$503)*($D$463:$D$498=$D537))</f>
        <v>2.7946841286380992E-2</v>
      </c>
      <c r="AA537" s="32" cm="1">
        <f t="array" ref="AA537">SUMPRODUCT($E$463:$AN$498*($E$462:$AN$462=AA$503)*($D$463:$D$498=$D537))</f>
        <v>3.381613235131474E-2</v>
      </c>
      <c r="AB537" s="32" cm="1">
        <f t="array" ref="AB537">SUMPRODUCT($E$463:$AN$498*($E$462:$AN$462=AB$503)*($D$463:$D$498=$D537))</f>
        <v>2.4714990283345072E-2</v>
      </c>
      <c r="AC537" s="35">
        <f t="shared" si="130"/>
        <v>2.8411840303378837E-2</v>
      </c>
      <c r="AD537" s="35">
        <f t="shared" si="131"/>
        <v>2.8411840303378837E-2</v>
      </c>
      <c r="AE537" s="32" cm="1">
        <f t="array" ref="AE537">SUMPRODUCT($E$463:$AN$498*($E$462:$AN$462=AE$503)*($D$463:$D$498=$D537))</f>
        <v>2.9938858734282481E-2</v>
      </c>
      <c r="AF537" s="32" cm="1">
        <f t="array" ref="AF537">SUMPRODUCT($E$463:$AN$498*($E$462:$AN$462=AF$503)*($D$463:$D$498=$D537))</f>
        <v>2.0355537284197759E-2</v>
      </c>
      <c r="AG537" s="32" cm="1">
        <f t="array" ref="AG537">SUMPRODUCT($E$463:$AN$498*($E$462:$AN$462=AG$503)*($D$463:$D$498=$D537))</f>
        <v>2.7154776226875382E-2</v>
      </c>
      <c r="AH537" s="32" cm="1">
        <f t="array" ref="AH537">SUMPRODUCT($E$463:$AN$498*($E$462:$AN$462=AH$503)*($D$463:$D$498=$D537))</f>
        <v>2.7761902877163687E-2</v>
      </c>
      <c r="AI537" s="32" cm="1">
        <f t="array" ref="AI537">SUMPRODUCT($E$463:$AN$498*($E$462:$AN$462=AI$503)*($D$463:$D$498=$D537))</f>
        <v>1.6805640217335119E-2</v>
      </c>
      <c r="AJ537" s="32" cm="1">
        <f t="array" ref="AJ537">SUMPRODUCT($E$463:$AN$498*($E$462:$AN$462=AJ$503)*($D$463:$D$498=$D537))</f>
        <v>5.535153062657433E-2</v>
      </c>
      <c r="AK537" s="32" cm="1">
        <f t="array" ref="AK537">SUMPRODUCT($E$463:$AN$498*($E$462:$AN$462=AK$503)*($D$463:$D$498=$D537))</f>
        <v>7.1246759922603833E-2</v>
      </c>
      <c r="AL537" s="32" cm="1">
        <f t="array" ref="AL537">SUMPRODUCT($E$463:$AN$498*($E$462:$AN$462=AL$503)*($D$463:$D$498=$D537))</f>
        <v>1.2475736355600386</v>
      </c>
      <c r="AM537" s="32" cm="1">
        <f t="array" ref="AM537">SUMPRODUCT($E$463:$AN$498*($E$462:$AN$462=AM$503)*($D$463:$D$498=$D537))</f>
        <v>6.1800930446699084E-2</v>
      </c>
      <c r="AN537" s="32" cm="1">
        <f t="array" ref="AN537">SUMPRODUCT($E$463:$AN$498*($E$462:$AN$462=AN$503)*($D$463:$D$498=$D537))</f>
        <v>1.0867276362526499E-2</v>
      </c>
      <c r="AO537" s="32" cm="1">
        <f t="array" ref="AO537">SUMPRODUCT($E$463:$AN$498*($E$462:$AN$462=AO$503)*($D$463:$D$498=$D537))</f>
        <v>3.5536081913861962E-2</v>
      </c>
      <c r="AP537" s="32" cm="1">
        <f t="array" ref="AP537">SUMPRODUCT($E$463:$AN$498*($E$462:$AN$462=AP$503)*($D$463:$D$498=$D537))</f>
        <v>2.3572671645026202E-2</v>
      </c>
      <c r="AQ537" s="32" cm="1">
        <f t="array" ref="AQ537">SUMPRODUCT($E$463:$AN$498*($E$462:$AN$462=AQ$503)*($D$463:$D$498=$D537))</f>
        <v>1.3791308047325836E-2</v>
      </c>
      <c r="AR537" s="32" cm="1">
        <f t="array" ref="AR537">SUMPRODUCT($E$463:$AN$498*($E$462:$AN$462=AR$503)*($D$463:$D$498=$D537))</f>
        <v>1.5998498380149696E-2</v>
      </c>
      <c r="AS537" s="32" cm="1">
        <f t="array" ref="AS537">SUMPRODUCT($E$463:$AN$498*($E$462:$AN$462=AS$503)*($D$463:$D$498=$D537))</f>
        <v>2.4665259703235104E-2</v>
      </c>
      <c r="AT537" s="32" cm="1">
        <f t="array" ref="AT537">SUMPRODUCT($E$463:$AN$498*($E$462:$AN$462=AT$503)*($D$463:$D$498=$D537))</f>
        <v>6.827380107396281E-8</v>
      </c>
    </row>
    <row r="538" spans="4:46" x14ac:dyDescent="0.35">
      <c r="D538" t="s">
        <v>27</v>
      </c>
      <c r="E538" s="32" cm="1">
        <f t="array" ref="E538">SUMPRODUCT($E$463:$AN$498*($E$462:$AN$462=E$503)*($D$463:$D$498=$D538))</f>
        <v>3.1070040707202273E-2</v>
      </c>
      <c r="F538" s="35">
        <f t="shared" si="124"/>
        <v>3.4165337238161786E-2</v>
      </c>
      <c r="G538" s="35">
        <f t="shared" si="125"/>
        <v>3.4165337238161786E-2</v>
      </c>
      <c r="H538" s="35">
        <f t="shared" si="125"/>
        <v>3.4165337238161786E-2</v>
      </c>
      <c r="I538" s="35">
        <f t="shared" si="125"/>
        <v>3.4165337238161786E-2</v>
      </c>
      <c r="J538" s="32" cm="1">
        <f t="array" ref="J538">SUMPRODUCT($E$463:$AN$498*($E$462:$AN$462=J$503)*($D$463:$D$498=$D538))</f>
        <v>3.2769637674646405E-2</v>
      </c>
      <c r="K538" s="32" cm="1">
        <f t="array" ref="K538">SUMPRODUCT($E$463:$AN$498*($E$462:$AN$462=K$503)*($D$463:$D$498=$D538))</f>
        <v>3.1003104592609042E-2</v>
      </c>
      <c r="L538" s="32" cm="1">
        <f t="array" ref="L538">SUMPRODUCT($E$463:$AN$498*($E$462:$AN$462=L$503)*($D$463:$D$498=$D538))</f>
        <v>2.9096059993747498E-2</v>
      </c>
      <c r="M538" s="32" cm="1">
        <f t="array" ref="M538">SUMPRODUCT($E$463:$AN$498*($E$462:$AN$462=M$503)*($D$463:$D$498=$D538))</f>
        <v>2.926150838578797E-2</v>
      </c>
      <c r="N538" s="32" cm="1">
        <f t="array" ref="N538">SUMPRODUCT($E$463:$AN$498*($E$462:$AN$462=N$503)*($D$463:$D$498=$D538))</f>
        <v>3.9162640978909952E-2</v>
      </c>
      <c r="O538" s="32" cm="1">
        <f t="array" ref="O538">SUMPRODUCT($E$463:$AN$498*($E$462:$AN$462=O$503)*($D$463:$D$498=$D538))</f>
        <v>3.1108252577058175E-2</v>
      </c>
      <c r="P538" s="32" cm="1">
        <f t="array" ref="P538">SUMPRODUCT($E$463:$AN$498*($E$462:$AN$462=P$503)*($D$463:$D$498=$D538))</f>
        <v>2.4044234068001755E-2</v>
      </c>
      <c r="Q538" s="32" cm="1">
        <f t="array" ref="Q538">SUMPRODUCT($E$463:$AN$498*($E$462:$AN$462=Q$503)*($D$463:$D$498=$D538))</f>
        <v>2.8970197072938846E-2</v>
      </c>
      <c r="R538" s="35">
        <f t="shared" si="126"/>
        <v>3.0851093822554035E-2</v>
      </c>
      <c r="S538" s="35">
        <f t="shared" si="127"/>
        <v>3.0851093822554035E-2</v>
      </c>
      <c r="T538" s="35">
        <f t="shared" si="128"/>
        <v>3.215274485711498E-2</v>
      </c>
      <c r="U538" s="35">
        <f t="shared" si="129"/>
        <v>3.215274485711498E-2</v>
      </c>
      <c r="V538" s="32" cm="1">
        <f t="array" ref="V538">SUMPRODUCT($E$463:$AN$498*($E$462:$AN$462=V$503)*($D$463:$D$498=$D538))</f>
        <v>2.6663222736744211E-2</v>
      </c>
      <c r="W538" s="32" cm="1">
        <f t="array" ref="W538">SUMPRODUCT($E$463:$AN$498*($E$462:$AN$462=W$503)*($D$463:$D$498=$D538))</f>
        <v>2.2547957567886613E-2</v>
      </c>
      <c r="X538" s="32" cm="1">
        <f t="array" ref="X538">SUMPRODUCT($E$463:$AN$498*($E$462:$AN$462=X$503)*($D$463:$D$498=$D538))</f>
        <v>2.6259681285590985E-2</v>
      </c>
      <c r="Y538" s="32" cm="1">
        <f t="array" ref="Y538">SUMPRODUCT($E$463:$AN$498*($E$462:$AN$462=Y$503)*($D$463:$D$498=$D538))</f>
        <v>2.6213293460139214E-2</v>
      </c>
      <c r="Z538" s="32" cm="1">
        <f t="array" ref="Z538">SUMPRODUCT($E$463:$AN$498*($E$462:$AN$462=Z$503)*($D$463:$D$498=$D538))</f>
        <v>2.8211404080199686E-2</v>
      </c>
      <c r="AA538" s="32" cm="1">
        <f t="array" ref="AA538">SUMPRODUCT($E$463:$AN$498*($E$462:$AN$462=AA$503)*($D$463:$D$498=$D538))</f>
        <v>3.196348554571276E-2</v>
      </c>
      <c r="AB538" s="32" cm="1">
        <f t="array" ref="AB538">SUMPRODUCT($E$463:$AN$498*($E$462:$AN$462=AB$503)*($D$463:$D$498=$D538))</f>
        <v>2.558480460526848E-2</v>
      </c>
      <c r="AC538" s="35">
        <f t="shared" si="130"/>
        <v>3.1476572393031164E-2</v>
      </c>
      <c r="AD538" s="35">
        <f t="shared" si="131"/>
        <v>3.1476572393031164E-2</v>
      </c>
      <c r="AE538" s="32" cm="1">
        <f t="array" ref="AE538">SUMPRODUCT($E$463:$AN$498*($E$462:$AN$462=AE$503)*($D$463:$D$498=$D538))</f>
        <v>2.655820162053699E-2</v>
      </c>
      <c r="AF538" s="32" cm="1">
        <f t="array" ref="AF538">SUMPRODUCT($E$463:$AN$498*($E$462:$AN$462=AF$503)*($D$463:$D$498=$D538))</f>
        <v>2.9008701767876947E-2</v>
      </c>
      <c r="AG538" s="32" cm="1">
        <f t="array" ref="AG538">SUMPRODUCT($E$463:$AN$498*($E$462:$AN$462=AG$503)*($D$463:$D$498=$D538))</f>
        <v>2.9266448525101678E-2</v>
      </c>
      <c r="AH538" s="32" cm="1">
        <f t="array" ref="AH538">SUMPRODUCT($E$463:$AN$498*($E$462:$AN$462=AH$503)*($D$463:$D$498=$D538))</f>
        <v>2.9668651473334563E-2</v>
      </c>
      <c r="AI538" s="32" cm="1">
        <f t="array" ref="AI538">SUMPRODUCT($E$463:$AN$498*($E$462:$AN$462=AI$503)*($D$463:$D$498=$D538))</f>
        <v>2.6702927034627937E-2</v>
      </c>
      <c r="AJ538" s="32" cm="1">
        <f t="array" ref="AJ538">SUMPRODUCT($E$463:$AN$498*($E$462:$AN$462=AJ$503)*($D$463:$D$498=$D538))</f>
        <v>2.1284977263095552E-2</v>
      </c>
      <c r="AK538" s="32" cm="1">
        <f t="array" ref="AK538">SUMPRODUCT($E$463:$AN$498*($E$462:$AN$462=AK$503)*($D$463:$D$498=$D538))</f>
        <v>2.4731009839447371E-2</v>
      </c>
      <c r="AL538" s="32" cm="1">
        <f t="array" ref="AL538">SUMPRODUCT($E$463:$AN$498*($E$462:$AN$462=AL$503)*($D$463:$D$498=$D538))</f>
        <v>2.0410685507948154E-2</v>
      </c>
      <c r="AM538" s="32" cm="1">
        <f t="array" ref="AM538">SUMPRODUCT($E$463:$AN$498*($E$462:$AN$462=AM$503)*($D$463:$D$498=$D538))</f>
        <v>1.1650828133114566</v>
      </c>
      <c r="AN538" s="32" cm="1">
        <f t="array" ref="AN538">SUMPRODUCT($E$463:$AN$498*($E$462:$AN$462=AN$503)*($D$463:$D$498=$D538))</f>
        <v>5.7037917767856439E-2</v>
      </c>
      <c r="AO538" s="32" cm="1">
        <f t="array" ref="AO538">SUMPRODUCT($E$463:$AN$498*($E$462:$AN$462=AO$503)*($D$463:$D$498=$D538))</f>
        <v>2.610437776733621E-2</v>
      </c>
      <c r="AP538" s="32" cm="1">
        <f t="array" ref="AP538">SUMPRODUCT($E$463:$AN$498*($E$462:$AN$462=AP$503)*($D$463:$D$498=$D538))</f>
        <v>2.4394091508294684E-2</v>
      </c>
      <c r="AQ538" s="32" cm="1">
        <f t="array" ref="AQ538">SUMPRODUCT($E$463:$AN$498*($E$462:$AN$462=AQ$503)*($D$463:$D$498=$D538))</f>
        <v>1.095828009308562E-2</v>
      </c>
      <c r="AR538" s="32" cm="1">
        <f t="array" ref="AR538">SUMPRODUCT($E$463:$AN$498*($E$462:$AN$462=AR$503)*($D$463:$D$498=$D538))</f>
        <v>1.5345017498360692E-2</v>
      </c>
      <c r="AS538" s="32" cm="1">
        <f t="array" ref="AS538">SUMPRODUCT($E$463:$AN$498*($E$462:$AN$462=AS$503)*($D$463:$D$498=$D538))</f>
        <v>2.302800135496166E-2</v>
      </c>
      <c r="AT538" s="32" cm="1">
        <f t="array" ref="AT538">SUMPRODUCT($E$463:$AN$498*($E$462:$AN$462=AT$503)*($D$463:$D$498=$D538))</f>
        <v>8.5375404706913347E-8</v>
      </c>
    </row>
    <row r="539" spans="4:46" x14ac:dyDescent="0.35">
      <c r="D539" t="s">
        <v>28</v>
      </c>
      <c r="E539" s="32" cm="1">
        <f t="array" ref="E539">SUMPRODUCT($E$463:$AN$498*($E$462:$AN$462=E$503)*($D$463:$D$498=$D539))</f>
        <v>2.2032926613716149E-2</v>
      </c>
      <c r="F539" s="35">
        <f t="shared" si="124"/>
        <v>2.1869908764186419E-2</v>
      </c>
      <c r="G539" s="35">
        <f t="shared" si="125"/>
        <v>2.1869908764186419E-2</v>
      </c>
      <c r="H539" s="35">
        <f t="shared" si="125"/>
        <v>2.1869908764186419E-2</v>
      </c>
      <c r="I539" s="35">
        <f t="shared" si="125"/>
        <v>2.1869908764186419E-2</v>
      </c>
      <c r="J539" s="32" cm="1">
        <f t="array" ref="J539">SUMPRODUCT($E$463:$AN$498*($E$462:$AN$462=J$503)*($D$463:$D$498=$D539))</f>
        <v>3.2448770042285816E-2</v>
      </c>
      <c r="K539" s="32" cm="1">
        <f t="array" ref="K539">SUMPRODUCT($E$463:$AN$498*($E$462:$AN$462=K$503)*($D$463:$D$498=$D539))</f>
        <v>3.9221813245327315E-2</v>
      </c>
      <c r="L539" s="32" cm="1">
        <f t="array" ref="L539">SUMPRODUCT($E$463:$AN$498*($E$462:$AN$462=L$503)*($D$463:$D$498=$D539))</f>
        <v>3.2871896997602269E-2</v>
      </c>
      <c r="M539" s="32" cm="1">
        <f t="array" ref="M539">SUMPRODUCT($E$463:$AN$498*($E$462:$AN$462=M$503)*($D$463:$D$498=$D539))</f>
        <v>3.6581046932389089E-2</v>
      </c>
      <c r="N539" s="32" cm="1">
        <f t="array" ref="N539">SUMPRODUCT($E$463:$AN$498*($E$462:$AN$462=N$503)*($D$463:$D$498=$D539))</f>
        <v>2.6525634717109878E-2</v>
      </c>
      <c r="O539" s="32" cm="1">
        <f t="array" ref="O539">SUMPRODUCT($E$463:$AN$498*($E$462:$AN$462=O$503)*($D$463:$D$498=$D539))</f>
        <v>2.9928793207928843E-2</v>
      </c>
      <c r="P539" s="32" cm="1">
        <f t="array" ref="P539">SUMPRODUCT($E$463:$AN$498*($E$462:$AN$462=P$503)*($D$463:$D$498=$D539))</f>
        <v>2.6353099205220085E-2</v>
      </c>
      <c r="Q539" s="32" cm="1">
        <f t="array" ref="Q539">SUMPRODUCT($E$463:$AN$498*($E$462:$AN$462=Q$503)*($D$463:$D$498=$D539))</f>
        <v>3.3257365340100806E-2</v>
      </c>
      <c r="R539" s="35">
        <f t="shared" si="126"/>
        <v>3.2363535271775885E-2</v>
      </c>
      <c r="S539" s="35">
        <f t="shared" si="127"/>
        <v>3.2363535271775885E-2</v>
      </c>
      <c r="T539" s="35">
        <f t="shared" si="128"/>
        <v>3.1847306952852816E-2</v>
      </c>
      <c r="U539" s="35">
        <f t="shared" si="129"/>
        <v>3.1847306952852816E-2</v>
      </c>
      <c r="V539" s="32" cm="1">
        <f t="array" ref="V539">SUMPRODUCT($E$463:$AN$498*($E$462:$AN$462=V$503)*($D$463:$D$498=$D539))</f>
        <v>3.4132961849114435E-2</v>
      </c>
      <c r="W539" s="32" cm="1">
        <f t="array" ref="W539">SUMPRODUCT($E$463:$AN$498*($E$462:$AN$462=W$503)*($D$463:$D$498=$D539))</f>
        <v>2.6912094281942519E-2</v>
      </c>
      <c r="X539" s="32" cm="1">
        <f t="array" ref="X539">SUMPRODUCT($E$463:$AN$498*($E$462:$AN$462=X$503)*($D$463:$D$498=$D539))</f>
        <v>3.3024863551842518E-2</v>
      </c>
      <c r="Y539" s="32" cm="1">
        <f t="array" ref="Y539">SUMPRODUCT($E$463:$AN$498*($E$462:$AN$462=Y$503)*($D$463:$D$498=$D539))</f>
        <v>3.3480961337444576E-2</v>
      </c>
      <c r="Z539" s="32" cm="1">
        <f t="array" ref="Z539">SUMPRODUCT($E$463:$AN$498*($E$462:$AN$462=Z$503)*($D$463:$D$498=$D539))</f>
        <v>3.4386662728054733E-2</v>
      </c>
      <c r="AA539" s="32" cm="1">
        <f t="array" ref="AA539">SUMPRODUCT($E$463:$AN$498*($E$462:$AN$462=AA$503)*($D$463:$D$498=$D539))</f>
        <v>3.1594784455319998E-2</v>
      </c>
      <c r="AB539" s="32" cm="1">
        <f t="array" ref="AB539">SUMPRODUCT($E$463:$AN$498*($E$462:$AN$462=AB$503)*($D$463:$D$498=$D539))</f>
        <v>3.3145415300064554E-2</v>
      </c>
      <c r="AC539" s="35">
        <f t="shared" si="130"/>
        <v>2.8264103363785365E-2</v>
      </c>
      <c r="AD539" s="35">
        <f t="shared" si="131"/>
        <v>2.8264103363785365E-2</v>
      </c>
      <c r="AE539" s="32" cm="1">
        <f t="array" ref="AE539">SUMPRODUCT($E$463:$AN$498*($E$462:$AN$462=AE$503)*($D$463:$D$498=$D539))</f>
        <v>2.912102277797067E-2</v>
      </c>
      <c r="AF539" s="32" cm="1">
        <f t="array" ref="AF539">SUMPRODUCT($E$463:$AN$498*($E$462:$AN$462=AF$503)*($D$463:$D$498=$D539))</f>
        <v>3.9901194497174115E-2</v>
      </c>
      <c r="AG539" s="32" cm="1">
        <f t="array" ref="AG539">SUMPRODUCT($E$463:$AN$498*($E$462:$AN$462=AG$503)*($D$463:$D$498=$D539))</f>
        <v>6.853036599024051E-2</v>
      </c>
      <c r="AH539" s="32" cm="1">
        <f t="array" ref="AH539">SUMPRODUCT($E$463:$AN$498*($E$462:$AN$462=AH$503)*($D$463:$D$498=$D539))</f>
        <v>3.5412079844472012E-2</v>
      </c>
      <c r="AI539" s="32" cm="1">
        <f t="array" ref="AI539">SUMPRODUCT($E$463:$AN$498*($E$462:$AN$462=AI$503)*($D$463:$D$498=$D539))</f>
        <v>6.3962310271274275E-2</v>
      </c>
      <c r="AJ539" s="32" cm="1">
        <f t="array" ref="AJ539">SUMPRODUCT($E$463:$AN$498*($E$462:$AN$462=AJ$503)*($D$463:$D$498=$D539))</f>
        <v>4.1931336000940178E-2</v>
      </c>
      <c r="AK539" s="32" cm="1">
        <f t="array" ref="AK539">SUMPRODUCT($E$463:$AN$498*($E$462:$AN$462=AK$503)*($D$463:$D$498=$D539))</f>
        <v>6.3729412068152358E-2</v>
      </c>
      <c r="AL539" s="32" cm="1">
        <f t="array" ref="AL539">SUMPRODUCT($E$463:$AN$498*($E$462:$AN$462=AL$503)*($D$463:$D$498=$D539))</f>
        <v>3.6457264719382806E-2</v>
      </c>
      <c r="AM539" s="32" cm="1">
        <f t="array" ref="AM539">SUMPRODUCT($E$463:$AN$498*($E$462:$AN$462=AM$503)*($D$463:$D$498=$D539))</f>
        <v>4.6520130309411829E-2</v>
      </c>
      <c r="AN539" s="32" cm="1">
        <f t="array" ref="AN539">SUMPRODUCT($E$463:$AN$498*($E$462:$AN$462=AN$503)*($D$463:$D$498=$D539))</f>
        <v>1.0284692680075207</v>
      </c>
      <c r="AO539" s="32" cm="1">
        <f t="array" ref="AO539">SUMPRODUCT($E$463:$AN$498*($E$462:$AN$462=AO$503)*($D$463:$D$498=$D539))</f>
        <v>4.4026242973606827E-2</v>
      </c>
      <c r="AP539" s="32" cm="1">
        <f t="array" ref="AP539">SUMPRODUCT($E$463:$AN$498*($E$462:$AN$462=AP$503)*($D$463:$D$498=$D539))</f>
        <v>3.0675990514118935E-2</v>
      </c>
      <c r="AQ539" s="32" cm="1">
        <f t="array" ref="AQ539">SUMPRODUCT($E$463:$AN$498*($E$462:$AN$462=AQ$503)*($D$463:$D$498=$D539))</f>
        <v>2.0030142604657505E-2</v>
      </c>
      <c r="AR539" s="32" cm="1">
        <f t="array" ref="AR539">SUMPRODUCT($E$463:$AN$498*($E$462:$AN$462=AR$503)*($D$463:$D$498=$D539))</f>
        <v>2.7938470210106415E-2</v>
      </c>
      <c r="AS539" s="32" cm="1">
        <f t="array" ref="AS539">SUMPRODUCT($E$463:$AN$498*($E$462:$AN$462=AS$503)*($D$463:$D$498=$D539))</f>
        <v>3.9137436918783818E-2</v>
      </c>
      <c r="AT539" s="32" cm="1">
        <f t="array" ref="AT539">SUMPRODUCT($E$463:$AN$498*($E$462:$AN$462=AT$503)*($D$463:$D$498=$D539))</f>
        <v>8.1957334161858802E-8</v>
      </c>
    </row>
    <row r="540" spans="4:46" x14ac:dyDescent="0.35">
      <c r="D540" t="s">
        <v>29</v>
      </c>
      <c r="E540" s="32" cm="1">
        <f t="array" ref="E540">SUMPRODUCT($E$463:$AN$498*($E$462:$AN$462=E$503)*($D$463:$D$498=$D540))</f>
        <v>2.285437081373896E-2</v>
      </c>
      <c r="F540" s="35">
        <f t="shared" si="124"/>
        <v>3.1865008175883752E-2</v>
      </c>
      <c r="G540" s="35">
        <f t="shared" si="125"/>
        <v>3.1865008175883752E-2</v>
      </c>
      <c r="H540" s="35">
        <f t="shared" si="125"/>
        <v>3.1865008175883752E-2</v>
      </c>
      <c r="I540" s="35">
        <f t="shared" si="125"/>
        <v>3.1865008175883752E-2</v>
      </c>
      <c r="J540" s="32" cm="1">
        <f t="array" ref="J540">SUMPRODUCT($E$463:$AN$498*($E$462:$AN$462=J$503)*($D$463:$D$498=$D540))</f>
        <v>3.4174555871797602E-2</v>
      </c>
      <c r="K540" s="32" cm="1">
        <f t="array" ref="K540">SUMPRODUCT($E$463:$AN$498*($E$462:$AN$462=K$503)*($D$463:$D$498=$D540))</f>
        <v>3.2602915612223844E-2</v>
      </c>
      <c r="L540" s="32" cm="1">
        <f t="array" ref="L540">SUMPRODUCT($E$463:$AN$498*($E$462:$AN$462=L$503)*($D$463:$D$498=$D540))</f>
        <v>2.936002175149267E-2</v>
      </c>
      <c r="M540" s="32" cm="1">
        <f t="array" ref="M540">SUMPRODUCT($E$463:$AN$498*($E$462:$AN$462=M$503)*($D$463:$D$498=$D540))</f>
        <v>3.5611424644112988E-2</v>
      </c>
      <c r="N540" s="32" cm="1">
        <f t="array" ref="N540">SUMPRODUCT($E$463:$AN$498*($E$462:$AN$462=N$503)*($D$463:$D$498=$D540))</f>
        <v>3.9382558840991455E-2</v>
      </c>
      <c r="O540" s="32" cm="1">
        <f t="array" ref="O540">SUMPRODUCT($E$463:$AN$498*($E$462:$AN$462=O$503)*($D$463:$D$498=$D540))</f>
        <v>3.7821730395039978E-2</v>
      </c>
      <c r="P540" s="32" cm="1">
        <f t="array" ref="P540">SUMPRODUCT($E$463:$AN$498*($E$462:$AN$462=P$503)*($D$463:$D$498=$D540))</f>
        <v>4.8064197519928381E-2</v>
      </c>
      <c r="Q540" s="32" cm="1">
        <f t="array" ref="Q540">SUMPRODUCT($E$463:$AN$498*($E$462:$AN$462=Q$503)*($D$463:$D$498=$D540))</f>
        <v>3.4281291304038536E-2</v>
      </c>
      <c r="R540" s="35">
        <f t="shared" si="126"/>
        <v>3.5223120537202425E-2</v>
      </c>
      <c r="S540" s="35">
        <f t="shared" si="127"/>
        <v>3.5223120537202425E-2</v>
      </c>
      <c r="T540" s="35">
        <f t="shared" si="128"/>
        <v>3.7672947669291273E-2</v>
      </c>
      <c r="U540" s="35">
        <f t="shared" si="129"/>
        <v>3.7672947669291273E-2</v>
      </c>
      <c r="V540" s="32" cm="1">
        <f t="array" ref="V540">SUMPRODUCT($E$463:$AN$498*($E$462:$AN$462=V$503)*($D$463:$D$498=$D540))</f>
        <v>3.073437264065421E-2</v>
      </c>
      <c r="W540" s="32" cm="1">
        <f t="array" ref="W540">SUMPRODUCT($E$463:$AN$498*($E$462:$AN$462=W$503)*($D$463:$D$498=$D540))</f>
        <v>3.5889452251171711E-2</v>
      </c>
      <c r="X540" s="32" cm="1">
        <f t="array" ref="X540">SUMPRODUCT($E$463:$AN$498*($E$462:$AN$462=X$503)*($D$463:$D$498=$D540))</f>
        <v>3.5940321399230868E-2</v>
      </c>
      <c r="Y540" s="32" cm="1">
        <f t="array" ref="Y540">SUMPRODUCT($E$463:$AN$498*($E$462:$AN$462=Y$503)*($D$463:$D$498=$D540))</f>
        <v>3.5374991274559599E-2</v>
      </c>
      <c r="Z540" s="32" cm="1">
        <f t="array" ref="Z540">SUMPRODUCT($E$463:$AN$498*($E$462:$AN$462=Z$503)*($D$463:$D$498=$D540))</f>
        <v>3.410527371550931E-2</v>
      </c>
      <c r="AA540" s="32" cm="1">
        <f t="array" ref="AA540">SUMPRODUCT($E$463:$AN$498*($E$462:$AN$462=AA$503)*($D$463:$D$498=$D540))</f>
        <v>3.8056359602033615E-2</v>
      </c>
      <c r="AB540" s="32" cm="1">
        <f t="array" ref="AB540">SUMPRODUCT($E$463:$AN$498*($E$462:$AN$462=AB$503)*($D$463:$D$498=$D540))</f>
        <v>3.1232381197807274E-2</v>
      </c>
      <c r="AC540" s="35">
        <f t="shared" si="130"/>
        <v>3.1499866242830583E-2</v>
      </c>
      <c r="AD540" s="35">
        <f t="shared" si="131"/>
        <v>3.1499866242830583E-2</v>
      </c>
      <c r="AE540" s="32" cm="1">
        <f t="array" ref="AE540">SUMPRODUCT($E$463:$AN$498*($E$462:$AN$462=AE$503)*($D$463:$D$498=$D540))</f>
        <v>3.5808561794285043E-2</v>
      </c>
      <c r="AF540" s="32" cm="1">
        <f t="array" ref="AF540">SUMPRODUCT($E$463:$AN$498*($E$462:$AN$462=AF$503)*($D$463:$D$498=$D540))</f>
        <v>3.3886226337651065E-2</v>
      </c>
      <c r="AG540" s="32" cm="1">
        <f t="array" ref="AG540">SUMPRODUCT($E$463:$AN$498*($E$462:$AN$462=AG$503)*($D$463:$D$498=$D540))</f>
        <v>3.382288323049968E-2</v>
      </c>
      <c r="AH540" s="32" cm="1">
        <f t="array" ref="AH540">SUMPRODUCT($E$463:$AN$498*($E$462:$AN$462=AH$503)*($D$463:$D$498=$D540))</f>
        <v>3.0397519752226043E-2</v>
      </c>
      <c r="AI540" s="32" cm="1">
        <f t="array" ref="AI540">SUMPRODUCT($E$463:$AN$498*($E$462:$AN$462=AI$503)*($D$463:$D$498=$D540))</f>
        <v>2.5085359535015003E-2</v>
      </c>
      <c r="AJ540" s="32" cm="1">
        <f t="array" ref="AJ540">SUMPRODUCT($E$463:$AN$498*($E$462:$AN$462=AJ$503)*($D$463:$D$498=$D540))</f>
        <v>4.023230391832066E-2</v>
      </c>
      <c r="AK540" s="32" cm="1">
        <f t="array" ref="AK540">SUMPRODUCT($E$463:$AN$498*($E$462:$AN$462=AK$503)*($D$463:$D$498=$D540))</f>
        <v>3.4218689797563477E-2</v>
      </c>
      <c r="AL540" s="32" cm="1">
        <f t="array" ref="AL540">SUMPRODUCT($E$463:$AN$498*($E$462:$AN$462=AL$503)*($D$463:$D$498=$D540))</f>
        <v>4.3513080559749964E-2</v>
      </c>
      <c r="AM540" s="32" cm="1">
        <f t="array" ref="AM540">SUMPRODUCT($E$463:$AN$498*($E$462:$AN$462=AM$503)*($D$463:$D$498=$D540))</f>
        <v>4.0656406006995945E-2</v>
      </c>
      <c r="AN540" s="32" cm="1">
        <f t="array" ref="AN540">SUMPRODUCT($E$463:$AN$498*($E$462:$AN$462=AN$503)*($D$463:$D$498=$D540))</f>
        <v>1.4825253479855359E-2</v>
      </c>
      <c r="AO540" s="32" cm="1">
        <f t="array" ref="AO540">SUMPRODUCT($E$463:$AN$498*($E$462:$AN$462=AO$503)*($D$463:$D$498=$D540))</f>
        <v>1.1601136841714701</v>
      </c>
      <c r="AP540" s="32" cm="1">
        <f t="array" ref="AP540">SUMPRODUCT($E$463:$AN$498*($E$462:$AN$462=AP$503)*($D$463:$D$498=$D540))</f>
        <v>2.2431010565891401E-2</v>
      </c>
      <c r="AQ540" s="32" cm="1">
        <f t="array" ref="AQ540">SUMPRODUCT($E$463:$AN$498*($E$462:$AN$462=AQ$503)*($D$463:$D$498=$D540))</f>
        <v>1.2986974455312881E-2</v>
      </c>
      <c r="AR540" s="32" cm="1">
        <f t="array" ref="AR540">SUMPRODUCT($E$463:$AN$498*($E$462:$AN$462=AR$503)*($D$463:$D$498=$D540))</f>
        <v>1.8487421496276114E-2</v>
      </c>
      <c r="AS540" s="32" cm="1">
        <f t="array" ref="AS540">SUMPRODUCT($E$463:$AN$498*($E$462:$AN$462=AS$503)*($D$463:$D$498=$D540))</f>
        <v>2.7758654502105882E-2</v>
      </c>
      <c r="AT540" s="32" cm="1">
        <f t="array" ref="AT540">SUMPRODUCT($E$463:$AN$498*($E$462:$AN$462=AT$503)*($D$463:$D$498=$D540))</f>
        <v>9.0971110057726834E-8</v>
      </c>
    </row>
    <row r="541" spans="4:46" x14ac:dyDescent="0.35">
      <c r="D541" t="s">
        <v>30</v>
      </c>
      <c r="E541" s="32" cm="1">
        <f t="array" ref="E541">SUMPRODUCT($E$463:$AN$498*($E$462:$AN$462=E$503)*($D$463:$D$498=$D541))</f>
        <v>5.5560277134615562E-3</v>
      </c>
      <c r="F541" s="35">
        <f t="shared" si="124"/>
        <v>7.1482235306515674E-3</v>
      </c>
      <c r="G541" s="35">
        <f t="shared" si="125"/>
        <v>7.1482235306515674E-3</v>
      </c>
      <c r="H541" s="35">
        <f t="shared" si="125"/>
        <v>7.1482235306515674E-3</v>
      </c>
      <c r="I541" s="35">
        <f t="shared" si="125"/>
        <v>7.1482235306515674E-3</v>
      </c>
      <c r="J541" s="32" cm="1">
        <f t="array" ref="J541">SUMPRODUCT($E$463:$AN$498*($E$462:$AN$462=J$503)*($D$463:$D$498=$D541))</f>
        <v>7.2040309050212708E-3</v>
      </c>
      <c r="K541" s="32" cm="1">
        <f t="array" ref="K541">SUMPRODUCT($E$463:$AN$498*($E$462:$AN$462=K$503)*($D$463:$D$498=$D541))</f>
        <v>6.8625853204146358E-3</v>
      </c>
      <c r="L541" s="32" cm="1">
        <f t="array" ref="L541">SUMPRODUCT($E$463:$AN$498*($E$462:$AN$462=L$503)*($D$463:$D$498=$D541))</f>
        <v>8.136652891899283E-3</v>
      </c>
      <c r="M541" s="32" cm="1">
        <f t="array" ref="M541">SUMPRODUCT($E$463:$AN$498*($E$462:$AN$462=M$503)*($D$463:$D$498=$D541))</f>
        <v>9.6691385033235867E-3</v>
      </c>
      <c r="N541" s="32" cm="1">
        <f t="array" ref="N541">SUMPRODUCT($E$463:$AN$498*($E$462:$AN$462=N$503)*($D$463:$D$498=$D541))</f>
        <v>8.5442126103035324E-3</v>
      </c>
      <c r="O541" s="32" cm="1">
        <f t="array" ref="O541">SUMPRODUCT($E$463:$AN$498*($E$462:$AN$462=O$503)*($D$463:$D$498=$D541))</f>
        <v>9.7222990502922983E-3</v>
      </c>
      <c r="P541" s="32" cm="1">
        <f t="array" ref="P541">SUMPRODUCT($E$463:$AN$498*($E$462:$AN$462=P$503)*($D$463:$D$498=$D541))</f>
        <v>7.0734426965910792E-3</v>
      </c>
      <c r="Q541" s="32" cm="1">
        <f t="array" ref="Q541">SUMPRODUCT($E$463:$AN$498*($E$462:$AN$462=Q$503)*($D$463:$D$498=$D541))</f>
        <v>8.7012811093790682E-3</v>
      </c>
      <c r="R541" s="35">
        <f t="shared" si="126"/>
        <v>9.9965903626208219E-3</v>
      </c>
      <c r="S541" s="35">
        <f t="shared" si="127"/>
        <v>9.9965903626208219E-3</v>
      </c>
      <c r="T541" s="35">
        <f t="shared" si="128"/>
        <v>1.1114065088758949E-2</v>
      </c>
      <c r="U541" s="35">
        <f t="shared" si="129"/>
        <v>1.1114065088758949E-2</v>
      </c>
      <c r="V541" s="32" cm="1">
        <f t="array" ref="V541">SUMPRODUCT($E$463:$AN$498*($E$462:$AN$462=V$503)*($D$463:$D$498=$D541))</f>
        <v>7.3460478034876693E-3</v>
      </c>
      <c r="W541" s="32" cm="1">
        <f t="array" ref="W541">SUMPRODUCT($E$463:$AN$498*($E$462:$AN$462=W$503)*($D$463:$D$498=$D541))</f>
        <v>5.6857018231751717E-3</v>
      </c>
      <c r="X541" s="32" cm="1">
        <f t="array" ref="X541">SUMPRODUCT($E$463:$AN$498*($E$462:$AN$462=X$503)*($D$463:$D$498=$D541))</f>
        <v>8.328646492424728E-3</v>
      </c>
      <c r="Y541" s="32" cm="1">
        <f t="array" ref="Y541">SUMPRODUCT($E$463:$AN$498*($E$462:$AN$462=Y$503)*($D$463:$D$498=$D541))</f>
        <v>7.1998170415353184E-3</v>
      </c>
      <c r="Z541" s="32" cm="1">
        <f t="array" ref="Z541">SUMPRODUCT($E$463:$AN$498*($E$462:$AN$462=Z$503)*($D$463:$D$498=$D541))</f>
        <v>7.6365286156914822E-3</v>
      </c>
      <c r="AA541" s="32" cm="1">
        <f t="array" ref="AA541">SUMPRODUCT($E$463:$AN$498*($E$462:$AN$462=AA$503)*($D$463:$D$498=$D541))</f>
        <v>6.4983527861748342E-3</v>
      </c>
      <c r="AB541" s="32" cm="1">
        <f t="array" ref="AB541">SUMPRODUCT($E$463:$AN$498*($E$462:$AN$462=AB$503)*($D$463:$D$498=$D541))</f>
        <v>6.2360391028138716E-3</v>
      </c>
      <c r="AC541" s="35">
        <f t="shared" si="130"/>
        <v>2.5097121691790753E-2</v>
      </c>
      <c r="AD541" s="35">
        <f t="shared" si="131"/>
        <v>2.5097121691790753E-2</v>
      </c>
      <c r="AE541" s="32" cm="1">
        <f t="array" ref="AE541">SUMPRODUCT($E$463:$AN$498*($E$462:$AN$462=AE$503)*($D$463:$D$498=$D541))</f>
        <v>9.614480317666178E-3</v>
      </c>
      <c r="AF541" s="32" cm="1">
        <f t="array" ref="AF541">SUMPRODUCT($E$463:$AN$498*($E$462:$AN$462=AF$503)*($D$463:$D$498=$D541))</f>
        <v>9.2298732653312166E-3</v>
      </c>
      <c r="AG541" s="32" cm="1">
        <f t="array" ref="AG541">SUMPRODUCT($E$463:$AN$498*($E$462:$AN$462=AG$503)*($D$463:$D$498=$D541))</f>
        <v>5.4870497868479513E-3</v>
      </c>
      <c r="AH541" s="32" cm="1">
        <f t="array" ref="AH541">SUMPRODUCT($E$463:$AN$498*($E$462:$AN$462=AH$503)*($D$463:$D$498=$D541))</f>
        <v>7.8759358787576905E-3</v>
      </c>
      <c r="AI541" s="32" cm="1">
        <f t="array" ref="AI541">SUMPRODUCT($E$463:$AN$498*($E$462:$AN$462=AI$503)*($D$463:$D$498=$D541))</f>
        <v>5.2373566453831847E-3</v>
      </c>
      <c r="AJ541" s="32" cm="1">
        <f t="array" ref="AJ541">SUMPRODUCT($E$463:$AN$498*($E$462:$AN$462=AJ$503)*($D$463:$D$498=$D541))</f>
        <v>5.367713479831936E-3</v>
      </c>
      <c r="AK541" s="32" cm="1">
        <f t="array" ref="AK541">SUMPRODUCT($E$463:$AN$498*($E$462:$AN$462=AK$503)*($D$463:$D$498=$D541))</f>
        <v>5.0612390223435813E-3</v>
      </c>
      <c r="AL541" s="32" cm="1">
        <f t="array" ref="AL541">SUMPRODUCT($E$463:$AN$498*($E$462:$AN$462=AL$503)*($D$463:$D$498=$D541))</f>
        <v>4.816353438446999E-3</v>
      </c>
      <c r="AM541" s="32" cm="1">
        <f t="array" ref="AM541">SUMPRODUCT($E$463:$AN$498*($E$462:$AN$462=AM$503)*($D$463:$D$498=$D541))</f>
        <v>4.1398810376027106E-3</v>
      </c>
      <c r="AN541" s="32" cm="1">
        <f t="array" ref="AN541">SUMPRODUCT($E$463:$AN$498*($E$462:$AN$462=AN$503)*($D$463:$D$498=$D541))</f>
        <v>5.7463116355476488E-3</v>
      </c>
      <c r="AO541" s="32" cm="1">
        <f t="array" ref="AO541">SUMPRODUCT($E$463:$AN$498*($E$462:$AN$462=AO$503)*($D$463:$D$498=$D541))</f>
        <v>9.871440019163619E-3</v>
      </c>
      <c r="AP541" s="32" cm="1">
        <f t="array" ref="AP541">SUMPRODUCT($E$463:$AN$498*($E$462:$AN$462=AP$503)*($D$463:$D$498=$D541))</f>
        <v>1.0106640439983507</v>
      </c>
      <c r="AQ541" s="32" cm="1">
        <f t="array" ref="AQ541">SUMPRODUCT($E$463:$AN$498*($E$462:$AN$462=AQ$503)*($D$463:$D$498=$D541))</f>
        <v>3.4736123523566326E-3</v>
      </c>
      <c r="AR541" s="32" cm="1">
        <f t="array" ref="AR541">SUMPRODUCT($E$463:$AN$498*($E$462:$AN$462=AR$503)*($D$463:$D$498=$D541))</f>
        <v>4.4045787204829087E-3</v>
      </c>
      <c r="AS541" s="32" cm="1">
        <f t="array" ref="AS541">SUMPRODUCT($E$463:$AN$498*($E$462:$AN$462=AS$503)*($D$463:$D$498=$D541))</f>
        <v>5.3412731544974215E-3</v>
      </c>
      <c r="AT541" s="32" cm="1">
        <f t="array" ref="AT541">SUMPRODUCT($E$463:$AN$498*($E$462:$AN$462=AT$503)*($D$463:$D$498=$D541))</f>
        <v>2.9731843939784594E-8</v>
      </c>
    </row>
    <row r="542" spans="4:46" x14ac:dyDescent="0.35">
      <c r="D542" t="s">
        <v>31</v>
      </c>
      <c r="E542" s="32" cm="1">
        <f t="array" ref="E542">SUMPRODUCT($E$463:$AN$498*($E$462:$AN$462=E$503)*($D$463:$D$498=$D542))</f>
        <v>3.2105069972910966E-3</v>
      </c>
      <c r="F542" s="35">
        <f t="shared" si="124"/>
        <v>3.7839583189070345E-3</v>
      </c>
      <c r="G542" s="35">
        <f t="shared" si="125"/>
        <v>3.7839583189070345E-3</v>
      </c>
      <c r="H542" s="35">
        <f t="shared" si="125"/>
        <v>3.7839583189070345E-3</v>
      </c>
      <c r="I542" s="35">
        <f t="shared" si="125"/>
        <v>3.7839583189070345E-3</v>
      </c>
      <c r="J542" s="32" cm="1">
        <f t="array" ref="J542">SUMPRODUCT($E$463:$AN$498*($E$462:$AN$462=J$503)*($D$463:$D$498=$D542))</f>
        <v>4.8715481115108204E-3</v>
      </c>
      <c r="K542" s="32" cm="1">
        <f t="array" ref="K542">SUMPRODUCT($E$463:$AN$498*($E$462:$AN$462=K$503)*($D$463:$D$498=$D542))</f>
        <v>4.1954633266703583E-3</v>
      </c>
      <c r="L542" s="32" cm="1">
        <f t="array" ref="L542">SUMPRODUCT($E$463:$AN$498*($E$462:$AN$462=L$503)*($D$463:$D$498=$D542))</f>
        <v>3.8017245954325416E-3</v>
      </c>
      <c r="M542" s="32" cm="1">
        <f t="array" ref="M542">SUMPRODUCT($E$463:$AN$498*($E$462:$AN$462=M$503)*($D$463:$D$498=$D542))</f>
        <v>4.9324452251389896E-3</v>
      </c>
      <c r="N542" s="32" cm="1">
        <f t="array" ref="N542">SUMPRODUCT($E$463:$AN$498*($E$462:$AN$462=N$503)*($D$463:$D$498=$D542))</f>
        <v>4.9403919697341087E-3</v>
      </c>
      <c r="O542" s="32" cm="1">
        <f t="array" ref="O542">SUMPRODUCT($E$463:$AN$498*($E$462:$AN$462=O$503)*($D$463:$D$498=$D542))</f>
        <v>5.448447035114907E-3</v>
      </c>
      <c r="P542" s="32" cm="1">
        <f t="array" ref="P542">SUMPRODUCT($E$463:$AN$498*($E$462:$AN$462=P$503)*($D$463:$D$498=$D542))</f>
        <v>7.1090017492519524E-3</v>
      </c>
      <c r="Q542" s="32" cm="1">
        <f t="array" ref="Q542">SUMPRODUCT($E$463:$AN$498*($E$462:$AN$462=Q$503)*($D$463:$D$498=$D542))</f>
        <v>5.0359701435200117E-3</v>
      </c>
      <c r="R542" s="35">
        <f t="shared" si="126"/>
        <v>4.5979144415489214E-3</v>
      </c>
      <c r="S542" s="35">
        <f t="shared" si="127"/>
        <v>4.5979144415489214E-3</v>
      </c>
      <c r="T542" s="35">
        <f t="shared" si="128"/>
        <v>5.6672388360604134E-3</v>
      </c>
      <c r="U542" s="35">
        <f t="shared" si="129"/>
        <v>5.6672388360604134E-3</v>
      </c>
      <c r="V542" s="32" cm="1">
        <f t="array" ref="V542">SUMPRODUCT($E$463:$AN$498*($E$462:$AN$462=V$503)*($D$463:$D$498=$D542))</f>
        <v>4.5348734128996338E-3</v>
      </c>
      <c r="W542" s="32" cm="1">
        <f t="array" ref="W542">SUMPRODUCT($E$463:$AN$498*($E$462:$AN$462=W$503)*($D$463:$D$498=$D542))</f>
        <v>5.1828383939795993E-3</v>
      </c>
      <c r="X542" s="32" cm="1">
        <f t="array" ref="X542">SUMPRODUCT($E$463:$AN$498*($E$462:$AN$462=X$503)*($D$463:$D$498=$D542))</f>
        <v>5.9544080658193313E-3</v>
      </c>
      <c r="Y542" s="32" cm="1">
        <f t="array" ref="Y542">SUMPRODUCT($E$463:$AN$498*($E$462:$AN$462=Y$503)*($D$463:$D$498=$D542))</f>
        <v>5.4073310731255521E-3</v>
      </c>
      <c r="Z542" s="32" cm="1">
        <f t="array" ref="Z542">SUMPRODUCT($E$463:$AN$498*($E$462:$AN$462=Z$503)*($D$463:$D$498=$D542))</f>
        <v>6.6931320191428775E-3</v>
      </c>
      <c r="AA542" s="32" cm="1">
        <f t="array" ref="AA542">SUMPRODUCT($E$463:$AN$498*($E$462:$AN$462=AA$503)*($D$463:$D$498=$D542))</f>
        <v>7.436490770954097E-3</v>
      </c>
      <c r="AB542" s="32" cm="1">
        <f t="array" ref="AB542">SUMPRODUCT($E$463:$AN$498*($E$462:$AN$462=AB$503)*($D$463:$D$498=$D542))</f>
        <v>5.0357395712422731E-3</v>
      </c>
      <c r="AC542" s="35">
        <f t="shared" si="130"/>
        <v>5.0750725827931314E-3</v>
      </c>
      <c r="AD542" s="35">
        <f t="shared" si="131"/>
        <v>5.0750725827931314E-3</v>
      </c>
      <c r="AE542" s="32" cm="1">
        <f t="array" ref="AE542">SUMPRODUCT($E$463:$AN$498*($E$462:$AN$462=AE$503)*($D$463:$D$498=$D542))</f>
        <v>4.4033070708799065E-3</v>
      </c>
      <c r="AF542" s="32" cm="1">
        <f t="array" ref="AF542">SUMPRODUCT($E$463:$AN$498*($E$462:$AN$462=AF$503)*($D$463:$D$498=$D542))</f>
        <v>3.5971546354623902E-3</v>
      </c>
      <c r="AG542" s="32" cm="1">
        <f t="array" ref="AG542">SUMPRODUCT($E$463:$AN$498*($E$462:$AN$462=AG$503)*($D$463:$D$498=$D542))</f>
        <v>4.3362972545309322E-3</v>
      </c>
      <c r="AH542" s="32" cm="1">
        <f t="array" ref="AH542">SUMPRODUCT($E$463:$AN$498*($E$462:$AN$462=AH$503)*($D$463:$D$498=$D542))</f>
        <v>6.0892532194231803E-3</v>
      </c>
      <c r="AI542" s="32" cm="1">
        <f t="array" ref="AI542">SUMPRODUCT($E$463:$AN$498*($E$462:$AN$462=AI$503)*($D$463:$D$498=$D542))</f>
        <v>3.1627580378492831E-3</v>
      </c>
      <c r="AJ542" s="32" cm="1">
        <f t="array" ref="AJ542">SUMPRODUCT($E$463:$AN$498*($E$462:$AN$462=AJ$503)*($D$463:$D$498=$D542))</f>
        <v>4.8460904902549156E-3</v>
      </c>
      <c r="AK542" s="32" cm="1">
        <f t="array" ref="AK542">SUMPRODUCT($E$463:$AN$498*($E$462:$AN$462=AK$503)*($D$463:$D$498=$D542))</f>
        <v>8.1899176180901881E-3</v>
      </c>
      <c r="AL542" s="32" cm="1">
        <f t="array" ref="AL542">SUMPRODUCT($E$463:$AN$498*($E$462:$AN$462=AL$503)*($D$463:$D$498=$D542))</f>
        <v>8.2955075310423045E-3</v>
      </c>
      <c r="AM542" s="32" cm="1">
        <f t="array" ref="AM542">SUMPRODUCT($E$463:$AN$498*($E$462:$AN$462=AM$503)*($D$463:$D$498=$D542))</f>
        <v>7.2030583658286218E-3</v>
      </c>
      <c r="AN542" s="32" cm="1">
        <f t="array" ref="AN542">SUMPRODUCT($E$463:$AN$498*($E$462:$AN$462=AN$503)*($D$463:$D$498=$D542))</f>
        <v>1.8580110477896957E-3</v>
      </c>
      <c r="AO542" s="32" cm="1">
        <f t="array" ref="AO542">SUMPRODUCT($E$463:$AN$498*($E$462:$AN$462=AO$503)*($D$463:$D$498=$D542))</f>
        <v>6.75957579587426E-3</v>
      </c>
      <c r="AP542" s="32" cm="1">
        <f t="array" ref="AP542">SUMPRODUCT($E$463:$AN$498*($E$462:$AN$462=AP$503)*($D$463:$D$498=$D542))</f>
        <v>1.3380909283454773E-2</v>
      </c>
      <c r="AQ542" s="32" cm="1">
        <f t="array" ref="AQ542">SUMPRODUCT($E$463:$AN$498*($E$462:$AN$462=AQ$503)*($D$463:$D$498=$D542))</f>
        <v>1.0444152029896314</v>
      </c>
      <c r="AR542" s="32" cm="1">
        <f t="array" ref="AR542">SUMPRODUCT($E$463:$AN$498*($E$462:$AN$462=AR$503)*($D$463:$D$498=$D542))</f>
        <v>5.6706305623973269E-3</v>
      </c>
      <c r="AS542" s="32" cm="1">
        <f t="array" ref="AS542">SUMPRODUCT($E$463:$AN$498*($E$462:$AN$462=AS$503)*($D$463:$D$498=$D542))</f>
        <v>4.8490210232314118E-3</v>
      </c>
      <c r="AT542" s="32" cm="1">
        <f t="array" ref="AT542">SUMPRODUCT($E$463:$AN$498*($E$462:$AN$462=AT$503)*($D$463:$D$498=$D542))</f>
        <v>1.3308635811540584E-8</v>
      </c>
    </row>
    <row r="543" spans="4:46" x14ac:dyDescent="0.35">
      <c r="D543" t="s">
        <v>32</v>
      </c>
      <c r="E543" s="32" cm="1">
        <f t="array" ref="E543">SUMPRODUCT($E$463:$AN$498*($E$462:$AN$462=E$503)*($D$463:$D$498=$D543))</f>
        <v>7.3278180307025272E-4</v>
      </c>
      <c r="F543" s="35">
        <f t="shared" si="124"/>
        <v>8.3190278237417622E-4</v>
      </c>
      <c r="G543" s="35">
        <f t="shared" si="125"/>
        <v>8.3190278237417622E-4</v>
      </c>
      <c r="H543" s="35">
        <f t="shared" si="125"/>
        <v>8.3190278237417622E-4</v>
      </c>
      <c r="I543" s="35">
        <f t="shared" si="125"/>
        <v>8.3190278237417622E-4</v>
      </c>
      <c r="J543" s="32" cm="1">
        <f t="array" ref="J543">SUMPRODUCT($E$463:$AN$498*($E$462:$AN$462=J$503)*($D$463:$D$498=$D543))</f>
        <v>1.1891813862675276E-3</v>
      </c>
      <c r="K543" s="32" cm="1">
        <f t="array" ref="K543">SUMPRODUCT($E$463:$AN$498*($E$462:$AN$462=K$503)*($D$463:$D$498=$D543))</f>
        <v>9.97641556637247E-4</v>
      </c>
      <c r="L543" s="32" cm="1">
        <f t="array" ref="L543">SUMPRODUCT($E$463:$AN$498*($E$462:$AN$462=L$503)*($D$463:$D$498=$D543))</f>
        <v>8.0278947112389363E-4</v>
      </c>
      <c r="M543" s="32" cm="1">
        <f t="array" ref="M543">SUMPRODUCT($E$463:$AN$498*($E$462:$AN$462=M$503)*($D$463:$D$498=$D543))</f>
        <v>8.9913387530930972E-4</v>
      </c>
      <c r="N543" s="32" cm="1">
        <f t="array" ref="N543">SUMPRODUCT($E$463:$AN$498*($E$462:$AN$462=N$503)*($D$463:$D$498=$D543))</f>
        <v>1.0169692564364285E-3</v>
      </c>
      <c r="O543" s="32" cm="1">
        <f t="array" ref="O543">SUMPRODUCT($E$463:$AN$498*($E$462:$AN$462=O$503)*($D$463:$D$498=$D543))</f>
        <v>9.8734534270351979E-4</v>
      </c>
      <c r="P543" s="32" cm="1">
        <f t="array" ref="P543">SUMPRODUCT($E$463:$AN$498*($E$462:$AN$462=P$503)*($D$463:$D$498=$D543))</f>
        <v>1.8978854727656554E-3</v>
      </c>
      <c r="Q543" s="32" cm="1">
        <f t="array" ref="Q543">SUMPRODUCT($E$463:$AN$498*($E$462:$AN$462=Q$503)*($D$463:$D$498=$D543))</f>
        <v>1.0163788255683839E-3</v>
      </c>
      <c r="R543" s="35">
        <f t="shared" si="126"/>
        <v>8.8345093202784513E-4</v>
      </c>
      <c r="S543" s="35">
        <f t="shared" si="127"/>
        <v>8.8345093202784513E-4</v>
      </c>
      <c r="T543" s="35">
        <f t="shared" si="128"/>
        <v>1.1580381993851984E-3</v>
      </c>
      <c r="U543" s="35">
        <f t="shared" si="129"/>
        <v>1.1580381993851984E-3</v>
      </c>
      <c r="V543" s="32" cm="1">
        <f t="array" ref="V543">SUMPRODUCT($E$463:$AN$498*($E$462:$AN$462=V$503)*($D$463:$D$498=$D543))</f>
        <v>8.7356404748776791E-4</v>
      </c>
      <c r="W543" s="32" cm="1">
        <f t="array" ref="W543">SUMPRODUCT($E$463:$AN$498*($E$462:$AN$462=W$503)*($D$463:$D$498=$D543))</f>
        <v>9.4123223993017096E-4</v>
      </c>
      <c r="X543" s="32" cm="1">
        <f t="array" ref="X543">SUMPRODUCT($E$463:$AN$498*($E$462:$AN$462=X$503)*($D$463:$D$498=$D543))</f>
        <v>9.2988322274604974E-4</v>
      </c>
      <c r="Y543" s="32" cm="1">
        <f t="array" ref="Y543">SUMPRODUCT($E$463:$AN$498*($E$462:$AN$462=Y$503)*($D$463:$D$498=$D543))</f>
        <v>8.692463709270631E-4</v>
      </c>
      <c r="Z543" s="32" cm="1">
        <f t="array" ref="Z543">SUMPRODUCT($E$463:$AN$498*($E$462:$AN$462=Z$503)*($D$463:$D$498=$D543))</f>
        <v>8.3705691685411875E-4</v>
      </c>
      <c r="AA543" s="32" cm="1">
        <f t="array" ref="AA543">SUMPRODUCT($E$463:$AN$498*($E$462:$AN$462=AA$503)*($D$463:$D$498=$D543))</f>
        <v>9.7713150316420909E-4</v>
      </c>
      <c r="AB543" s="32" cm="1">
        <f t="array" ref="AB543">SUMPRODUCT($E$463:$AN$498*($E$462:$AN$462=AB$503)*($D$463:$D$498=$D543))</f>
        <v>9.8290666816152261E-4</v>
      </c>
      <c r="AC543" s="35">
        <f t="shared" si="130"/>
        <v>8.8130309136853779E-4</v>
      </c>
      <c r="AD543" s="35">
        <f t="shared" si="131"/>
        <v>8.8130309136853779E-4</v>
      </c>
      <c r="AE543" s="32" cm="1">
        <f t="array" ref="AE543">SUMPRODUCT($E$463:$AN$498*($E$462:$AN$462=AE$503)*($D$463:$D$498=$D543))</f>
        <v>1.4373069354058942E-3</v>
      </c>
      <c r="AF543" s="32" cm="1">
        <f t="array" ref="AF543">SUMPRODUCT($E$463:$AN$498*($E$462:$AN$462=AF$503)*($D$463:$D$498=$D543))</f>
        <v>7.120283359879874E-4</v>
      </c>
      <c r="AG543" s="32" cm="1">
        <f t="array" ref="AG543">SUMPRODUCT($E$463:$AN$498*($E$462:$AN$462=AG$503)*($D$463:$D$498=$D543))</f>
        <v>1.1397634092401444E-3</v>
      </c>
      <c r="AH543" s="32" cm="1">
        <f t="array" ref="AH543">SUMPRODUCT($E$463:$AN$498*($E$462:$AN$462=AH$503)*($D$463:$D$498=$D543))</f>
        <v>8.0003616097334117E-4</v>
      </c>
      <c r="AI543" s="32" cm="1">
        <f t="array" ref="AI543">SUMPRODUCT($E$463:$AN$498*($E$462:$AN$462=AI$503)*($D$463:$D$498=$D543))</f>
        <v>1.352419110198029E-3</v>
      </c>
      <c r="AJ543" s="32" cm="1">
        <f t="array" ref="AJ543">SUMPRODUCT($E$463:$AN$498*($E$462:$AN$462=AJ$503)*($D$463:$D$498=$D543))</f>
        <v>1.0555364872999373E-3</v>
      </c>
      <c r="AK543" s="32" cm="1">
        <f t="array" ref="AK543">SUMPRODUCT($E$463:$AN$498*($E$462:$AN$462=AK$503)*($D$463:$D$498=$D543))</f>
        <v>1.3087782265481542E-3</v>
      </c>
      <c r="AL543" s="32" cm="1">
        <f t="array" ref="AL543">SUMPRODUCT($E$463:$AN$498*($E$462:$AN$462=AL$503)*($D$463:$D$498=$D543))</f>
        <v>8.6617499627337309E-4</v>
      </c>
      <c r="AM543" s="32" cm="1">
        <f t="array" ref="AM543">SUMPRODUCT($E$463:$AN$498*($E$462:$AN$462=AM$503)*($D$463:$D$498=$D543))</f>
        <v>1.1934404599809407E-3</v>
      </c>
      <c r="AN543" s="32" cm="1">
        <f t="array" ref="AN543">SUMPRODUCT($E$463:$AN$498*($E$462:$AN$462=AN$503)*($D$463:$D$498=$D543))</f>
        <v>2.4561997660567706E-4</v>
      </c>
      <c r="AO543" s="32" cm="1">
        <f t="array" ref="AO543">SUMPRODUCT($E$463:$AN$498*($E$462:$AN$462=AO$503)*($D$463:$D$498=$D543))</f>
        <v>1.7777498611460665E-3</v>
      </c>
      <c r="AP543" s="32" cm="1">
        <f t="array" ref="AP543">SUMPRODUCT($E$463:$AN$498*($E$462:$AN$462=AP$503)*($D$463:$D$498=$D543))</f>
        <v>2.0908391114932501E-3</v>
      </c>
      <c r="AQ543" s="32" cm="1">
        <f t="array" ref="AQ543">SUMPRODUCT($E$463:$AN$498*($E$462:$AN$462=AQ$503)*($D$463:$D$498=$D543))</f>
        <v>1.084994802113331E-3</v>
      </c>
      <c r="AR543" s="32" cm="1">
        <f t="array" ref="AR543">SUMPRODUCT($E$463:$AN$498*($E$462:$AN$462=AR$503)*($D$463:$D$498=$D543))</f>
        <v>1.0413834283476775</v>
      </c>
      <c r="AS543" s="32" cm="1">
        <f t="array" ref="AS543">SUMPRODUCT($E$463:$AN$498*($E$462:$AN$462=AS$503)*($D$463:$D$498=$D543))</f>
        <v>1.5377489264618927E-3</v>
      </c>
      <c r="AT543" s="32" cm="1">
        <f t="array" ref="AT543">SUMPRODUCT($E$463:$AN$498*($E$462:$AN$462=AT$503)*($D$463:$D$498=$D543))</f>
        <v>2.5819950870011206E-9</v>
      </c>
    </row>
    <row r="544" spans="4:46" x14ac:dyDescent="0.35">
      <c r="D544" t="s">
        <v>33</v>
      </c>
      <c r="E544" s="32" cm="1">
        <f t="array" ref="E544">SUMPRODUCT($E$463:$AN$498*($E$462:$AN$462=E$503)*($D$463:$D$498=$D544))</f>
        <v>1.2771346897015286E-3</v>
      </c>
      <c r="F544" s="35">
        <f t="shared" si="124"/>
        <v>1.2302918779479148E-3</v>
      </c>
      <c r="G544" s="35">
        <f t="shared" si="125"/>
        <v>1.2302918779479148E-3</v>
      </c>
      <c r="H544" s="35">
        <f t="shared" si="125"/>
        <v>1.2302918779479148E-3</v>
      </c>
      <c r="I544" s="35">
        <f t="shared" si="125"/>
        <v>1.2302918779479148E-3</v>
      </c>
      <c r="J544" s="32" cm="1">
        <f t="array" ref="J544">SUMPRODUCT($E$463:$AN$498*($E$462:$AN$462=J$503)*($D$463:$D$498=$D544))</f>
        <v>1.9651622935276717E-3</v>
      </c>
      <c r="K544" s="32" cm="1">
        <f t="array" ref="K544">SUMPRODUCT($E$463:$AN$498*($E$462:$AN$462=K$503)*($D$463:$D$498=$D544))</f>
        <v>2.7001641955599217E-3</v>
      </c>
      <c r="L544" s="32" cm="1">
        <f t="array" ref="L544">SUMPRODUCT($E$463:$AN$498*($E$462:$AN$462=L$503)*($D$463:$D$498=$D544))</f>
        <v>1.4153346842574698E-3</v>
      </c>
      <c r="M544" s="32" cm="1">
        <f t="array" ref="M544">SUMPRODUCT($E$463:$AN$498*($E$462:$AN$462=M$503)*($D$463:$D$498=$D544))</f>
        <v>2.2074632964379066E-3</v>
      </c>
      <c r="N544" s="32" cm="1">
        <f t="array" ref="N544">SUMPRODUCT($E$463:$AN$498*($E$462:$AN$462=N$503)*($D$463:$D$498=$D544))</f>
        <v>1.7039494210602036E-3</v>
      </c>
      <c r="O544" s="32" cm="1">
        <f t="array" ref="O544">SUMPRODUCT($E$463:$AN$498*($E$462:$AN$462=O$503)*($D$463:$D$498=$D544))</f>
        <v>1.7680261593404198E-3</v>
      </c>
      <c r="P544" s="32" cm="1">
        <f t="array" ref="P544">SUMPRODUCT($E$463:$AN$498*($E$462:$AN$462=P$503)*($D$463:$D$498=$D544))</f>
        <v>1.8213056801666802E-3</v>
      </c>
      <c r="Q544" s="32" cm="1">
        <f t="array" ref="Q544">SUMPRODUCT($E$463:$AN$498*($E$462:$AN$462=Q$503)*($D$463:$D$498=$D544))</f>
        <v>2.0411171016251456E-3</v>
      </c>
      <c r="R544" s="35">
        <f t="shared" si="126"/>
        <v>1.8076362680677152E-3</v>
      </c>
      <c r="S544" s="35">
        <f t="shared" si="127"/>
        <v>1.8076362680677152E-3</v>
      </c>
      <c r="T544" s="35">
        <f t="shared" si="128"/>
        <v>1.986277657637129E-3</v>
      </c>
      <c r="U544" s="35">
        <f t="shared" si="129"/>
        <v>1.986277657637129E-3</v>
      </c>
      <c r="V544" s="32" cm="1">
        <f t="array" ref="V544">SUMPRODUCT($E$463:$AN$498*($E$462:$AN$462=V$503)*($D$463:$D$498=$D544))</f>
        <v>1.4050443095894446E-3</v>
      </c>
      <c r="W544" s="32" cm="1">
        <f t="array" ref="W544">SUMPRODUCT($E$463:$AN$498*($E$462:$AN$462=W$503)*($D$463:$D$498=$D544))</f>
        <v>1.3429459641920956E-3</v>
      </c>
      <c r="X544" s="32" cm="1">
        <f t="array" ref="X544">SUMPRODUCT($E$463:$AN$498*($E$462:$AN$462=X$503)*($D$463:$D$498=$D544))</f>
        <v>1.8393560484806636E-3</v>
      </c>
      <c r="Y544" s="32" cm="1">
        <f t="array" ref="Y544">SUMPRODUCT($E$463:$AN$498*($E$462:$AN$462=Y$503)*($D$463:$D$498=$D544))</f>
        <v>1.4241459499819216E-3</v>
      </c>
      <c r="Z544" s="32" cm="1">
        <f t="array" ref="Z544">SUMPRODUCT($E$463:$AN$498*($E$462:$AN$462=Z$503)*($D$463:$D$498=$D544))</f>
        <v>1.4522414955614499E-3</v>
      </c>
      <c r="AA544" s="32" cm="1">
        <f t="array" ref="AA544">SUMPRODUCT($E$463:$AN$498*($E$462:$AN$462=AA$503)*($D$463:$D$498=$D544))</f>
        <v>1.6003432301629791E-3</v>
      </c>
      <c r="AB544" s="32" cm="1">
        <f t="array" ref="AB544">SUMPRODUCT($E$463:$AN$498*($E$462:$AN$462=AB$503)*($D$463:$D$498=$D544))</f>
        <v>1.8448262251957151E-3</v>
      </c>
      <c r="AC544" s="35">
        <f t="shared" si="130"/>
        <v>1.6820970652652236E-3</v>
      </c>
      <c r="AD544" s="35">
        <f t="shared" si="131"/>
        <v>1.6820970652652236E-3</v>
      </c>
      <c r="AE544" s="32" cm="1">
        <f t="array" ref="AE544">SUMPRODUCT($E$463:$AN$498*($E$462:$AN$462=AE$503)*($D$463:$D$498=$D544))</f>
        <v>2.3290276279348218E-3</v>
      </c>
      <c r="AF544" s="32" cm="1">
        <f t="array" ref="AF544">SUMPRODUCT($E$463:$AN$498*($E$462:$AN$462=AF$503)*($D$463:$D$498=$D544))</f>
        <v>1.3145853319064401E-3</v>
      </c>
      <c r="AG544" s="32" cm="1">
        <f t="array" ref="AG544">SUMPRODUCT($E$463:$AN$498*($E$462:$AN$462=AG$503)*($D$463:$D$498=$D544))</f>
        <v>1.5754864549835401E-3</v>
      </c>
      <c r="AH544" s="32" cm="1">
        <f t="array" ref="AH544">SUMPRODUCT($E$463:$AN$498*($E$462:$AN$462=AH$503)*($D$463:$D$498=$D544))</f>
        <v>1.5431794220792821E-3</v>
      </c>
      <c r="AI544" s="32" cm="1">
        <f t="array" ref="AI544">SUMPRODUCT($E$463:$AN$498*($E$462:$AN$462=AI$503)*($D$463:$D$498=$D544))</f>
        <v>3.016831735213033E-3</v>
      </c>
      <c r="AJ544" s="32" cm="1">
        <f t="array" ref="AJ544">SUMPRODUCT($E$463:$AN$498*($E$462:$AN$462=AJ$503)*($D$463:$D$498=$D544))</f>
        <v>9.3300861018469194E-3</v>
      </c>
      <c r="AK544" s="32" cm="1">
        <f t="array" ref="AK544">SUMPRODUCT($E$463:$AN$498*($E$462:$AN$462=AK$503)*($D$463:$D$498=$D544))</f>
        <v>2.0610695780084185E-3</v>
      </c>
      <c r="AL544" s="32" cm="1">
        <f t="array" ref="AL544">SUMPRODUCT($E$463:$AN$498*($E$462:$AN$462=AL$503)*($D$463:$D$498=$D544))</f>
        <v>1.6660873114392714E-3</v>
      </c>
      <c r="AM544" s="32" cm="1">
        <f t="array" ref="AM544">SUMPRODUCT($E$463:$AN$498*($E$462:$AN$462=AM$503)*($D$463:$D$498=$D544))</f>
        <v>1.8148804474664726E-3</v>
      </c>
      <c r="AN544" s="32" cm="1">
        <f t="array" ref="AN544">SUMPRODUCT($E$463:$AN$498*($E$462:$AN$462=AN$503)*($D$463:$D$498=$D544))</f>
        <v>5.7088069667266309E-4</v>
      </c>
      <c r="AO544" s="32" cm="1">
        <f t="array" ref="AO544">SUMPRODUCT($E$463:$AN$498*($E$462:$AN$462=AO$503)*($D$463:$D$498=$D544))</f>
        <v>2.7270286667287306E-3</v>
      </c>
      <c r="AP544" s="32" cm="1">
        <f t="array" ref="AP544">SUMPRODUCT($E$463:$AN$498*($E$462:$AN$462=AP$503)*($D$463:$D$498=$D544))</f>
        <v>2.3139223757109553E-3</v>
      </c>
      <c r="AQ544" s="32" cm="1">
        <f t="array" ref="AQ544">SUMPRODUCT($E$463:$AN$498*($E$462:$AN$462=AQ$503)*($D$463:$D$498=$D544))</f>
        <v>1.4078780936164677E-3</v>
      </c>
      <c r="AR544" s="32" cm="1">
        <f t="array" ref="AR544">SUMPRODUCT($E$463:$AN$498*($E$462:$AN$462=AR$503)*($D$463:$D$498=$D544))</f>
        <v>2.2115877011477558E-3</v>
      </c>
      <c r="AS544" s="32" cm="1">
        <f t="array" ref="AS544">SUMPRODUCT($E$463:$AN$498*($E$462:$AN$462=AS$503)*($D$463:$D$498=$D544))</f>
        <v>1.0652008241636182</v>
      </c>
      <c r="AT544" s="32" cm="1">
        <f t="array" ref="AT544">SUMPRODUCT($E$463:$AN$498*($E$462:$AN$462=AT$503)*($D$463:$D$498=$D544))</f>
        <v>4.8773484931452451E-9</v>
      </c>
    </row>
    <row r="545" spans="4:46" x14ac:dyDescent="0.35">
      <c r="D545" t="s">
        <v>34</v>
      </c>
      <c r="E545" s="32" cm="1">
        <f t="array" ref="E545">SUMPRODUCT($E$463:$AN$498*($E$462:$AN$462=E$503)*($D$463:$D$498=$D545))</f>
        <v>4.4943519097438807E-5</v>
      </c>
      <c r="F545" s="35">
        <f t="shared" si="124"/>
        <v>1.2123102121768677E-5</v>
      </c>
      <c r="G545" s="35">
        <f t="shared" si="125"/>
        <v>1.2123102121768677E-5</v>
      </c>
      <c r="H545" s="35">
        <f t="shared" si="125"/>
        <v>1.2123102121768677E-5</v>
      </c>
      <c r="I545" s="35">
        <f t="shared" si="125"/>
        <v>1.2123102121768677E-5</v>
      </c>
      <c r="J545" s="32" cm="1">
        <f t="array" ref="J545">SUMPRODUCT($E$463:$AN$498*($E$462:$AN$462=J$503)*($D$463:$D$498=$D545))</f>
        <v>1.4154261353754499E-5</v>
      </c>
      <c r="K545" s="32" cm="1">
        <f t="array" ref="K545">SUMPRODUCT($E$463:$AN$498*($E$462:$AN$462=K$503)*($D$463:$D$498=$D545))</f>
        <v>1.1897721555113954E-5</v>
      </c>
      <c r="L545" s="32" cm="1">
        <f t="array" ref="L545">SUMPRODUCT($E$463:$AN$498*($E$462:$AN$462=L$503)*($D$463:$D$498=$D545))</f>
        <v>6.6075663178225395E-5</v>
      </c>
      <c r="M545" s="32" cm="1">
        <f t="array" ref="M545">SUMPRODUCT($E$463:$AN$498*($E$462:$AN$462=M$503)*($D$463:$D$498=$D545))</f>
        <v>2.6525971853137487E-5</v>
      </c>
      <c r="N545" s="32" cm="1">
        <f t="array" ref="N545">SUMPRODUCT($E$463:$AN$498*($E$462:$AN$462=N$503)*($D$463:$D$498=$D545))</f>
        <v>1.4812220146349639E-5</v>
      </c>
      <c r="O545" s="32" cm="1">
        <f t="array" ref="O545">SUMPRODUCT($E$463:$AN$498*($E$462:$AN$462=O$503)*($D$463:$D$498=$D545))</f>
        <v>1.5059533570983144E-5</v>
      </c>
      <c r="P545" s="32" cm="1">
        <f t="array" ref="P545">SUMPRODUCT($E$463:$AN$498*($E$462:$AN$462=P$503)*($D$463:$D$498=$D545))</f>
        <v>1.3176869259917978E-5</v>
      </c>
      <c r="Q545" s="32" cm="1">
        <f t="array" ref="Q545">SUMPRODUCT($E$463:$AN$498*($E$462:$AN$462=Q$503)*($D$463:$D$498=$D545))</f>
        <v>1.4167355974319651E-5</v>
      </c>
      <c r="R545" s="35">
        <f t="shared" si="126"/>
        <v>1.5372696601852496E-5</v>
      </c>
      <c r="S545" s="35">
        <f t="shared" si="127"/>
        <v>1.5372696601852496E-5</v>
      </c>
      <c r="T545" s="35">
        <f t="shared" si="128"/>
        <v>1.6654140761382432E-5</v>
      </c>
      <c r="U545" s="35">
        <f t="shared" si="129"/>
        <v>1.6654140761382432E-5</v>
      </c>
      <c r="V545" s="32" cm="1">
        <f t="array" ref="V545">SUMPRODUCT($E$463:$AN$498*($E$462:$AN$462=V$503)*($D$463:$D$498=$D545))</f>
        <v>1.2281217048752481E-5</v>
      </c>
      <c r="W545" s="32" cm="1">
        <f t="array" ref="W545">SUMPRODUCT($E$463:$AN$498*($E$462:$AN$462=W$503)*($D$463:$D$498=$D545))</f>
        <v>1.066300509364686E-5</v>
      </c>
      <c r="X545" s="32" cm="1">
        <f t="array" ref="X545">SUMPRODUCT($E$463:$AN$498*($E$462:$AN$462=X$503)*($D$463:$D$498=$D545))</f>
        <v>1.3919580430044797E-5</v>
      </c>
      <c r="Y545" s="32" cm="1">
        <f t="array" ref="Y545">SUMPRODUCT($E$463:$AN$498*($E$462:$AN$462=Y$503)*($D$463:$D$498=$D545))</f>
        <v>1.2870629282385133E-5</v>
      </c>
      <c r="Z545" s="32" cm="1">
        <f t="array" ref="Z545">SUMPRODUCT($E$463:$AN$498*($E$462:$AN$462=Z$503)*($D$463:$D$498=$D545))</f>
        <v>1.431396752988037E-5</v>
      </c>
      <c r="AA545" s="32" cm="1">
        <f t="array" ref="AA545">SUMPRODUCT($E$463:$AN$498*($E$462:$AN$462=AA$503)*($D$463:$D$498=$D545))</f>
        <v>1.4416774380893159E-5</v>
      </c>
      <c r="AB545" s="32" cm="1">
        <f t="array" ref="AB545">SUMPRODUCT($E$463:$AN$498*($E$462:$AN$462=AB$503)*($D$463:$D$498=$D545))</f>
        <v>1.4303205549110986E-5</v>
      </c>
      <c r="AC545" s="35">
        <f t="shared" si="130"/>
        <v>2.289156032926314E-5</v>
      </c>
      <c r="AD545" s="35">
        <f t="shared" si="131"/>
        <v>2.289156032926314E-5</v>
      </c>
      <c r="AE545" s="32" cm="1">
        <f t="array" ref="AE545">SUMPRODUCT($E$463:$AN$498*($E$462:$AN$462=AE$503)*($D$463:$D$498=$D545))</f>
        <v>1.378535428193579E-5</v>
      </c>
      <c r="AF545" s="32" cm="1">
        <f t="array" ref="AF545">SUMPRODUCT($E$463:$AN$498*($E$462:$AN$462=AF$503)*($D$463:$D$498=$D545))</f>
        <v>5.053389432913224E-5</v>
      </c>
      <c r="AG545" s="32" cm="1">
        <f t="array" ref="AG545">SUMPRODUCT($E$463:$AN$498*($E$462:$AN$462=AG$503)*($D$463:$D$498=$D545))</f>
        <v>1.2659893358044374E-5</v>
      </c>
      <c r="AH545" s="32" cm="1">
        <f t="array" ref="AH545">SUMPRODUCT($E$463:$AN$498*($E$462:$AN$462=AH$503)*($D$463:$D$498=$D545))</f>
        <v>4.6005015271045859E-5</v>
      </c>
      <c r="AI545" s="32" cm="1">
        <f t="array" ref="AI545">SUMPRODUCT($E$463:$AN$498*($E$462:$AN$462=AI$503)*($D$463:$D$498=$D545))</f>
        <v>1.11101115210137E-5</v>
      </c>
      <c r="AJ545" s="32" cm="1">
        <f t="array" ref="AJ545">SUMPRODUCT($E$463:$AN$498*($E$462:$AN$462=AJ$503)*($D$463:$D$498=$D545))</f>
        <v>1.197285109731607E-5</v>
      </c>
      <c r="AK545" s="32" cm="1">
        <f t="array" ref="AK545">SUMPRODUCT($E$463:$AN$498*($E$462:$AN$462=AK$503)*($D$463:$D$498=$D545))</f>
        <v>1.2040226123317717E-5</v>
      </c>
      <c r="AL545" s="32" cm="1">
        <f t="array" ref="AL545">SUMPRODUCT($E$463:$AN$498*($E$462:$AN$462=AL$503)*($D$463:$D$498=$D545))</f>
        <v>1.1062320214348437E-5</v>
      </c>
      <c r="AM545" s="32" cm="1">
        <f t="array" ref="AM545">SUMPRODUCT($E$463:$AN$498*($E$462:$AN$462=AM$503)*($D$463:$D$498=$D545))</f>
        <v>1.023966449388988E-5</v>
      </c>
      <c r="AN545" s="32" cm="1">
        <f t="array" ref="AN545">SUMPRODUCT($E$463:$AN$498*($E$462:$AN$462=AN$503)*($D$463:$D$498=$D545))</f>
        <v>9.1976785689331197E-6</v>
      </c>
      <c r="AO545" s="32" cm="1">
        <f t="array" ref="AO545">SUMPRODUCT($E$463:$AN$498*($E$462:$AN$462=AO$503)*($D$463:$D$498=$D545))</f>
        <v>2.2915410812251232E-5</v>
      </c>
      <c r="AP545" s="32" cm="1">
        <f t="array" ref="AP545">SUMPRODUCT($E$463:$AN$498*($E$462:$AN$462=AP$503)*($D$463:$D$498=$D545))</f>
        <v>5.2413925917982882E-4</v>
      </c>
      <c r="AQ545" s="32" cm="1">
        <f t="array" ref="AQ545">SUMPRODUCT($E$463:$AN$498*($E$462:$AN$462=AQ$503)*($D$463:$D$498=$D545))</f>
        <v>6.2662414970542232E-4</v>
      </c>
      <c r="AR545" s="32" cm="1">
        <f t="array" ref="AR545">SUMPRODUCT($E$463:$AN$498*($E$462:$AN$462=AR$503)*($D$463:$D$498=$D545))</f>
        <v>2.1954168006897443E-4</v>
      </c>
      <c r="AS545" s="32" cm="1">
        <f t="array" ref="AS545">SUMPRODUCT($E$463:$AN$498*($E$462:$AN$462=AS$503)*($D$463:$D$498=$D545))</f>
        <v>5.985307922242161E-5</v>
      </c>
      <c r="AT545" s="32" cm="1">
        <f t="array" ref="AT545">SUMPRODUCT($E$463:$AN$498*($E$462:$AN$462=AT$503)*($D$463:$D$498=$D545))</f>
        <v>1.000000000041295</v>
      </c>
    </row>
  </sheetData>
  <phoneticPr fontId="13" type="noConversion"/>
  <conditionalFormatting sqref="F142:BP20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42:BQ205">
    <cfRule type="colorScale" priority="3">
      <colorScale>
        <cfvo type="min"/>
        <cfvo type="max"/>
        <color rgb="FFFCFCFF"/>
        <color rgb="FF63BE7B"/>
      </colorScale>
    </cfRule>
  </conditionalFormatting>
  <conditionalFormatting sqref="F277:BQ34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59999389629810485"/>
  </sheetPr>
  <dimension ref="A1:D43"/>
  <sheetViews>
    <sheetView zoomScale="145" zoomScaleNormal="145" workbookViewId="0">
      <selection activeCell="C40" sqref="C40"/>
    </sheetView>
  </sheetViews>
  <sheetFormatPr defaultColWidth="9.08984375" defaultRowHeight="10.5" x14ac:dyDescent="0.25"/>
  <cols>
    <col min="1" max="1" width="64.7265625" style="38" customWidth="1"/>
    <col min="2" max="2" width="15.26953125" style="38" customWidth="1"/>
    <col min="3" max="3" width="15" style="38" customWidth="1"/>
    <col min="4" max="16384" width="9.08984375" style="38"/>
  </cols>
  <sheetData>
    <row r="1" spans="1:4" x14ac:dyDescent="0.25">
      <c r="A1" s="43" t="s">
        <v>214</v>
      </c>
      <c r="B1" s="43" t="s">
        <v>47</v>
      </c>
      <c r="C1" s="43" t="s">
        <v>213</v>
      </c>
    </row>
    <row r="2" spans="1:4" ht="11" thickBot="1" x14ac:dyDescent="0.3">
      <c r="A2" s="38" t="s">
        <v>212</v>
      </c>
      <c r="B2" s="38" t="str">
        <f t="shared" ref="B2:B43" si="0">_xlfn.CONCAT("ISIC ",LEFT(A2,FIND(":",A2)-1))</f>
        <v>ISIC 01T03</v>
      </c>
      <c r="C2" s="38" t="s">
        <v>2</v>
      </c>
    </row>
    <row r="3" spans="1:4" x14ac:dyDescent="0.25">
      <c r="A3" s="42" t="s">
        <v>211</v>
      </c>
      <c r="B3" s="38" t="str">
        <f t="shared" si="0"/>
        <v>ISIC 05</v>
      </c>
      <c r="C3" s="38" t="s">
        <v>88</v>
      </c>
      <c r="D3" s="40" t="s">
        <v>210</v>
      </c>
    </row>
    <row r="4" spans="1:4" x14ac:dyDescent="0.25">
      <c r="A4" s="41" t="s">
        <v>209</v>
      </c>
      <c r="B4" s="38" t="str">
        <f t="shared" si="0"/>
        <v>ISIC 06</v>
      </c>
      <c r="C4" s="38" t="s">
        <v>89</v>
      </c>
      <c r="D4" s="40" t="s">
        <v>181</v>
      </c>
    </row>
    <row r="5" spans="1:4" x14ac:dyDescent="0.25">
      <c r="A5" s="41" t="s">
        <v>208</v>
      </c>
      <c r="B5" s="38" t="str">
        <f t="shared" si="0"/>
        <v>ISIC 07T08</v>
      </c>
      <c r="C5" s="38" t="s">
        <v>3</v>
      </c>
    </row>
    <row r="6" spans="1:4" ht="11" thickBot="1" x14ac:dyDescent="0.3">
      <c r="A6" s="39" t="s">
        <v>207</v>
      </c>
      <c r="B6" s="38" t="str">
        <f t="shared" si="0"/>
        <v>ISIC 09</v>
      </c>
      <c r="C6" s="38" t="s">
        <v>4</v>
      </c>
    </row>
    <row r="7" spans="1:4" x14ac:dyDescent="0.25">
      <c r="A7" s="38" t="s">
        <v>206</v>
      </c>
      <c r="B7" s="38" t="str">
        <f t="shared" si="0"/>
        <v>ISIC 10T12</v>
      </c>
      <c r="C7" s="38" t="s">
        <v>5</v>
      </c>
    </row>
    <row r="8" spans="1:4" x14ac:dyDescent="0.25">
      <c r="A8" s="38" t="s">
        <v>205</v>
      </c>
      <c r="B8" s="38" t="str">
        <f t="shared" si="0"/>
        <v>ISIC 13T15</v>
      </c>
      <c r="C8" s="38" t="s">
        <v>6</v>
      </c>
    </row>
    <row r="9" spans="1:4" x14ac:dyDescent="0.25">
      <c r="A9" s="38" t="s">
        <v>204</v>
      </c>
      <c r="B9" s="38" t="str">
        <f t="shared" si="0"/>
        <v>ISIC 16</v>
      </c>
      <c r="C9" s="38" t="s">
        <v>7</v>
      </c>
    </row>
    <row r="10" spans="1:4" x14ac:dyDescent="0.25">
      <c r="A10" s="55" t="s">
        <v>203</v>
      </c>
      <c r="B10" s="38" t="str">
        <f t="shared" si="0"/>
        <v>ISIC 17T18</v>
      </c>
      <c r="C10" s="38" t="s">
        <v>8</v>
      </c>
    </row>
    <row r="11" spans="1:4" x14ac:dyDescent="0.25">
      <c r="A11" s="54" t="s">
        <v>202</v>
      </c>
      <c r="B11" s="38" t="str">
        <f t="shared" si="0"/>
        <v>ISIC 19</v>
      </c>
      <c r="C11" s="38" t="s">
        <v>9</v>
      </c>
    </row>
    <row r="12" spans="1:4" x14ac:dyDescent="0.25">
      <c r="A12" s="54" t="s">
        <v>201</v>
      </c>
      <c r="B12" s="38" t="str">
        <f t="shared" si="0"/>
        <v>ISIC 20</v>
      </c>
      <c r="C12" s="38" t="s">
        <v>48</v>
      </c>
      <c r="D12" s="40" t="s">
        <v>200</v>
      </c>
    </row>
    <row r="13" spans="1:4" x14ac:dyDescent="0.25">
      <c r="A13" s="54" t="s">
        <v>199</v>
      </c>
      <c r="B13" s="38" t="str">
        <f t="shared" si="0"/>
        <v>ISIC 21</v>
      </c>
      <c r="C13" s="38" t="s">
        <v>49</v>
      </c>
      <c r="D13" s="40" t="s">
        <v>181</v>
      </c>
    </row>
    <row r="14" spans="1:4" ht="11" thickBot="1" x14ac:dyDescent="0.3">
      <c r="A14" s="38" t="s">
        <v>198</v>
      </c>
      <c r="B14" s="38" t="str">
        <f t="shared" si="0"/>
        <v>ISIC 22</v>
      </c>
      <c r="C14" s="38" t="s">
        <v>10</v>
      </c>
    </row>
    <row r="15" spans="1:4" x14ac:dyDescent="0.25">
      <c r="A15" s="56" t="s">
        <v>197</v>
      </c>
      <c r="B15" s="38" t="str">
        <f t="shared" si="0"/>
        <v>ISIC 231</v>
      </c>
      <c r="C15" s="38" t="s">
        <v>92</v>
      </c>
      <c r="D15" s="40" t="s">
        <v>196</v>
      </c>
    </row>
    <row r="16" spans="1:4" ht="11" thickBot="1" x14ac:dyDescent="0.3">
      <c r="A16" s="39" t="s">
        <v>195</v>
      </c>
      <c r="B16" s="38" t="str">
        <f t="shared" si="0"/>
        <v>ISIC 239</v>
      </c>
      <c r="C16" s="38" t="s">
        <v>93</v>
      </c>
      <c r="D16" s="40" t="s">
        <v>181</v>
      </c>
    </row>
    <row r="17" spans="1:4" x14ac:dyDescent="0.25">
      <c r="A17" s="56" t="s">
        <v>194</v>
      </c>
      <c r="B17" s="38" t="str">
        <f t="shared" si="0"/>
        <v>ISIC 241</v>
      </c>
      <c r="C17" s="38" t="s">
        <v>94</v>
      </c>
      <c r="D17" s="40" t="s">
        <v>193</v>
      </c>
    </row>
    <row r="18" spans="1:4" ht="11" thickBot="1" x14ac:dyDescent="0.3">
      <c r="A18" s="39" t="s">
        <v>192</v>
      </c>
      <c r="B18" s="38" t="str">
        <f t="shared" si="0"/>
        <v>ISIC 242</v>
      </c>
      <c r="C18" s="38" t="s">
        <v>95</v>
      </c>
      <c r="D18" s="40" t="s">
        <v>181</v>
      </c>
    </row>
    <row r="19" spans="1:4" x14ac:dyDescent="0.25">
      <c r="A19" s="38" t="s">
        <v>191</v>
      </c>
      <c r="B19" s="38" t="str">
        <f t="shared" si="0"/>
        <v>ISIC 25</v>
      </c>
      <c r="C19" s="38" t="s">
        <v>13</v>
      </c>
    </row>
    <row r="20" spans="1:4" x14ac:dyDescent="0.25">
      <c r="A20" s="38" t="s">
        <v>190</v>
      </c>
      <c r="B20" s="38" t="str">
        <f t="shared" si="0"/>
        <v>ISIC 26</v>
      </c>
      <c r="C20" s="38" t="s">
        <v>14</v>
      </c>
    </row>
    <row r="21" spans="1:4" x14ac:dyDescent="0.25">
      <c r="A21" s="38" t="s">
        <v>189</v>
      </c>
      <c r="B21" s="38" t="str">
        <f t="shared" si="0"/>
        <v>ISIC 27</v>
      </c>
      <c r="C21" s="38" t="s">
        <v>15</v>
      </c>
    </row>
    <row r="22" spans="1:4" x14ac:dyDescent="0.25">
      <c r="A22" s="38" t="s">
        <v>188</v>
      </c>
      <c r="B22" s="38" t="str">
        <f t="shared" si="0"/>
        <v>ISIC 28</v>
      </c>
      <c r="C22" s="38" t="s">
        <v>16</v>
      </c>
    </row>
    <row r="23" spans="1:4" x14ac:dyDescent="0.25">
      <c r="A23" s="38" t="s">
        <v>187</v>
      </c>
      <c r="B23" s="38" t="str">
        <f t="shared" si="0"/>
        <v>ISIC 29</v>
      </c>
      <c r="C23" s="38" t="s">
        <v>17</v>
      </c>
    </row>
    <row r="24" spans="1:4" x14ac:dyDescent="0.25">
      <c r="A24" s="38" t="s">
        <v>186</v>
      </c>
      <c r="B24" s="38" t="str">
        <f t="shared" si="0"/>
        <v>ISIC 30</v>
      </c>
      <c r="C24" s="38" t="s">
        <v>18</v>
      </c>
    </row>
    <row r="25" spans="1:4" ht="11" thickBot="1" x14ac:dyDescent="0.3">
      <c r="A25" s="38" t="s">
        <v>185</v>
      </c>
      <c r="B25" s="38" t="str">
        <f t="shared" si="0"/>
        <v>ISIC 31T33</v>
      </c>
      <c r="C25" s="38" t="s">
        <v>19</v>
      </c>
    </row>
    <row r="26" spans="1:4" x14ac:dyDescent="0.25">
      <c r="A26" s="56" t="s">
        <v>184</v>
      </c>
      <c r="B26" s="38" t="str">
        <f t="shared" si="0"/>
        <v>ISIC 351</v>
      </c>
      <c r="C26" s="38" t="s">
        <v>97</v>
      </c>
      <c r="D26" s="40" t="s">
        <v>183</v>
      </c>
    </row>
    <row r="27" spans="1:4" ht="11" thickBot="1" x14ac:dyDescent="0.3">
      <c r="A27" s="39" t="s">
        <v>182</v>
      </c>
      <c r="B27" s="38" t="str">
        <f t="shared" si="0"/>
        <v>ISIC 352T353</v>
      </c>
      <c r="C27" s="38" t="s">
        <v>98</v>
      </c>
      <c r="D27" s="40" t="s">
        <v>181</v>
      </c>
    </row>
    <row r="28" spans="1:4" x14ac:dyDescent="0.25">
      <c r="A28" s="54" t="s">
        <v>180</v>
      </c>
      <c r="B28" s="38" t="str">
        <f t="shared" si="0"/>
        <v>ISIC 36T39</v>
      </c>
      <c r="C28" s="38" t="s">
        <v>96</v>
      </c>
    </row>
    <row r="29" spans="1:4" x14ac:dyDescent="0.25">
      <c r="A29" s="55" t="s">
        <v>179</v>
      </c>
      <c r="B29" s="38" t="str">
        <f t="shared" si="0"/>
        <v>ISIC 41T43</v>
      </c>
      <c r="C29" s="38" t="s">
        <v>20</v>
      </c>
    </row>
    <row r="30" spans="1:4" x14ac:dyDescent="0.25">
      <c r="A30" s="55" t="s">
        <v>178</v>
      </c>
      <c r="B30" s="38" t="str">
        <f t="shared" si="0"/>
        <v>ISIC 45T47</v>
      </c>
      <c r="C30" s="38" t="s">
        <v>21</v>
      </c>
    </row>
    <row r="31" spans="1:4" x14ac:dyDescent="0.25">
      <c r="A31" s="55" t="s">
        <v>177</v>
      </c>
      <c r="B31" s="38" t="str">
        <f t="shared" si="0"/>
        <v>ISIC 49T53</v>
      </c>
      <c r="C31" s="38" t="s">
        <v>22</v>
      </c>
    </row>
    <row r="32" spans="1:4" x14ac:dyDescent="0.25">
      <c r="A32" s="38" t="s">
        <v>176</v>
      </c>
      <c r="B32" s="38" t="str">
        <f t="shared" si="0"/>
        <v>ISIC 55T56</v>
      </c>
      <c r="C32" s="38" t="s">
        <v>23</v>
      </c>
    </row>
    <row r="33" spans="1:3" x14ac:dyDescent="0.25">
      <c r="A33" s="38" t="s">
        <v>175</v>
      </c>
      <c r="B33" s="38" t="str">
        <f t="shared" si="0"/>
        <v>ISIC 58T60</v>
      </c>
      <c r="C33" s="38" t="s">
        <v>24</v>
      </c>
    </row>
    <row r="34" spans="1:3" x14ac:dyDescent="0.25">
      <c r="A34" s="38" t="s">
        <v>174</v>
      </c>
      <c r="B34" s="38" t="str">
        <f t="shared" si="0"/>
        <v>ISIC 61</v>
      </c>
      <c r="C34" s="38" t="s">
        <v>25</v>
      </c>
    </row>
    <row r="35" spans="1:3" x14ac:dyDescent="0.25">
      <c r="A35" s="38" t="s">
        <v>173</v>
      </c>
      <c r="B35" s="38" t="str">
        <f t="shared" si="0"/>
        <v>ISIC 62T63</v>
      </c>
      <c r="C35" s="38" t="s">
        <v>26</v>
      </c>
    </row>
    <row r="36" spans="1:3" x14ac:dyDescent="0.25">
      <c r="A36" s="38" t="s">
        <v>172</v>
      </c>
      <c r="B36" s="38" t="str">
        <f t="shared" si="0"/>
        <v>ISIC 64T66</v>
      </c>
      <c r="C36" s="38" t="s">
        <v>27</v>
      </c>
    </row>
    <row r="37" spans="1:3" x14ac:dyDescent="0.25">
      <c r="A37" s="38" t="s">
        <v>171</v>
      </c>
      <c r="B37" s="38" t="str">
        <f t="shared" si="0"/>
        <v>ISIC 68</v>
      </c>
      <c r="C37" s="38" t="s">
        <v>28</v>
      </c>
    </row>
    <row r="38" spans="1:3" x14ac:dyDescent="0.25">
      <c r="A38" s="38" t="s">
        <v>170</v>
      </c>
      <c r="B38" s="38" t="str">
        <f t="shared" si="0"/>
        <v>ISIC 69T82</v>
      </c>
      <c r="C38" s="38" t="s">
        <v>29</v>
      </c>
    </row>
    <row r="39" spans="1:3" x14ac:dyDescent="0.25">
      <c r="A39" s="38" t="s">
        <v>169</v>
      </c>
      <c r="B39" s="38" t="str">
        <f t="shared" si="0"/>
        <v>ISIC 84</v>
      </c>
      <c r="C39" s="38" t="s">
        <v>30</v>
      </c>
    </row>
    <row r="40" spans="1:3" x14ac:dyDescent="0.25">
      <c r="A40" s="38" t="s">
        <v>168</v>
      </c>
      <c r="B40" s="38" t="str">
        <f t="shared" si="0"/>
        <v>ISIC 85</v>
      </c>
      <c r="C40" s="38" t="s">
        <v>31</v>
      </c>
    </row>
    <row r="41" spans="1:3" x14ac:dyDescent="0.25">
      <c r="A41" s="38" t="s">
        <v>167</v>
      </c>
      <c r="B41" s="38" t="str">
        <f t="shared" si="0"/>
        <v>ISIC 86T88</v>
      </c>
      <c r="C41" s="38" t="s">
        <v>32</v>
      </c>
    </row>
    <row r="42" spans="1:3" x14ac:dyDescent="0.25">
      <c r="A42" s="38" t="s">
        <v>166</v>
      </c>
      <c r="B42" s="38" t="str">
        <f t="shared" si="0"/>
        <v>ISIC 90T96</v>
      </c>
      <c r="C42" s="38" t="s">
        <v>33</v>
      </c>
    </row>
    <row r="43" spans="1:3" x14ac:dyDescent="0.25">
      <c r="A43" s="38" t="s">
        <v>165</v>
      </c>
      <c r="B43" s="38" t="str">
        <f t="shared" si="0"/>
        <v>ISIC 97T98</v>
      </c>
      <c r="C43" s="38" t="s">
        <v>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0.59999389629810485"/>
  </sheetPr>
  <dimension ref="C8:I21"/>
  <sheetViews>
    <sheetView workbookViewId="0">
      <selection activeCell="U6" sqref="U6"/>
    </sheetView>
  </sheetViews>
  <sheetFormatPr defaultRowHeight="14.5" x14ac:dyDescent="0.35"/>
  <sheetData>
    <row r="8" spans="3:9" x14ac:dyDescent="0.35">
      <c r="C8" s="51"/>
      <c r="D8" s="48" t="s">
        <v>103</v>
      </c>
      <c r="E8" s="49" t="s">
        <v>215</v>
      </c>
      <c r="F8" s="50" t="s">
        <v>216</v>
      </c>
      <c r="G8" s="49" t="s">
        <v>217</v>
      </c>
    </row>
    <row r="9" spans="3:9" x14ac:dyDescent="0.35">
      <c r="C9" s="52" t="s">
        <v>218</v>
      </c>
      <c r="D9" s="44" t="s">
        <v>228</v>
      </c>
      <c r="E9" s="45" t="s">
        <v>221</v>
      </c>
      <c r="F9" s="26" t="s">
        <v>228</v>
      </c>
      <c r="G9" s="45" t="s">
        <v>101</v>
      </c>
    </row>
    <row r="10" spans="3:9" x14ac:dyDescent="0.35">
      <c r="C10" s="53" t="s">
        <v>215</v>
      </c>
      <c r="D10" s="45" t="s">
        <v>102</v>
      </c>
      <c r="E10" s="46" t="s">
        <v>222</v>
      </c>
      <c r="F10" s="45" t="s">
        <v>224</v>
      </c>
      <c r="G10" s="47" t="s">
        <v>226</v>
      </c>
    </row>
    <row r="11" spans="3:9" x14ac:dyDescent="0.35">
      <c r="C11" s="52" t="s">
        <v>216</v>
      </c>
      <c r="D11" s="44" t="s">
        <v>228</v>
      </c>
      <c r="E11" s="45" t="s">
        <v>223</v>
      </c>
      <c r="F11" s="26" t="s">
        <v>228</v>
      </c>
      <c r="G11" s="45" t="s">
        <v>125</v>
      </c>
    </row>
    <row r="12" spans="3:9" x14ac:dyDescent="0.35">
      <c r="C12" s="53" t="s">
        <v>217</v>
      </c>
      <c r="D12" s="45" t="s">
        <v>99</v>
      </c>
      <c r="E12" s="47" t="s">
        <v>100</v>
      </c>
      <c r="F12" s="45" t="s">
        <v>225</v>
      </c>
      <c r="G12" s="46" t="s">
        <v>129</v>
      </c>
    </row>
    <row r="13" spans="3:9" x14ac:dyDescent="0.35">
      <c r="C13" s="8"/>
      <c r="D13" s="8"/>
      <c r="E13" s="8"/>
    </row>
    <row r="14" spans="3:9" x14ac:dyDescent="0.35">
      <c r="C14" s="8"/>
      <c r="D14" s="8"/>
      <c r="E14" s="8"/>
    </row>
    <row r="15" spans="3:9" x14ac:dyDescent="0.35">
      <c r="C15" s="51"/>
      <c r="D15" s="48" t="s">
        <v>103</v>
      </c>
      <c r="E15" s="49" t="s">
        <v>104</v>
      </c>
      <c r="F15" s="49" t="s">
        <v>105</v>
      </c>
      <c r="G15" s="50" t="s">
        <v>216</v>
      </c>
      <c r="H15" s="49" t="s">
        <v>219</v>
      </c>
      <c r="I15" s="49" t="s">
        <v>220</v>
      </c>
    </row>
    <row r="16" spans="3:9" x14ac:dyDescent="0.35">
      <c r="C16" s="52" t="s">
        <v>103</v>
      </c>
      <c r="D16" s="44" t="s">
        <v>228</v>
      </c>
      <c r="E16" s="45" t="s">
        <v>221</v>
      </c>
      <c r="F16" s="45" t="s">
        <v>221</v>
      </c>
      <c r="G16" s="26" t="s">
        <v>228</v>
      </c>
      <c r="H16" s="45" t="s">
        <v>101</v>
      </c>
      <c r="I16" s="45" t="s">
        <v>101</v>
      </c>
    </row>
    <row r="17" spans="3:9" x14ac:dyDescent="0.35">
      <c r="C17" s="53" t="s">
        <v>104</v>
      </c>
      <c r="D17" s="45" t="s">
        <v>102</v>
      </c>
      <c r="E17" s="46" t="s">
        <v>222</v>
      </c>
      <c r="F17" s="46" t="s">
        <v>227</v>
      </c>
      <c r="G17" s="45" t="s">
        <v>224</v>
      </c>
      <c r="H17" s="47" t="s">
        <v>226</v>
      </c>
      <c r="I17" s="47" t="s">
        <v>226</v>
      </c>
    </row>
    <row r="18" spans="3:9" x14ac:dyDescent="0.35">
      <c r="C18" s="53" t="s">
        <v>105</v>
      </c>
      <c r="D18" s="45" t="s">
        <v>102</v>
      </c>
      <c r="E18" s="46" t="s">
        <v>227</v>
      </c>
      <c r="F18" s="46" t="s">
        <v>222</v>
      </c>
      <c r="G18" s="45" t="s">
        <v>224</v>
      </c>
      <c r="H18" s="47" t="s">
        <v>226</v>
      </c>
      <c r="I18" s="47" t="s">
        <v>226</v>
      </c>
    </row>
    <row r="19" spans="3:9" x14ac:dyDescent="0.35">
      <c r="C19" s="52" t="s">
        <v>216</v>
      </c>
      <c r="D19" s="44" t="s">
        <v>228</v>
      </c>
      <c r="E19" s="45" t="s">
        <v>223</v>
      </c>
      <c r="F19" s="45" t="s">
        <v>223</v>
      </c>
      <c r="G19" s="26" t="s">
        <v>228</v>
      </c>
      <c r="H19" s="45" t="s">
        <v>125</v>
      </c>
      <c r="I19" s="45" t="s">
        <v>125</v>
      </c>
    </row>
    <row r="20" spans="3:9" x14ac:dyDescent="0.35">
      <c r="C20" s="53" t="s">
        <v>219</v>
      </c>
      <c r="D20" s="45" t="s">
        <v>99</v>
      </c>
      <c r="E20" s="47" t="s">
        <v>100</v>
      </c>
      <c r="F20" s="47" t="s">
        <v>100</v>
      </c>
      <c r="G20" s="45" t="s">
        <v>225</v>
      </c>
      <c r="H20" s="46" t="s">
        <v>129</v>
      </c>
      <c r="I20" s="46" t="s">
        <v>227</v>
      </c>
    </row>
    <row r="21" spans="3:9" x14ac:dyDescent="0.35">
      <c r="C21" s="53" t="s">
        <v>220</v>
      </c>
      <c r="D21" s="45" t="s">
        <v>99</v>
      </c>
      <c r="E21" s="47" t="s">
        <v>100</v>
      </c>
      <c r="F21" s="47" t="s">
        <v>100</v>
      </c>
      <c r="G21" s="45" t="s">
        <v>225</v>
      </c>
      <c r="H21" s="46" t="s">
        <v>227</v>
      </c>
      <c r="I21" s="46" t="s">
        <v>129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4"/>
  </sheetPr>
  <dimension ref="A1:AQ3"/>
  <sheetViews>
    <sheetView workbookViewId="0">
      <selection activeCell="F6" sqref="F6"/>
    </sheetView>
  </sheetViews>
  <sheetFormatPr defaultRowHeight="14.5" x14ac:dyDescent="0.35"/>
  <sheetData>
    <row r="1" spans="1:43" x14ac:dyDescent="0.35">
      <c r="A1" s="7" t="s">
        <v>597</v>
      </c>
    </row>
    <row r="2" spans="1:43" x14ac:dyDescent="0.35">
      <c r="A2" t="s">
        <v>589</v>
      </c>
      <c r="B2" t="s">
        <v>2</v>
      </c>
      <c r="C2" t="s">
        <v>88</v>
      </c>
      <c r="D2" t="s">
        <v>89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48</v>
      </c>
      <c r="M2" t="s">
        <v>49</v>
      </c>
      <c r="N2" t="s">
        <v>10</v>
      </c>
      <c r="O2" t="s">
        <v>92</v>
      </c>
      <c r="P2" t="s">
        <v>93</v>
      </c>
      <c r="Q2" t="s">
        <v>94</v>
      </c>
      <c r="R2" t="s">
        <v>95</v>
      </c>
      <c r="S2" t="s">
        <v>13</v>
      </c>
      <c r="T2" t="s">
        <v>14</v>
      </c>
      <c r="U2" t="s">
        <v>15</v>
      </c>
      <c r="V2" t="s">
        <v>16</v>
      </c>
      <c r="W2" t="s">
        <v>17</v>
      </c>
      <c r="X2" t="s">
        <v>18</v>
      </c>
      <c r="Y2" t="s">
        <v>19</v>
      </c>
      <c r="Z2" t="s">
        <v>97</v>
      </c>
      <c r="AA2" t="s">
        <v>98</v>
      </c>
      <c r="AB2" t="s">
        <v>96</v>
      </c>
      <c r="AC2" t="s">
        <v>20</v>
      </c>
      <c r="AD2" t="s">
        <v>21</v>
      </c>
      <c r="AE2" t="s">
        <v>22</v>
      </c>
      <c r="AF2" t="s">
        <v>23</v>
      </c>
      <c r="AG2" t="s">
        <v>24</v>
      </c>
      <c r="AH2" t="s">
        <v>25</v>
      </c>
      <c r="AI2" t="s">
        <v>26</v>
      </c>
      <c r="AJ2" t="s">
        <v>27</v>
      </c>
      <c r="AK2" t="s">
        <v>28</v>
      </c>
      <c r="AL2" t="s">
        <v>29</v>
      </c>
      <c r="AM2" t="s">
        <v>30</v>
      </c>
      <c r="AN2" t="s">
        <v>31</v>
      </c>
      <c r="AO2" t="s">
        <v>32</v>
      </c>
      <c r="AP2" t="s">
        <v>33</v>
      </c>
      <c r="AQ2" t="s">
        <v>34</v>
      </c>
    </row>
    <row r="3" spans="1:43" s="214" customFormat="1" x14ac:dyDescent="0.35">
      <c r="A3" s="214" t="s">
        <v>51</v>
      </c>
      <c r="B3" s="214">
        <v>535304599615.95508</v>
      </c>
      <c r="C3" s="214">
        <v>1495726888.6547599</v>
      </c>
      <c r="D3" s="214">
        <v>88999131825.45575</v>
      </c>
      <c r="E3" s="214">
        <v>47199787733.944252</v>
      </c>
      <c r="F3" s="214">
        <v>9892267848.9492722</v>
      </c>
      <c r="G3" s="214">
        <v>1171448989751.9102</v>
      </c>
      <c r="H3" s="214">
        <v>224855412304.20349</v>
      </c>
      <c r="I3" s="214">
        <v>137713898805.45197</v>
      </c>
      <c r="J3" s="214">
        <v>280239072556.37537</v>
      </c>
      <c r="K3" s="214">
        <v>356914147514.823</v>
      </c>
      <c r="L3" s="214">
        <v>550179497235.17139</v>
      </c>
      <c r="M3" s="214">
        <v>286736468936.29065</v>
      </c>
      <c r="N3" s="214">
        <v>311697386406.46796</v>
      </c>
      <c r="O3" s="214">
        <v>53955970383.74939</v>
      </c>
      <c r="P3" s="214">
        <v>158080342811.948</v>
      </c>
      <c r="Q3" s="214">
        <v>160796837318.37634</v>
      </c>
      <c r="R3" s="214">
        <v>218729954063.52206</v>
      </c>
      <c r="S3" s="214">
        <v>508900574922.69165</v>
      </c>
      <c r="T3" s="214">
        <v>372669943425.25226</v>
      </c>
      <c r="U3" s="214">
        <v>299520601352.37903</v>
      </c>
      <c r="V3" s="214">
        <v>675278387580.57458</v>
      </c>
      <c r="W3" s="214">
        <v>920162650336.10681</v>
      </c>
      <c r="X3" s="214">
        <v>251075797348.08054</v>
      </c>
      <c r="Y3" s="214">
        <v>456184296975.21362</v>
      </c>
      <c r="Z3" s="214">
        <v>748028401776.25781</v>
      </c>
      <c r="AA3" s="214">
        <v>72196721281.19548</v>
      </c>
      <c r="AB3" s="214">
        <v>317546899006.66705</v>
      </c>
      <c r="AC3" s="214">
        <v>1953808604173.0496</v>
      </c>
      <c r="AD3" s="214">
        <v>2903583720536.1616</v>
      </c>
      <c r="AE3" s="214">
        <v>1688094461245.4797</v>
      </c>
      <c r="AF3" s="214">
        <v>768615349532.89514</v>
      </c>
      <c r="AG3" s="214">
        <v>370313024920.33484</v>
      </c>
      <c r="AH3" s="214">
        <v>397474629025.55518</v>
      </c>
      <c r="AI3" s="214">
        <v>673986103787.54529</v>
      </c>
      <c r="AJ3" s="214">
        <v>1638887411302.6226</v>
      </c>
      <c r="AK3" s="214">
        <v>2125730293443.4382</v>
      </c>
      <c r="AL3" s="214">
        <v>2861571723452.5679</v>
      </c>
      <c r="AM3" s="214">
        <v>1349603836021.4739</v>
      </c>
      <c r="AN3" s="214">
        <v>951225771746.73901</v>
      </c>
      <c r="AO3" s="214">
        <v>1601438976169.4438</v>
      </c>
      <c r="AP3" s="214">
        <v>735457602819.94128</v>
      </c>
      <c r="AQ3" s="214">
        <v>53934585466.265297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4"/>
  </sheetPr>
  <dimension ref="A1:OM191"/>
  <sheetViews>
    <sheetView topLeftCell="A7" workbookViewId="0">
      <selection activeCell="C4" sqref="C4"/>
    </sheetView>
  </sheetViews>
  <sheetFormatPr defaultRowHeight="14.5" x14ac:dyDescent="0.35"/>
  <cols>
    <col min="1" max="1" width="11.08984375" customWidth="1"/>
    <col min="2" max="2" width="13.26953125" bestFit="1" customWidth="1"/>
    <col min="6" max="6" width="14.36328125" bestFit="1" customWidth="1"/>
    <col min="7" max="8" width="13.36328125" bestFit="1" customWidth="1"/>
    <col min="9" max="9" width="11.7265625" bestFit="1" customWidth="1"/>
    <col min="10" max="17" width="13.36328125" bestFit="1" customWidth="1"/>
    <col min="18" max="18" width="11.6328125" bestFit="1" customWidth="1"/>
    <col min="19" max="22" width="13.36328125" bestFit="1" customWidth="1"/>
    <col min="23" max="23" width="11.6328125" bestFit="1" customWidth="1"/>
    <col min="24" max="24" width="10.6328125" bestFit="1" customWidth="1"/>
    <col min="25" max="25" width="11.6328125" bestFit="1" customWidth="1"/>
    <col min="26" max="27" width="13.36328125" bestFit="1" customWidth="1"/>
    <col min="28" max="28" width="11.6328125" bestFit="1" customWidth="1"/>
    <col min="29" max="32" width="13.36328125" bestFit="1" customWidth="1"/>
    <col min="33" max="33" width="11.6328125" bestFit="1" customWidth="1"/>
    <col min="34" max="47" width="13.36328125" bestFit="1" customWidth="1"/>
  </cols>
  <sheetData>
    <row r="1" spans="1:44" x14ac:dyDescent="0.35">
      <c r="A1" s="201" t="s">
        <v>598</v>
      </c>
      <c r="B1" s="201"/>
      <c r="C1" s="201"/>
      <c r="D1" s="201"/>
      <c r="E1" s="201"/>
      <c r="F1" s="201"/>
      <c r="G1" s="201"/>
      <c r="H1" s="201"/>
      <c r="I1" s="201"/>
      <c r="J1" s="201"/>
      <c r="K1" s="201"/>
      <c r="L1" s="201"/>
      <c r="M1" s="201"/>
      <c r="N1" s="201"/>
      <c r="O1" s="201"/>
      <c r="P1" s="201"/>
      <c r="Q1" s="201"/>
      <c r="R1" s="201"/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/>
      <c r="AD1" s="201"/>
      <c r="AE1" s="201"/>
      <c r="AF1" s="201"/>
      <c r="AG1" s="201"/>
      <c r="AH1" s="201"/>
      <c r="AI1" s="201"/>
      <c r="AJ1" s="201"/>
      <c r="AK1" s="201"/>
      <c r="AL1" s="201"/>
      <c r="AM1" s="201"/>
      <c r="AN1" s="201"/>
      <c r="AO1" s="201"/>
      <c r="AP1" s="201"/>
      <c r="AQ1" s="201"/>
    </row>
    <row r="3" spans="1:44" x14ac:dyDescent="0.35">
      <c r="C3" t="str">
        <f>'TLIM calcs'!E503</f>
        <v>ISIC 01T03</v>
      </c>
      <c r="D3" t="str">
        <f>'TLIM calcs'!F503</f>
        <v>ISIC 05</v>
      </c>
      <c r="E3" t="str">
        <f>'TLIM calcs'!G503</f>
        <v>ISIC 06</v>
      </c>
      <c r="F3" t="str">
        <f>'TLIM calcs'!H503</f>
        <v>ISIC 07T08</v>
      </c>
      <c r="G3" t="str">
        <f>'TLIM calcs'!I503</f>
        <v>ISIC 09</v>
      </c>
      <c r="H3" t="str">
        <f>'TLIM calcs'!J503</f>
        <v>ISIC 10T12</v>
      </c>
      <c r="I3" t="str">
        <f>'TLIM calcs'!K503</f>
        <v>ISIC 13T15</v>
      </c>
      <c r="J3" t="str">
        <f>'TLIM calcs'!L503</f>
        <v>ISIC 16</v>
      </c>
      <c r="K3" t="str">
        <f>'TLIM calcs'!M503</f>
        <v>ISIC 17T18</v>
      </c>
      <c r="L3" t="str">
        <f>'TLIM calcs'!N503</f>
        <v>ISIC 19</v>
      </c>
      <c r="M3" t="str">
        <f>'TLIM calcs'!O503</f>
        <v>ISIC 20</v>
      </c>
      <c r="N3" t="str">
        <f>'TLIM calcs'!P503</f>
        <v>ISIC 21</v>
      </c>
      <c r="O3" t="str">
        <f>'TLIM calcs'!Q503</f>
        <v>ISIC 22</v>
      </c>
      <c r="P3" t="str">
        <f>'TLIM calcs'!R503</f>
        <v>ISIC 231</v>
      </c>
      <c r="Q3" t="str">
        <f>'TLIM calcs'!S503</f>
        <v>ISIC 239</v>
      </c>
      <c r="R3" t="str">
        <f>'TLIM calcs'!T503</f>
        <v>ISIC 241</v>
      </c>
      <c r="S3" t="str">
        <f>'TLIM calcs'!U503</f>
        <v>ISIC 242</v>
      </c>
      <c r="T3" t="str">
        <f>'TLIM calcs'!V503</f>
        <v>ISIC 25</v>
      </c>
      <c r="U3" t="str">
        <f>'TLIM calcs'!W503</f>
        <v>ISIC 26</v>
      </c>
      <c r="V3" t="str">
        <f>'TLIM calcs'!X503</f>
        <v>ISIC 27</v>
      </c>
      <c r="W3" t="str">
        <f>'TLIM calcs'!Y503</f>
        <v>ISIC 28</v>
      </c>
      <c r="X3" t="str">
        <f>'TLIM calcs'!Z503</f>
        <v>ISIC 29</v>
      </c>
      <c r="Y3" t="str">
        <f>'TLIM calcs'!AA503</f>
        <v>ISIC 30</v>
      </c>
      <c r="Z3" t="str">
        <f>'TLIM calcs'!AB503</f>
        <v>ISIC 31T33</v>
      </c>
      <c r="AA3" t="str">
        <f>'TLIM calcs'!AC503</f>
        <v>ISIC 351</v>
      </c>
      <c r="AB3" t="str">
        <f>'TLIM calcs'!AD503</f>
        <v>ISIC 352T353</v>
      </c>
      <c r="AC3" t="str">
        <f>'TLIM calcs'!AE503</f>
        <v>ISIC 36T39</v>
      </c>
      <c r="AD3" t="str">
        <f>'TLIM calcs'!AF503</f>
        <v>ISIC 41T43</v>
      </c>
      <c r="AE3" t="str">
        <f>'TLIM calcs'!AG503</f>
        <v>ISIC 45T47</v>
      </c>
      <c r="AF3" t="str">
        <f>'TLIM calcs'!AH503</f>
        <v>ISIC 49T53</v>
      </c>
      <c r="AG3" t="str">
        <f>'TLIM calcs'!AI503</f>
        <v>ISIC 55T56</v>
      </c>
      <c r="AH3" t="str">
        <f>'TLIM calcs'!AJ503</f>
        <v>ISIC 58T60</v>
      </c>
      <c r="AI3" t="str">
        <f>'TLIM calcs'!AK503</f>
        <v>ISIC 61</v>
      </c>
      <c r="AJ3" t="str">
        <f>'TLIM calcs'!AL503</f>
        <v>ISIC 62T63</v>
      </c>
      <c r="AK3" t="str">
        <f>'TLIM calcs'!AM503</f>
        <v>ISIC 64T66</v>
      </c>
      <c r="AL3" t="str">
        <f>'TLIM calcs'!AN503</f>
        <v>ISIC 68</v>
      </c>
      <c r="AM3" t="str">
        <f>'TLIM calcs'!AO503</f>
        <v>ISIC 69T82</v>
      </c>
      <c r="AN3" t="str">
        <f>'TLIM calcs'!AP503</f>
        <v>ISIC 84</v>
      </c>
      <c r="AO3" t="str">
        <f>'TLIM calcs'!AQ503</f>
        <v>ISIC 85</v>
      </c>
      <c r="AP3" t="str">
        <f>'TLIM calcs'!AR503</f>
        <v>ISIC 86T88</v>
      </c>
      <c r="AQ3" t="str">
        <f>'TLIM calcs'!AS503</f>
        <v>ISIC 90T96</v>
      </c>
      <c r="AR3" t="str">
        <f>'TLIM calcs'!AT503</f>
        <v>ISIC 97T98</v>
      </c>
    </row>
    <row r="4" spans="1:44" x14ac:dyDescent="0.35">
      <c r="A4" t="str">
        <f>'TLIM calcs'!D504</f>
        <v>ISIC 01T03</v>
      </c>
      <c r="B4" t="str">
        <f t="array" ref="B4:B45">TRANSPOSE(E50:AT50)</f>
        <v>ISIC 01T03</v>
      </c>
      <c r="C4">
        <f>'TLIM calcs'!E504</f>
        <v>1.1972562342543656</v>
      </c>
      <c r="D4">
        <f>'TLIM calcs'!F504</f>
        <v>2.2727908354818441E-3</v>
      </c>
      <c r="E4">
        <f>'TLIM calcs'!G504</f>
        <v>2.2727908354818441E-3</v>
      </c>
      <c r="F4">
        <f>'TLIM calcs'!H504</f>
        <v>2.2727908354818441E-3</v>
      </c>
      <c r="G4">
        <f>'TLIM calcs'!I504</f>
        <v>2.2727908354818441E-3</v>
      </c>
      <c r="H4">
        <f>'TLIM calcs'!J504</f>
        <v>0.25957706411147002</v>
      </c>
      <c r="I4">
        <f>'TLIM calcs'!K504</f>
        <v>1.9274212530035566E-2</v>
      </c>
      <c r="J4">
        <f>'TLIM calcs'!L504</f>
        <v>2.4857299284385067E-2</v>
      </c>
      <c r="K4">
        <f>'TLIM calcs'!M504</f>
        <v>8.9712915671224351E-3</v>
      </c>
      <c r="L4">
        <f>'TLIM calcs'!N504</f>
        <v>3.495304005565361E-3</v>
      </c>
      <c r="M4">
        <f>'TLIM calcs'!O504</f>
        <v>1.1535927338129047E-2</v>
      </c>
      <c r="N4">
        <f>'TLIM calcs'!P504</f>
        <v>6.5618615538750036E-3</v>
      </c>
      <c r="O4">
        <f>'TLIM calcs'!Q504</f>
        <v>1.0597693781602514E-2</v>
      </c>
      <c r="P4">
        <f>'TLIM calcs'!R504</f>
        <v>2.8792426059203284E-3</v>
      </c>
      <c r="Q4">
        <f>'TLIM calcs'!S504</f>
        <v>2.8792426059203284E-3</v>
      </c>
      <c r="R4">
        <f>'TLIM calcs'!T504</f>
        <v>3.1788174239788932E-3</v>
      </c>
      <c r="S4">
        <f>'TLIM calcs'!U504</f>
        <v>3.1788174239788932E-3</v>
      </c>
      <c r="T4">
        <f>'TLIM calcs'!V504</f>
        <v>2.4265821418780779E-3</v>
      </c>
      <c r="U4">
        <f>'TLIM calcs'!W504</f>
        <v>2.9410720904580424E-3</v>
      </c>
      <c r="V4">
        <f>'TLIM calcs'!X504</f>
        <v>2.9352345119089381E-3</v>
      </c>
      <c r="W4">
        <f>'TLIM calcs'!Y504</f>
        <v>2.7210116756521616E-3</v>
      </c>
      <c r="X4">
        <f>'TLIM calcs'!Z504</f>
        <v>2.9037863001667792E-3</v>
      </c>
      <c r="Y4">
        <f>'TLIM calcs'!AA504</f>
        <v>2.6531844507944676E-3</v>
      </c>
      <c r="Z4">
        <f>'TLIM calcs'!AB504</f>
        <v>4.2034606789641132E-3</v>
      </c>
      <c r="AA4">
        <f>'TLIM calcs'!AC504</f>
        <v>3.5858827134199775E-3</v>
      </c>
      <c r="AB4">
        <f>'TLIM calcs'!AD504</f>
        <v>3.5858827134199775E-3</v>
      </c>
      <c r="AC4">
        <f>'TLIM calcs'!AE504</f>
        <v>2.7750021784051586E-3</v>
      </c>
      <c r="AD4">
        <f>'TLIM calcs'!AF504</f>
        <v>2.9425630196967707E-3</v>
      </c>
      <c r="AE4">
        <f>'TLIM calcs'!AG504</f>
        <v>5.0387218813688159E-3</v>
      </c>
      <c r="AF4">
        <f>'TLIM calcs'!AH504</f>
        <v>3.0252851756402575E-3</v>
      </c>
      <c r="AG4">
        <f>'TLIM calcs'!AI504</f>
        <v>5.5636116514612692E-2</v>
      </c>
      <c r="AH4">
        <f>'TLIM calcs'!AJ504</f>
        <v>3.3779200134098808E-3</v>
      </c>
      <c r="AI4">
        <f>'TLIM calcs'!AK504</f>
        <v>1.7484527706503853E-3</v>
      </c>
      <c r="AJ4">
        <f>'TLIM calcs'!AL504</f>
        <v>1.8554759743924436E-3</v>
      </c>
      <c r="AK4">
        <f>'TLIM calcs'!AM504</f>
        <v>1.5768815679572921E-3</v>
      </c>
      <c r="AL4">
        <f>'TLIM calcs'!AN504</f>
        <v>7.0903584487762804E-4</v>
      </c>
      <c r="AM4">
        <f>'TLIM calcs'!AO504</f>
        <v>3.3089948319658356E-3</v>
      </c>
      <c r="AN4">
        <f>'TLIM calcs'!AP504</f>
        <v>2.9062995287456434E-3</v>
      </c>
      <c r="AO4">
        <f>'TLIM calcs'!AQ504</f>
        <v>3.0914080170529224E-3</v>
      </c>
      <c r="AP4">
        <f>'TLIM calcs'!AR504</f>
        <v>5.6796249925919629E-3</v>
      </c>
      <c r="AQ4">
        <f>'TLIM calcs'!AS504</f>
        <v>4.5902444792209817E-3</v>
      </c>
      <c r="AR4">
        <f>'TLIM calcs'!AT504</f>
        <v>6.412887162985331E-7</v>
      </c>
    </row>
    <row r="5" spans="1:44" x14ac:dyDescent="0.35">
      <c r="A5" t="str">
        <f>'TLIM calcs'!D505</f>
        <v>ISIC 05</v>
      </c>
      <c r="B5" t="str">
        <v>ISIC 05</v>
      </c>
      <c r="C5">
        <f>'TLIM calcs'!E505</f>
        <v>3.6230509709928117E-2</v>
      </c>
      <c r="D5">
        <f>'TLIM calcs'!F505</f>
        <v>1.1590705963844741</v>
      </c>
      <c r="E5">
        <f>'TLIM calcs'!G505</f>
        <v>0.01</v>
      </c>
      <c r="F5">
        <f>'TLIM calcs'!H505</f>
        <v>0.01</v>
      </c>
      <c r="G5">
        <f>'TLIM calcs'!I505</f>
        <v>0.16134731652068229</v>
      </c>
      <c r="H5">
        <f>'TLIM calcs'!J505</f>
        <v>2.8199722790553911E-2</v>
      </c>
      <c r="I5">
        <f>'TLIM calcs'!K505</f>
        <v>2.1214085456016676E-2</v>
      </c>
      <c r="J5">
        <f>'TLIM calcs'!L505</f>
        <v>2.5771654502383983E-2</v>
      </c>
      <c r="K5">
        <f>'TLIM calcs'!M505</f>
        <v>3.5561800792565809E-2</v>
      </c>
      <c r="L5">
        <f>'TLIM calcs'!N505</f>
        <v>1.4267159806761411</v>
      </c>
      <c r="M5">
        <f>'TLIM calcs'!O505</f>
        <v>8.729731097178775E-2</v>
      </c>
      <c r="N5">
        <f>'TLIM calcs'!P505</f>
        <v>1.5840627785350753E-2</v>
      </c>
      <c r="O5">
        <f>'TLIM calcs'!Q505</f>
        <v>3.7359874315273538E-2</v>
      </c>
      <c r="P5">
        <f>'TLIM calcs'!R505</f>
        <v>5.7844512479802893E-2</v>
      </c>
      <c r="Q5">
        <f>'TLIM calcs'!S505</f>
        <v>5.7844512479802893E-2</v>
      </c>
      <c r="R5">
        <f>'TLIM calcs'!T505</f>
        <v>7.2966258527452407E-2</v>
      </c>
      <c r="S5">
        <f>'TLIM calcs'!U505</f>
        <v>7.2966258527452407E-2</v>
      </c>
      <c r="T5">
        <f>'TLIM calcs'!V505</f>
        <v>4.0091348570645266E-2</v>
      </c>
      <c r="U5">
        <f>'TLIM calcs'!W505</f>
        <v>1.4036616567778441E-2</v>
      </c>
      <c r="V5">
        <f>'TLIM calcs'!X505</f>
        <v>3.2381408822903503E-2</v>
      </c>
      <c r="W5">
        <f>'TLIM calcs'!Y505</f>
        <v>2.7697123942483783E-2</v>
      </c>
      <c r="X5">
        <f>'TLIM calcs'!Z505</f>
        <v>2.8784904492602365E-2</v>
      </c>
      <c r="Y5">
        <f>'TLIM calcs'!AA505</f>
        <v>2.4062206269840406E-2</v>
      </c>
      <c r="Z5">
        <f>'TLIM calcs'!AB505</f>
        <v>2.4476677466653291E-2</v>
      </c>
      <c r="AA5">
        <f>'TLIM calcs'!AC505</f>
        <v>0.17038784219067382</v>
      </c>
      <c r="AB5">
        <f>'TLIM calcs'!AD505</f>
        <v>8.5193921095336911E-2</v>
      </c>
      <c r="AC5">
        <f>'TLIM calcs'!AE505</f>
        <v>2.1747703516684286E-2</v>
      </c>
      <c r="AD5">
        <f>'TLIM calcs'!AF505</f>
        <v>3.4868646486013767E-2</v>
      </c>
      <c r="AE5">
        <f>'TLIM calcs'!AG505</f>
        <v>1.5102323918788683E-2</v>
      </c>
      <c r="AF5">
        <f>'TLIM calcs'!AH505</f>
        <v>4.5109258471085947E-2</v>
      </c>
      <c r="AG5">
        <f>'TLIM calcs'!AI505</f>
        <v>1.4985927408800477E-2</v>
      </c>
      <c r="AH5">
        <f>'TLIM calcs'!AJ505</f>
        <v>1.0201182660297506E-2</v>
      </c>
      <c r="AI5">
        <f>'TLIM calcs'!AK505</f>
        <v>9.1732224916328577E-3</v>
      </c>
      <c r="AJ5">
        <f>'TLIM calcs'!AL505</f>
        <v>6.0264163799728073E-3</v>
      </c>
      <c r="AK5">
        <f>'TLIM calcs'!AM505</f>
        <v>6.1354172973302288E-3</v>
      </c>
      <c r="AL5">
        <f>'TLIM calcs'!AN505</f>
        <v>5.0461438588281556E-3</v>
      </c>
      <c r="AM5">
        <f>'TLIM calcs'!AO505</f>
        <v>9.4900288704412219E-3</v>
      </c>
      <c r="AN5">
        <f>'TLIM calcs'!AP505</f>
        <v>9.7789650550536497E-3</v>
      </c>
      <c r="AO5">
        <f>'TLIM calcs'!AQ505</f>
        <v>6.1814095822116206E-3</v>
      </c>
      <c r="AP5">
        <f>'TLIM calcs'!AR505</f>
        <v>8.1884254892083137E-3</v>
      </c>
      <c r="AQ5">
        <f>'TLIM calcs'!AS505</f>
        <v>1.1093518219858255E-2</v>
      </c>
      <c r="AR5">
        <f>'TLIM calcs'!AT505</f>
        <v>1.9724200787700795E-7</v>
      </c>
    </row>
    <row r="6" spans="1:44" x14ac:dyDescent="0.35">
      <c r="A6" t="str">
        <f>'TLIM calcs'!D506</f>
        <v>ISIC 06</v>
      </c>
      <c r="B6" t="str">
        <v>ISIC 06</v>
      </c>
      <c r="C6">
        <f>'TLIM calcs'!E506</f>
        <v>3.6230509709928117E-2</v>
      </c>
      <c r="D6">
        <f>'TLIM calcs'!F506</f>
        <v>0.01</v>
      </c>
      <c r="E6">
        <f>'TLIM calcs'!G506</f>
        <v>1.1590705963844741</v>
      </c>
      <c r="F6">
        <f>'TLIM calcs'!H506</f>
        <v>0.01</v>
      </c>
      <c r="G6">
        <f>'TLIM calcs'!I506</f>
        <v>0.16134731652068229</v>
      </c>
      <c r="H6">
        <f>'TLIM calcs'!J506</f>
        <v>2.8199722790553911E-2</v>
      </c>
      <c r="I6">
        <f>'TLIM calcs'!K506</f>
        <v>2.1214085456016676E-2</v>
      </c>
      <c r="J6">
        <f>'TLIM calcs'!L506</f>
        <v>2.5771654502383983E-2</v>
      </c>
      <c r="K6">
        <f>'TLIM calcs'!M506</f>
        <v>3.5561800792565809E-2</v>
      </c>
      <c r="L6">
        <f>'TLIM calcs'!N506</f>
        <v>1.4267159806761411</v>
      </c>
      <c r="M6">
        <f>'TLIM calcs'!O506</f>
        <v>8.729731097178775E-2</v>
      </c>
      <c r="N6">
        <f>'TLIM calcs'!P506</f>
        <v>1.5840627785350753E-2</v>
      </c>
      <c r="O6">
        <f>'TLIM calcs'!Q506</f>
        <v>3.7359874315273538E-2</v>
      </c>
      <c r="P6">
        <f>'TLIM calcs'!R506</f>
        <v>5.7844512479802893E-2</v>
      </c>
      <c r="Q6">
        <f>'TLIM calcs'!S506</f>
        <v>5.7844512479802893E-2</v>
      </c>
      <c r="R6">
        <f>'TLIM calcs'!T506</f>
        <v>7.2966258527452407E-2</v>
      </c>
      <c r="S6">
        <f>'TLIM calcs'!U506</f>
        <v>7.2966258527452407E-2</v>
      </c>
      <c r="T6">
        <f>'TLIM calcs'!V506</f>
        <v>4.0091348570645266E-2</v>
      </c>
      <c r="U6">
        <f>'TLIM calcs'!W506</f>
        <v>1.4036616567778441E-2</v>
      </c>
      <c r="V6">
        <f>'TLIM calcs'!X506</f>
        <v>3.2381408822903503E-2</v>
      </c>
      <c r="W6">
        <f>'TLIM calcs'!Y506</f>
        <v>2.7697123942483783E-2</v>
      </c>
      <c r="X6">
        <f>'TLIM calcs'!Z506</f>
        <v>2.8784904492602365E-2</v>
      </c>
      <c r="Y6">
        <f>'TLIM calcs'!AA506</f>
        <v>2.4062206269840406E-2</v>
      </c>
      <c r="Z6">
        <f>'TLIM calcs'!AB506</f>
        <v>2.4476677466653291E-2</v>
      </c>
      <c r="AA6">
        <f>'TLIM calcs'!AC506</f>
        <v>0.17038784219067382</v>
      </c>
      <c r="AB6">
        <f>'TLIM calcs'!AD506</f>
        <v>0.34077568438134764</v>
      </c>
      <c r="AC6">
        <f>'TLIM calcs'!AE506</f>
        <v>2.1747703516684286E-2</v>
      </c>
      <c r="AD6">
        <f>'TLIM calcs'!AF506</f>
        <v>3.4868646486013767E-2</v>
      </c>
      <c r="AE6">
        <f>'TLIM calcs'!AG506</f>
        <v>1.5102323918788683E-2</v>
      </c>
      <c r="AF6">
        <f>'TLIM calcs'!AH506</f>
        <v>4.5109258471085947E-2</v>
      </c>
      <c r="AG6">
        <f>'TLIM calcs'!AI506</f>
        <v>1.4985927408800477E-2</v>
      </c>
      <c r="AH6">
        <f>'TLIM calcs'!AJ506</f>
        <v>1.0201182660297506E-2</v>
      </c>
      <c r="AI6">
        <f>'TLIM calcs'!AK506</f>
        <v>9.1732224916328577E-3</v>
      </c>
      <c r="AJ6">
        <f>'TLIM calcs'!AL506</f>
        <v>6.0264163799728073E-3</v>
      </c>
      <c r="AK6">
        <f>'TLIM calcs'!AM506</f>
        <v>6.1354172973302288E-3</v>
      </c>
      <c r="AL6">
        <f>'TLIM calcs'!AN506</f>
        <v>5.0461438588281556E-3</v>
      </c>
      <c r="AM6">
        <f>'TLIM calcs'!AO506</f>
        <v>9.4900288704412219E-3</v>
      </c>
      <c r="AN6">
        <f>'TLIM calcs'!AP506</f>
        <v>9.7789650550536497E-3</v>
      </c>
      <c r="AO6">
        <f>'TLIM calcs'!AQ506</f>
        <v>6.1814095822116206E-3</v>
      </c>
      <c r="AP6">
        <f>'TLIM calcs'!AR506</f>
        <v>8.1884254892083137E-3</v>
      </c>
      <c r="AQ6">
        <f>'TLIM calcs'!AS506</f>
        <v>1.1093518219858255E-2</v>
      </c>
      <c r="AR6">
        <f>'TLIM calcs'!AT506</f>
        <v>1.9724200787700795E-7</v>
      </c>
    </row>
    <row r="7" spans="1:44" x14ac:dyDescent="0.35">
      <c r="A7" t="str">
        <f>'TLIM calcs'!D507</f>
        <v>ISIC 07T08</v>
      </c>
      <c r="B7" t="str">
        <v>ISIC 31T33</v>
      </c>
      <c r="C7">
        <f>'TLIM calcs'!E507</f>
        <v>3.6230509709928117E-2</v>
      </c>
      <c r="D7">
        <f>'TLIM calcs'!F507</f>
        <v>0.01</v>
      </c>
      <c r="E7">
        <f>'TLIM calcs'!G507</f>
        <v>0.01</v>
      </c>
      <c r="F7">
        <f>'TLIM calcs'!H507</f>
        <v>1.1590705963844741</v>
      </c>
      <c r="G7">
        <f>'TLIM calcs'!I507</f>
        <v>0.16134731652068229</v>
      </c>
      <c r="H7">
        <f>'TLIM calcs'!J507</f>
        <v>2.8199722790553911E-2</v>
      </c>
      <c r="I7">
        <f>'TLIM calcs'!K507</f>
        <v>2.1214085456016676E-2</v>
      </c>
      <c r="J7">
        <f>'TLIM calcs'!L507</f>
        <v>2.5771654502383983E-2</v>
      </c>
      <c r="K7">
        <f>'TLIM calcs'!M507</f>
        <v>3.5561800792565809E-2</v>
      </c>
      <c r="L7">
        <f>'TLIM calcs'!N507</f>
        <v>0.35667899516903528</v>
      </c>
      <c r="M7">
        <f>'TLIM calcs'!O507</f>
        <v>8.729731097178775E-2</v>
      </c>
      <c r="N7">
        <f>'TLIM calcs'!P507</f>
        <v>1.5840627785350753E-2</v>
      </c>
      <c r="O7">
        <f>'TLIM calcs'!Q507</f>
        <v>3.7359874315273538E-2</v>
      </c>
      <c r="P7">
        <f>'TLIM calcs'!R507</f>
        <v>0.23137804991921157</v>
      </c>
      <c r="Q7">
        <f>'TLIM calcs'!S507</f>
        <v>0.23137804991921157</v>
      </c>
      <c r="R7">
        <f>'TLIM calcs'!T507</f>
        <v>0.29186503410980963</v>
      </c>
      <c r="S7">
        <f>'TLIM calcs'!U507</f>
        <v>0.29186503410980963</v>
      </c>
      <c r="T7">
        <f>'TLIM calcs'!V507</f>
        <v>4.0091348570645266E-2</v>
      </c>
      <c r="U7">
        <f>'TLIM calcs'!W507</f>
        <v>1.4036616567778441E-2</v>
      </c>
      <c r="V7">
        <f>'TLIM calcs'!X507</f>
        <v>3.2381408822903503E-2</v>
      </c>
      <c r="W7">
        <f>'TLIM calcs'!Y507</f>
        <v>2.7697123942483783E-2</v>
      </c>
      <c r="X7">
        <f>'TLIM calcs'!Z507</f>
        <v>2.8784904492602365E-2</v>
      </c>
      <c r="Y7">
        <f>'TLIM calcs'!AA507</f>
        <v>2.4062206269840406E-2</v>
      </c>
      <c r="Z7">
        <f>'TLIM calcs'!AB507</f>
        <v>2.4476677466653291E-2</v>
      </c>
      <c r="AA7">
        <f>'TLIM calcs'!AC507</f>
        <v>0.17038784219067382</v>
      </c>
      <c r="AB7">
        <f>'TLIM calcs'!AD507</f>
        <v>8.5193921095336911E-2</v>
      </c>
      <c r="AC7">
        <f>'TLIM calcs'!AE507</f>
        <v>2.1747703516684286E-2</v>
      </c>
      <c r="AD7">
        <f>'TLIM calcs'!AF507</f>
        <v>3.4868646486013767E-2</v>
      </c>
      <c r="AE7">
        <f>'TLIM calcs'!AG507</f>
        <v>1.5102323918788683E-2</v>
      </c>
      <c r="AF7">
        <f>'TLIM calcs'!AH507</f>
        <v>4.5109258471085947E-2</v>
      </c>
      <c r="AG7">
        <f>'TLIM calcs'!AI507</f>
        <v>1.4985927408800477E-2</v>
      </c>
      <c r="AH7">
        <f>'TLIM calcs'!AJ507</f>
        <v>1.0201182660297506E-2</v>
      </c>
      <c r="AI7">
        <f>'TLIM calcs'!AK507</f>
        <v>9.1732224916328577E-3</v>
      </c>
      <c r="AJ7">
        <f>'TLIM calcs'!AL507</f>
        <v>6.0264163799728073E-3</v>
      </c>
      <c r="AK7">
        <f>'TLIM calcs'!AM507</f>
        <v>6.1354172973302288E-3</v>
      </c>
      <c r="AL7">
        <f>'TLIM calcs'!AN507</f>
        <v>5.0461438588281556E-3</v>
      </c>
      <c r="AM7">
        <f>'TLIM calcs'!AO507</f>
        <v>9.4900288704412219E-3</v>
      </c>
      <c r="AN7">
        <f>'TLIM calcs'!AP507</f>
        <v>9.7789650550536497E-3</v>
      </c>
      <c r="AO7">
        <f>'TLIM calcs'!AQ507</f>
        <v>6.1814095822116206E-3</v>
      </c>
      <c r="AP7">
        <f>'TLIM calcs'!AR507</f>
        <v>8.1884254892083137E-3</v>
      </c>
      <c r="AQ7">
        <f>'TLIM calcs'!AS507</f>
        <v>1.1093518219858255E-2</v>
      </c>
      <c r="AR7">
        <f>'TLIM calcs'!AT507</f>
        <v>1.9724200787700795E-7</v>
      </c>
    </row>
    <row r="8" spans="1:44" x14ac:dyDescent="0.35">
      <c r="A8" t="str">
        <f>'TLIM calcs'!D508</f>
        <v>ISIC 09</v>
      </c>
      <c r="B8" t="str">
        <v>ISIC 09</v>
      </c>
      <c r="C8">
        <f>'TLIM calcs'!E508</f>
        <v>3.6230509709928117E-2</v>
      </c>
      <c r="D8">
        <f>'TLIM calcs'!F508</f>
        <v>0.01</v>
      </c>
      <c r="E8">
        <f>'TLIM calcs'!G508</f>
        <v>0.01</v>
      </c>
      <c r="F8">
        <f>'TLIM calcs'!H508</f>
        <v>0.01</v>
      </c>
      <c r="G8">
        <f>'TLIM calcs'!I508</f>
        <v>1.1590705963844741</v>
      </c>
      <c r="H8">
        <f>'TLIM calcs'!J508</f>
        <v>2.8199722790553911E-2</v>
      </c>
      <c r="I8">
        <f>'TLIM calcs'!K508</f>
        <v>2.1214085456016676E-2</v>
      </c>
      <c r="J8">
        <f>'TLIM calcs'!L508</f>
        <v>2.5771654502383983E-2</v>
      </c>
      <c r="K8">
        <f>'TLIM calcs'!M508</f>
        <v>3.5561800792565809E-2</v>
      </c>
      <c r="L8">
        <f>'TLIM calcs'!N508</f>
        <v>0.35667899516903528</v>
      </c>
      <c r="M8">
        <f>'TLIM calcs'!O508</f>
        <v>8.729731097178775E-2</v>
      </c>
      <c r="N8">
        <f>'TLIM calcs'!P508</f>
        <v>1.5840627785350753E-2</v>
      </c>
      <c r="O8">
        <f>'TLIM calcs'!Q508</f>
        <v>3.7359874315273538E-2</v>
      </c>
      <c r="P8">
        <f>'TLIM calcs'!R508</f>
        <v>5.7844512479802893E-2</v>
      </c>
      <c r="Q8">
        <f>'TLIM calcs'!S508</f>
        <v>5.7844512479802893E-2</v>
      </c>
      <c r="R8">
        <f>'TLIM calcs'!T508</f>
        <v>7.2966258527452407E-2</v>
      </c>
      <c r="S8">
        <f>'TLIM calcs'!U508</f>
        <v>7.2966258527452407E-2</v>
      </c>
      <c r="T8">
        <f>'TLIM calcs'!V508</f>
        <v>4.0091348570645266E-2</v>
      </c>
      <c r="U8">
        <f>'TLIM calcs'!W508</f>
        <v>1.4036616567778441E-2</v>
      </c>
      <c r="V8">
        <f>'TLIM calcs'!X508</f>
        <v>3.2381408822903503E-2</v>
      </c>
      <c r="W8">
        <f>'TLIM calcs'!Y508</f>
        <v>2.7697123942483783E-2</v>
      </c>
      <c r="X8">
        <f>'TLIM calcs'!Z508</f>
        <v>2.8784904492602365E-2</v>
      </c>
      <c r="Y8">
        <f>'TLIM calcs'!AA508</f>
        <v>2.4062206269840406E-2</v>
      </c>
      <c r="Z8">
        <f>'TLIM calcs'!AB508</f>
        <v>2.4476677466653291E-2</v>
      </c>
      <c r="AA8">
        <f>'TLIM calcs'!AC508</f>
        <v>0.17038784219067382</v>
      </c>
      <c r="AB8">
        <f>'TLIM calcs'!AD508</f>
        <v>8.5193921095336911E-2</v>
      </c>
      <c r="AC8">
        <f>'TLIM calcs'!AE508</f>
        <v>2.1747703516684286E-2</v>
      </c>
      <c r="AD8">
        <f>'TLIM calcs'!AF508</f>
        <v>3.4868646486013767E-2</v>
      </c>
      <c r="AE8">
        <f>'TLIM calcs'!AG508</f>
        <v>1.5102323918788683E-2</v>
      </c>
      <c r="AF8">
        <f>'TLIM calcs'!AH508</f>
        <v>4.5109258471085947E-2</v>
      </c>
      <c r="AG8">
        <f>'TLIM calcs'!AI508</f>
        <v>1.4985927408800477E-2</v>
      </c>
      <c r="AH8">
        <f>'TLIM calcs'!AJ508</f>
        <v>1.0201182660297506E-2</v>
      </c>
      <c r="AI8">
        <f>'TLIM calcs'!AK508</f>
        <v>9.1732224916328577E-3</v>
      </c>
      <c r="AJ8">
        <f>'TLIM calcs'!AL508</f>
        <v>6.0264163799728073E-3</v>
      </c>
      <c r="AK8">
        <f>'TLIM calcs'!AM508</f>
        <v>6.1354172973302288E-3</v>
      </c>
      <c r="AL8">
        <f>'TLIM calcs'!AN508</f>
        <v>5.0461438588281556E-3</v>
      </c>
      <c r="AM8">
        <f>'TLIM calcs'!AO508</f>
        <v>9.4900288704412219E-3</v>
      </c>
      <c r="AN8">
        <f>'TLIM calcs'!AP508</f>
        <v>9.7789650550536497E-3</v>
      </c>
      <c r="AO8">
        <f>'TLIM calcs'!AQ508</f>
        <v>6.1814095822116206E-3</v>
      </c>
      <c r="AP8">
        <f>'TLIM calcs'!AR508</f>
        <v>8.1884254892083137E-3</v>
      </c>
      <c r="AQ8">
        <f>'TLIM calcs'!AS508</f>
        <v>1.1093518219858255E-2</v>
      </c>
      <c r="AR8">
        <f>'TLIM calcs'!AT508</f>
        <v>1.9724200787700795E-7</v>
      </c>
    </row>
    <row r="9" spans="1:44" x14ac:dyDescent="0.35">
      <c r="A9" t="str">
        <f>'TLIM calcs'!D509</f>
        <v>ISIC 10T12</v>
      </c>
      <c r="B9" t="str">
        <v>ISIC 10T12</v>
      </c>
      <c r="C9">
        <f>'TLIM calcs'!E509</f>
        <v>0.14329645395672835</v>
      </c>
      <c r="D9">
        <f>'TLIM calcs'!F509</f>
        <v>6.7743710285385573E-3</v>
      </c>
      <c r="E9">
        <f>'TLIM calcs'!G509</f>
        <v>6.7743710285385573E-3</v>
      </c>
      <c r="F9">
        <f>'TLIM calcs'!H509</f>
        <v>6.7743710285385573E-3</v>
      </c>
      <c r="G9">
        <f>'TLIM calcs'!I509</f>
        <v>6.7743710285385573E-3</v>
      </c>
      <c r="H9">
        <f>'TLIM calcs'!J509</f>
        <v>1.3125475420843824</v>
      </c>
      <c r="I9">
        <f>'TLIM calcs'!K509</f>
        <v>2.8207571883937715E-2</v>
      </c>
      <c r="J9">
        <f>'TLIM calcs'!L509</f>
        <v>8.6593276819966584E-3</v>
      </c>
      <c r="K9">
        <f>'TLIM calcs'!M509</f>
        <v>1.3010081564382823E-2</v>
      </c>
      <c r="L9">
        <f>'TLIM calcs'!N509</f>
        <v>1.1400101037448981E-2</v>
      </c>
      <c r="M9">
        <f>'TLIM calcs'!O509</f>
        <v>3.5781593831003281E-2</v>
      </c>
      <c r="N9">
        <f>'TLIM calcs'!P509</f>
        <v>1.9745429065917582E-2</v>
      </c>
      <c r="O9">
        <f>'TLIM calcs'!Q509</f>
        <v>1.4881321616020493E-2</v>
      </c>
      <c r="P9">
        <f>'TLIM calcs'!R509</f>
        <v>7.6897609136844644E-3</v>
      </c>
      <c r="Q9">
        <f>'TLIM calcs'!S509</f>
        <v>7.6897609136844644E-3</v>
      </c>
      <c r="R9">
        <f>'TLIM calcs'!T509</f>
        <v>9.4409083632253452E-3</v>
      </c>
      <c r="S9">
        <f>'TLIM calcs'!U509</f>
        <v>9.4409083632253452E-3</v>
      </c>
      <c r="T9">
        <f>'TLIM calcs'!V509</f>
        <v>6.5457927646395278E-3</v>
      </c>
      <c r="U9">
        <f>'TLIM calcs'!W509</f>
        <v>7.0239842753763741E-3</v>
      </c>
      <c r="V9">
        <f>'TLIM calcs'!X509</f>
        <v>8.2447211474819815E-3</v>
      </c>
      <c r="W9">
        <f>'TLIM calcs'!Y509</f>
        <v>7.861734383803224E-3</v>
      </c>
      <c r="X9">
        <f>'TLIM calcs'!Z509</f>
        <v>7.1732468366931274E-3</v>
      </c>
      <c r="Y9">
        <f>'TLIM calcs'!AA509</f>
        <v>6.8133620078578887E-3</v>
      </c>
      <c r="Z9">
        <f>'TLIM calcs'!AB509</f>
        <v>8.535711186538222E-3</v>
      </c>
      <c r="AA9">
        <f>'TLIM calcs'!AC509</f>
        <v>7.5780698696726791E-3</v>
      </c>
      <c r="AB9">
        <f>'TLIM calcs'!AD509</f>
        <v>7.5780698696726791E-3</v>
      </c>
      <c r="AC9">
        <f>'TLIM calcs'!AE509</f>
        <v>8.7623927345791015E-3</v>
      </c>
      <c r="AD9">
        <f>'TLIM calcs'!AF509</f>
        <v>6.2450165146696436E-3</v>
      </c>
      <c r="AE9">
        <f>'TLIM calcs'!AG509</f>
        <v>1.1682477746547043E-2</v>
      </c>
      <c r="AF9">
        <f>'TLIM calcs'!AH509</f>
        <v>1.1281925601824368E-2</v>
      </c>
      <c r="AG9">
        <f>'TLIM calcs'!AI509</f>
        <v>0.21983625838060222</v>
      </c>
      <c r="AH9">
        <f>'TLIM calcs'!AJ509</f>
        <v>1.1588537138297819E-2</v>
      </c>
      <c r="AI9">
        <f>'TLIM calcs'!AK509</f>
        <v>5.6071494917304216E-3</v>
      </c>
      <c r="AJ9">
        <f>'TLIM calcs'!AL509</f>
        <v>6.315296994064354E-3</v>
      </c>
      <c r="AK9">
        <f>'TLIM calcs'!AM509</f>
        <v>5.2127240658156899E-3</v>
      </c>
      <c r="AL9">
        <f>'TLIM calcs'!AN509</f>
        <v>1.975399641304834E-3</v>
      </c>
      <c r="AM9">
        <f>'TLIM calcs'!AO509</f>
        <v>9.1204403643379839E-3</v>
      </c>
      <c r="AN9">
        <f>'TLIM calcs'!AP509</f>
        <v>8.6266430071471716E-3</v>
      </c>
      <c r="AO9">
        <f>'TLIM calcs'!AQ509</f>
        <v>1.2822626331030325E-2</v>
      </c>
      <c r="AP9">
        <f>'TLIM calcs'!AR509</f>
        <v>2.0959966172938542E-2</v>
      </c>
      <c r="AQ9">
        <f>'TLIM calcs'!AS509</f>
        <v>1.5005189691912512E-2</v>
      </c>
      <c r="AR9">
        <f>'TLIM calcs'!AT509</f>
        <v>1.4212582914512459E-7</v>
      </c>
    </row>
    <row r="10" spans="1:44" x14ac:dyDescent="0.35">
      <c r="A10" t="str">
        <f>'TLIM calcs'!D510</f>
        <v>ISIC 13T15</v>
      </c>
      <c r="B10" t="str">
        <v>ISIC 13T15</v>
      </c>
      <c r="C10">
        <f>'TLIM calcs'!E510</f>
        <v>5.1515145222570616E-3</v>
      </c>
      <c r="D10">
        <f>'TLIM calcs'!F510</f>
        <v>3.0230785041840537E-3</v>
      </c>
      <c r="E10">
        <f>'TLIM calcs'!G510</f>
        <v>3.0230785041840537E-3</v>
      </c>
      <c r="F10">
        <f>'TLIM calcs'!H510</f>
        <v>3.0230785041840537E-3</v>
      </c>
      <c r="G10">
        <f>'TLIM calcs'!I510</f>
        <v>3.0230785041840537E-3</v>
      </c>
      <c r="H10">
        <f>'TLIM calcs'!J510</f>
        <v>4.9930056246426224E-3</v>
      </c>
      <c r="I10">
        <f>'TLIM calcs'!K510</f>
        <v>1.4168578319226866</v>
      </c>
      <c r="J10">
        <f>'TLIM calcs'!L510</f>
        <v>7.9856696647691155E-3</v>
      </c>
      <c r="K10">
        <f>'TLIM calcs'!M510</f>
        <v>1.7305222526150802E-2</v>
      </c>
      <c r="L10">
        <f>'TLIM calcs'!N510</f>
        <v>3.565613418635696E-3</v>
      </c>
      <c r="M10">
        <f>'TLIM calcs'!O510</f>
        <v>6.0480020443147891E-3</v>
      </c>
      <c r="N10">
        <f>'TLIM calcs'!P510</f>
        <v>4.736093497257377E-3</v>
      </c>
      <c r="O10">
        <f>'TLIM calcs'!Q510</f>
        <v>1.8214960957040671E-2</v>
      </c>
      <c r="P10">
        <f>'TLIM calcs'!R510</f>
        <v>5.3080567536325811E-3</v>
      </c>
      <c r="Q10">
        <f>'TLIM calcs'!S510</f>
        <v>5.3080567536325811E-3</v>
      </c>
      <c r="R10">
        <f>'TLIM calcs'!T510</f>
        <v>4.6726789126933215E-3</v>
      </c>
      <c r="S10">
        <f>'TLIM calcs'!U510</f>
        <v>4.6726789126933215E-3</v>
      </c>
      <c r="T10">
        <f>'TLIM calcs'!V510</f>
        <v>5.5709461271669335E-3</v>
      </c>
      <c r="U10">
        <f>'TLIM calcs'!W510</f>
        <v>3.904446196723566E-3</v>
      </c>
      <c r="V10">
        <f>'TLIM calcs'!X510</f>
        <v>5.0135893107872923E-3</v>
      </c>
      <c r="W10">
        <f>'TLIM calcs'!Y510</f>
        <v>5.4389684122614313E-3</v>
      </c>
      <c r="X10">
        <f>'TLIM calcs'!Z510</f>
        <v>1.4732931176577695E-2</v>
      </c>
      <c r="Y10">
        <f>'TLIM calcs'!AA510</f>
        <v>8.4122165310050959E-3</v>
      </c>
      <c r="Z10">
        <f>'TLIM calcs'!AB510</f>
        <v>1.8400881691365754E-2</v>
      </c>
      <c r="AA10">
        <f>'TLIM calcs'!AC510</f>
        <v>2.4995681087815265E-3</v>
      </c>
      <c r="AB10">
        <f>'TLIM calcs'!AD510</f>
        <v>2.4995681087815265E-3</v>
      </c>
      <c r="AC10">
        <f>'TLIM calcs'!AE510</f>
        <v>3.6557142696419099E-3</v>
      </c>
      <c r="AD10">
        <f>'TLIM calcs'!AF510</f>
        <v>5.5887665712107265E-3</v>
      </c>
      <c r="AE10">
        <f>'TLIM calcs'!AG510</f>
        <v>4.9094300615394699E-3</v>
      </c>
      <c r="AF10">
        <f>'TLIM calcs'!AH510</f>
        <v>2.5435799352152523E-3</v>
      </c>
      <c r="AG10">
        <f>'TLIM calcs'!AI510</f>
        <v>5.1779262772572504E-3</v>
      </c>
      <c r="AH10">
        <f>'TLIM calcs'!AJ510</f>
        <v>6.7300667746091952E-3</v>
      </c>
      <c r="AI10">
        <f>'TLIM calcs'!AK510</f>
        <v>2.6697015086191577E-3</v>
      </c>
      <c r="AJ10">
        <f>'TLIM calcs'!AL510</f>
        <v>1.6861208080791905E-3</v>
      </c>
      <c r="AK10">
        <f>'TLIM calcs'!AM510</f>
        <v>1.4141630765271184E-3</v>
      </c>
      <c r="AL10">
        <f>'TLIM calcs'!AN510</f>
        <v>1.0017907242722572E-3</v>
      </c>
      <c r="AM10">
        <f>'TLIM calcs'!AO510</f>
        <v>3.0662625535540868E-3</v>
      </c>
      <c r="AN10">
        <f>'TLIM calcs'!AP510</f>
        <v>3.1906269802127033E-3</v>
      </c>
      <c r="AO10">
        <f>'TLIM calcs'!AQ510</f>
        <v>1.4509659262198816E-3</v>
      </c>
      <c r="AP10">
        <f>'TLIM calcs'!AR510</f>
        <v>4.1169417396869799E-3</v>
      </c>
      <c r="AQ10">
        <f>'TLIM calcs'!AS510</f>
        <v>5.8947517385856104E-3</v>
      </c>
      <c r="AR10">
        <f>'TLIM calcs'!AT510</f>
        <v>2.6737093852173153E-8</v>
      </c>
    </row>
    <row r="11" spans="1:44" x14ac:dyDescent="0.35">
      <c r="A11" t="str">
        <f>'TLIM calcs'!D511</f>
        <v>ISIC 16</v>
      </c>
      <c r="B11" t="str">
        <v>ISIC 16</v>
      </c>
      <c r="C11">
        <f>'TLIM calcs'!E511</f>
        <v>6.4857512423699571E-3</v>
      </c>
      <c r="D11">
        <f>'TLIM calcs'!F511</f>
        <v>5.2780616772566871E-3</v>
      </c>
      <c r="E11">
        <f>'TLIM calcs'!G511</f>
        <v>5.2780616772566871E-3</v>
      </c>
      <c r="F11">
        <f>'TLIM calcs'!H511</f>
        <v>5.2780616772566871E-3</v>
      </c>
      <c r="G11">
        <f>'TLIM calcs'!I511</f>
        <v>5.2780616772566871E-3</v>
      </c>
      <c r="H11">
        <f>'TLIM calcs'!J511</f>
        <v>6.7339925640578268E-3</v>
      </c>
      <c r="I11">
        <f>'TLIM calcs'!K511</f>
        <v>4.0845568289891304E-3</v>
      </c>
      <c r="J11">
        <f>'TLIM calcs'!L511</f>
        <v>1.294189471912021</v>
      </c>
      <c r="K11">
        <f>'TLIM calcs'!M511</f>
        <v>2.8788833442189393E-2</v>
      </c>
      <c r="L11">
        <f>'TLIM calcs'!N511</f>
        <v>4.7242383884781658E-3</v>
      </c>
      <c r="M11">
        <f>'TLIM calcs'!O511</f>
        <v>5.47916767460996E-3</v>
      </c>
      <c r="N11">
        <f>'TLIM calcs'!P511</f>
        <v>3.4188984395854016E-3</v>
      </c>
      <c r="O11">
        <f>'TLIM calcs'!Q511</f>
        <v>5.9198908698232331E-3</v>
      </c>
      <c r="P11">
        <f>'TLIM calcs'!R511</f>
        <v>1.1374163904730505E-2</v>
      </c>
      <c r="Q11">
        <f>'TLIM calcs'!S511</f>
        <v>1.1374163904730505E-2</v>
      </c>
      <c r="R11">
        <f>'TLIM calcs'!T511</f>
        <v>7.0164775567778132E-3</v>
      </c>
      <c r="S11">
        <f>'TLIM calcs'!U511</f>
        <v>7.0164775567778132E-3</v>
      </c>
      <c r="T11">
        <f>'TLIM calcs'!V511</f>
        <v>7.745690176247968E-3</v>
      </c>
      <c r="U11">
        <f>'TLIM calcs'!W511</f>
        <v>3.9005196477665451E-3</v>
      </c>
      <c r="V11">
        <f>'TLIM calcs'!X511</f>
        <v>5.8702688480708363E-3</v>
      </c>
      <c r="W11">
        <f>'TLIM calcs'!Y511</f>
        <v>5.4651921121897026E-3</v>
      </c>
      <c r="X11">
        <f>'TLIM calcs'!Z511</f>
        <v>6.8095562249124459E-3</v>
      </c>
      <c r="Y11">
        <f>'TLIM calcs'!AA511</f>
        <v>1.0978043775398629E-2</v>
      </c>
      <c r="Z11">
        <f>'TLIM calcs'!AB511</f>
        <v>5.4296910101025511E-2</v>
      </c>
      <c r="AA11">
        <f>'TLIM calcs'!AC511</f>
        <v>7.3766494405750182E-3</v>
      </c>
      <c r="AB11">
        <f>'TLIM calcs'!AD511</f>
        <v>7.3766494405750182E-3</v>
      </c>
      <c r="AC11">
        <f>'TLIM calcs'!AE511</f>
        <v>4.4325810268224632E-3</v>
      </c>
      <c r="AD11">
        <f>'TLIM calcs'!AF511</f>
        <v>3.1329411742072814E-2</v>
      </c>
      <c r="AE11">
        <f>'TLIM calcs'!AG511</f>
        <v>2.8733233218304704E-3</v>
      </c>
      <c r="AF11">
        <f>'TLIM calcs'!AH511</f>
        <v>2.8750604925510785E-3</v>
      </c>
      <c r="AG11">
        <f>'TLIM calcs'!AI511</f>
        <v>3.4569155784593348E-3</v>
      </c>
      <c r="AH11">
        <f>'TLIM calcs'!AJ511</f>
        <v>4.3664215939268926E-3</v>
      </c>
      <c r="AI11">
        <f>'TLIM calcs'!AK511</f>
        <v>2.5877829036371753E-3</v>
      </c>
      <c r="AJ11">
        <f>'TLIM calcs'!AL511</f>
        <v>1.4720120010225355E-3</v>
      </c>
      <c r="AK11">
        <f>'TLIM calcs'!AM511</f>
        <v>1.4997362912645552E-3</v>
      </c>
      <c r="AL11">
        <f>'TLIM calcs'!AN511</f>
        <v>3.3372348475368698E-3</v>
      </c>
      <c r="AM11">
        <f>'TLIM calcs'!AO511</f>
        <v>2.8517904441128141E-3</v>
      </c>
      <c r="AN11">
        <f>'TLIM calcs'!AP511</f>
        <v>2.1992837020052137E-3</v>
      </c>
      <c r="AO11">
        <f>'TLIM calcs'!AQ511</f>
        <v>1.6564021714890681E-3</v>
      </c>
      <c r="AP11">
        <f>'TLIM calcs'!AR511</f>
        <v>2.6948890930443277E-3</v>
      </c>
      <c r="AQ11">
        <f>'TLIM calcs'!AS511</f>
        <v>5.5737319714073566E-3</v>
      </c>
      <c r="AR11">
        <f>'TLIM calcs'!AT511</f>
        <v>1.6906638804180337E-8</v>
      </c>
    </row>
    <row r="12" spans="1:44" x14ac:dyDescent="0.35">
      <c r="A12" t="str">
        <f>'TLIM calcs'!D512</f>
        <v>ISIC 17T18</v>
      </c>
      <c r="B12" t="str">
        <v>ISIC 17T18</v>
      </c>
      <c r="C12">
        <f>'TLIM calcs'!E512</f>
        <v>6.8624950030340753E-3</v>
      </c>
      <c r="D12">
        <f>'TLIM calcs'!F512</f>
        <v>4.9852531567327199E-3</v>
      </c>
      <c r="E12">
        <f>'TLIM calcs'!G512</f>
        <v>4.9852531567327199E-3</v>
      </c>
      <c r="F12">
        <f>'TLIM calcs'!H512</f>
        <v>4.9852531567327199E-3</v>
      </c>
      <c r="G12">
        <f>'TLIM calcs'!I512</f>
        <v>4.9852531567327199E-3</v>
      </c>
      <c r="H12">
        <f>'TLIM calcs'!J512</f>
        <v>2.0526930790442665E-2</v>
      </c>
      <c r="I12">
        <f>'TLIM calcs'!K512</f>
        <v>1.1504130745657076E-2</v>
      </c>
      <c r="J12">
        <f>'TLIM calcs'!L512</f>
        <v>1.4247383411480342E-2</v>
      </c>
      <c r="K12">
        <f>'TLIM calcs'!M512</f>
        <v>1.2481163169060263</v>
      </c>
      <c r="L12">
        <f>'TLIM calcs'!N512</f>
        <v>6.1904648630808183E-3</v>
      </c>
      <c r="M12">
        <f>'TLIM calcs'!O512</f>
        <v>1.5468168228042587E-2</v>
      </c>
      <c r="N12">
        <f>'TLIM calcs'!P512</f>
        <v>1.2460858629463237E-2</v>
      </c>
      <c r="O12">
        <f>'TLIM calcs'!Q512</f>
        <v>1.6674846196347508E-2</v>
      </c>
      <c r="P12">
        <f>'TLIM calcs'!R512</f>
        <v>1.1863680183271306E-2</v>
      </c>
      <c r="Q12">
        <f>'TLIM calcs'!S512</f>
        <v>1.1863680183271306E-2</v>
      </c>
      <c r="R12">
        <f>'TLIM calcs'!T512</f>
        <v>7.655171608938291E-3</v>
      </c>
      <c r="S12">
        <f>'TLIM calcs'!U512</f>
        <v>7.655171608938291E-3</v>
      </c>
      <c r="T12">
        <f>'TLIM calcs'!V512</f>
        <v>7.2136817246296189E-3</v>
      </c>
      <c r="U12">
        <f>'TLIM calcs'!W512</f>
        <v>7.1414870205210026E-3</v>
      </c>
      <c r="V12">
        <f>'TLIM calcs'!X512</f>
        <v>1.0800300882591799E-2</v>
      </c>
      <c r="W12">
        <f>'TLIM calcs'!Y512</f>
        <v>7.3873762596989787E-3</v>
      </c>
      <c r="X12">
        <f>'TLIM calcs'!Z512</f>
        <v>7.4808313522838656E-3</v>
      </c>
      <c r="Y12">
        <f>'TLIM calcs'!AA512</f>
        <v>6.7116994105717058E-3</v>
      </c>
      <c r="Z12">
        <f>'TLIM calcs'!AB512</f>
        <v>1.0483079440764667E-2</v>
      </c>
      <c r="AA12">
        <f>'TLIM calcs'!AC512</f>
        <v>4.6916620278759551E-3</v>
      </c>
      <c r="AB12">
        <f>'TLIM calcs'!AD512</f>
        <v>4.6916620278759551E-3</v>
      </c>
      <c r="AC12">
        <f>'TLIM calcs'!AE512</f>
        <v>8.7188656685217251E-3</v>
      </c>
      <c r="AD12">
        <f>'TLIM calcs'!AF512</f>
        <v>5.7880157853921902E-3</v>
      </c>
      <c r="AE12">
        <f>'TLIM calcs'!AG512</f>
        <v>7.1048073845074305E-3</v>
      </c>
      <c r="AF12">
        <f>'TLIM calcs'!AH512</f>
        <v>5.3175948440785043E-3</v>
      </c>
      <c r="AG12">
        <f>'TLIM calcs'!AI512</f>
        <v>8.1219253968304161E-3</v>
      </c>
      <c r="AH12">
        <f>'TLIM calcs'!AJ512</f>
        <v>4.0674181344821793E-2</v>
      </c>
      <c r="AI12">
        <f>'TLIM calcs'!AK512</f>
        <v>7.0547248861077454E-3</v>
      </c>
      <c r="AJ12">
        <f>'TLIM calcs'!AL512</f>
        <v>6.2221548151512596E-3</v>
      </c>
      <c r="AK12">
        <f>'TLIM calcs'!AM512</f>
        <v>7.4529957617023987E-3</v>
      </c>
      <c r="AL12">
        <f>'TLIM calcs'!AN512</f>
        <v>1.9660687070561086E-3</v>
      </c>
      <c r="AM12">
        <f>'TLIM calcs'!AO512</f>
        <v>1.0386457092937493E-2</v>
      </c>
      <c r="AN12">
        <f>'TLIM calcs'!AP512</f>
        <v>5.4387034545894898E-3</v>
      </c>
      <c r="AO12">
        <f>'TLIM calcs'!AQ512</f>
        <v>5.9049682638085063E-3</v>
      </c>
      <c r="AP12">
        <f>'TLIM calcs'!AR512</f>
        <v>5.1658034511352889E-3</v>
      </c>
      <c r="AQ12">
        <f>'TLIM calcs'!AS512</f>
        <v>8.5587758831751435E-3</v>
      </c>
      <c r="AR12">
        <f>'TLIM calcs'!AT512</f>
        <v>3.5171301008606038E-8</v>
      </c>
    </row>
    <row r="13" spans="1:44" x14ac:dyDescent="0.35">
      <c r="A13" t="str">
        <f>'TLIM calcs'!D513</f>
        <v>ISIC 19</v>
      </c>
      <c r="B13" t="str">
        <v>ISIC 19</v>
      </c>
      <c r="C13">
        <f>'TLIM calcs'!E513</f>
        <v>3.7250230048151117E-2</v>
      </c>
      <c r="D13">
        <f>'TLIM calcs'!F513</f>
        <v>2.2230186464851351E-2</v>
      </c>
      <c r="E13">
        <f>'TLIM calcs'!G513</f>
        <v>2.2230186464851351E-2</v>
      </c>
      <c r="F13">
        <f>'TLIM calcs'!H513</f>
        <v>2.2230186464851351E-2</v>
      </c>
      <c r="G13">
        <f>'TLIM calcs'!I513</f>
        <v>2.2230186464851351E-2</v>
      </c>
      <c r="H13">
        <f>'TLIM calcs'!J513</f>
        <v>2.1420157841795403E-2</v>
      </c>
      <c r="I13">
        <f>'TLIM calcs'!K513</f>
        <v>1.4552629387905084E-2</v>
      </c>
      <c r="J13">
        <f>'TLIM calcs'!L513</f>
        <v>2.0301483506761052E-2</v>
      </c>
      <c r="K13">
        <f>'TLIM calcs'!M513</f>
        <v>1.8578396710719196E-2</v>
      </c>
      <c r="L13">
        <f>'TLIM calcs'!N513</f>
        <v>1.1395378618840737</v>
      </c>
      <c r="M13">
        <f>'TLIM calcs'!O513</f>
        <v>7.0817567544227911E-2</v>
      </c>
      <c r="N13">
        <f>'TLIM calcs'!P513</f>
        <v>1.1946220563575289E-2</v>
      </c>
      <c r="O13">
        <f>'TLIM calcs'!Q513</f>
        <v>2.5810090703427269E-2</v>
      </c>
      <c r="P13">
        <f>'TLIM calcs'!R513</f>
        <v>3.1013869355333179E-2</v>
      </c>
      <c r="Q13">
        <f>'TLIM calcs'!S513</f>
        <v>3.1013869355333179E-2</v>
      </c>
      <c r="R13">
        <f>'TLIM calcs'!T513</f>
        <v>3.4863348314186117E-2</v>
      </c>
      <c r="S13">
        <f>'TLIM calcs'!U513</f>
        <v>3.4863348314186117E-2</v>
      </c>
      <c r="T13">
        <f>'TLIM calcs'!V513</f>
        <v>1.4872751304533362E-2</v>
      </c>
      <c r="U13">
        <f>'TLIM calcs'!W513</f>
        <v>8.8629298848660991E-3</v>
      </c>
      <c r="V13">
        <f>'TLIM calcs'!X513</f>
        <v>1.45083484943273E-2</v>
      </c>
      <c r="W13">
        <f>'TLIM calcs'!Y513</f>
        <v>1.2596871432537682E-2</v>
      </c>
      <c r="X13">
        <f>'TLIM calcs'!Z513</f>
        <v>1.3723917563076716E-2</v>
      </c>
      <c r="Y13">
        <f>'TLIM calcs'!AA513</f>
        <v>1.1751333680932292E-2</v>
      </c>
      <c r="Z13">
        <f>'TLIM calcs'!AB513</f>
        <v>1.3895076535294815E-2</v>
      </c>
      <c r="AA13">
        <f>'TLIM calcs'!AC513</f>
        <v>3.0665682323030012E-2</v>
      </c>
      <c r="AB13">
        <f>'TLIM calcs'!AD513</f>
        <v>3.0665682323030012E-2</v>
      </c>
      <c r="AC13">
        <f>'TLIM calcs'!AE513</f>
        <v>1.5271849583183521E-2</v>
      </c>
      <c r="AD13">
        <f>'TLIM calcs'!AF513</f>
        <v>1.7787113205728077E-2</v>
      </c>
      <c r="AE13">
        <f>'TLIM calcs'!AG513</f>
        <v>1.3970653379018209E-2</v>
      </c>
      <c r="AF13">
        <f>'TLIM calcs'!AH513</f>
        <v>6.1577563992915543E-2</v>
      </c>
      <c r="AG13">
        <f>'TLIM calcs'!AI513</f>
        <v>1.0069542978953797E-2</v>
      </c>
      <c r="AH13">
        <f>'TLIM calcs'!AJ513</f>
        <v>8.0205277436772894E-3</v>
      </c>
      <c r="AI13">
        <f>'TLIM calcs'!AK513</f>
        <v>6.2320660960029405E-3</v>
      </c>
      <c r="AJ13">
        <f>'TLIM calcs'!AL513</f>
        <v>5.1169934987021892E-3</v>
      </c>
      <c r="AK13">
        <f>'TLIM calcs'!AM513</f>
        <v>5.698518614530068E-3</v>
      </c>
      <c r="AL13">
        <f>'TLIM calcs'!AN513</f>
        <v>2.8378894286548609E-3</v>
      </c>
      <c r="AM13">
        <f>'TLIM calcs'!AO513</f>
        <v>8.4287740575704605E-3</v>
      </c>
      <c r="AN13">
        <f>'TLIM calcs'!AP513</f>
        <v>7.7583372108889059E-3</v>
      </c>
      <c r="AO13">
        <f>'TLIM calcs'!AQ513</f>
        <v>4.7768586669201208E-3</v>
      </c>
      <c r="AP13">
        <f>'TLIM calcs'!AR513</f>
        <v>5.730344620297978E-3</v>
      </c>
      <c r="AQ13">
        <f>'TLIM calcs'!AS513</f>
        <v>8.0791601699903171E-3</v>
      </c>
      <c r="AR13">
        <f>'TLIM calcs'!AT513</f>
        <v>1.1707843291229242E-7</v>
      </c>
    </row>
    <row r="14" spans="1:44" x14ac:dyDescent="0.35">
      <c r="A14" t="str">
        <f>'TLIM calcs'!D514</f>
        <v>ISIC 20</v>
      </c>
      <c r="B14" t="str">
        <v>ISIC 20</v>
      </c>
      <c r="C14">
        <f>'TLIM calcs'!E514</f>
        <v>9.031819076791546E-2</v>
      </c>
      <c r="D14">
        <f>'TLIM calcs'!F514</f>
        <v>3.0296875393128919E-2</v>
      </c>
      <c r="E14">
        <f>'TLIM calcs'!G514</f>
        <v>3.0296875393128919E-2</v>
      </c>
      <c r="F14">
        <f>'TLIM calcs'!H514</f>
        <v>3.0296875393128919E-2</v>
      </c>
      <c r="G14">
        <f>'TLIM calcs'!I514</f>
        <v>3.0296875393128919E-2</v>
      </c>
      <c r="H14">
        <f>'TLIM calcs'!J514</f>
        <v>5.6173302750850578E-2</v>
      </c>
      <c r="I14">
        <f>'TLIM calcs'!K514</f>
        <v>0.10502188035385318</v>
      </c>
      <c r="J14">
        <f>'TLIM calcs'!L514</f>
        <v>7.182960394924906E-2</v>
      </c>
      <c r="K14">
        <f>'TLIM calcs'!M514</f>
        <v>0.10567836079061939</v>
      </c>
      <c r="L14">
        <f>'TLIM calcs'!N514</f>
        <v>9.345752373203578E-2</v>
      </c>
      <c r="M14">
        <f>'TLIM calcs'!O514</f>
        <v>1.4237067864770419</v>
      </c>
      <c r="N14">
        <f>'TLIM calcs'!P514</f>
        <v>9.4360094344993345E-2</v>
      </c>
      <c r="O14">
        <f>'TLIM calcs'!Q514</f>
        <v>0.34389401089932187</v>
      </c>
      <c r="P14">
        <f>'TLIM calcs'!R514</f>
        <v>6.2184496423152769E-2</v>
      </c>
      <c r="Q14">
        <f>'TLIM calcs'!S514</f>
        <v>6.2184496423152769E-2</v>
      </c>
      <c r="R14">
        <f>'TLIM calcs'!T514</f>
        <v>6.239239111933579E-2</v>
      </c>
      <c r="S14">
        <f>'TLIM calcs'!U514</f>
        <v>6.239239111933579E-2</v>
      </c>
      <c r="T14">
        <f>'TLIM calcs'!V514</f>
        <v>4.6948066025460589E-2</v>
      </c>
      <c r="U14">
        <f>'TLIM calcs'!W514</f>
        <v>3.1337167647808112E-2</v>
      </c>
      <c r="V14">
        <f>'TLIM calcs'!X514</f>
        <v>5.6752366693093553E-2</v>
      </c>
      <c r="W14">
        <f>'TLIM calcs'!Y514</f>
        <v>3.860265526981993E-2</v>
      </c>
      <c r="X14">
        <f>'TLIM calcs'!Z514</f>
        <v>6.2038925121760465E-2</v>
      </c>
      <c r="Y14">
        <f>'TLIM calcs'!AA514</f>
        <v>4.4988105247437259E-2</v>
      </c>
      <c r="Z14">
        <f>'TLIM calcs'!AB514</f>
        <v>5.024915107258443E-2</v>
      </c>
      <c r="AA14">
        <f>'TLIM calcs'!AC514</f>
        <v>3.3075400151828104E-2</v>
      </c>
      <c r="AB14">
        <f>'TLIM calcs'!AD514</f>
        <v>3.3075400151828104E-2</v>
      </c>
      <c r="AC14">
        <f>'TLIM calcs'!AE514</f>
        <v>2.6913187999278613E-2</v>
      </c>
      <c r="AD14">
        <f>'TLIM calcs'!AF514</f>
        <v>3.7955668230928226E-2</v>
      </c>
      <c r="AE14">
        <f>'TLIM calcs'!AG514</f>
        <v>1.3145434207860204E-2</v>
      </c>
      <c r="AF14">
        <f>'TLIM calcs'!AH514</f>
        <v>1.5371722903796136E-2</v>
      </c>
      <c r="AG14">
        <f>'TLIM calcs'!AI514</f>
        <v>2.0816541642862708E-2</v>
      </c>
      <c r="AH14">
        <f>'TLIM calcs'!AJ514</f>
        <v>1.8783952435537456E-2</v>
      </c>
      <c r="AI14">
        <f>'TLIM calcs'!AK514</f>
        <v>9.1153823465745486E-3</v>
      </c>
      <c r="AJ14">
        <f>'TLIM calcs'!AL514</f>
        <v>6.726484761228029E-3</v>
      </c>
      <c r="AK14">
        <f>'TLIM calcs'!AM514</f>
        <v>5.4772902397188144E-3</v>
      </c>
      <c r="AL14">
        <f>'TLIM calcs'!AN514</f>
        <v>5.6041260490053667E-3</v>
      </c>
      <c r="AM14">
        <f>'TLIM calcs'!AO514</f>
        <v>1.2638056831944329E-2</v>
      </c>
      <c r="AN14">
        <f>'TLIM calcs'!AP514</f>
        <v>8.3519199815115762E-3</v>
      </c>
      <c r="AO14">
        <f>'TLIM calcs'!AQ514</f>
        <v>5.8963251511230212E-3</v>
      </c>
      <c r="AP14">
        <f>'TLIM calcs'!AR514</f>
        <v>1.8320016561446519E-2</v>
      </c>
      <c r="AQ14">
        <f>'TLIM calcs'!AS514</f>
        <v>1.5887751288433422E-2</v>
      </c>
      <c r="AR14">
        <f>'TLIM calcs'!AT514</f>
        <v>1.5510250665049129E-6</v>
      </c>
    </row>
    <row r="15" spans="1:44" x14ac:dyDescent="0.35">
      <c r="A15" t="str">
        <f>'TLIM calcs'!D515</f>
        <v>ISIC 21</v>
      </c>
      <c r="B15" t="str">
        <v>ISIC 21</v>
      </c>
      <c r="C15">
        <f>'TLIM calcs'!E515</f>
        <v>4.2989507543404939E-3</v>
      </c>
      <c r="D15">
        <f>'TLIM calcs'!F515</f>
        <v>2.9183064685500427E-4</v>
      </c>
      <c r="E15">
        <f>'TLIM calcs'!G515</f>
        <v>2.9183064685500427E-4</v>
      </c>
      <c r="F15">
        <f>'TLIM calcs'!H515</f>
        <v>2.9183064685500427E-4</v>
      </c>
      <c r="G15">
        <f>'TLIM calcs'!I515</f>
        <v>2.9183064685500427E-4</v>
      </c>
      <c r="H15">
        <f>'TLIM calcs'!J515</f>
        <v>3.1683484248523348E-3</v>
      </c>
      <c r="I15">
        <f>'TLIM calcs'!K515</f>
        <v>7.5591934630925305E-4</v>
      </c>
      <c r="J15">
        <f>'TLIM calcs'!L515</f>
        <v>4.2799434709897994E-4</v>
      </c>
      <c r="K15">
        <f>'TLIM calcs'!M515</f>
        <v>5.6938926176784959E-4</v>
      </c>
      <c r="L15">
        <f>'TLIM calcs'!N515</f>
        <v>5.0028197422358547E-4</v>
      </c>
      <c r="M15">
        <f>'TLIM calcs'!O515</f>
        <v>3.6385030792746124E-3</v>
      </c>
      <c r="N15">
        <f>'TLIM calcs'!P515</f>
        <v>1.0940756397952318</v>
      </c>
      <c r="O15">
        <f>'TLIM calcs'!Q515</f>
        <v>1.8983478158967489E-3</v>
      </c>
      <c r="P15">
        <f>'TLIM calcs'!R515</f>
        <v>7.0312636198322214E-4</v>
      </c>
      <c r="Q15">
        <f>'TLIM calcs'!S515</f>
        <v>7.0312636198322214E-4</v>
      </c>
      <c r="R15">
        <f>'TLIM calcs'!T515</f>
        <v>4.4935611646182145E-4</v>
      </c>
      <c r="S15">
        <f>'TLIM calcs'!U515</f>
        <v>4.4935611646182145E-4</v>
      </c>
      <c r="T15">
        <f>'TLIM calcs'!V515</f>
        <v>3.51061051430744E-4</v>
      </c>
      <c r="U15">
        <f>'TLIM calcs'!W515</f>
        <v>4.3159509476128221E-4</v>
      </c>
      <c r="V15">
        <f>'TLIM calcs'!X515</f>
        <v>4.5527107324625768E-4</v>
      </c>
      <c r="W15">
        <f>'TLIM calcs'!Y515</f>
        <v>5.3309546112977957E-4</v>
      </c>
      <c r="X15">
        <f>'TLIM calcs'!Z515</f>
        <v>5.3788926345002812E-4</v>
      </c>
      <c r="Y15">
        <f>'TLIM calcs'!AA515</f>
        <v>4.0228615089358768E-4</v>
      </c>
      <c r="Z15">
        <f>'TLIM calcs'!AB515</f>
        <v>8.1484531044513696E-4</v>
      </c>
      <c r="AA15">
        <f>'TLIM calcs'!AC515</f>
        <v>4.0412806031988393E-4</v>
      </c>
      <c r="AB15">
        <f>'TLIM calcs'!AD515</f>
        <v>4.0412806031988393E-4</v>
      </c>
      <c r="AC15">
        <f>'TLIM calcs'!AE515</f>
        <v>4.1993209820768279E-4</v>
      </c>
      <c r="AD15">
        <f>'TLIM calcs'!AF515</f>
        <v>3.4359916369668608E-4</v>
      </c>
      <c r="AE15">
        <f>'TLIM calcs'!AG515</f>
        <v>4.3816606611171737E-4</v>
      </c>
      <c r="AF15">
        <f>'TLIM calcs'!AH515</f>
        <v>2.5507392330329312E-4</v>
      </c>
      <c r="AG15">
        <f>'TLIM calcs'!AI515</f>
        <v>7.9323578478162986E-4</v>
      </c>
      <c r="AH15">
        <f>'TLIM calcs'!AJ515</f>
        <v>4.8404278821544258E-4</v>
      </c>
      <c r="AI15">
        <f>'TLIM calcs'!AK515</f>
        <v>2.722800689619649E-4</v>
      </c>
      <c r="AJ15">
        <f>'TLIM calcs'!AL515</f>
        <v>3.4573224277209091E-4</v>
      </c>
      <c r="AK15">
        <f>'TLIM calcs'!AM515</f>
        <v>2.8015427604963011E-4</v>
      </c>
      <c r="AL15">
        <f>'TLIM calcs'!AN515</f>
        <v>1.0371960647501786E-4</v>
      </c>
      <c r="AM15">
        <f>'TLIM calcs'!AO515</f>
        <v>1.3191325786629381E-3</v>
      </c>
      <c r="AN15">
        <f>'TLIM calcs'!AP515</f>
        <v>8.4452606455673253E-4</v>
      </c>
      <c r="AO15">
        <f>'TLIM calcs'!AQ515</f>
        <v>5.4482983684958121E-4</v>
      </c>
      <c r="AP15">
        <f>'TLIM calcs'!AR515</f>
        <v>3.2944127192806531E-2</v>
      </c>
      <c r="AQ15">
        <f>'TLIM calcs'!AS515</f>
        <v>4.9010280101447975E-4</v>
      </c>
      <c r="AR15">
        <f>'TLIM calcs'!AT515</f>
        <v>7.8157157432775394E-9</v>
      </c>
    </row>
    <row r="16" spans="1:44" x14ac:dyDescent="0.35">
      <c r="A16" t="str">
        <f>'TLIM calcs'!D516</f>
        <v>ISIC 22</v>
      </c>
      <c r="B16" t="str">
        <v>ISIC 31T33</v>
      </c>
      <c r="C16">
        <f>'TLIM calcs'!E516</f>
        <v>1.7437946763068334E-2</v>
      </c>
      <c r="D16">
        <f>'TLIM calcs'!F516</f>
        <v>1.2152628672907739E-2</v>
      </c>
      <c r="E16">
        <f>'TLIM calcs'!G516</f>
        <v>1.2152628672907739E-2</v>
      </c>
      <c r="F16">
        <f>'TLIM calcs'!H516</f>
        <v>1.2152628672907739E-2</v>
      </c>
      <c r="G16">
        <f>'TLIM calcs'!I516</f>
        <v>1.2152628672907739E-2</v>
      </c>
      <c r="H16">
        <f>'TLIM calcs'!J516</f>
        <v>3.215919558794425E-2</v>
      </c>
      <c r="I16">
        <f>'TLIM calcs'!K516</f>
        <v>2.9284007188931486E-2</v>
      </c>
      <c r="J16">
        <f>'TLIM calcs'!L516</f>
        <v>2.1781969507500578E-2</v>
      </c>
      <c r="K16">
        <f>'TLIM calcs'!M516</f>
        <v>3.8024867449013545E-2</v>
      </c>
      <c r="L16">
        <f>'TLIM calcs'!N516</f>
        <v>1.7691304133472713E-2</v>
      </c>
      <c r="M16">
        <f>'TLIM calcs'!O516</f>
        <v>3.3144739557872831E-2</v>
      </c>
      <c r="N16">
        <f>'TLIM calcs'!P516</f>
        <v>2.347949500114084E-2</v>
      </c>
      <c r="O16">
        <f>'TLIM calcs'!Q516</f>
        <v>1.1734668209028623</v>
      </c>
      <c r="P16">
        <f>'TLIM calcs'!R516</f>
        <v>2.4961890412786875E-2</v>
      </c>
      <c r="Q16">
        <f>'TLIM calcs'!S516</f>
        <v>2.4961890412786875E-2</v>
      </c>
      <c r="R16">
        <f>'TLIM calcs'!T516</f>
        <v>1.7724631959902069E-2</v>
      </c>
      <c r="S16">
        <f>'TLIM calcs'!U516</f>
        <v>1.7724631959902069E-2</v>
      </c>
      <c r="T16">
        <f>'TLIM calcs'!V516</f>
        <v>2.6543203468740593E-2</v>
      </c>
      <c r="U16">
        <f>'TLIM calcs'!W516</f>
        <v>2.2676388543201018E-2</v>
      </c>
      <c r="V16">
        <f>'TLIM calcs'!X516</f>
        <v>4.6729953702616088E-2</v>
      </c>
      <c r="W16">
        <f>'TLIM calcs'!Y516</f>
        <v>3.8464349754201682E-2</v>
      </c>
      <c r="X16">
        <f>'TLIM calcs'!Z516</f>
        <v>7.9565010806169012E-2</v>
      </c>
      <c r="Y16">
        <f>'TLIM calcs'!AA516</f>
        <v>3.7948250907773783E-2</v>
      </c>
      <c r="Z16">
        <f>'TLIM calcs'!AB516</f>
        <v>3.4545710929054806E-2</v>
      </c>
      <c r="AA16">
        <f>'TLIM calcs'!AC516</f>
        <v>1.0516590927197774E-2</v>
      </c>
      <c r="AB16">
        <f>'TLIM calcs'!AD516</f>
        <v>1.0516590927197774E-2</v>
      </c>
      <c r="AC16">
        <f>'TLIM calcs'!AE516</f>
        <v>1.3972468766274714E-2</v>
      </c>
      <c r="AD16">
        <f>'TLIM calcs'!AF516</f>
        <v>3.8033140563479138E-2</v>
      </c>
      <c r="AE16">
        <f>'TLIM calcs'!AG516</f>
        <v>1.1992850304098166E-2</v>
      </c>
      <c r="AF16">
        <f>'TLIM calcs'!AH516</f>
        <v>1.2353316901317808E-2</v>
      </c>
      <c r="AG16">
        <f>'TLIM calcs'!AI516</f>
        <v>9.9826165557454112E-3</v>
      </c>
      <c r="AH16">
        <f>'TLIM calcs'!AJ516</f>
        <v>8.6775495293576026E-3</v>
      </c>
      <c r="AI16">
        <f>'TLIM calcs'!AK516</f>
        <v>8.6003346624985468E-3</v>
      </c>
      <c r="AJ16">
        <f>'TLIM calcs'!AL516</f>
        <v>4.8768782383383528E-3</v>
      </c>
      <c r="AK16">
        <f>'TLIM calcs'!AM516</f>
        <v>3.9794152160522412E-3</v>
      </c>
      <c r="AL16">
        <f>'TLIM calcs'!AN516</f>
        <v>3.8896165450162871E-3</v>
      </c>
      <c r="AM16">
        <f>'TLIM calcs'!AO516</f>
        <v>7.5979356267245916E-3</v>
      </c>
      <c r="AN16">
        <f>'TLIM calcs'!AP516</f>
        <v>4.9970666756259437E-3</v>
      </c>
      <c r="AO16">
        <f>'TLIM calcs'!AQ516</f>
        <v>2.965012761152385E-3</v>
      </c>
      <c r="AP16">
        <f>'TLIM calcs'!AR516</f>
        <v>6.7970999707245832E-3</v>
      </c>
      <c r="AQ16">
        <f>'TLIM calcs'!AS516</f>
        <v>7.3499415960920971E-3</v>
      </c>
      <c r="AR16">
        <f>'TLIM calcs'!AT516</f>
        <v>1.2113962829439081E-6</v>
      </c>
    </row>
    <row r="17" spans="1:44" x14ac:dyDescent="0.35">
      <c r="A17" t="str">
        <f>'TLIM calcs'!D517</f>
        <v>ISIC 231</v>
      </c>
      <c r="B17" t="str">
        <v>ISIC 231</v>
      </c>
      <c r="C17">
        <f>'TLIM calcs'!E517</f>
        <v>8.5356087830986884E-3</v>
      </c>
      <c r="D17">
        <f>'TLIM calcs'!F517</f>
        <v>1.5495417062496636E-2</v>
      </c>
      <c r="E17">
        <f>'TLIM calcs'!G517</f>
        <v>1.5495417062496636E-2</v>
      </c>
      <c r="F17">
        <f>'TLIM calcs'!H517</f>
        <v>1.5495417062496636E-2</v>
      </c>
      <c r="G17">
        <f>'TLIM calcs'!I517</f>
        <v>1.5495417062496636E-2</v>
      </c>
      <c r="H17">
        <f>'TLIM calcs'!J517</f>
        <v>1.1788300317070264E-2</v>
      </c>
      <c r="I17">
        <f>'TLIM calcs'!K517</f>
        <v>6.5454401496117106E-3</v>
      </c>
      <c r="J17">
        <f>'TLIM calcs'!L517</f>
        <v>2.2980282960293558E-2</v>
      </c>
      <c r="K17">
        <f>'TLIM calcs'!M517</f>
        <v>5.8937226970090526E-3</v>
      </c>
      <c r="L17">
        <f>'TLIM calcs'!N517</f>
        <v>1.2170869165876258E-2</v>
      </c>
      <c r="M17">
        <f>'TLIM calcs'!O517</f>
        <v>1.1944581607674204E-2</v>
      </c>
      <c r="N17">
        <f>'TLIM calcs'!P517</f>
        <v>7.0135966760975655E-3</v>
      </c>
      <c r="O17">
        <f>'TLIM calcs'!Q517</f>
        <v>1.3414054974777927E-2</v>
      </c>
      <c r="P17">
        <f>'TLIM calcs'!R517</f>
        <v>1.1497791638544179</v>
      </c>
      <c r="Q17">
        <f>'TLIM calcs'!S517</f>
        <v>0.01</v>
      </c>
      <c r="R17">
        <f>'TLIM calcs'!T517</f>
        <v>1.7821794193699926E-2</v>
      </c>
      <c r="S17">
        <f>'TLIM calcs'!U517</f>
        <v>1.7821794193699926E-2</v>
      </c>
      <c r="T17">
        <f>'TLIM calcs'!V517</f>
        <v>1.4073326673660527E-2</v>
      </c>
      <c r="U17">
        <f>'TLIM calcs'!W517</f>
        <v>8.7159186164789664E-3</v>
      </c>
      <c r="V17">
        <f>'TLIM calcs'!X517</f>
        <v>1.5752964559933511E-2</v>
      </c>
      <c r="W17">
        <f>'TLIM calcs'!Y517</f>
        <v>9.8534183458895679E-3</v>
      </c>
      <c r="X17">
        <f>'TLIM calcs'!Z517</f>
        <v>1.6237797581836442E-2</v>
      </c>
      <c r="Y17">
        <f>'TLIM calcs'!AA517</f>
        <v>1.1977416039489392E-2</v>
      </c>
      <c r="Z17">
        <f>'TLIM calcs'!AB517</f>
        <v>1.2133510020762649E-2</v>
      </c>
      <c r="AA17">
        <f>'TLIM calcs'!AC517</f>
        <v>1.1205797323336599E-2</v>
      </c>
      <c r="AB17">
        <f>'TLIM calcs'!AD517</f>
        <v>1.1205797323336599E-2</v>
      </c>
      <c r="AC17">
        <f>'TLIM calcs'!AE517</f>
        <v>8.8448129713649907E-3</v>
      </c>
      <c r="AD17">
        <f>'TLIM calcs'!AF517</f>
        <v>7.3545975475189304E-2</v>
      </c>
      <c r="AE17">
        <f>'TLIM calcs'!AG517</f>
        <v>4.3603737335170499E-3</v>
      </c>
      <c r="AF17">
        <f>'TLIM calcs'!AH517</f>
        <v>4.4679157299287696E-3</v>
      </c>
      <c r="AG17">
        <f>'TLIM calcs'!AI517</f>
        <v>5.8157850960230779E-3</v>
      </c>
      <c r="AH17">
        <f>'TLIM calcs'!AJ517</f>
        <v>2.7547894366931687E-3</v>
      </c>
      <c r="AI17">
        <f>'TLIM calcs'!AK517</f>
        <v>3.9725715771582685E-3</v>
      </c>
      <c r="AJ17">
        <f>'TLIM calcs'!AL517</f>
        <v>1.9841399901722109E-3</v>
      </c>
      <c r="AK17">
        <f>'TLIM calcs'!AM517</f>
        <v>2.0674838836195163E-3</v>
      </c>
      <c r="AL17">
        <f>'TLIM calcs'!AN517</f>
        <v>6.0406937931984607E-3</v>
      </c>
      <c r="AM17">
        <f>'TLIM calcs'!AO517</f>
        <v>3.5085197185519847E-3</v>
      </c>
      <c r="AN17">
        <f>'TLIM calcs'!AP517</f>
        <v>3.9122471293011399E-3</v>
      </c>
      <c r="AO17">
        <f>'TLIM calcs'!AQ517</f>
        <v>2.4663664497233118E-3</v>
      </c>
      <c r="AP17">
        <f>'TLIM calcs'!AR517</f>
        <v>3.066834209129809E-3</v>
      </c>
      <c r="AQ17">
        <f>'TLIM calcs'!AS517</f>
        <v>4.6536776513556935E-3</v>
      </c>
      <c r="AR17">
        <f>'TLIM calcs'!AT517</f>
        <v>3.2744566506297116E-8</v>
      </c>
    </row>
    <row r="18" spans="1:44" x14ac:dyDescent="0.35">
      <c r="A18" t="str">
        <f>'TLIM calcs'!D518</f>
        <v>ISIC 239</v>
      </c>
      <c r="B18" t="str">
        <v>ISIC 239</v>
      </c>
      <c r="C18">
        <f>'TLIM calcs'!E518</f>
        <v>8.5356087830986884E-3</v>
      </c>
      <c r="D18">
        <f>'TLIM calcs'!F518</f>
        <v>1.5495417062496636E-2</v>
      </c>
      <c r="E18">
        <f>'TLIM calcs'!G518</f>
        <v>1.5495417062496636E-2</v>
      </c>
      <c r="F18">
        <f>'TLIM calcs'!H518</f>
        <v>1.5495417062496636E-2</v>
      </c>
      <c r="G18">
        <f>'TLIM calcs'!I518</f>
        <v>1.5495417062496636E-2</v>
      </c>
      <c r="H18">
        <f>'TLIM calcs'!J518</f>
        <v>1.1788300317070264E-2</v>
      </c>
      <c r="I18">
        <f>'TLIM calcs'!K518</f>
        <v>6.5454401496117106E-3</v>
      </c>
      <c r="J18">
        <f>'TLIM calcs'!L518</f>
        <v>2.2980282960293558E-2</v>
      </c>
      <c r="K18">
        <f>'TLIM calcs'!M518</f>
        <v>5.8937226970090526E-3</v>
      </c>
      <c r="L18">
        <f>'TLIM calcs'!N518</f>
        <v>1.2170869165876258E-2</v>
      </c>
      <c r="M18">
        <f>'TLIM calcs'!O518</f>
        <v>1.1944581607674204E-2</v>
      </c>
      <c r="N18">
        <f>'TLIM calcs'!P518</f>
        <v>7.0135966760975655E-3</v>
      </c>
      <c r="O18">
        <f>'TLIM calcs'!Q518</f>
        <v>1.3414054974777927E-2</v>
      </c>
      <c r="P18">
        <f>'TLIM calcs'!R518</f>
        <v>0.01</v>
      </c>
      <c r="Q18">
        <f>'TLIM calcs'!S518</f>
        <v>1.1497791638544179</v>
      </c>
      <c r="R18">
        <f>'TLIM calcs'!T518</f>
        <v>1.7821794193699926E-2</v>
      </c>
      <c r="S18">
        <f>'TLIM calcs'!U518</f>
        <v>1.7821794193699926E-2</v>
      </c>
      <c r="T18">
        <f>'TLIM calcs'!V518</f>
        <v>1.4073326673660527E-2</v>
      </c>
      <c r="U18">
        <f>'TLIM calcs'!W518</f>
        <v>8.7159186164789664E-3</v>
      </c>
      <c r="V18">
        <f>'TLIM calcs'!X518</f>
        <v>1.5752964559933511E-2</v>
      </c>
      <c r="W18">
        <f>'TLIM calcs'!Y518</f>
        <v>9.8534183458895679E-3</v>
      </c>
      <c r="X18">
        <f>'TLIM calcs'!Z518</f>
        <v>1.6237797581836442E-2</v>
      </c>
      <c r="Y18">
        <f>'TLIM calcs'!AA518</f>
        <v>1.1977416039489392E-2</v>
      </c>
      <c r="Z18">
        <f>'TLIM calcs'!AB518</f>
        <v>1.2133510020762649E-2</v>
      </c>
      <c r="AA18">
        <f>'TLIM calcs'!AC518</f>
        <v>1.1205797323336599E-2</v>
      </c>
      <c r="AB18">
        <f>'TLIM calcs'!AD518</f>
        <v>1.1205797323336599E-2</v>
      </c>
      <c r="AC18">
        <f>'TLIM calcs'!AE518</f>
        <v>8.8448129713649907E-3</v>
      </c>
      <c r="AD18">
        <f>'TLIM calcs'!AF518</f>
        <v>7.3545975475189304E-2</v>
      </c>
      <c r="AE18">
        <f>'TLIM calcs'!AG518</f>
        <v>4.3603737335170499E-3</v>
      </c>
      <c r="AF18">
        <f>'TLIM calcs'!AH518</f>
        <v>4.4679157299287696E-3</v>
      </c>
      <c r="AG18">
        <f>'TLIM calcs'!AI518</f>
        <v>5.8157850960230779E-3</v>
      </c>
      <c r="AH18">
        <f>'TLIM calcs'!AJ518</f>
        <v>2.7547894366931687E-3</v>
      </c>
      <c r="AI18">
        <f>'TLIM calcs'!AK518</f>
        <v>3.9725715771582685E-3</v>
      </c>
      <c r="AJ18">
        <f>'TLIM calcs'!AL518</f>
        <v>1.9841399901722109E-3</v>
      </c>
      <c r="AK18">
        <f>'TLIM calcs'!AM518</f>
        <v>2.0674838836195163E-3</v>
      </c>
      <c r="AL18">
        <f>'TLIM calcs'!AN518</f>
        <v>6.0406937931984607E-3</v>
      </c>
      <c r="AM18">
        <f>'TLIM calcs'!AO518</f>
        <v>3.5085197185519847E-3</v>
      </c>
      <c r="AN18">
        <f>'TLIM calcs'!AP518</f>
        <v>3.9122471293011399E-3</v>
      </c>
      <c r="AO18">
        <f>'TLIM calcs'!AQ518</f>
        <v>2.4663664497233118E-3</v>
      </c>
      <c r="AP18">
        <f>'TLIM calcs'!AR518</f>
        <v>3.066834209129809E-3</v>
      </c>
      <c r="AQ18">
        <f>'TLIM calcs'!AS518</f>
        <v>4.6536776513556935E-3</v>
      </c>
      <c r="AR18">
        <f>'TLIM calcs'!AT518</f>
        <v>3.2744566506297116E-8</v>
      </c>
    </row>
    <row r="19" spans="1:44" x14ac:dyDescent="0.35">
      <c r="A19" t="str">
        <f>'TLIM calcs'!D519</f>
        <v>ISIC 241</v>
      </c>
      <c r="B19" t="str">
        <v>ISIC 241</v>
      </c>
      <c r="C19">
        <f>'TLIM calcs'!E519</f>
        <v>1.1386204619597225E-2</v>
      </c>
      <c r="D19">
        <f>'TLIM calcs'!F519</f>
        <v>2.861567364913287E-2</v>
      </c>
      <c r="E19">
        <f>'TLIM calcs'!G519</f>
        <v>2.861567364913287E-2</v>
      </c>
      <c r="F19">
        <f>'TLIM calcs'!H519</f>
        <v>2.861567364913287E-2</v>
      </c>
      <c r="G19">
        <f>'TLIM calcs'!I519</f>
        <v>2.861567364913287E-2</v>
      </c>
      <c r="H19">
        <f>'TLIM calcs'!J519</f>
        <v>1.2853208817804317E-2</v>
      </c>
      <c r="I19">
        <f>'TLIM calcs'!K519</f>
        <v>1.2299475460163052E-2</v>
      </c>
      <c r="J19">
        <f>'TLIM calcs'!L519</f>
        <v>2.0079274727069132E-2</v>
      </c>
      <c r="K19">
        <f>'TLIM calcs'!M519</f>
        <v>1.7152048880472469E-2</v>
      </c>
      <c r="L19">
        <f>'TLIM calcs'!N519</f>
        <v>2.5770943435005172E-2</v>
      </c>
      <c r="M19">
        <f>'TLIM calcs'!O519</f>
        <v>3.0671300438957091E-2</v>
      </c>
      <c r="N19">
        <f>'TLIM calcs'!P519</f>
        <v>1.2094260670819357E-2</v>
      </c>
      <c r="O19">
        <f>'TLIM calcs'!Q519</f>
        <v>3.1184715966155532E-2</v>
      </c>
      <c r="P19">
        <f>'TLIM calcs'!R519</f>
        <v>3.6305297360048054E-2</v>
      </c>
      <c r="Q19">
        <f>'TLIM calcs'!S519</f>
        <v>3.6305297360048054E-2</v>
      </c>
      <c r="R19">
        <f>'TLIM calcs'!T519</f>
        <v>1.4609375661975939</v>
      </c>
      <c r="S19">
        <f>'TLIM calcs'!U519</f>
        <v>0.01</v>
      </c>
      <c r="T19">
        <f>'TLIM calcs'!V519</f>
        <v>0.24762051134216234</v>
      </c>
      <c r="U19">
        <f>'TLIM calcs'!W519</f>
        <v>3.7224670885107281E-2</v>
      </c>
      <c r="V19">
        <f>'TLIM calcs'!X519</f>
        <v>0.15764808776934902</v>
      </c>
      <c r="W19">
        <f>'TLIM calcs'!Y519</f>
        <v>0.13549073386895105</v>
      </c>
      <c r="X19">
        <f>'TLIM calcs'!Z519</f>
        <v>0.12333541189252883</v>
      </c>
      <c r="Y19">
        <f>'TLIM calcs'!AA519</f>
        <v>0.10505944211256053</v>
      </c>
      <c r="Z19">
        <f>'TLIM calcs'!AB519</f>
        <v>7.6570147436751723E-2</v>
      </c>
      <c r="AA19">
        <f>'TLIM calcs'!AC519</f>
        <v>1.8373194450293923E-2</v>
      </c>
      <c r="AB19">
        <f>'TLIM calcs'!AD519</f>
        <v>1.8373194450293923E-2</v>
      </c>
      <c r="AC19">
        <f>'TLIM calcs'!AE519</f>
        <v>3.1976950013960823E-2</v>
      </c>
      <c r="AD19">
        <f>'TLIM calcs'!AF519</f>
        <v>4.5146726905697217E-2</v>
      </c>
      <c r="AE19">
        <f>'TLIM calcs'!AG519</f>
        <v>8.0380983214437766E-3</v>
      </c>
      <c r="AF19">
        <f>'TLIM calcs'!AH519</f>
        <v>1.0078773953579898E-2</v>
      </c>
      <c r="AG19">
        <f>'TLIM calcs'!AI519</f>
        <v>6.1957588747345227E-3</v>
      </c>
      <c r="AH19">
        <f>'TLIM calcs'!AJ519</f>
        <v>5.6786029785214076E-3</v>
      </c>
      <c r="AI19">
        <f>'TLIM calcs'!AK519</f>
        <v>8.5791555550630717E-3</v>
      </c>
      <c r="AJ19">
        <f>'TLIM calcs'!AL519</f>
        <v>4.245670922202534E-3</v>
      </c>
      <c r="AK19">
        <f>'TLIM calcs'!AM519</f>
        <v>2.9946533535490428E-3</v>
      </c>
      <c r="AL19">
        <f>'TLIM calcs'!AN519</f>
        <v>4.5193424753360136E-3</v>
      </c>
      <c r="AM19">
        <f>'TLIM calcs'!AO519</f>
        <v>6.4906938887746022E-3</v>
      </c>
      <c r="AN19">
        <f>'TLIM calcs'!AP519</f>
        <v>6.3197384886249037E-3</v>
      </c>
      <c r="AO19">
        <f>'TLIM calcs'!AQ519</f>
        <v>2.5055411143372012E-3</v>
      </c>
      <c r="AP19">
        <f>'TLIM calcs'!AR519</f>
        <v>5.5794457078725762E-3</v>
      </c>
      <c r="AQ19">
        <f>'TLIM calcs'!AS519</f>
        <v>6.0022811946025033E-3</v>
      </c>
      <c r="AR19">
        <f>'TLIM calcs'!AT519</f>
        <v>6.9822408578279623E-8</v>
      </c>
    </row>
    <row r="20" spans="1:44" x14ac:dyDescent="0.35">
      <c r="A20" t="str">
        <f>'TLIM calcs'!D520</f>
        <v>ISIC 242</v>
      </c>
      <c r="B20" t="str">
        <v>ISIC 242</v>
      </c>
      <c r="C20">
        <f>'TLIM calcs'!E520</f>
        <v>1.7386438694825899E-2</v>
      </c>
      <c r="D20">
        <f>'TLIM calcs'!F520</f>
        <v>2.861567364913287E-2</v>
      </c>
      <c r="E20">
        <f>'TLIM calcs'!G520</f>
        <v>2.861567364913287E-2</v>
      </c>
      <c r="F20">
        <f>'TLIM calcs'!H520</f>
        <v>2.861567364913287E-2</v>
      </c>
      <c r="G20">
        <f>'TLIM calcs'!I520</f>
        <v>2.861567364913287E-2</v>
      </c>
      <c r="H20">
        <f>'TLIM calcs'!J520</f>
        <v>1.2853208817804317E-2</v>
      </c>
      <c r="I20">
        <f>'TLIM calcs'!K520</f>
        <v>1.2299475460163052E-2</v>
      </c>
      <c r="J20">
        <f>'TLIM calcs'!L520</f>
        <v>2.0079274727069132E-2</v>
      </c>
      <c r="K20">
        <f>'TLIM calcs'!M520</f>
        <v>1.7152048880472469E-2</v>
      </c>
      <c r="L20">
        <f>'TLIM calcs'!N520</f>
        <v>2.5770943435005172E-2</v>
      </c>
      <c r="M20">
        <f>'TLIM calcs'!O520</f>
        <v>3.0671300438957091E-2</v>
      </c>
      <c r="N20">
        <f>'TLIM calcs'!P520</f>
        <v>1.2094260670819357E-2</v>
      </c>
      <c r="O20">
        <f>'TLIM calcs'!Q520</f>
        <v>3.1184715966155532E-2</v>
      </c>
      <c r="P20">
        <f>'TLIM calcs'!R520</f>
        <v>3.6305297360048054E-2</v>
      </c>
      <c r="Q20">
        <f>'TLIM calcs'!S520</f>
        <v>3.6305297360048054E-2</v>
      </c>
      <c r="R20">
        <f>'TLIM calcs'!T520</f>
        <v>0.01</v>
      </c>
      <c r="S20">
        <f>'TLIM calcs'!U520</f>
        <v>1.4609375661975939</v>
      </c>
      <c r="T20">
        <f>'TLIM calcs'!V520</f>
        <v>0.24762051134216234</v>
      </c>
      <c r="U20">
        <f>'TLIM calcs'!W520</f>
        <v>3.7224670885107281E-2</v>
      </c>
      <c r="V20">
        <f>'TLIM calcs'!X520</f>
        <v>0.15764808776934902</v>
      </c>
      <c r="W20">
        <f>'TLIM calcs'!Y520</f>
        <v>0.13549073386895105</v>
      </c>
      <c r="X20">
        <f>'TLIM calcs'!Z520</f>
        <v>0.12333541189252883</v>
      </c>
      <c r="Y20">
        <f>'TLIM calcs'!AA520</f>
        <v>0.10505944211256053</v>
      </c>
      <c r="Z20">
        <f>'TLIM calcs'!AB520</f>
        <v>7.6570147436751723E-2</v>
      </c>
      <c r="AA20">
        <f>'TLIM calcs'!AC520</f>
        <v>1.8373194450293923E-2</v>
      </c>
      <c r="AB20">
        <f>'TLIM calcs'!AD520</f>
        <v>1.8373194450293923E-2</v>
      </c>
      <c r="AC20">
        <f>'TLIM calcs'!AE520</f>
        <v>3.1976950013960823E-2</v>
      </c>
      <c r="AD20">
        <f>'TLIM calcs'!AF520</f>
        <v>4.5146726905697217E-2</v>
      </c>
      <c r="AE20">
        <f>'TLIM calcs'!AG520</f>
        <v>8.0380983214437766E-3</v>
      </c>
      <c r="AF20">
        <f>'TLIM calcs'!AH520</f>
        <v>1.0078773953579898E-2</v>
      </c>
      <c r="AG20">
        <f>'TLIM calcs'!AI520</f>
        <v>6.1957588747345227E-3</v>
      </c>
      <c r="AH20">
        <f>'TLIM calcs'!AJ520</f>
        <v>5.6786029785214076E-3</v>
      </c>
      <c r="AI20">
        <f>'TLIM calcs'!AK520</f>
        <v>8.5791555550630717E-3</v>
      </c>
      <c r="AJ20">
        <f>'TLIM calcs'!AL520</f>
        <v>4.245670922202534E-3</v>
      </c>
      <c r="AK20">
        <f>'TLIM calcs'!AM520</f>
        <v>2.9946533535490428E-3</v>
      </c>
      <c r="AL20">
        <f>'TLIM calcs'!AN520</f>
        <v>4.5193424753360136E-3</v>
      </c>
      <c r="AM20">
        <f>'TLIM calcs'!AO520</f>
        <v>6.4906938887746022E-3</v>
      </c>
      <c r="AN20">
        <f>'TLIM calcs'!AP520</f>
        <v>6.3197384886249037E-3</v>
      </c>
      <c r="AO20">
        <f>'TLIM calcs'!AQ520</f>
        <v>2.5055411143372012E-3</v>
      </c>
      <c r="AP20">
        <f>'TLIM calcs'!AR520</f>
        <v>5.5794457078725762E-3</v>
      </c>
      <c r="AQ20">
        <f>'TLIM calcs'!AS520</f>
        <v>6.0022811946025033E-3</v>
      </c>
      <c r="AR20">
        <f>'TLIM calcs'!AT520</f>
        <v>6.9822408578279623E-8</v>
      </c>
    </row>
    <row r="21" spans="1:44" x14ac:dyDescent="0.35">
      <c r="A21" t="str">
        <f>'TLIM calcs'!D521</f>
        <v>ISIC 25</v>
      </c>
      <c r="B21" t="str">
        <v>ISIC 28</v>
      </c>
      <c r="C21">
        <f>'TLIM calcs'!E521</f>
        <v>1.7386438694825899E-2</v>
      </c>
      <c r="D21">
        <f>'TLIM calcs'!F521</f>
        <v>3.1664248550533673E-2</v>
      </c>
      <c r="E21">
        <f>'TLIM calcs'!G521</f>
        <v>3.1664248550533673E-2</v>
      </c>
      <c r="F21">
        <f>'TLIM calcs'!H521</f>
        <v>3.1664248550533673E-2</v>
      </c>
      <c r="G21">
        <f>'TLIM calcs'!I521</f>
        <v>3.1664248550533673E-2</v>
      </c>
      <c r="H21">
        <f>'TLIM calcs'!J521</f>
        <v>2.1592356838431231E-2</v>
      </c>
      <c r="I21">
        <f>'TLIM calcs'!K521</f>
        <v>1.770968113370399E-2</v>
      </c>
      <c r="J21">
        <f>'TLIM calcs'!L521</f>
        <v>3.2107422519156423E-2</v>
      </c>
      <c r="K21">
        <f>'TLIM calcs'!M521</f>
        <v>2.1272463392143337E-2</v>
      </c>
      <c r="L21">
        <f>'TLIM calcs'!N521</f>
        <v>3.1001732107916451E-2</v>
      </c>
      <c r="M21">
        <f>'TLIM calcs'!O521</f>
        <v>2.4137952636670595E-2</v>
      </c>
      <c r="N21">
        <f>'TLIM calcs'!P521</f>
        <v>1.2166142102860513E-2</v>
      </c>
      <c r="O21">
        <f>'TLIM calcs'!Q521</f>
        <v>3.3961128064939707E-2</v>
      </c>
      <c r="P21">
        <f>'TLIM calcs'!R521</f>
        <v>2.9119100869806208E-2</v>
      </c>
      <c r="Q21">
        <f>'TLIM calcs'!S521</f>
        <v>2.9119100869806208E-2</v>
      </c>
      <c r="R21">
        <f>'TLIM calcs'!T521</f>
        <v>6.8505696501174607E-2</v>
      </c>
      <c r="S21">
        <f>'TLIM calcs'!U521</f>
        <v>6.8505696501174607E-2</v>
      </c>
      <c r="T21">
        <f>'TLIM calcs'!V521</f>
        <v>1.2300782124067575</v>
      </c>
      <c r="U21">
        <f>'TLIM calcs'!W521</f>
        <v>3.4213556420347548E-2</v>
      </c>
      <c r="V21">
        <f>'TLIM calcs'!X521</f>
        <v>8.0349415403339078E-2</v>
      </c>
      <c r="W21">
        <f>'TLIM calcs'!Y521</f>
        <v>0.15389413101905328</v>
      </c>
      <c r="X21">
        <f>'TLIM calcs'!Z521</f>
        <v>0.11482562698996264</v>
      </c>
      <c r="Y21">
        <f>'TLIM calcs'!AA521</f>
        <v>0.10666012769079561</v>
      </c>
      <c r="Z21">
        <f>'TLIM calcs'!AB521</f>
        <v>7.1601281823228169E-2</v>
      </c>
      <c r="AA21">
        <f>'TLIM calcs'!AC521</f>
        <v>2.3351592831517453E-2</v>
      </c>
      <c r="AB21">
        <f>'TLIM calcs'!AD521</f>
        <v>2.3351592831517453E-2</v>
      </c>
      <c r="AC21">
        <f>'TLIM calcs'!AE521</f>
        <v>3.1961963823171326E-2</v>
      </c>
      <c r="AD21">
        <f>'TLIM calcs'!AF521</f>
        <v>6.3861276768666195E-2</v>
      </c>
      <c r="AE21">
        <f>'TLIM calcs'!AG521</f>
        <v>9.8091954582434707E-3</v>
      </c>
      <c r="AF21">
        <f>'TLIM calcs'!AH521</f>
        <v>1.2970635339034293E-2</v>
      </c>
      <c r="AG21">
        <f>'TLIM calcs'!AI521</f>
        <v>9.3292361320673652E-3</v>
      </c>
      <c r="AH21">
        <f>'TLIM calcs'!AJ521</f>
        <v>6.9290533288669017E-3</v>
      </c>
      <c r="AI21">
        <f>'TLIM calcs'!AK521</f>
        <v>9.9421865450489665E-3</v>
      </c>
      <c r="AJ21">
        <f>'TLIM calcs'!AL521</f>
        <v>5.5404194817307373E-3</v>
      </c>
      <c r="AK21">
        <f>'TLIM calcs'!AM521</f>
        <v>4.0173760339632346E-3</v>
      </c>
      <c r="AL21">
        <f>'TLIM calcs'!AN521</f>
        <v>6.089339818704612E-3</v>
      </c>
      <c r="AM21">
        <f>'TLIM calcs'!AO521</f>
        <v>8.5706249538554536E-3</v>
      </c>
      <c r="AN21">
        <f>'TLIM calcs'!AP521</f>
        <v>1.0393290494220143E-2</v>
      </c>
      <c r="AO21">
        <f>'TLIM calcs'!AQ521</f>
        <v>3.5491757290698469E-3</v>
      </c>
      <c r="AP21">
        <f>'TLIM calcs'!AR521</f>
        <v>5.5490725401881463E-3</v>
      </c>
      <c r="AQ21">
        <f>'TLIM calcs'!AS521</f>
        <v>7.452923361474525E-3</v>
      </c>
      <c r="AR21">
        <f>'TLIM calcs'!AT521</f>
        <v>7.3080577296786414E-8</v>
      </c>
    </row>
    <row r="22" spans="1:44" x14ac:dyDescent="0.35">
      <c r="A22" t="str">
        <f>'TLIM calcs'!D522</f>
        <v>ISIC 26</v>
      </c>
      <c r="B22" t="str">
        <v>ISIC 28</v>
      </c>
      <c r="C22">
        <f>'TLIM calcs'!E522</f>
        <v>4.4195603129872103E-3</v>
      </c>
      <c r="D22">
        <f>'TLIM calcs'!F522</f>
        <v>7.695499530966962E-3</v>
      </c>
      <c r="E22">
        <f>'TLIM calcs'!G522</f>
        <v>7.695499530966962E-3</v>
      </c>
      <c r="F22">
        <f>'TLIM calcs'!H522</f>
        <v>7.695499530966962E-3</v>
      </c>
      <c r="G22">
        <f>'TLIM calcs'!I522</f>
        <v>7.695499530966962E-3</v>
      </c>
      <c r="H22">
        <f>'TLIM calcs'!J522</f>
        <v>5.2480018736746912E-3</v>
      </c>
      <c r="I22">
        <f>'TLIM calcs'!K522</f>
        <v>4.8269841863083163E-3</v>
      </c>
      <c r="J22">
        <f>'TLIM calcs'!L522</f>
        <v>5.695045173333E-3</v>
      </c>
      <c r="K22">
        <f>'TLIM calcs'!M522</f>
        <v>8.2588188056785285E-3</v>
      </c>
      <c r="L22">
        <f>'TLIM calcs'!N522</f>
        <v>7.9190704768082217E-3</v>
      </c>
      <c r="M22">
        <f>'TLIM calcs'!O522</f>
        <v>6.94280671752622E-3</v>
      </c>
      <c r="N22">
        <f>'TLIM calcs'!P522</f>
        <v>7.2881414564838886E-3</v>
      </c>
      <c r="O22">
        <f>'TLIM calcs'!Q522</f>
        <v>7.0208174604747594E-3</v>
      </c>
      <c r="P22">
        <f>'TLIM calcs'!R522</f>
        <v>7.4087955659819012E-3</v>
      </c>
      <c r="Q22">
        <f>'TLIM calcs'!S522</f>
        <v>7.4087955659819012E-3</v>
      </c>
      <c r="R22">
        <f>'TLIM calcs'!T522</f>
        <v>8.5375542717589098E-3</v>
      </c>
      <c r="S22">
        <f>'TLIM calcs'!U522</f>
        <v>8.5375542717589098E-3</v>
      </c>
      <c r="T22">
        <f>'TLIM calcs'!V522</f>
        <v>9.4611552964696394E-3</v>
      </c>
      <c r="U22">
        <f>'TLIM calcs'!W522</f>
        <v>1.2112028993440898</v>
      </c>
      <c r="V22">
        <f>'TLIM calcs'!X522</f>
        <v>5.1489520812621807E-2</v>
      </c>
      <c r="W22">
        <f>'TLIM calcs'!Y522</f>
        <v>2.5051115810308389E-2</v>
      </c>
      <c r="X22">
        <f>'TLIM calcs'!Z522</f>
        <v>2.4457230273403564E-2</v>
      </c>
      <c r="Y22">
        <f>'TLIM calcs'!AA522</f>
        <v>5.4766034700768733E-2</v>
      </c>
      <c r="Z22">
        <f>'TLIM calcs'!AB522</f>
        <v>2.6937665242984521E-2</v>
      </c>
      <c r="AA22">
        <f>'TLIM calcs'!AC522</f>
        <v>1.0687841369339118E-2</v>
      </c>
      <c r="AB22">
        <f>'TLIM calcs'!AD522</f>
        <v>1.0687841369339118E-2</v>
      </c>
      <c r="AC22">
        <f>'TLIM calcs'!AE522</f>
        <v>6.9354405471050984E-3</v>
      </c>
      <c r="AD22">
        <f>'TLIM calcs'!AF522</f>
        <v>1.0618393134470093E-2</v>
      </c>
      <c r="AE22">
        <f>'TLIM calcs'!AG522</f>
        <v>5.7681136020920802E-3</v>
      </c>
      <c r="AF22">
        <f>'TLIM calcs'!AH522</f>
        <v>6.0256565000386796E-3</v>
      </c>
      <c r="AG22">
        <f>'TLIM calcs'!AI522</f>
        <v>4.1721598965265005E-3</v>
      </c>
      <c r="AH22">
        <f>'TLIM calcs'!AJ522</f>
        <v>1.7238681996654515E-2</v>
      </c>
      <c r="AI22">
        <f>'TLIM calcs'!AK522</f>
        <v>4.2757787514174701E-2</v>
      </c>
      <c r="AJ22">
        <f>'TLIM calcs'!AL522</f>
        <v>1.8244978788545398E-2</v>
      </c>
      <c r="AK22">
        <f>'TLIM calcs'!AM522</f>
        <v>4.790354349387964E-3</v>
      </c>
      <c r="AL22">
        <f>'TLIM calcs'!AN522</f>
        <v>1.9232951857469057E-3</v>
      </c>
      <c r="AM22">
        <f>'TLIM calcs'!AO522</f>
        <v>8.5567312297613954E-3</v>
      </c>
      <c r="AN22">
        <f>'TLIM calcs'!AP522</f>
        <v>1.2178261363797975E-2</v>
      </c>
      <c r="AO22">
        <f>'TLIM calcs'!AQ522</f>
        <v>4.7174642599558531E-3</v>
      </c>
      <c r="AP22">
        <f>'TLIM calcs'!AR522</f>
        <v>1.2149704403211612E-2</v>
      </c>
      <c r="AQ22">
        <f>'TLIM calcs'!AS522</f>
        <v>9.0801350977877653E-3</v>
      </c>
      <c r="AR22">
        <f>'TLIM calcs'!AT522</f>
        <v>1.9419575575969253E-8</v>
      </c>
    </row>
    <row r="23" spans="1:44" x14ac:dyDescent="0.35">
      <c r="A23" t="str">
        <f>'TLIM calcs'!D523</f>
        <v>ISIC 27</v>
      </c>
      <c r="B23" t="str">
        <v>ISIC 28</v>
      </c>
      <c r="C23">
        <f>'TLIM calcs'!E523</f>
        <v>5.192513170446977E-3</v>
      </c>
      <c r="D23">
        <f>'TLIM calcs'!F523</f>
        <v>8.803213574045626E-3</v>
      </c>
      <c r="E23">
        <f>'TLIM calcs'!G523</f>
        <v>8.803213574045626E-3</v>
      </c>
      <c r="F23">
        <f>'TLIM calcs'!H523</f>
        <v>8.803213574045626E-3</v>
      </c>
      <c r="G23">
        <f>'TLIM calcs'!I523</f>
        <v>8.803213574045626E-3</v>
      </c>
      <c r="H23">
        <f>'TLIM calcs'!J523</f>
        <v>5.6319287575492035E-3</v>
      </c>
      <c r="I23">
        <f>'TLIM calcs'!K523</f>
        <v>4.9991624561302244E-3</v>
      </c>
      <c r="J23">
        <f>'TLIM calcs'!L523</f>
        <v>6.4277975347671766E-3</v>
      </c>
      <c r="K23">
        <f>'TLIM calcs'!M523</f>
        <v>7.0550450931338264E-3</v>
      </c>
      <c r="L23">
        <f>'TLIM calcs'!N523</f>
        <v>9.0944093884948885E-3</v>
      </c>
      <c r="M23">
        <f>'TLIM calcs'!O523</f>
        <v>7.5220082187114467E-3</v>
      </c>
      <c r="N23">
        <f>'TLIM calcs'!P523</f>
        <v>4.1130812033852767E-3</v>
      </c>
      <c r="O23">
        <f>'TLIM calcs'!Q523</f>
        <v>8.0969157811842732E-3</v>
      </c>
      <c r="P23">
        <f>'TLIM calcs'!R523</f>
        <v>8.575864343313741E-3</v>
      </c>
      <c r="Q23">
        <f>'TLIM calcs'!S523</f>
        <v>8.575864343313741E-3</v>
      </c>
      <c r="R23">
        <f>'TLIM calcs'!T523</f>
        <v>1.3420630286941938E-2</v>
      </c>
      <c r="S23">
        <f>'TLIM calcs'!U523</f>
        <v>1.3420630286941938E-2</v>
      </c>
      <c r="T23">
        <f>'TLIM calcs'!V523</f>
        <v>1.5726789261555303E-2</v>
      </c>
      <c r="U23">
        <f>'TLIM calcs'!W523</f>
        <v>3.3711349234401895E-2</v>
      </c>
      <c r="V23">
        <f>'TLIM calcs'!X523</f>
        <v>1.1881973380296313</v>
      </c>
      <c r="W23">
        <f>'TLIM calcs'!Y523</f>
        <v>3.9083558380844714E-2</v>
      </c>
      <c r="X23">
        <f>'TLIM calcs'!Z523</f>
        <v>4.0204215310029053E-2</v>
      </c>
      <c r="Y23">
        <f>'TLIM calcs'!AA523</f>
        <v>4.9162503377178403E-2</v>
      </c>
      <c r="Z23">
        <f>'TLIM calcs'!AB523</f>
        <v>2.5323809876547299E-2</v>
      </c>
      <c r="AA23">
        <f>'TLIM calcs'!AC523</f>
        <v>2.0535124289585104E-2</v>
      </c>
      <c r="AB23">
        <f>'TLIM calcs'!AD523</f>
        <v>2.0535124289585104E-2</v>
      </c>
      <c r="AC23">
        <f>'TLIM calcs'!AE523</f>
        <v>7.8060359241436299E-3</v>
      </c>
      <c r="AD23">
        <f>'TLIM calcs'!AF523</f>
        <v>3.2247109553567348E-2</v>
      </c>
      <c r="AE23">
        <f>'TLIM calcs'!AG523</f>
        <v>5.1729215439723321E-3</v>
      </c>
      <c r="AF23">
        <f>'TLIM calcs'!AH523</f>
        <v>6.2855085250372675E-3</v>
      </c>
      <c r="AG23">
        <f>'TLIM calcs'!AI523</f>
        <v>5.1209586181134954E-3</v>
      </c>
      <c r="AH23">
        <f>'TLIM calcs'!AJ523</f>
        <v>4.2002199517613128E-3</v>
      </c>
      <c r="AI23">
        <f>'TLIM calcs'!AK523</f>
        <v>1.4332130413534393E-2</v>
      </c>
      <c r="AJ23">
        <f>'TLIM calcs'!AL523</f>
        <v>5.1845900957626732E-3</v>
      </c>
      <c r="AK23">
        <f>'TLIM calcs'!AM523</f>
        <v>2.484244576697125E-3</v>
      </c>
      <c r="AL23">
        <f>'TLIM calcs'!AN523</f>
        <v>3.1439070300111464E-3</v>
      </c>
      <c r="AM23">
        <f>'TLIM calcs'!AO523</f>
        <v>5.0871079380572434E-3</v>
      </c>
      <c r="AN23">
        <f>'TLIM calcs'!AP523</f>
        <v>4.2225982886838756E-3</v>
      </c>
      <c r="AO23">
        <f>'TLIM calcs'!AQ523</f>
        <v>1.9115116215516208E-3</v>
      </c>
      <c r="AP23">
        <f>'TLIM calcs'!AR523</f>
        <v>2.7287983781769487E-3</v>
      </c>
      <c r="AQ23">
        <f>'TLIM calcs'!AS523</f>
        <v>5.2863498352008634E-3</v>
      </c>
      <c r="AR23">
        <f>'TLIM calcs'!AT523</f>
        <v>2.5387391105029617E-8</v>
      </c>
    </row>
    <row r="24" spans="1:44" x14ac:dyDescent="0.35">
      <c r="A24" t="str">
        <f>'TLIM calcs'!D524</f>
        <v>ISIC 28</v>
      </c>
      <c r="B24" t="str">
        <v>ISIC 28</v>
      </c>
      <c r="C24">
        <f>'TLIM calcs'!E524</f>
        <v>1.5119744492248384E-2</v>
      </c>
      <c r="D24">
        <f>'TLIM calcs'!F524</f>
        <v>5.4780095620316258E-2</v>
      </c>
      <c r="E24">
        <f>'TLIM calcs'!G524</f>
        <v>5.4780095620316258E-2</v>
      </c>
      <c r="F24">
        <f>'TLIM calcs'!H524</f>
        <v>5.4780095620316258E-2</v>
      </c>
      <c r="G24">
        <f>'TLIM calcs'!I524</f>
        <v>5.4780095620316258E-2</v>
      </c>
      <c r="H24">
        <f>'TLIM calcs'!J524</f>
        <v>1.3493156243258995E-2</v>
      </c>
      <c r="I24">
        <f>'TLIM calcs'!K524</f>
        <v>1.4369192577629917E-2</v>
      </c>
      <c r="J24">
        <f>'TLIM calcs'!L524</f>
        <v>1.5504251398711585E-2</v>
      </c>
      <c r="K24">
        <f>'TLIM calcs'!M524</f>
        <v>1.770392455145247E-2</v>
      </c>
      <c r="L24">
        <f>'TLIM calcs'!N524</f>
        <v>4.0697280516662916E-2</v>
      </c>
      <c r="M24">
        <f>'TLIM calcs'!O524</f>
        <v>1.6383989286628414E-2</v>
      </c>
      <c r="N24">
        <f>'TLIM calcs'!P524</f>
        <v>1.2143089513014096E-2</v>
      </c>
      <c r="O24">
        <f>'TLIM calcs'!Q524</f>
        <v>1.799514513224669E-2</v>
      </c>
      <c r="P24">
        <f>'TLIM calcs'!R524</f>
        <v>2.152290335594818E-2</v>
      </c>
      <c r="Q24">
        <f>'TLIM calcs'!S524</f>
        <v>2.152290335594818E-2</v>
      </c>
      <c r="R24">
        <f>'TLIM calcs'!T524</f>
        <v>2.8686049878184818E-2</v>
      </c>
      <c r="S24">
        <f>'TLIM calcs'!U524</f>
        <v>2.8686049878184818E-2</v>
      </c>
      <c r="T24">
        <f>'TLIM calcs'!V524</f>
        <v>2.8204956121035869E-2</v>
      </c>
      <c r="U24">
        <f>'TLIM calcs'!W524</f>
        <v>1.6180495199924746E-2</v>
      </c>
      <c r="V24">
        <f>'TLIM calcs'!X524</f>
        <v>3.8594897324878613E-2</v>
      </c>
      <c r="W24">
        <f>'TLIM calcs'!Y524</f>
        <v>1.1902711348940307</v>
      </c>
      <c r="X24">
        <f>'TLIM calcs'!Z524</f>
        <v>8.0673658260341147E-2</v>
      </c>
      <c r="Y24">
        <f>'TLIM calcs'!AA524</f>
        <v>6.4307681794951152E-2</v>
      </c>
      <c r="Z24">
        <f>'TLIM calcs'!AB524</f>
        <v>4.3088895636231007E-2</v>
      </c>
      <c r="AA24">
        <f>'TLIM calcs'!AC524</f>
        <v>2.1007860735049049E-2</v>
      </c>
      <c r="AB24">
        <f>'TLIM calcs'!AD524</f>
        <v>2.1007860735049049E-2</v>
      </c>
      <c r="AC24">
        <f>'TLIM calcs'!AE524</f>
        <v>1.7603818243754888E-2</v>
      </c>
      <c r="AD24">
        <f>'TLIM calcs'!AF524</f>
        <v>2.4102083331238002E-2</v>
      </c>
      <c r="AE24">
        <f>'TLIM calcs'!AG524</f>
        <v>7.8714782197056316E-3</v>
      </c>
      <c r="AF24">
        <f>'TLIM calcs'!AH524</f>
        <v>9.6669801653368522E-3</v>
      </c>
      <c r="AG24">
        <f>'TLIM calcs'!AI524</f>
        <v>6.3285764435630039E-3</v>
      </c>
      <c r="AH24">
        <f>'TLIM calcs'!AJ524</f>
        <v>5.4650884558118647E-3</v>
      </c>
      <c r="AI24">
        <f>'TLIM calcs'!AK524</f>
        <v>6.9552109910496901E-3</v>
      </c>
      <c r="AJ24">
        <f>'TLIM calcs'!AL524</f>
        <v>4.0420104957403285E-3</v>
      </c>
      <c r="AK24">
        <f>'TLIM calcs'!AM524</f>
        <v>2.7168651494940028E-3</v>
      </c>
      <c r="AL24">
        <f>'TLIM calcs'!AN524</f>
        <v>2.5852574176053302E-3</v>
      </c>
      <c r="AM24">
        <f>'TLIM calcs'!AO524</f>
        <v>6.3883537959934103E-3</v>
      </c>
      <c r="AN24">
        <f>'TLIM calcs'!AP524</f>
        <v>4.4521679185113737E-3</v>
      </c>
      <c r="AO24">
        <f>'TLIM calcs'!AQ524</f>
        <v>2.044702598005598E-3</v>
      </c>
      <c r="AP24">
        <f>'TLIM calcs'!AR524</f>
        <v>3.7352143964688093E-3</v>
      </c>
      <c r="AQ24">
        <f>'TLIM calcs'!AS524</f>
        <v>5.3183797026886718E-3</v>
      </c>
      <c r="AR24">
        <f>'TLIM calcs'!AT524</f>
        <v>4.8046693471665226E-8</v>
      </c>
    </row>
    <row r="25" spans="1:44" x14ac:dyDescent="0.35">
      <c r="A25" t="str">
        <f>'TLIM calcs'!D525</f>
        <v>ISIC 29</v>
      </c>
      <c r="B25" t="str">
        <v>ISIC 29</v>
      </c>
      <c r="C25">
        <f>'TLIM calcs'!E525</f>
        <v>6.0655339842948207E-3</v>
      </c>
      <c r="D25">
        <f>'TLIM calcs'!F525</f>
        <v>6.5721063618942224E-3</v>
      </c>
      <c r="E25">
        <f>'TLIM calcs'!G525</f>
        <v>6.5721063618942224E-3</v>
      </c>
      <c r="F25">
        <f>'TLIM calcs'!H525</f>
        <v>6.5721063618942224E-3</v>
      </c>
      <c r="G25">
        <f>'TLIM calcs'!I525</f>
        <v>6.5721063618942224E-3</v>
      </c>
      <c r="H25">
        <f>'TLIM calcs'!J525</f>
        <v>5.0934732584867366E-3</v>
      </c>
      <c r="I25">
        <f>'TLIM calcs'!K525</f>
        <v>3.7920148011405283E-3</v>
      </c>
      <c r="J25">
        <f>'TLIM calcs'!L525</f>
        <v>7.1870309931734173E-3</v>
      </c>
      <c r="K25">
        <f>'TLIM calcs'!M525</f>
        <v>5.02537960722869E-3</v>
      </c>
      <c r="L25">
        <f>'TLIM calcs'!N525</f>
        <v>7.2600449302390726E-3</v>
      </c>
      <c r="M25">
        <f>'TLIM calcs'!O525</f>
        <v>6.9601769787637118E-3</v>
      </c>
      <c r="N25">
        <f>'TLIM calcs'!P525</f>
        <v>3.7421196961494813E-3</v>
      </c>
      <c r="O25">
        <f>'TLIM calcs'!Q525</f>
        <v>7.2975899781066479E-3</v>
      </c>
      <c r="P25">
        <f>'TLIM calcs'!R525</f>
        <v>9.9355439915264944E-3</v>
      </c>
      <c r="Q25">
        <f>'TLIM calcs'!S525</f>
        <v>9.9355439915264944E-3</v>
      </c>
      <c r="R25">
        <f>'TLIM calcs'!T525</f>
        <v>7.2752112914950973E-3</v>
      </c>
      <c r="S25">
        <f>'TLIM calcs'!U525</f>
        <v>7.2752112914950973E-3</v>
      </c>
      <c r="T25">
        <f>'TLIM calcs'!V525</f>
        <v>8.7818733208705098E-3</v>
      </c>
      <c r="U25">
        <f>'TLIM calcs'!W525</f>
        <v>5.2623110260586739E-3</v>
      </c>
      <c r="V25">
        <f>'TLIM calcs'!X525</f>
        <v>1.6308985806704871E-2</v>
      </c>
      <c r="W25">
        <f>'TLIM calcs'!Y525</f>
        <v>3.7490574837733347E-2</v>
      </c>
      <c r="X25">
        <f>'TLIM calcs'!Z525</f>
        <v>1.3792134547199586</v>
      </c>
      <c r="Y25">
        <f>'TLIM calcs'!AA525</f>
        <v>1.6495112030619642E-2</v>
      </c>
      <c r="Z25">
        <f>'TLIM calcs'!AB525</f>
        <v>1.385061548917141E-2</v>
      </c>
      <c r="AA25">
        <f>'TLIM calcs'!AC525</f>
        <v>4.7201340901442046E-3</v>
      </c>
      <c r="AB25">
        <f>'TLIM calcs'!AD525</f>
        <v>4.7201340901442046E-3</v>
      </c>
      <c r="AC25">
        <f>'TLIM calcs'!AE525</f>
        <v>9.9277033489923779E-3</v>
      </c>
      <c r="AD25">
        <f>'TLIM calcs'!AF525</f>
        <v>6.5085641585821358E-3</v>
      </c>
      <c r="AE25">
        <f>'TLIM calcs'!AG525</f>
        <v>1.6123407744872729E-2</v>
      </c>
      <c r="AF25">
        <f>'TLIM calcs'!AH525</f>
        <v>1.4220706581918326E-2</v>
      </c>
      <c r="AG25">
        <f>'TLIM calcs'!AI525</f>
        <v>2.4910470290385239E-3</v>
      </c>
      <c r="AH25">
        <f>'TLIM calcs'!AJ525</f>
        <v>2.8479619186282321E-3</v>
      </c>
      <c r="AI25">
        <f>'TLIM calcs'!AK525</f>
        <v>3.1251013687024405E-3</v>
      </c>
      <c r="AJ25">
        <f>'TLIM calcs'!AL525</f>
        <v>2.439007556056257E-3</v>
      </c>
      <c r="AK25">
        <f>'TLIM calcs'!AM525</f>
        <v>1.962553812159506E-3</v>
      </c>
      <c r="AL25">
        <f>'TLIM calcs'!AN525</f>
        <v>9.5425820341575834E-4</v>
      </c>
      <c r="AM25">
        <f>'TLIM calcs'!AO525</f>
        <v>3.6640510419751115E-3</v>
      </c>
      <c r="AN25">
        <f>'TLIM calcs'!AP525</f>
        <v>2.6136034514542459E-3</v>
      </c>
      <c r="AO25">
        <f>'TLIM calcs'!AQ525</f>
        <v>1.5920080599153006E-3</v>
      </c>
      <c r="AP25">
        <f>'TLIM calcs'!AR525</f>
        <v>2.1250645890924301E-3</v>
      </c>
      <c r="AQ25">
        <f>'TLIM calcs'!AS525</f>
        <v>2.7875643229879009E-3</v>
      </c>
      <c r="AR25">
        <f>'TLIM calcs'!AT525</f>
        <v>1.8096919808548936E-8</v>
      </c>
    </row>
    <row r="26" spans="1:44" x14ac:dyDescent="0.35">
      <c r="A26" t="str">
        <f>'TLIM calcs'!D526</f>
        <v>ISIC 30</v>
      </c>
      <c r="B26" t="str">
        <v>ISIC 29</v>
      </c>
      <c r="C26">
        <f>'TLIM calcs'!E526</f>
        <v>2.9571509110206586E-3</v>
      </c>
      <c r="D26">
        <f>'TLIM calcs'!F526</f>
        <v>7.2543787943909338E-3</v>
      </c>
      <c r="E26">
        <f>'TLIM calcs'!G526</f>
        <v>7.2543787943909338E-3</v>
      </c>
      <c r="F26">
        <f>'TLIM calcs'!H526</f>
        <v>7.2543787943909338E-3</v>
      </c>
      <c r="G26">
        <f>'TLIM calcs'!I526</f>
        <v>7.2543787943909338E-3</v>
      </c>
      <c r="H26">
        <f>'TLIM calcs'!J526</f>
        <v>2.3448661710022485E-3</v>
      </c>
      <c r="I26">
        <f>'TLIM calcs'!K526</f>
        <v>1.8236481706684418E-3</v>
      </c>
      <c r="J26">
        <f>'TLIM calcs'!L526</f>
        <v>2.7031490906042018E-3</v>
      </c>
      <c r="K26">
        <f>'TLIM calcs'!M526</f>
        <v>2.6863133674362165E-3</v>
      </c>
      <c r="L26">
        <f>'TLIM calcs'!N526</f>
        <v>5.5872520590451941E-3</v>
      </c>
      <c r="M26">
        <f>'TLIM calcs'!O526</f>
        <v>2.6824389307758584E-3</v>
      </c>
      <c r="N26">
        <f>'TLIM calcs'!P526</f>
        <v>2.0838951482480368E-3</v>
      </c>
      <c r="O26">
        <f>'TLIM calcs'!Q526</f>
        <v>2.872872334019126E-3</v>
      </c>
      <c r="P26">
        <f>'TLIM calcs'!R526</f>
        <v>3.1929526459477534E-3</v>
      </c>
      <c r="Q26">
        <f>'TLIM calcs'!S526</f>
        <v>3.1929526459477534E-3</v>
      </c>
      <c r="R26">
        <f>'TLIM calcs'!T526</f>
        <v>4.0071433990891648E-3</v>
      </c>
      <c r="S26">
        <f>'TLIM calcs'!U526</f>
        <v>4.0071433990891648E-3</v>
      </c>
      <c r="T26">
        <f>'TLIM calcs'!V526</f>
        <v>2.9137047833511847E-3</v>
      </c>
      <c r="U26">
        <f>'TLIM calcs'!W526</f>
        <v>3.2104527454156627E-3</v>
      </c>
      <c r="V26">
        <f>'TLIM calcs'!X526</f>
        <v>4.5801776205724159E-3</v>
      </c>
      <c r="W26">
        <f>'TLIM calcs'!Y526</f>
        <v>3.2459389088963083E-3</v>
      </c>
      <c r="X26">
        <f>'TLIM calcs'!Z526</f>
        <v>4.4723828130731145E-3</v>
      </c>
      <c r="Y26">
        <f>'TLIM calcs'!AA526</f>
        <v>1.3070221006362206</v>
      </c>
      <c r="Z26">
        <f>'TLIM calcs'!AB526</f>
        <v>2.8696500079822343E-2</v>
      </c>
      <c r="AA26">
        <f>'TLIM calcs'!AC526</f>
        <v>3.594053441778823E-3</v>
      </c>
      <c r="AB26">
        <f>'TLIM calcs'!AD526</f>
        <v>3.594053441778823E-3</v>
      </c>
      <c r="AC26">
        <f>'TLIM calcs'!AE526</f>
        <v>2.0297111318793482E-3</v>
      </c>
      <c r="AD26">
        <f>'TLIM calcs'!AF526</f>
        <v>2.1200878963221572E-3</v>
      </c>
      <c r="AE26">
        <f>'TLIM calcs'!AG526</f>
        <v>1.8788042761337343E-3</v>
      </c>
      <c r="AF26">
        <f>'TLIM calcs'!AH526</f>
        <v>8.8973056631089804E-3</v>
      </c>
      <c r="AG26">
        <f>'TLIM calcs'!AI526</f>
        <v>1.4079497170797182E-3</v>
      </c>
      <c r="AH26">
        <f>'TLIM calcs'!AJ526</f>
        <v>1.3553427059425013E-3</v>
      </c>
      <c r="AI26">
        <f>'TLIM calcs'!AK526</f>
        <v>1.6474705625097856E-3</v>
      </c>
      <c r="AJ26">
        <f>'TLIM calcs'!AL526</f>
        <v>1.6539375236843941E-3</v>
      </c>
      <c r="AK26">
        <f>'TLIM calcs'!AM526</f>
        <v>8.9531903000420409E-4</v>
      </c>
      <c r="AL26">
        <f>'TLIM calcs'!AN526</f>
        <v>5.7486247772152205E-4</v>
      </c>
      <c r="AM26">
        <f>'TLIM calcs'!AO526</f>
        <v>2.4087642387183045E-3</v>
      </c>
      <c r="AN26">
        <f>'TLIM calcs'!AP526</f>
        <v>1.2037052027474855E-2</v>
      </c>
      <c r="AO26">
        <f>'TLIM calcs'!AQ526</f>
        <v>5.8157880652756069E-4</v>
      </c>
      <c r="AP26">
        <f>'TLIM calcs'!AR526</f>
        <v>1.2502721344143149E-3</v>
      </c>
      <c r="AQ26">
        <f>'TLIM calcs'!AS526</f>
        <v>1.7136196025124924E-3</v>
      </c>
      <c r="AR26">
        <f>'TLIM calcs'!AT526</f>
        <v>7.9176789132257564E-9</v>
      </c>
    </row>
    <row r="27" spans="1:44" x14ac:dyDescent="0.35">
      <c r="A27" t="str">
        <f>'TLIM calcs'!D527</f>
        <v>ISIC 31T33</v>
      </c>
      <c r="B27" t="str">
        <v>ISIC 31T33</v>
      </c>
      <c r="C27">
        <f>'TLIM calcs'!E527</f>
        <v>1.4552937197117163E-2</v>
      </c>
      <c r="D27">
        <f>'TLIM calcs'!F527</f>
        <v>2.4518957338572851E-2</v>
      </c>
      <c r="E27">
        <f>'TLIM calcs'!G527</f>
        <v>2.4518957338572851E-2</v>
      </c>
      <c r="F27">
        <f>'TLIM calcs'!H527</f>
        <v>2.4518957338572851E-2</v>
      </c>
      <c r="G27">
        <f>'TLIM calcs'!I527</f>
        <v>2.4518957338572851E-2</v>
      </c>
      <c r="H27">
        <f>'TLIM calcs'!J527</f>
        <v>1.1111243447904985E-2</v>
      </c>
      <c r="I27">
        <f>'TLIM calcs'!K527</f>
        <v>1.0200782991500578E-2</v>
      </c>
      <c r="J27">
        <f>'TLIM calcs'!L527</f>
        <v>1.5545608698737575E-2</v>
      </c>
      <c r="K27">
        <f>'TLIM calcs'!M527</f>
        <v>1.4276101459169983E-2</v>
      </c>
      <c r="L27">
        <f>'TLIM calcs'!N527</f>
        <v>2.0371113871582119E-2</v>
      </c>
      <c r="M27">
        <f>'TLIM calcs'!O527</f>
        <v>1.3164211628351054E-2</v>
      </c>
      <c r="N27">
        <f>'TLIM calcs'!P527</f>
        <v>7.7456105614617729E-3</v>
      </c>
      <c r="O27">
        <f>'TLIM calcs'!Q527</f>
        <v>1.0741067428068041E-2</v>
      </c>
      <c r="P27">
        <f>'TLIM calcs'!R527</f>
        <v>1.5520467088856906E-2</v>
      </c>
      <c r="Q27">
        <f>'TLIM calcs'!S527</f>
        <v>1.5520467088856906E-2</v>
      </c>
      <c r="R27">
        <f>'TLIM calcs'!T527</f>
        <v>2.088121484009953E-2</v>
      </c>
      <c r="S27">
        <f>'TLIM calcs'!U527</f>
        <v>2.088121484009953E-2</v>
      </c>
      <c r="T27">
        <f>'TLIM calcs'!V527</f>
        <v>1.4482221012807054E-2</v>
      </c>
      <c r="U27">
        <f>'TLIM calcs'!W527</f>
        <v>1.1122811316188419E-2</v>
      </c>
      <c r="V27">
        <f>'TLIM calcs'!X527</f>
        <v>1.381573934686868E-2</v>
      </c>
      <c r="W27">
        <f>'TLIM calcs'!Y527</f>
        <v>1.4715828234582564E-2</v>
      </c>
      <c r="X27">
        <f>'TLIM calcs'!Z527</f>
        <v>1.575679637888322E-2</v>
      </c>
      <c r="Y27">
        <f>'TLIM calcs'!AA527</f>
        <v>3.6401174083753651E-2</v>
      </c>
      <c r="Z27">
        <f>'TLIM calcs'!AB527</f>
        <v>1.0872511518541845</v>
      </c>
      <c r="AA27">
        <f>'TLIM calcs'!AC527</f>
        <v>1.7181879920266728E-2</v>
      </c>
      <c r="AB27">
        <f>'TLIM calcs'!AD527</f>
        <v>1.7181879920266728E-2</v>
      </c>
      <c r="AC27">
        <f>'TLIM calcs'!AE527</f>
        <v>1.0350775955692273E-2</v>
      </c>
      <c r="AD27">
        <f>'TLIM calcs'!AF527</f>
        <v>1.0464890263162503E-2</v>
      </c>
      <c r="AE27">
        <f>'TLIM calcs'!AG527</f>
        <v>5.8573041468755402E-3</v>
      </c>
      <c r="AF27">
        <f>'TLIM calcs'!AH527</f>
        <v>1.3794285377151059E-2</v>
      </c>
      <c r="AG27">
        <f>'TLIM calcs'!AI527</f>
        <v>6.7041277106312516E-3</v>
      </c>
      <c r="AH27">
        <f>'TLIM calcs'!AJ527</f>
        <v>6.030761587789743E-3</v>
      </c>
      <c r="AI27">
        <f>'TLIM calcs'!AK527</f>
        <v>9.3953306281545374E-3</v>
      </c>
      <c r="AJ27">
        <f>'TLIM calcs'!AL527</f>
        <v>3.996567950895028E-3</v>
      </c>
      <c r="AK27">
        <f>'TLIM calcs'!AM527</f>
        <v>2.9020412559543573E-3</v>
      </c>
      <c r="AL27">
        <f>'TLIM calcs'!AN527</f>
        <v>2.9061816967280605E-3</v>
      </c>
      <c r="AM27">
        <f>'TLIM calcs'!AO527</f>
        <v>5.3121558346927609E-3</v>
      </c>
      <c r="AN27">
        <f>'TLIM calcs'!AP527</f>
        <v>5.2517501564149829E-3</v>
      </c>
      <c r="AO27">
        <f>'TLIM calcs'!AQ527</f>
        <v>2.6696389854148077E-3</v>
      </c>
      <c r="AP27">
        <f>'TLIM calcs'!AR527</f>
        <v>1.1620753972607223E-2</v>
      </c>
      <c r="AQ27">
        <f>'TLIM calcs'!AS527</f>
        <v>7.2184924282960956E-3</v>
      </c>
      <c r="AR27">
        <f>'TLIM calcs'!AT527</f>
        <v>3.7049936016047804E-8</v>
      </c>
    </row>
    <row r="28" spans="1:44" x14ac:dyDescent="0.35">
      <c r="A28" t="str">
        <f>'TLIM calcs'!D528</f>
        <v>ISIC 351</v>
      </c>
      <c r="B28" t="str">
        <v>ISIC 351</v>
      </c>
      <c r="C28">
        <f>'TLIM calcs'!E528</f>
        <v>4.6847829460832116E-2</v>
      </c>
      <c r="D28">
        <f>'TLIM calcs'!F528</f>
        <v>7.2984580222214504E-2</v>
      </c>
      <c r="E28">
        <f>'TLIM calcs'!G528</f>
        <v>7.2984580222214504E-2</v>
      </c>
      <c r="F28">
        <f>'TLIM calcs'!H528</f>
        <v>7.2984580222214504E-2</v>
      </c>
      <c r="G28">
        <f>'TLIM calcs'!I528</f>
        <v>7.2984580222214504E-2</v>
      </c>
      <c r="H28">
        <f>'TLIM calcs'!J528</f>
        <v>5.6757294676871461E-2</v>
      </c>
      <c r="I28">
        <f>'TLIM calcs'!K528</f>
        <v>4.911278301946586E-2</v>
      </c>
      <c r="J28">
        <f>'TLIM calcs'!L528</f>
        <v>6.3668007573674454E-2</v>
      </c>
      <c r="K28">
        <f>'TLIM calcs'!M528</f>
        <v>9.4269164139076683E-2</v>
      </c>
      <c r="L28">
        <f>'TLIM calcs'!N528</f>
        <v>7.9132728986209599E-2</v>
      </c>
      <c r="M28">
        <f>'TLIM calcs'!O528</f>
        <v>9.3910064641152438E-2</v>
      </c>
      <c r="N28">
        <f>'TLIM calcs'!P528</f>
        <v>2.943874275067955E-2</v>
      </c>
      <c r="O28">
        <f>'TLIM calcs'!Q528</f>
        <v>7.1823889930711426E-2</v>
      </c>
      <c r="P28">
        <f>'TLIM calcs'!R528</f>
        <v>0.10815219226319787</v>
      </c>
      <c r="Q28">
        <f>'TLIM calcs'!S528</f>
        <v>0.10815219226319787</v>
      </c>
      <c r="R28">
        <f>'TLIM calcs'!T528</f>
        <v>0.14192763790572085</v>
      </c>
      <c r="S28">
        <f>'TLIM calcs'!U528</f>
        <v>0.14192763790572085</v>
      </c>
      <c r="T28">
        <f>'TLIM calcs'!V528</f>
        <v>6.0747208784565597E-2</v>
      </c>
      <c r="U28">
        <f>'TLIM calcs'!W528</f>
        <v>2.7670764659690976E-2</v>
      </c>
      <c r="V28">
        <f>'TLIM calcs'!X528</f>
        <v>4.6627579594126077E-2</v>
      </c>
      <c r="W28">
        <f>'TLIM calcs'!Y528</f>
        <v>4.4070879588614366E-2</v>
      </c>
      <c r="X28">
        <f>'TLIM calcs'!Z528</f>
        <v>4.6337934197729733E-2</v>
      </c>
      <c r="Y28">
        <f>'TLIM calcs'!AA528</f>
        <v>3.8180089171723559E-2</v>
      </c>
      <c r="Z28">
        <f>'TLIM calcs'!AB528</f>
        <v>3.9731691400624089E-2</v>
      </c>
      <c r="AA28">
        <f>'TLIM calcs'!AC528</f>
        <v>1.5217000193596715</v>
      </c>
      <c r="AB28">
        <f>'TLIM calcs'!AD528</f>
        <v>0.01</v>
      </c>
      <c r="AC28">
        <f>'TLIM calcs'!AE528</f>
        <v>5.2213898890022023E-2</v>
      </c>
      <c r="AD28">
        <f>'TLIM calcs'!AF528</f>
        <v>3.2333920426534865E-2</v>
      </c>
      <c r="AE28">
        <f>'TLIM calcs'!AG528</f>
        <v>2.9763274464524571E-2</v>
      </c>
      <c r="AF28">
        <f>'TLIM calcs'!AH528</f>
        <v>3.4906150384620416E-2</v>
      </c>
      <c r="AG28">
        <f>'TLIM calcs'!AI528</f>
        <v>4.5295762128282166E-2</v>
      </c>
      <c r="AH28">
        <f>'TLIM calcs'!AJ528</f>
        <v>2.9905513572997752E-2</v>
      </c>
      <c r="AI28">
        <f>'TLIM calcs'!AK528</f>
        <v>3.3582955647133636E-2</v>
      </c>
      <c r="AJ28">
        <f>'TLIM calcs'!AL528</f>
        <v>1.5400012629628704E-2</v>
      </c>
      <c r="AK28">
        <f>'TLIM calcs'!AM528</f>
        <v>1.4046922531399879E-2</v>
      </c>
      <c r="AL28">
        <f>'TLIM calcs'!AN528</f>
        <v>1.307720818253654E-2</v>
      </c>
      <c r="AM28">
        <f>'TLIM calcs'!AO528</f>
        <v>1.897626438592475E-2</v>
      </c>
      <c r="AN28">
        <f>'TLIM calcs'!AP528</f>
        <v>2.1711732708808402E-2</v>
      </c>
      <c r="AO28">
        <f>'TLIM calcs'!AQ528</f>
        <v>1.841880658982091E-2</v>
      </c>
      <c r="AP28">
        <f>'TLIM calcs'!AR528</f>
        <v>2.3182500629081799E-2</v>
      </c>
      <c r="AQ28">
        <f>'TLIM calcs'!AS528</f>
        <v>3.4474080812937409E-2</v>
      </c>
      <c r="AR28">
        <f>'TLIM calcs'!AT528</f>
        <v>7.8316204235886248E-7</v>
      </c>
    </row>
    <row r="29" spans="1:44" x14ac:dyDescent="0.35">
      <c r="A29" t="str">
        <f>'TLIM calcs'!D529</f>
        <v>ISIC 352T353</v>
      </c>
      <c r="B29" t="str">
        <v>ISIC 352T353</v>
      </c>
      <c r="C29">
        <f>'TLIM calcs'!E529</f>
        <v>4.6847829460832116E-2</v>
      </c>
      <c r="D29">
        <f>'TLIM calcs'!F529</f>
        <v>7.2984580222214504E-2</v>
      </c>
      <c r="E29">
        <f>'TLIM calcs'!G529</f>
        <v>7.2984580222214504E-2</v>
      </c>
      <c r="F29">
        <f>'TLIM calcs'!H529</f>
        <v>7.2984580222214504E-2</v>
      </c>
      <c r="G29">
        <f>'TLIM calcs'!I529</f>
        <v>7.2984580222214504E-2</v>
      </c>
      <c r="H29">
        <f>'TLIM calcs'!J529</f>
        <v>5.6757294676871461E-2</v>
      </c>
      <c r="I29">
        <f>'TLIM calcs'!K529</f>
        <v>4.911278301946586E-2</v>
      </c>
      <c r="J29">
        <f>'TLIM calcs'!L529</f>
        <v>6.3668007573674454E-2</v>
      </c>
      <c r="K29">
        <f>'TLIM calcs'!M529</f>
        <v>9.4269164139076683E-2</v>
      </c>
      <c r="L29">
        <f>'TLIM calcs'!N529</f>
        <v>7.9132728986209599E-2</v>
      </c>
      <c r="M29">
        <f>'TLIM calcs'!O529</f>
        <v>9.3910064641152438E-2</v>
      </c>
      <c r="N29">
        <f>'TLIM calcs'!P529</f>
        <v>2.943874275067955E-2</v>
      </c>
      <c r="O29">
        <f>'TLIM calcs'!Q529</f>
        <v>7.1823889930711426E-2</v>
      </c>
      <c r="P29">
        <f>'TLIM calcs'!R529</f>
        <v>0.10815219226319787</v>
      </c>
      <c r="Q29">
        <f>'TLIM calcs'!S529</f>
        <v>0.10815219226319787</v>
      </c>
      <c r="R29">
        <f>'TLIM calcs'!T529</f>
        <v>0.14192763790572085</v>
      </c>
      <c r="S29">
        <f>'TLIM calcs'!U529</f>
        <v>0.14192763790572085</v>
      </c>
      <c r="T29">
        <f>'TLIM calcs'!V529</f>
        <v>6.0747208784565597E-2</v>
      </c>
      <c r="U29">
        <f>'TLIM calcs'!W529</f>
        <v>2.7670764659690976E-2</v>
      </c>
      <c r="V29">
        <f>'TLIM calcs'!X529</f>
        <v>4.6627579594126077E-2</v>
      </c>
      <c r="W29">
        <f>'TLIM calcs'!Y529</f>
        <v>4.4070879588614366E-2</v>
      </c>
      <c r="X29">
        <f>'TLIM calcs'!Z529</f>
        <v>4.6337934197729733E-2</v>
      </c>
      <c r="Y29">
        <f>'TLIM calcs'!AA529</f>
        <v>3.8180089171723559E-2</v>
      </c>
      <c r="Z29">
        <f>'TLIM calcs'!AB529</f>
        <v>3.9731691400624089E-2</v>
      </c>
      <c r="AA29">
        <f>'TLIM calcs'!AC529</f>
        <v>0.01</v>
      </c>
      <c r="AB29">
        <f>'TLIM calcs'!AD529</f>
        <v>1.5217000193596715</v>
      </c>
      <c r="AC29">
        <f>'TLIM calcs'!AE529</f>
        <v>5.2213898890022023E-2</v>
      </c>
      <c r="AD29">
        <f>'TLIM calcs'!AF529</f>
        <v>3.2333920426534865E-2</v>
      </c>
      <c r="AE29">
        <f>'TLIM calcs'!AG529</f>
        <v>2.9763274464524571E-2</v>
      </c>
      <c r="AF29">
        <f>'TLIM calcs'!AH529</f>
        <v>3.4906150384620416E-2</v>
      </c>
      <c r="AG29">
        <f>'TLIM calcs'!AI529</f>
        <v>4.5295762128282166E-2</v>
      </c>
      <c r="AH29">
        <f>'TLIM calcs'!AJ529</f>
        <v>2.9905513572997752E-2</v>
      </c>
      <c r="AI29">
        <f>'TLIM calcs'!AK529</f>
        <v>3.3582955647133636E-2</v>
      </c>
      <c r="AJ29">
        <f>'TLIM calcs'!AL529</f>
        <v>1.5400012629628704E-2</v>
      </c>
      <c r="AK29">
        <f>'TLIM calcs'!AM529</f>
        <v>1.4046922531399879E-2</v>
      </c>
      <c r="AL29">
        <f>'TLIM calcs'!AN529</f>
        <v>1.307720818253654E-2</v>
      </c>
      <c r="AM29">
        <f>'TLIM calcs'!AO529</f>
        <v>1.897626438592475E-2</v>
      </c>
      <c r="AN29">
        <f>'TLIM calcs'!AP529</f>
        <v>2.1711732708808402E-2</v>
      </c>
      <c r="AO29">
        <f>'TLIM calcs'!AQ529</f>
        <v>1.841880658982091E-2</v>
      </c>
      <c r="AP29">
        <f>'TLIM calcs'!AR529</f>
        <v>2.3182500629081799E-2</v>
      </c>
      <c r="AQ29">
        <f>'TLIM calcs'!AS529</f>
        <v>3.4474080812937409E-2</v>
      </c>
      <c r="AR29">
        <f>'TLIM calcs'!AT529</f>
        <v>7.8316204235886248E-7</v>
      </c>
    </row>
    <row r="30" spans="1:44" x14ac:dyDescent="0.35">
      <c r="A30" t="str">
        <f>'TLIM calcs'!D530</f>
        <v>ISIC 36T39</v>
      </c>
      <c r="B30" t="str">
        <v>ISIC 36T39</v>
      </c>
      <c r="C30">
        <f>'TLIM calcs'!E530</f>
        <v>1.0939569140310993E-2</v>
      </c>
      <c r="D30">
        <f>'TLIM calcs'!F530</f>
        <v>1.1759120474646223E-2</v>
      </c>
      <c r="E30">
        <f>'TLIM calcs'!G530</f>
        <v>1.1759120474646223E-2</v>
      </c>
      <c r="F30">
        <f>'TLIM calcs'!H530</f>
        <v>1.1759120474646223E-2</v>
      </c>
      <c r="G30">
        <f>'TLIM calcs'!I530</f>
        <v>1.1759120474646223E-2</v>
      </c>
      <c r="H30">
        <f>'TLIM calcs'!J530</f>
        <v>1.4326262666677705E-2</v>
      </c>
      <c r="I30">
        <f>'TLIM calcs'!K530</f>
        <v>1.4440258076429411E-2</v>
      </c>
      <c r="J30">
        <f>'TLIM calcs'!L530</f>
        <v>1.6880556532702672E-2</v>
      </c>
      <c r="K30">
        <f>'TLIM calcs'!M530</f>
        <v>3.3552465086241677E-2</v>
      </c>
      <c r="L30">
        <f>'TLIM calcs'!N530</f>
        <v>1.4516998737183109E-2</v>
      </c>
      <c r="M30">
        <f>'TLIM calcs'!O530</f>
        <v>1.7537875883800607E-2</v>
      </c>
      <c r="N30">
        <f>'TLIM calcs'!P530</f>
        <v>8.0697296364753632E-3</v>
      </c>
      <c r="O30">
        <f>'TLIM calcs'!Q530</f>
        <v>2.4882761211369505E-2</v>
      </c>
      <c r="P30">
        <f>'TLIM calcs'!R530</f>
        <v>1.9613044969526101E-2</v>
      </c>
      <c r="Q30">
        <f>'TLIM calcs'!S530</f>
        <v>1.9613044969526101E-2</v>
      </c>
      <c r="R30">
        <f>'TLIM calcs'!T530</f>
        <v>0.10844288097839404</v>
      </c>
      <c r="S30">
        <f>'TLIM calcs'!U530</f>
        <v>0.10844288097839404</v>
      </c>
      <c r="T30">
        <f>'TLIM calcs'!V530</f>
        <v>3.6409054759418483E-2</v>
      </c>
      <c r="U30">
        <f>'TLIM calcs'!W530</f>
        <v>7.9108448927253522E-3</v>
      </c>
      <c r="V30">
        <f>'TLIM calcs'!X530</f>
        <v>1.9027736985560074E-2</v>
      </c>
      <c r="W30">
        <f>'TLIM calcs'!Y530</f>
        <v>1.8123145880554713E-2</v>
      </c>
      <c r="X30">
        <f>'TLIM calcs'!Z530</f>
        <v>1.7504486928720215E-2</v>
      </c>
      <c r="Y30">
        <f>'TLIM calcs'!AA530</f>
        <v>1.6785910478570112E-2</v>
      </c>
      <c r="Z30">
        <f>'TLIM calcs'!AB530</f>
        <v>1.4111894340821236E-2</v>
      </c>
      <c r="AA30">
        <f>'TLIM calcs'!AC530</f>
        <v>1.1720193763595111E-2</v>
      </c>
      <c r="AB30">
        <f>'TLIM calcs'!AD530</f>
        <v>1.1720193763595111E-2</v>
      </c>
      <c r="AC30">
        <f>'TLIM calcs'!AE530</f>
        <v>1.1991969869946193</v>
      </c>
      <c r="AD30">
        <f>'TLIM calcs'!AF530</f>
        <v>1.2965566454367824E-2</v>
      </c>
      <c r="AE30">
        <f>'TLIM calcs'!AG530</f>
        <v>6.935506286317593E-3</v>
      </c>
      <c r="AF30">
        <f>'TLIM calcs'!AH530</f>
        <v>6.140300069715365E-3</v>
      </c>
      <c r="AG30">
        <f>'TLIM calcs'!AI530</f>
        <v>1.0945662456222019E-2</v>
      </c>
      <c r="AH30">
        <f>'TLIM calcs'!AJ530</f>
        <v>6.6391176187702485E-3</v>
      </c>
      <c r="AI30">
        <f>'TLIM calcs'!AK530</f>
        <v>5.711379347903966E-3</v>
      </c>
      <c r="AJ30">
        <f>'TLIM calcs'!AL530</f>
        <v>4.3834542069086683E-3</v>
      </c>
      <c r="AK30">
        <f>'TLIM calcs'!AM530</f>
        <v>3.4077455420725876E-3</v>
      </c>
      <c r="AL30">
        <f>'TLIM calcs'!AN530</f>
        <v>5.5524392666566813E-3</v>
      </c>
      <c r="AM30">
        <f>'TLIM calcs'!AO530</f>
        <v>6.1225054947611768E-3</v>
      </c>
      <c r="AN30">
        <f>'TLIM calcs'!AP530</f>
        <v>1.607926491724505E-2</v>
      </c>
      <c r="AO30">
        <f>'TLIM calcs'!AQ530</f>
        <v>3.6687305306349529E-3</v>
      </c>
      <c r="AP30">
        <f>'TLIM calcs'!AR530</f>
        <v>6.3620282688264685E-3</v>
      </c>
      <c r="AQ30">
        <f>'TLIM calcs'!AS530</f>
        <v>7.196672963386469E-3</v>
      </c>
      <c r="AR30">
        <f>'TLIM calcs'!AT530</f>
        <v>5.0488528633659609E-8</v>
      </c>
    </row>
    <row r="31" spans="1:44" x14ac:dyDescent="0.35">
      <c r="A31" t="str">
        <f>'TLIM calcs'!D531</f>
        <v>ISIC 41T43</v>
      </c>
      <c r="B31" t="str">
        <v>ISIC 31T33</v>
      </c>
      <c r="C31">
        <f>'TLIM calcs'!E531</f>
        <v>2.5618102070136189E-2</v>
      </c>
      <c r="D31">
        <f>'TLIM calcs'!F531</f>
        <v>3.4520809345755556E-2</v>
      </c>
      <c r="E31">
        <f>'TLIM calcs'!G531</f>
        <v>3.4520809345755556E-2</v>
      </c>
      <c r="F31">
        <f>'TLIM calcs'!H531</f>
        <v>3.4520809345755556E-2</v>
      </c>
      <c r="G31">
        <f>'TLIM calcs'!I531</f>
        <v>3.4520809345755556E-2</v>
      </c>
      <c r="H31">
        <f>'TLIM calcs'!J531</f>
        <v>2.3182531864073878E-2</v>
      </c>
      <c r="I31">
        <f>'TLIM calcs'!K531</f>
        <v>2.0557839955329123E-2</v>
      </c>
      <c r="J31">
        <f>'TLIM calcs'!L531</f>
        <v>2.6947377683422109E-2</v>
      </c>
      <c r="K31">
        <f>'TLIM calcs'!M531</f>
        <v>2.6772651353831549E-2</v>
      </c>
      <c r="L31">
        <f>'TLIM calcs'!N531</f>
        <v>3.5646802455366541E-2</v>
      </c>
      <c r="M31">
        <f>'TLIM calcs'!O531</f>
        <v>2.8087606673814595E-2</v>
      </c>
      <c r="N31">
        <f>'TLIM calcs'!P531</f>
        <v>1.734059742440865E-2</v>
      </c>
      <c r="O31">
        <f>'TLIM calcs'!Q531</f>
        <v>2.5259794112878989E-2</v>
      </c>
      <c r="P31">
        <f>'TLIM calcs'!R531</f>
        <v>3.166076489728481E-2</v>
      </c>
      <c r="Q31">
        <f>'TLIM calcs'!S531</f>
        <v>3.166076489728481E-2</v>
      </c>
      <c r="R31">
        <f>'TLIM calcs'!T531</f>
        <v>3.6439428555771439E-2</v>
      </c>
      <c r="S31">
        <f>'TLIM calcs'!U531</f>
        <v>3.6439428555771439E-2</v>
      </c>
      <c r="T31">
        <f>'TLIM calcs'!V531</f>
        <v>2.6567791322678721E-2</v>
      </c>
      <c r="U31">
        <f>'TLIM calcs'!W531</f>
        <v>1.5158192419297337E-2</v>
      </c>
      <c r="V31">
        <f>'TLIM calcs'!X531</f>
        <v>2.3101991703699733E-2</v>
      </c>
      <c r="W31">
        <f>'TLIM calcs'!Y531</f>
        <v>2.2248747914320535E-2</v>
      </c>
      <c r="X31">
        <f>'TLIM calcs'!Z531</f>
        <v>2.1833142334402589E-2</v>
      </c>
      <c r="Y31">
        <f>'TLIM calcs'!AA531</f>
        <v>2.5913433147273381E-2</v>
      </c>
      <c r="Z31">
        <f>'TLIM calcs'!AB531</f>
        <v>2.6798203874691836E-2</v>
      </c>
      <c r="AA31">
        <f>'TLIM calcs'!AC531</f>
        <v>6.5118352779336433E-2</v>
      </c>
      <c r="AB31">
        <f>'TLIM calcs'!AD531</f>
        <v>6.5118352779336433E-2</v>
      </c>
      <c r="AC31">
        <f>'TLIM calcs'!AE531</f>
        <v>4.7125056968336999E-2</v>
      </c>
      <c r="AD31">
        <f>'TLIM calcs'!AF531</f>
        <v>1.2676305844339</v>
      </c>
      <c r="AE31">
        <f>'TLIM calcs'!AG531</f>
        <v>2.3009253286773144E-2</v>
      </c>
      <c r="AF31">
        <f>'TLIM calcs'!AH531</f>
        <v>3.1212709186026071E-2</v>
      </c>
      <c r="AG31">
        <f>'TLIM calcs'!AI531</f>
        <v>2.23739017090047E-2</v>
      </c>
      <c r="AH31">
        <f>'TLIM calcs'!AJ531</f>
        <v>1.8834486216433438E-2</v>
      </c>
      <c r="AI31">
        <f>'TLIM calcs'!AK531</f>
        <v>2.7576933523123938E-2</v>
      </c>
      <c r="AJ31">
        <f>'TLIM calcs'!AL531</f>
        <v>1.3528213512850976E-2</v>
      </c>
      <c r="AK31">
        <f>'TLIM calcs'!AM531</f>
        <v>2.0806166901660407E-2</v>
      </c>
      <c r="AL31">
        <f>'TLIM calcs'!AN531</f>
        <v>7.0248024753086932E-2</v>
      </c>
      <c r="AM31">
        <f>'TLIM calcs'!AO531</f>
        <v>2.13498825690372E-2</v>
      </c>
      <c r="AN31">
        <f>'TLIM calcs'!AP531</f>
        <v>3.7332471142580911E-2</v>
      </c>
      <c r="AO31">
        <f>'TLIM calcs'!AQ531</f>
        <v>1.705728863738476E-2</v>
      </c>
      <c r="AP31">
        <f>'TLIM calcs'!AR531</f>
        <v>1.680651627826248E-2</v>
      </c>
      <c r="AQ31">
        <f>'TLIM calcs'!AS531</f>
        <v>2.1880877767860237E-2</v>
      </c>
      <c r="AR31">
        <f>'TLIM calcs'!AT531</f>
        <v>8.9065511604585884E-8</v>
      </c>
    </row>
    <row r="32" spans="1:44" x14ac:dyDescent="0.35">
      <c r="A32" t="str">
        <f>'TLIM calcs'!D532</f>
        <v>ISIC 45T47</v>
      </c>
      <c r="B32" t="str">
        <v>ISIC 45T47</v>
      </c>
      <c r="C32">
        <f>'TLIM calcs'!E532</f>
        <v>6.3039916074953808E-2</v>
      </c>
      <c r="D32">
        <f>'TLIM calcs'!F532</f>
        <v>3.5986678375424949E-2</v>
      </c>
      <c r="E32">
        <f>'TLIM calcs'!G532</f>
        <v>3.5986678375424949E-2</v>
      </c>
      <c r="F32">
        <f>'TLIM calcs'!H532</f>
        <v>3.5986678375424949E-2</v>
      </c>
      <c r="G32">
        <f>'TLIM calcs'!I532</f>
        <v>3.5986678375424949E-2</v>
      </c>
      <c r="H32">
        <f>'TLIM calcs'!J532</f>
        <v>8.8969508766546274E-2</v>
      </c>
      <c r="I32">
        <f>'TLIM calcs'!K532</f>
        <v>7.8781568419959272E-2</v>
      </c>
      <c r="J32">
        <f>'TLIM calcs'!L532</f>
        <v>7.2922025715876096E-2</v>
      </c>
      <c r="K32">
        <f>'TLIM calcs'!M532</f>
        <v>6.3375442570477988E-2</v>
      </c>
      <c r="L32">
        <f>'TLIM calcs'!N532</f>
        <v>5.6199303273435468E-2</v>
      </c>
      <c r="M32">
        <f>'TLIM calcs'!O532</f>
        <v>6.527353769783785E-2</v>
      </c>
      <c r="N32">
        <f>'TLIM calcs'!P532</f>
        <v>6.683904343417045E-2</v>
      </c>
      <c r="O32">
        <f>'TLIM calcs'!Q532</f>
        <v>5.9797062078149832E-2</v>
      </c>
      <c r="P32">
        <f>'TLIM calcs'!R532</f>
        <v>5.8125129961493965E-2</v>
      </c>
      <c r="Q32">
        <f>'TLIM calcs'!S532</f>
        <v>5.8125129961493965E-2</v>
      </c>
      <c r="R32">
        <f>'TLIM calcs'!T532</f>
        <v>6.5700086311765687E-2</v>
      </c>
      <c r="S32">
        <f>'TLIM calcs'!U532</f>
        <v>6.5700086311765687E-2</v>
      </c>
      <c r="T32">
        <f>'TLIM calcs'!V532</f>
        <v>5.5486401273396435E-2</v>
      </c>
      <c r="U32">
        <f>'TLIM calcs'!W532</f>
        <v>8.2404590794642685E-2</v>
      </c>
      <c r="V32">
        <f>'TLIM calcs'!X532</f>
        <v>6.800910386000375E-2</v>
      </c>
      <c r="W32">
        <f>'TLIM calcs'!Y532</f>
        <v>6.2937582011650783E-2</v>
      </c>
      <c r="X32">
        <f>'TLIM calcs'!Z532</f>
        <v>6.6577916168525084E-2</v>
      </c>
      <c r="Y32">
        <f>'TLIM calcs'!AA532</f>
        <v>6.9597837765949258E-2</v>
      </c>
      <c r="Z32">
        <f>'TLIM calcs'!AB532</f>
        <v>6.9125395505468826E-2</v>
      </c>
      <c r="AA32">
        <f>'TLIM calcs'!AC532</f>
        <v>3.1764189540641176E-2</v>
      </c>
      <c r="AB32">
        <f>'TLIM calcs'!AD532</f>
        <v>3.1764189540641176E-2</v>
      </c>
      <c r="AC32">
        <f>'TLIM calcs'!AE532</f>
        <v>3.1607731314421461E-2</v>
      </c>
      <c r="AD32">
        <f>'TLIM calcs'!AF532</f>
        <v>5.3058085703168174E-2</v>
      </c>
      <c r="AE32">
        <f>'TLIM calcs'!AG532</f>
        <v>1.0625098967708699</v>
      </c>
      <c r="AF32">
        <f>'TLIM calcs'!AH532</f>
        <v>2.677733022040402E-2</v>
      </c>
      <c r="AG32">
        <f>'TLIM calcs'!AI532</f>
        <v>5.8204746442021338E-2</v>
      </c>
      <c r="AH32">
        <f>'TLIM calcs'!AJ532</f>
        <v>3.9639685737502373E-2</v>
      </c>
      <c r="AI32">
        <f>'TLIM calcs'!AK532</f>
        <v>2.7366467746152957E-2</v>
      </c>
      <c r="AJ32">
        <f>'TLIM calcs'!AL532</f>
        <v>3.3079879240173166E-2</v>
      </c>
      <c r="AK32">
        <f>'TLIM calcs'!AM532</f>
        <v>1.4015897702291693E-2</v>
      </c>
      <c r="AL32">
        <f>'TLIM calcs'!AN532</f>
        <v>7.138000542092144E-3</v>
      </c>
      <c r="AM32">
        <f>'TLIM calcs'!AO532</f>
        <v>1.8949389897694367E-2</v>
      </c>
      <c r="AN32">
        <f>'TLIM calcs'!AP532</f>
        <v>1.6099396511651941E-2</v>
      </c>
      <c r="AO32">
        <f>'TLIM calcs'!AQ532</f>
        <v>1.1390790723873587E-2</v>
      </c>
      <c r="AP32">
        <f>'TLIM calcs'!AR532</f>
        <v>2.9334359007861213E-2</v>
      </c>
      <c r="AQ32">
        <f>'TLIM calcs'!AS532</f>
        <v>2.2352189509985864E-2</v>
      </c>
      <c r="AR32">
        <f>'TLIM calcs'!AT532</f>
        <v>1.6387286367105932E-7</v>
      </c>
    </row>
    <row r="33" spans="1:68" x14ac:dyDescent="0.35">
      <c r="A33" t="str">
        <f>'TLIM calcs'!D533</f>
        <v>ISIC 49T53</v>
      </c>
      <c r="B33" t="str">
        <v>ISIC 49T53</v>
      </c>
      <c r="C33">
        <f>'TLIM calcs'!E533</f>
        <v>2.7501239437032022E-2</v>
      </c>
      <c r="D33">
        <f>'TLIM calcs'!F533</f>
        <v>3.8573633506068752E-2</v>
      </c>
      <c r="E33">
        <f>'TLIM calcs'!G533</f>
        <v>3.8573633506068752E-2</v>
      </c>
      <c r="F33">
        <f>'TLIM calcs'!H533</f>
        <v>3.8573633506068752E-2</v>
      </c>
      <c r="G33">
        <f>'TLIM calcs'!I533</f>
        <v>3.8573633506068752E-2</v>
      </c>
      <c r="H33">
        <f>'TLIM calcs'!J533</f>
        <v>4.6394193186628248E-2</v>
      </c>
      <c r="I33">
        <f>'TLIM calcs'!K533</f>
        <v>3.2485377796238751E-2</v>
      </c>
      <c r="J33">
        <f>'TLIM calcs'!L533</f>
        <v>5.3860753516636974E-2</v>
      </c>
      <c r="K33">
        <f>'TLIM calcs'!M533</f>
        <v>4.9329013006197756E-2</v>
      </c>
      <c r="L33">
        <f>'TLIM calcs'!N533</f>
        <v>5.2721901311151294E-2</v>
      </c>
      <c r="M33">
        <f>'TLIM calcs'!O533</f>
        <v>4.3932005024761529E-2</v>
      </c>
      <c r="N33">
        <f>'TLIM calcs'!P533</f>
        <v>2.3522298195696387E-2</v>
      </c>
      <c r="O33">
        <f>'TLIM calcs'!Q533</f>
        <v>3.8490041610802592E-2</v>
      </c>
      <c r="P33">
        <f>'TLIM calcs'!R533</f>
        <v>5.5223443511847166E-2</v>
      </c>
      <c r="Q33">
        <f>'TLIM calcs'!S533</f>
        <v>5.5223443511847166E-2</v>
      </c>
      <c r="R33">
        <f>'TLIM calcs'!T533</f>
        <v>5.1579927719271501E-2</v>
      </c>
      <c r="S33">
        <f>'TLIM calcs'!U533</f>
        <v>5.1579927719271501E-2</v>
      </c>
      <c r="T33">
        <f>'TLIM calcs'!V533</f>
        <v>3.0022100395863536E-2</v>
      </c>
      <c r="U33">
        <f>'TLIM calcs'!W533</f>
        <v>2.4758029728919023E-2</v>
      </c>
      <c r="V33">
        <f>'TLIM calcs'!X533</f>
        <v>3.2967004437253644E-2</v>
      </c>
      <c r="W33">
        <f>'TLIM calcs'!Y533</f>
        <v>3.1649311061221472E-2</v>
      </c>
      <c r="X33">
        <f>'TLIM calcs'!Z533</f>
        <v>3.6434518662169436E-2</v>
      </c>
      <c r="Y33">
        <f>'TLIM calcs'!AA533</f>
        <v>2.7650228884596371E-2</v>
      </c>
      <c r="Z33">
        <f>'TLIM calcs'!AB533</f>
        <v>2.9748348327690088E-2</v>
      </c>
      <c r="AA33">
        <f>'TLIM calcs'!AC533</f>
        <v>3.3671918017296229E-2</v>
      </c>
      <c r="AB33">
        <f>'TLIM calcs'!AD533</f>
        <v>3.3671918017296229E-2</v>
      </c>
      <c r="AC33">
        <f>'TLIM calcs'!AE533</f>
        <v>2.4024436739805831E-2</v>
      </c>
      <c r="AD33">
        <f>'TLIM calcs'!AF533</f>
        <v>2.4367468342881792E-2</v>
      </c>
      <c r="AE33">
        <f>'TLIM calcs'!AG533</f>
        <v>4.7463691479953961E-2</v>
      </c>
      <c r="AF33">
        <f>'TLIM calcs'!AH533</f>
        <v>1.1851347825418206</v>
      </c>
      <c r="AG33">
        <f>'TLIM calcs'!AI533</f>
        <v>2.0595814470824397E-2</v>
      </c>
      <c r="AH33">
        <f>'TLIM calcs'!AJ533</f>
        <v>2.0733660388409507E-2</v>
      </c>
      <c r="AI33">
        <f>'TLIM calcs'!AK533</f>
        <v>1.4475132981599855E-2</v>
      </c>
      <c r="AJ33">
        <f>'TLIM calcs'!AL533</f>
        <v>1.2325395214907159E-2</v>
      </c>
      <c r="AK33">
        <f>'TLIM calcs'!AM533</f>
        <v>1.0621325538811588E-2</v>
      </c>
      <c r="AL33">
        <f>'TLIM calcs'!AN533</f>
        <v>4.1680340019346835E-3</v>
      </c>
      <c r="AM33">
        <f>'TLIM calcs'!AO533</f>
        <v>1.4617862488265267E-2</v>
      </c>
      <c r="AN33">
        <f>'TLIM calcs'!AP533</f>
        <v>1.2731864606445119E-2</v>
      </c>
      <c r="AO33">
        <f>'TLIM calcs'!AQ533</f>
        <v>1.2027566148058756E-2</v>
      </c>
      <c r="AP33">
        <f>'TLIM calcs'!AR533</f>
        <v>1.0855980101580702E-2</v>
      </c>
      <c r="AQ33">
        <f>'TLIM calcs'!AS533</f>
        <v>1.295783867903481E-2</v>
      </c>
      <c r="AR33">
        <f>'TLIM calcs'!AT533</f>
        <v>1.0218067799434082E-7</v>
      </c>
    </row>
    <row r="34" spans="1:68" x14ac:dyDescent="0.35">
      <c r="A34" t="str">
        <f>'TLIM calcs'!D534</f>
        <v>ISIC 55T56</v>
      </c>
      <c r="B34" t="str">
        <v>ISIC 55T56</v>
      </c>
      <c r="C34">
        <f>'TLIM calcs'!E534</f>
        <v>5.8889513643291111E-3</v>
      </c>
      <c r="D34">
        <f>'TLIM calcs'!F534</f>
        <v>8.2401169828559395E-3</v>
      </c>
      <c r="E34">
        <f>'TLIM calcs'!G534</f>
        <v>8.2401169828559395E-3</v>
      </c>
      <c r="F34">
        <f>'TLIM calcs'!H534</f>
        <v>8.2401169828559395E-3</v>
      </c>
      <c r="G34">
        <f>'TLIM calcs'!I534</f>
        <v>8.2401169828559395E-3</v>
      </c>
      <c r="H34">
        <f>'TLIM calcs'!J534</f>
        <v>9.5225023507720281E-3</v>
      </c>
      <c r="I34">
        <f>'TLIM calcs'!K534</f>
        <v>1.045612424757616E-2</v>
      </c>
      <c r="J34">
        <f>'TLIM calcs'!L534</f>
        <v>1.0009570640782582E-2</v>
      </c>
      <c r="K34">
        <f>'TLIM calcs'!M534</f>
        <v>8.0491553861547858E-3</v>
      </c>
      <c r="L34">
        <f>'TLIM calcs'!N534</f>
        <v>9.3649098252519495E-3</v>
      </c>
      <c r="M34">
        <f>'TLIM calcs'!O534</f>
        <v>1.0052736309121643E-2</v>
      </c>
      <c r="N34">
        <f>'TLIM calcs'!P534</f>
        <v>8.8385407257228193E-3</v>
      </c>
      <c r="O34">
        <f>'TLIM calcs'!Q534</f>
        <v>1.0175556256636645E-2</v>
      </c>
      <c r="P34">
        <f>'TLIM calcs'!R534</f>
        <v>1.0150503545998973E-2</v>
      </c>
      <c r="Q34">
        <f>'TLIM calcs'!S534</f>
        <v>1.0150503545998973E-2</v>
      </c>
      <c r="R34">
        <f>'TLIM calcs'!T534</f>
        <v>1.1829614378572519E-2</v>
      </c>
      <c r="S34">
        <f>'TLIM calcs'!U534</f>
        <v>1.1829614378572519E-2</v>
      </c>
      <c r="T34">
        <f>'TLIM calcs'!V534</f>
        <v>9.7141532497537434E-3</v>
      </c>
      <c r="U34">
        <f>'TLIM calcs'!W534</f>
        <v>8.3769918689518899E-3</v>
      </c>
      <c r="V34">
        <f>'TLIM calcs'!X534</f>
        <v>1.0186262455762903E-2</v>
      </c>
      <c r="W34">
        <f>'TLIM calcs'!Y534</f>
        <v>1.0714299261179613E-2</v>
      </c>
      <c r="X34">
        <f>'TLIM calcs'!Z534</f>
        <v>8.1779840438531669E-3</v>
      </c>
      <c r="Y34">
        <f>'TLIM calcs'!AA534</f>
        <v>9.8674657478982752E-3</v>
      </c>
      <c r="Z34">
        <f>'TLIM calcs'!AB534</f>
        <v>1.0515296073527105E-2</v>
      </c>
      <c r="AA34">
        <f>'TLIM calcs'!AC534</f>
        <v>9.8192670978406102E-3</v>
      </c>
      <c r="AB34">
        <f>'TLIM calcs'!AD534</f>
        <v>9.8192670978406102E-3</v>
      </c>
      <c r="AC34">
        <f>'TLIM calcs'!AE534</f>
        <v>8.1998347200511468E-3</v>
      </c>
      <c r="AD34">
        <f>'TLIM calcs'!AF534</f>
        <v>9.3675817452224582E-3</v>
      </c>
      <c r="AE34">
        <f>'TLIM calcs'!AG534</f>
        <v>1.114023984114422E-2</v>
      </c>
      <c r="AF34">
        <f>'TLIM calcs'!AH534</f>
        <v>1.4201281516344382E-2</v>
      </c>
      <c r="AG34">
        <f>'TLIM calcs'!AI534</f>
        <v>1.0156082098039947</v>
      </c>
      <c r="AH34">
        <f>'TLIM calcs'!AJ534</f>
        <v>1.2816074628972439E-2</v>
      </c>
      <c r="AI34">
        <f>'TLIM calcs'!AK534</f>
        <v>8.6181405438187642E-3</v>
      </c>
      <c r="AJ34">
        <f>'TLIM calcs'!AL534</f>
        <v>1.1209263335558797E-2</v>
      </c>
      <c r="AK34">
        <f>'TLIM calcs'!AM534</f>
        <v>1.2241635530547437E-2</v>
      </c>
      <c r="AL34">
        <f>'TLIM calcs'!AN534</f>
        <v>3.1080310687849502E-3</v>
      </c>
      <c r="AM34">
        <f>'TLIM calcs'!AO534</f>
        <v>1.954873020353037E-2</v>
      </c>
      <c r="AN34">
        <f>'TLIM calcs'!AP534</f>
        <v>8.3210963549680446E-3</v>
      </c>
      <c r="AO34">
        <f>'TLIM calcs'!AQ534</f>
        <v>8.4099442387480256E-3</v>
      </c>
      <c r="AP34">
        <f>'TLIM calcs'!AR534</f>
        <v>1.0455002745744129E-2</v>
      </c>
      <c r="AQ34">
        <f>'TLIM calcs'!AS534</f>
        <v>1.3207973645659231E-2</v>
      </c>
      <c r="AR34">
        <f>'TLIM calcs'!AT534</f>
        <v>2.567123588231008E-8</v>
      </c>
    </row>
    <row r="35" spans="1:68" x14ac:dyDescent="0.35">
      <c r="A35" t="str">
        <f>'TLIM calcs'!D535</f>
        <v>ISIC 58T60</v>
      </c>
      <c r="B35" t="str">
        <v>ISIC 58T60</v>
      </c>
      <c r="C35">
        <f>'TLIM calcs'!E535</f>
        <v>2.907797204955642E-3</v>
      </c>
      <c r="D35">
        <f>'TLIM calcs'!F535</f>
        <v>3.9140225096334393E-3</v>
      </c>
      <c r="E35">
        <f>'TLIM calcs'!G535</f>
        <v>3.9140225096334393E-3</v>
      </c>
      <c r="F35">
        <f>'TLIM calcs'!H535</f>
        <v>3.9140225096334393E-3</v>
      </c>
      <c r="G35">
        <f>'TLIM calcs'!I535</f>
        <v>3.9140225096334393E-3</v>
      </c>
      <c r="H35">
        <f>'TLIM calcs'!J535</f>
        <v>5.6260464476525582E-3</v>
      </c>
      <c r="I35">
        <f>'TLIM calcs'!K535</f>
        <v>4.5650915107603822E-3</v>
      </c>
      <c r="J35">
        <f>'TLIM calcs'!L535</f>
        <v>3.612377596090191E-3</v>
      </c>
      <c r="K35">
        <f>'TLIM calcs'!M535</f>
        <v>6.8861901992910658E-3</v>
      </c>
      <c r="L35">
        <f>'TLIM calcs'!N535</f>
        <v>4.8707711083198326E-3</v>
      </c>
      <c r="M35">
        <f>'TLIM calcs'!O535</f>
        <v>5.2312581090434088E-3</v>
      </c>
      <c r="N35">
        <f>'TLIM calcs'!P535</f>
        <v>6.692220255114509E-3</v>
      </c>
      <c r="O35">
        <f>'TLIM calcs'!Q535</f>
        <v>4.1347278663270703E-3</v>
      </c>
      <c r="P35">
        <f>'TLIM calcs'!R535</f>
        <v>3.9417419898712556E-3</v>
      </c>
      <c r="Q35">
        <f>'TLIM calcs'!S535</f>
        <v>3.9417419898712556E-3</v>
      </c>
      <c r="R35">
        <f>'TLIM calcs'!T535</f>
        <v>4.2653740082625831E-3</v>
      </c>
      <c r="S35">
        <f>'TLIM calcs'!U535</f>
        <v>4.2653740082625831E-3</v>
      </c>
      <c r="T35">
        <f>'TLIM calcs'!V535</f>
        <v>3.5213854118056084E-3</v>
      </c>
      <c r="U35">
        <f>'TLIM calcs'!W535</f>
        <v>4.2577063947028928E-3</v>
      </c>
      <c r="V35">
        <f>'TLIM calcs'!X535</f>
        <v>4.6659872374768853E-3</v>
      </c>
      <c r="W35">
        <f>'TLIM calcs'!Y535</f>
        <v>3.8201346006015865E-3</v>
      </c>
      <c r="X35">
        <f>'TLIM calcs'!Z535</f>
        <v>4.3752416663320557E-3</v>
      </c>
      <c r="Y35">
        <f>'TLIM calcs'!AA535</f>
        <v>4.3817200658080651E-3</v>
      </c>
      <c r="Z35">
        <f>'TLIM calcs'!AB535</f>
        <v>4.1225186010668841E-3</v>
      </c>
      <c r="AA35">
        <f>'TLIM calcs'!AC535</f>
        <v>3.5757825891995013E-3</v>
      </c>
      <c r="AB35">
        <f>'TLIM calcs'!AD535</f>
        <v>3.5757825891995013E-3</v>
      </c>
      <c r="AC35">
        <f>'TLIM calcs'!AE535</f>
        <v>4.5763355660593816E-3</v>
      </c>
      <c r="AD35">
        <f>'TLIM calcs'!AF535</f>
        <v>3.0401423452012552E-3</v>
      </c>
      <c r="AE35">
        <f>'TLIM calcs'!AG535</f>
        <v>5.5030515099246374E-3</v>
      </c>
      <c r="AF35">
        <f>'TLIM calcs'!AH535</f>
        <v>3.374528914884743E-3</v>
      </c>
      <c r="AG35">
        <f>'TLIM calcs'!AI535</f>
        <v>4.756106348829745E-3</v>
      </c>
      <c r="AH35">
        <f>'TLIM calcs'!AJ535</f>
        <v>1.123630575240399</v>
      </c>
      <c r="AI35">
        <f>'TLIM calcs'!AK535</f>
        <v>1.3371139761559764E-2</v>
      </c>
      <c r="AJ35">
        <f>'TLIM calcs'!AL535</f>
        <v>1.0278167275091388E-2</v>
      </c>
      <c r="AK35">
        <f>'TLIM calcs'!AM535</f>
        <v>6.3545872392796621E-3</v>
      </c>
      <c r="AL35">
        <f>'TLIM calcs'!AN535</f>
        <v>1.4609867453799501E-3</v>
      </c>
      <c r="AM35">
        <f>'TLIM calcs'!AO535</f>
        <v>1.0927073928679721E-2</v>
      </c>
      <c r="AN35">
        <f>'TLIM calcs'!AP535</f>
        <v>4.4637241051372657E-3</v>
      </c>
      <c r="AO35">
        <f>'TLIM calcs'!AQ535</f>
        <v>5.1905280780621607E-3</v>
      </c>
      <c r="AP35">
        <f>'TLIM calcs'!AR535</f>
        <v>3.1567954420385321E-3</v>
      </c>
      <c r="AQ35">
        <f>'TLIM calcs'!AS535</f>
        <v>9.9789853910828199E-3</v>
      </c>
      <c r="AR35">
        <f>'TLIM calcs'!AT535</f>
        <v>1.1509542317852465E-8</v>
      </c>
    </row>
    <row r="36" spans="1:68" x14ac:dyDescent="0.35">
      <c r="A36" t="str">
        <f>'TLIM calcs'!D536</f>
        <v>ISIC 61</v>
      </c>
      <c r="B36" t="str">
        <v>ISIC 61</v>
      </c>
      <c r="C36">
        <f>'TLIM calcs'!E536</f>
        <v>8.3934945822928108E-3</v>
      </c>
      <c r="D36">
        <f>'TLIM calcs'!F536</f>
        <v>1.0615913365653E-2</v>
      </c>
      <c r="E36">
        <f>'TLIM calcs'!G536</f>
        <v>1.0615913365653E-2</v>
      </c>
      <c r="F36">
        <f>'TLIM calcs'!H536</f>
        <v>1.0615913365653E-2</v>
      </c>
      <c r="G36">
        <f>'TLIM calcs'!I536</f>
        <v>1.0615913365653E-2</v>
      </c>
      <c r="H36">
        <f>'TLIM calcs'!J536</f>
        <v>1.1866318444574584E-2</v>
      </c>
      <c r="I36">
        <f>'TLIM calcs'!K536</f>
        <v>1.2880921787195824E-2</v>
      </c>
      <c r="J36">
        <f>'TLIM calcs'!L536</f>
        <v>1.1414113917366922E-2</v>
      </c>
      <c r="K36">
        <f>'TLIM calcs'!M536</f>
        <v>1.289848858037744E-2</v>
      </c>
      <c r="L36">
        <f>'TLIM calcs'!N536</f>
        <v>1.2140899406601549E-2</v>
      </c>
      <c r="M36">
        <f>'TLIM calcs'!O536</f>
        <v>1.2527315629628924E-2</v>
      </c>
      <c r="N36">
        <f>'TLIM calcs'!P536</f>
        <v>1.1046447434578509E-2</v>
      </c>
      <c r="O36">
        <f>'TLIM calcs'!Q536</f>
        <v>1.2963634615581454E-2</v>
      </c>
      <c r="P36">
        <f>'TLIM calcs'!R536</f>
        <v>1.4008803033217851E-2</v>
      </c>
      <c r="Q36">
        <f>'TLIM calcs'!S536</f>
        <v>1.4008803033217851E-2</v>
      </c>
      <c r="R36">
        <f>'TLIM calcs'!T536</f>
        <v>1.4053724896189878E-2</v>
      </c>
      <c r="S36">
        <f>'TLIM calcs'!U536</f>
        <v>1.4053724896189878E-2</v>
      </c>
      <c r="T36">
        <f>'TLIM calcs'!V536</f>
        <v>1.1673312186981919E-2</v>
      </c>
      <c r="U36">
        <f>'TLIM calcs'!W536</f>
        <v>1.0550250056386386E-2</v>
      </c>
      <c r="V36">
        <f>'TLIM calcs'!X536</f>
        <v>1.1576956846397635E-2</v>
      </c>
      <c r="W36">
        <f>'TLIM calcs'!Y536</f>
        <v>1.1823649645341485E-2</v>
      </c>
      <c r="X36">
        <f>'TLIM calcs'!Z536</f>
        <v>1.074057849961246E-2</v>
      </c>
      <c r="Y36">
        <f>'TLIM calcs'!AA536</f>
        <v>1.1771149755264226E-2</v>
      </c>
      <c r="Z36">
        <f>'TLIM calcs'!AB536</f>
        <v>1.1234055998696398E-2</v>
      </c>
      <c r="AA36">
        <f>'TLIM calcs'!AC536</f>
        <v>1.3584743403207023E-2</v>
      </c>
      <c r="AB36">
        <f>'TLIM calcs'!AD536</f>
        <v>1.3584743403207023E-2</v>
      </c>
      <c r="AC36">
        <f>'TLIM calcs'!AE536</f>
        <v>1.2519921023858339E-2</v>
      </c>
      <c r="AD36">
        <f>'TLIM calcs'!AF536</f>
        <v>9.833684352375114E-3</v>
      </c>
      <c r="AE36">
        <f>'TLIM calcs'!AG536</f>
        <v>1.3948065398659108E-2</v>
      </c>
      <c r="AF36">
        <f>'TLIM calcs'!AH536</f>
        <v>1.2236872836441809E-2</v>
      </c>
      <c r="AG36">
        <f>'TLIM calcs'!AI536</f>
        <v>1.399516759219009E-2</v>
      </c>
      <c r="AH36">
        <f>'TLIM calcs'!AJ536</f>
        <v>2.4126464276305878E-2</v>
      </c>
      <c r="AI36">
        <f>'TLIM calcs'!AK536</f>
        <v>1.2002853369381168</v>
      </c>
      <c r="AJ36">
        <f>'TLIM calcs'!AL536</f>
        <v>2.0486902649155543E-2</v>
      </c>
      <c r="AK36">
        <f>'TLIM calcs'!AM536</f>
        <v>2.859427026184487E-2</v>
      </c>
      <c r="AL36">
        <f>'TLIM calcs'!AN536</f>
        <v>5.8038495539957735E-3</v>
      </c>
      <c r="AM36">
        <f>'TLIM calcs'!AO536</f>
        <v>1.6344255874260361E-2</v>
      </c>
      <c r="AN36">
        <f>'TLIM calcs'!AP536</f>
        <v>1.3389661877865586E-2</v>
      </c>
      <c r="AO36">
        <f>'TLIM calcs'!AQ536</f>
        <v>5.6700151600108956E-3</v>
      </c>
      <c r="AP36">
        <f>'TLIM calcs'!AR536</f>
        <v>8.4981059982294355E-3</v>
      </c>
      <c r="AQ36">
        <f>'TLIM calcs'!AS536</f>
        <v>1.4940657683158165E-2</v>
      </c>
      <c r="AR36">
        <f>'TLIM calcs'!AT536</f>
        <v>3.3357734964181529E-8</v>
      </c>
    </row>
    <row r="37" spans="1:68" x14ac:dyDescent="0.35">
      <c r="A37" t="str">
        <f>'TLIM calcs'!D537</f>
        <v>ISIC 62T63</v>
      </c>
      <c r="B37" t="str">
        <v>ISIC 62T63</v>
      </c>
      <c r="C37">
        <f>'TLIM calcs'!E537</f>
        <v>1.5057005619153629E-2</v>
      </c>
      <c r="D37">
        <f>'TLIM calcs'!F537</f>
        <v>2.2523274404777915E-2</v>
      </c>
      <c r="E37">
        <f>'TLIM calcs'!G537</f>
        <v>2.2523274404777915E-2</v>
      </c>
      <c r="F37">
        <f>'TLIM calcs'!H537</f>
        <v>2.2523274404777915E-2</v>
      </c>
      <c r="G37">
        <f>'TLIM calcs'!I537</f>
        <v>2.2523274404777915E-2</v>
      </c>
      <c r="H37">
        <f>'TLIM calcs'!J537</f>
        <v>2.2158529419468932E-2</v>
      </c>
      <c r="I37">
        <f>'TLIM calcs'!K537</f>
        <v>2.3270222132285953E-2</v>
      </c>
      <c r="J37">
        <f>'TLIM calcs'!L537</f>
        <v>2.0529773880493849E-2</v>
      </c>
      <c r="K37">
        <f>'TLIM calcs'!M537</f>
        <v>2.8526924710996788E-2</v>
      </c>
      <c r="L37">
        <f>'TLIM calcs'!N537</f>
        <v>2.7210544981190354E-2</v>
      </c>
      <c r="M37">
        <f>'TLIM calcs'!O537</f>
        <v>2.9115443732721135E-2</v>
      </c>
      <c r="N37">
        <f>'TLIM calcs'!P537</f>
        <v>2.6155955604398241E-2</v>
      </c>
      <c r="O37">
        <f>'TLIM calcs'!Q537</f>
        <v>2.45959693549807E-2</v>
      </c>
      <c r="P37">
        <f>'TLIM calcs'!R537</f>
        <v>2.3902153084537262E-2</v>
      </c>
      <c r="Q37">
        <f>'TLIM calcs'!S537</f>
        <v>2.3902153084537262E-2</v>
      </c>
      <c r="R37">
        <f>'TLIM calcs'!T537</f>
        <v>2.9434130637233841E-2</v>
      </c>
      <c r="S37">
        <f>'TLIM calcs'!U537</f>
        <v>2.9434130637233841E-2</v>
      </c>
      <c r="T37">
        <f>'TLIM calcs'!V537</f>
        <v>2.4819321114744105E-2</v>
      </c>
      <c r="U37">
        <f>'TLIM calcs'!W537</f>
        <v>2.9670347558238431E-2</v>
      </c>
      <c r="V37">
        <f>'TLIM calcs'!X537</f>
        <v>2.9331064690746807E-2</v>
      </c>
      <c r="W37">
        <f>'TLIM calcs'!Y537</f>
        <v>2.875560455956826E-2</v>
      </c>
      <c r="X37">
        <f>'TLIM calcs'!Z537</f>
        <v>2.7946841286380992E-2</v>
      </c>
      <c r="Y37">
        <f>'TLIM calcs'!AA537</f>
        <v>3.381613235131474E-2</v>
      </c>
      <c r="Z37">
        <f>'TLIM calcs'!AB537</f>
        <v>2.4714990283345072E-2</v>
      </c>
      <c r="AA37">
        <f>'TLIM calcs'!AC537</f>
        <v>2.8411840303378837E-2</v>
      </c>
      <c r="AB37">
        <f>'TLIM calcs'!AD537</f>
        <v>2.8411840303378837E-2</v>
      </c>
      <c r="AC37">
        <f>'TLIM calcs'!AE537</f>
        <v>2.9938858734282481E-2</v>
      </c>
      <c r="AD37">
        <f>'TLIM calcs'!AF537</f>
        <v>2.0355537284197759E-2</v>
      </c>
      <c r="AE37">
        <f>'TLIM calcs'!AG537</f>
        <v>2.7154776226875382E-2</v>
      </c>
      <c r="AF37">
        <f>'TLIM calcs'!AH537</f>
        <v>2.7761902877163687E-2</v>
      </c>
      <c r="AG37">
        <f>'TLIM calcs'!AI537</f>
        <v>1.6805640217335119E-2</v>
      </c>
      <c r="AH37">
        <f>'TLIM calcs'!AJ537</f>
        <v>5.535153062657433E-2</v>
      </c>
      <c r="AI37">
        <f>'TLIM calcs'!AK537</f>
        <v>7.1246759922603833E-2</v>
      </c>
      <c r="AJ37">
        <f>'TLIM calcs'!AL537</f>
        <v>1.2475736355600386</v>
      </c>
      <c r="AK37">
        <f>'TLIM calcs'!AM537</f>
        <v>6.1800930446699084E-2</v>
      </c>
      <c r="AL37">
        <f>'TLIM calcs'!AN537</f>
        <v>1.0867276362526499E-2</v>
      </c>
      <c r="AM37">
        <f>'TLIM calcs'!AO537</f>
        <v>3.5536081913861962E-2</v>
      </c>
      <c r="AN37">
        <f>'TLIM calcs'!AP537</f>
        <v>2.3572671645026202E-2</v>
      </c>
      <c r="AO37">
        <f>'TLIM calcs'!AQ537</f>
        <v>1.3791308047325836E-2</v>
      </c>
      <c r="AP37">
        <f>'TLIM calcs'!AR537</f>
        <v>1.5998498380149696E-2</v>
      </c>
      <c r="AQ37">
        <f>'TLIM calcs'!AS537</f>
        <v>2.4665259703235104E-2</v>
      </c>
      <c r="AR37">
        <f>'TLIM calcs'!AT537</f>
        <v>6.827380107396281E-8</v>
      </c>
    </row>
    <row r="38" spans="1:68" x14ac:dyDescent="0.35">
      <c r="A38" t="str">
        <f>'TLIM calcs'!D538</f>
        <v>ISIC 64T66</v>
      </c>
      <c r="B38" t="str">
        <v>ISIC 64T66</v>
      </c>
      <c r="C38">
        <f>'TLIM calcs'!E538</f>
        <v>3.1070040707202273E-2</v>
      </c>
      <c r="D38">
        <f>'TLIM calcs'!F538</f>
        <v>3.4165337238161786E-2</v>
      </c>
      <c r="E38">
        <f>'TLIM calcs'!G538</f>
        <v>3.4165337238161786E-2</v>
      </c>
      <c r="F38">
        <f>'TLIM calcs'!H538</f>
        <v>3.4165337238161786E-2</v>
      </c>
      <c r="G38">
        <f>'TLIM calcs'!I538</f>
        <v>3.4165337238161786E-2</v>
      </c>
      <c r="H38">
        <f>'TLIM calcs'!J538</f>
        <v>3.2769637674646405E-2</v>
      </c>
      <c r="I38">
        <f>'TLIM calcs'!K538</f>
        <v>3.1003104592609042E-2</v>
      </c>
      <c r="J38">
        <f>'TLIM calcs'!L538</f>
        <v>2.9096059993747498E-2</v>
      </c>
      <c r="K38">
        <f>'TLIM calcs'!M538</f>
        <v>2.926150838578797E-2</v>
      </c>
      <c r="L38">
        <f>'TLIM calcs'!N538</f>
        <v>3.9162640978909952E-2</v>
      </c>
      <c r="M38">
        <f>'TLIM calcs'!O538</f>
        <v>3.1108252577058175E-2</v>
      </c>
      <c r="N38">
        <f>'TLIM calcs'!P538</f>
        <v>2.4044234068001755E-2</v>
      </c>
      <c r="O38">
        <f>'TLIM calcs'!Q538</f>
        <v>2.8970197072938846E-2</v>
      </c>
      <c r="P38">
        <f>'TLIM calcs'!R538</f>
        <v>3.0851093822554035E-2</v>
      </c>
      <c r="Q38">
        <f>'TLIM calcs'!S538</f>
        <v>3.0851093822554035E-2</v>
      </c>
      <c r="R38">
        <f>'TLIM calcs'!T538</f>
        <v>3.215274485711498E-2</v>
      </c>
      <c r="S38">
        <f>'TLIM calcs'!U538</f>
        <v>3.215274485711498E-2</v>
      </c>
      <c r="T38">
        <f>'TLIM calcs'!V538</f>
        <v>2.6663222736744211E-2</v>
      </c>
      <c r="U38">
        <f>'TLIM calcs'!W538</f>
        <v>2.2547957567886613E-2</v>
      </c>
      <c r="V38">
        <f>'TLIM calcs'!X538</f>
        <v>2.6259681285590985E-2</v>
      </c>
      <c r="W38">
        <f>'TLIM calcs'!Y538</f>
        <v>2.6213293460139214E-2</v>
      </c>
      <c r="X38">
        <f>'TLIM calcs'!Z538</f>
        <v>2.8211404080199686E-2</v>
      </c>
      <c r="Y38">
        <f>'TLIM calcs'!AA538</f>
        <v>3.196348554571276E-2</v>
      </c>
      <c r="Z38">
        <f>'TLIM calcs'!AB538</f>
        <v>2.558480460526848E-2</v>
      </c>
      <c r="AA38">
        <f>'TLIM calcs'!AC538</f>
        <v>3.1476572393031164E-2</v>
      </c>
      <c r="AB38">
        <f>'TLIM calcs'!AD538</f>
        <v>3.1476572393031164E-2</v>
      </c>
      <c r="AC38">
        <f>'TLIM calcs'!AE538</f>
        <v>2.655820162053699E-2</v>
      </c>
      <c r="AD38">
        <f>'TLIM calcs'!AF538</f>
        <v>2.9008701767876947E-2</v>
      </c>
      <c r="AE38">
        <f>'TLIM calcs'!AG538</f>
        <v>2.9266448525101678E-2</v>
      </c>
      <c r="AF38">
        <f>'TLIM calcs'!AH538</f>
        <v>2.9668651473334563E-2</v>
      </c>
      <c r="AG38">
        <f>'TLIM calcs'!AI538</f>
        <v>2.6702927034627937E-2</v>
      </c>
      <c r="AH38">
        <f>'TLIM calcs'!AJ538</f>
        <v>2.1284977263095552E-2</v>
      </c>
      <c r="AI38">
        <f>'TLIM calcs'!AK538</f>
        <v>2.4731009839447371E-2</v>
      </c>
      <c r="AJ38">
        <f>'TLIM calcs'!AL538</f>
        <v>2.0410685507948154E-2</v>
      </c>
      <c r="AK38">
        <f>'TLIM calcs'!AM538</f>
        <v>1.1650828133114566</v>
      </c>
      <c r="AL38">
        <f>'TLIM calcs'!AN538</f>
        <v>5.7037917767856439E-2</v>
      </c>
      <c r="AM38">
        <f>'TLIM calcs'!AO538</f>
        <v>2.610437776733621E-2</v>
      </c>
      <c r="AN38">
        <f>'TLIM calcs'!AP538</f>
        <v>2.4394091508294684E-2</v>
      </c>
      <c r="AO38">
        <f>'TLIM calcs'!AQ538</f>
        <v>1.095828009308562E-2</v>
      </c>
      <c r="AP38">
        <f>'TLIM calcs'!AR538</f>
        <v>1.5345017498360692E-2</v>
      </c>
      <c r="AQ38">
        <f>'TLIM calcs'!AS538</f>
        <v>2.302800135496166E-2</v>
      </c>
      <c r="AR38">
        <f>'TLIM calcs'!AT538</f>
        <v>8.5375404706913347E-8</v>
      </c>
    </row>
    <row r="39" spans="1:68" x14ac:dyDescent="0.35">
      <c r="A39" t="str">
        <f>'TLIM calcs'!D539</f>
        <v>ISIC 68</v>
      </c>
      <c r="B39" t="str">
        <v>ISIC 68</v>
      </c>
      <c r="C39">
        <f>'TLIM calcs'!E539</f>
        <v>2.2032926613716149E-2</v>
      </c>
      <c r="D39">
        <f>'TLIM calcs'!F539</f>
        <v>2.1869908764186419E-2</v>
      </c>
      <c r="E39">
        <f>'TLIM calcs'!G539</f>
        <v>2.1869908764186419E-2</v>
      </c>
      <c r="F39">
        <f>'TLIM calcs'!H539</f>
        <v>2.1869908764186419E-2</v>
      </c>
      <c r="G39">
        <f>'TLIM calcs'!I539</f>
        <v>2.1869908764186419E-2</v>
      </c>
      <c r="H39">
        <f>'TLIM calcs'!J539</f>
        <v>3.2448770042285816E-2</v>
      </c>
      <c r="I39">
        <f>'TLIM calcs'!K539</f>
        <v>3.9221813245327315E-2</v>
      </c>
      <c r="J39">
        <f>'TLIM calcs'!L539</f>
        <v>3.2871896997602269E-2</v>
      </c>
      <c r="K39">
        <f>'TLIM calcs'!M539</f>
        <v>3.6581046932389089E-2</v>
      </c>
      <c r="L39">
        <f>'TLIM calcs'!N539</f>
        <v>2.6525634717109878E-2</v>
      </c>
      <c r="M39">
        <f>'TLIM calcs'!O539</f>
        <v>2.9928793207928843E-2</v>
      </c>
      <c r="N39">
        <f>'TLIM calcs'!P539</f>
        <v>2.6353099205220085E-2</v>
      </c>
      <c r="O39">
        <f>'TLIM calcs'!Q539</f>
        <v>3.3257365340100806E-2</v>
      </c>
      <c r="P39">
        <f>'TLIM calcs'!R539</f>
        <v>3.2363535271775885E-2</v>
      </c>
      <c r="Q39">
        <f>'TLIM calcs'!S539</f>
        <v>3.2363535271775885E-2</v>
      </c>
      <c r="R39">
        <f>'TLIM calcs'!T539</f>
        <v>3.1847306952852816E-2</v>
      </c>
      <c r="S39">
        <f>'TLIM calcs'!U539</f>
        <v>3.1847306952852816E-2</v>
      </c>
      <c r="T39">
        <f>'TLIM calcs'!V539</f>
        <v>3.4132961849114435E-2</v>
      </c>
      <c r="U39">
        <f>'TLIM calcs'!W539</f>
        <v>2.6912094281942519E-2</v>
      </c>
      <c r="V39">
        <f>'TLIM calcs'!X539</f>
        <v>3.3024863551842518E-2</v>
      </c>
      <c r="W39">
        <f>'TLIM calcs'!Y539</f>
        <v>3.3480961337444576E-2</v>
      </c>
      <c r="X39">
        <f>'TLIM calcs'!Z539</f>
        <v>3.4386662728054733E-2</v>
      </c>
      <c r="Y39">
        <f>'TLIM calcs'!AA539</f>
        <v>3.1594784455319998E-2</v>
      </c>
      <c r="Z39">
        <f>'TLIM calcs'!AB539</f>
        <v>3.3145415300064554E-2</v>
      </c>
      <c r="AA39">
        <f>'TLIM calcs'!AC539</f>
        <v>2.8264103363785365E-2</v>
      </c>
      <c r="AB39">
        <f>'TLIM calcs'!AD539</f>
        <v>2.8264103363785365E-2</v>
      </c>
      <c r="AC39">
        <f>'TLIM calcs'!AE539</f>
        <v>2.912102277797067E-2</v>
      </c>
      <c r="AD39">
        <f>'TLIM calcs'!AF539</f>
        <v>3.9901194497174115E-2</v>
      </c>
      <c r="AE39">
        <f>'TLIM calcs'!AG539</f>
        <v>6.853036599024051E-2</v>
      </c>
      <c r="AF39">
        <f>'TLIM calcs'!AH539</f>
        <v>3.5412079844472012E-2</v>
      </c>
      <c r="AG39">
        <f>'TLIM calcs'!AI539</f>
        <v>6.3962310271274275E-2</v>
      </c>
      <c r="AH39">
        <f>'TLIM calcs'!AJ539</f>
        <v>4.1931336000940178E-2</v>
      </c>
      <c r="AI39">
        <f>'TLIM calcs'!AK539</f>
        <v>6.3729412068152358E-2</v>
      </c>
      <c r="AJ39">
        <f>'TLIM calcs'!AL539</f>
        <v>3.6457264719382806E-2</v>
      </c>
      <c r="AK39">
        <f>'TLIM calcs'!AM539</f>
        <v>4.6520130309411829E-2</v>
      </c>
      <c r="AL39">
        <f>'TLIM calcs'!AN539</f>
        <v>1.0284692680075207</v>
      </c>
      <c r="AM39">
        <f>'TLIM calcs'!AO539</f>
        <v>4.4026242973606827E-2</v>
      </c>
      <c r="AN39">
        <f>'TLIM calcs'!AP539</f>
        <v>3.0675990514118935E-2</v>
      </c>
      <c r="AO39">
        <f>'TLIM calcs'!AQ539</f>
        <v>2.0030142604657505E-2</v>
      </c>
      <c r="AP39">
        <f>'TLIM calcs'!AR539</f>
        <v>2.7938470210106415E-2</v>
      </c>
      <c r="AQ39">
        <f>'TLIM calcs'!AS539</f>
        <v>3.9137436918783818E-2</v>
      </c>
      <c r="AR39">
        <f>'TLIM calcs'!AT539</f>
        <v>8.1957334161858802E-8</v>
      </c>
    </row>
    <row r="40" spans="1:68" x14ac:dyDescent="0.35">
      <c r="A40" t="str">
        <f>'TLIM calcs'!D540</f>
        <v>ISIC 69T82</v>
      </c>
      <c r="B40" t="str">
        <v>ISIC 69T82</v>
      </c>
      <c r="C40">
        <f>'TLIM calcs'!E540</f>
        <v>2.285437081373896E-2</v>
      </c>
      <c r="D40">
        <f>'TLIM calcs'!F540</f>
        <v>3.1865008175883752E-2</v>
      </c>
      <c r="E40">
        <f>'TLIM calcs'!G540</f>
        <v>3.1865008175883752E-2</v>
      </c>
      <c r="F40">
        <f>'TLIM calcs'!H540</f>
        <v>3.1865008175883752E-2</v>
      </c>
      <c r="G40">
        <f>'TLIM calcs'!I540</f>
        <v>3.1865008175883752E-2</v>
      </c>
      <c r="H40">
        <f>'TLIM calcs'!J540</f>
        <v>3.4174555871797602E-2</v>
      </c>
      <c r="I40">
        <f>'TLIM calcs'!K540</f>
        <v>3.2602915612223844E-2</v>
      </c>
      <c r="J40">
        <f>'TLIM calcs'!L540</f>
        <v>2.936002175149267E-2</v>
      </c>
      <c r="K40">
        <f>'TLIM calcs'!M540</f>
        <v>3.5611424644112988E-2</v>
      </c>
      <c r="L40">
        <f>'TLIM calcs'!N540</f>
        <v>3.9382558840991455E-2</v>
      </c>
      <c r="M40">
        <f>'TLIM calcs'!O540</f>
        <v>3.7821730395039978E-2</v>
      </c>
      <c r="N40">
        <f>'TLIM calcs'!P540</f>
        <v>4.8064197519928381E-2</v>
      </c>
      <c r="O40">
        <f>'TLIM calcs'!Q540</f>
        <v>3.4281291304038536E-2</v>
      </c>
      <c r="P40">
        <f>'TLIM calcs'!R540</f>
        <v>3.5223120537202425E-2</v>
      </c>
      <c r="Q40">
        <f>'TLIM calcs'!S540</f>
        <v>3.5223120537202425E-2</v>
      </c>
      <c r="R40">
        <f>'TLIM calcs'!T540</f>
        <v>3.7672947669291273E-2</v>
      </c>
      <c r="S40">
        <f>'TLIM calcs'!U540</f>
        <v>3.7672947669291273E-2</v>
      </c>
      <c r="T40">
        <f>'TLIM calcs'!V540</f>
        <v>3.073437264065421E-2</v>
      </c>
      <c r="U40">
        <f>'TLIM calcs'!W540</f>
        <v>3.5889452251171711E-2</v>
      </c>
      <c r="V40">
        <f>'TLIM calcs'!X540</f>
        <v>3.5940321399230868E-2</v>
      </c>
      <c r="W40">
        <f>'TLIM calcs'!Y540</f>
        <v>3.5374991274559599E-2</v>
      </c>
      <c r="X40">
        <f>'TLIM calcs'!Z540</f>
        <v>3.410527371550931E-2</v>
      </c>
      <c r="Y40">
        <f>'TLIM calcs'!AA540</f>
        <v>3.8056359602033615E-2</v>
      </c>
      <c r="Z40">
        <f>'TLIM calcs'!AB540</f>
        <v>3.1232381197807274E-2</v>
      </c>
      <c r="AA40">
        <f>'TLIM calcs'!AC540</f>
        <v>3.1499866242830583E-2</v>
      </c>
      <c r="AB40">
        <f>'TLIM calcs'!AD540</f>
        <v>3.1499866242830583E-2</v>
      </c>
      <c r="AC40">
        <f>'TLIM calcs'!AE540</f>
        <v>3.5808561794285043E-2</v>
      </c>
      <c r="AD40">
        <f>'TLIM calcs'!AF540</f>
        <v>3.3886226337651065E-2</v>
      </c>
      <c r="AE40">
        <f>'TLIM calcs'!AG540</f>
        <v>3.382288323049968E-2</v>
      </c>
      <c r="AF40">
        <f>'TLIM calcs'!AH540</f>
        <v>3.0397519752226043E-2</v>
      </c>
      <c r="AG40">
        <f>'TLIM calcs'!AI540</f>
        <v>2.5085359535015003E-2</v>
      </c>
      <c r="AH40">
        <f>'TLIM calcs'!AJ540</f>
        <v>4.023230391832066E-2</v>
      </c>
      <c r="AI40">
        <f>'TLIM calcs'!AK540</f>
        <v>3.4218689797563477E-2</v>
      </c>
      <c r="AJ40">
        <f>'TLIM calcs'!AL540</f>
        <v>4.3513080559749964E-2</v>
      </c>
      <c r="AK40">
        <f>'TLIM calcs'!AM540</f>
        <v>4.0656406006995945E-2</v>
      </c>
      <c r="AL40">
        <f>'TLIM calcs'!AN540</f>
        <v>1.4825253479855359E-2</v>
      </c>
      <c r="AM40">
        <f>'TLIM calcs'!AO540</f>
        <v>1.1601136841714701</v>
      </c>
      <c r="AN40">
        <f>'TLIM calcs'!AP540</f>
        <v>2.2431010565891401E-2</v>
      </c>
      <c r="AO40">
        <f>'TLIM calcs'!AQ540</f>
        <v>1.2986974455312881E-2</v>
      </c>
      <c r="AP40">
        <f>'TLIM calcs'!AR540</f>
        <v>1.8487421496276114E-2</v>
      </c>
      <c r="AQ40">
        <f>'TLIM calcs'!AS540</f>
        <v>2.7758654502105882E-2</v>
      </c>
      <c r="AR40">
        <f>'TLIM calcs'!AT540</f>
        <v>9.0971110057726834E-8</v>
      </c>
    </row>
    <row r="41" spans="1:68" x14ac:dyDescent="0.35">
      <c r="A41" t="str">
        <f>'TLIM calcs'!D541</f>
        <v>ISIC 84</v>
      </c>
      <c r="B41" t="str">
        <v>ISIC 84</v>
      </c>
      <c r="C41">
        <f>'TLIM calcs'!E541</f>
        <v>5.5560277134615562E-3</v>
      </c>
      <c r="D41">
        <f>'TLIM calcs'!F541</f>
        <v>7.1482235306515674E-3</v>
      </c>
      <c r="E41">
        <f>'TLIM calcs'!G541</f>
        <v>7.1482235306515674E-3</v>
      </c>
      <c r="F41">
        <f>'TLIM calcs'!H541</f>
        <v>7.1482235306515674E-3</v>
      </c>
      <c r="G41">
        <f>'TLIM calcs'!I541</f>
        <v>7.1482235306515674E-3</v>
      </c>
      <c r="H41">
        <f>'TLIM calcs'!J541</f>
        <v>7.2040309050212708E-3</v>
      </c>
      <c r="I41">
        <f>'TLIM calcs'!K541</f>
        <v>6.8625853204146358E-3</v>
      </c>
      <c r="J41">
        <f>'TLIM calcs'!L541</f>
        <v>8.136652891899283E-3</v>
      </c>
      <c r="K41">
        <f>'TLIM calcs'!M541</f>
        <v>9.6691385033235867E-3</v>
      </c>
      <c r="L41">
        <f>'TLIM calcs'!N541</f>
        <v>8.5442126103035324E-3</v>
      </c>
      <c r="M41">
        <f>'TLIM calcs'!O541</f>
        <v>9.7222990502922983E-3</v>
      </c>
      <c r="N41">
        <f>'TLIM calcs'!P541</f>
        <v>7.0734426965910792E-3</v>
      </c>
      <c r="O41">
        <f>'TLIM calcs'!Q541</f>
        <v>8.7012811093790682E-3</v>
      </c>
      <c r="P41">
        <f>'TLIM calcs'!R541</f>
        <v>9.9965903626208219E-3</v>
      </c>
      <c r="Q41">
        <f>'TLIM calcs'!S541</f>
        <v>9.9965903626208219E-3</v>
      </c>
      <c r="R41">
        <f>'TLIM calcs'!T541</f>
        <v>1.1114065088758949E-2</v>
      </c>
      <c r="S41">
        <f>'TLIM calcs'!U541</f>
        <v>1.1114065088758949E-2</v>
      </c>
      <c r="T41">
        <f>'TLIM calcs'!V541</f>
        <v>7.3460478034876693E-3</v>
      </c>
      <c r="U41">
        <f>'TLIM calcs'!W541</f>
        <v>5.6857018231751717E-3</v>
      </c>
      <c r="V41">
        <f>'TLIM calcs'!X541</f>
        <v>8.328646492424728E-3</v>
      </c>
      <c r="W41">
        <f>'TLIM calcs'!Y541</f>
        <v>7.1998170415353184E-3</v>
      </c>
      <c r="X41">
        <f>'TLIM calcs'!Z541</f>
        <v>7.6365286156914822E-3</v>
      </c>
      <c r="Y41">
        <f>'TLIM calcs'!AA541</f>
        <v>6.4983527861748342E-3</v>
      </c>
      <c r="Z41">
        <f>'TLIM calcs'!AB541</f>
        <v>6.2360391028138716E-3</v>
      </c>
      <c r="AA41">
        <f>'TLIM calcs'!AC541</f>
        <v>2.5097121691790753E-2</v>
      </c>
      <c r="AB41">
        <f>'TLIM calcs'!AD541</f>
        <v>2.5097121691790753E-2</v>
      </c>
      <c r="AC41">
        <f>'TLIM calcs'!AE541</f>
        <v>9.614480317666178E-3</v>
      </c>
      <c r="AD41">
        <f>'TLIM calcs'!AF541</f>
        <v>9.2298732653312166E-3</v>
      </c>
      <c r="AE41">
        <f>'TLIM calcs'!AG541</f>
        <v>5.4870497868479513E-3</v>
      </c>
      <c r="AF41">
        <f>'TLIM calcs'!AH541</f>
        <v>7.8759358787576905E-3</v>
      </c>
      <c r="AG41">
        <f>'TLIM calcs'!AI541</f>
        <v>5.2373566453831847E-3</v>
      </c>
      <c r="AH41">
        <f>'TLIM calcs'!AJ541</f>
        <v>5.367713479831936E-3</v>
      </c>
      <c r="AI41">
        <f>'TLIM calcs'!AK541</f>
        <v>5.0612390223435813E-3</v>
      </c>
      <c r="AJ41">
        <f>'TLIM calcs'!AL541</f>
        <v>4.816353438446999E-3</v>
      </c>
      <c r="AK41">
        <f>'TLIM calcs'!AM541</f>
        <v>4.1398810376027106E-3</v>
      </c>
      <c r="AL41">
        <f>'TLIM calcs'!AN541</f>
        <v>5.7463116355476488E-3</v>
      </c>
      <c r="AM41">
        <f>'TLIM calcs'!AO541</f>
        <v>9.871440019163619E-3</v>
      </c>
      <c r="AN41">
        <f>'TLIM calcs'!AP541</f>
        <v>1.0106640439983507</v>
      </c>
      <c r="AO41">
        <f>'TLIM calcs'!AQ541</f>
        <v>3.4736123523566326E-3</v>
      </c>
      <c r="AP41">
        <f>'TLIM calcs'!AR541</f>
        <v>4.4045787204829087E-3</v>
      </c>
      <c r="AQ41">
        <f>'TLIM calcs'!AS541</f>
        <v>5.3412731544974215E-3</v>
      </c>
      <c r="AR41">
        <f>'TLIM calcs'!AT541</f>
        <v>2.9731843939784594E-8</v>
      </c>
    </row>
    <row r="42" spans="1:68" x14ac:dyDescent="0.35">
      <c r="A42" t="str">
        <f>'TLIM calcs'!D542</f>
        <v>ISIC 85</v>
      </c>
      <c r="B42" t="str">
        <v>ISIC 85</v>
      </c>
      <c r="C42">
        <f>'TLIM calcs'!E542</f>
        <v>3.2105069972910966E-3</v>
      </c>
      <c r="D42">
        <f>'TLIM calcs'!F542</f>
        <v>3.7839583189070345E-3</v>
      </c>
      <c r="E42">
        <f>'TLIM calcs'!G542</f>
        <v>3.7839583189070345E-3</v>
      </c>
      <c r="F42">
        <f>'TLIM calcs'!H542</f>
        <v>3.7839583189070345E-3</v>
      </c>
      <c r="G42">
        <f>'TLIM calcs'!I542</f>
        <v>3.7839583189070345E-3</v>
      </c>
      <c r="H42">
        <f>'TLIM calcs'!J542</f>
        <v>4.8715481115108204E-3</v>
      </c>
      <c r="I42">
        <f>'TLIM calcs'!K542</f>
        <v>4.1954633266703583E-3</v>
      </c>
      <c r="J42">
        <f>'TLIM calcs'!L542</f>
        <v>3.8017245954325416E-3</v>
      </c>
      <c r="K42">
        <f>'TLIM calcs'!M542</f>
        <v>4.9324452251389896E-3</v>
      </c>
      <c r="L42">
        <f>'TLIM calcs'!N542</f>
        <v>4.9403919697341087E-3</v>
      </c>
      <c r="M42">
        <f>'TLIM calcs'!O542</f>
        <v>5.448447035114907E-3</v>
      </c>
      <c r="N42">
        <f>'TLIM calcs'!P542</f>
        <v>7.1090017492519524E-3</v>
      </c>
      <c r="O42">
        <f>'TLIM calcs'!Q542</f>
        <v>5.0359701435200117E-3</v>
      </c>
      <c r="P42">
        <f>'TLIM calcs'!R542</f>
        <v>4.5979144415489214E-3</v>
      </c>
      <c r="Q42">
        <f>'TLIM calcs'!S542</f>
        <v>4.5979144415489214E-3</v>
      </c>
      <c r="R42">
        <f>'TLIM calcs'!T542</f>
        <v>5.6672388360604134E-3</v>
      </c>
      <c r="S42">
        <f>'TLIM calcs'!U542</f>
        <v>5.6672388360604134E-3</v>
      </c>
      <c r="T42">
        <f>'TLIM calcs'!V542</f>
        <v>4.5348734128996338E-3</v>
      </c>
      <c r="U42">
        <f>'TLIM calcs'!W542</f>
        <v>5.1828383939795993E-3</v>
      </c>
      <c r="V42">
        <f>'TLIM calcs'!X542</f>
        <v>5.9544080658193313E-3</v>
      </c>
      <c r="W42">
        <f>'TLIM calcs'!Y542</f>
        <v>5.4073310731255521E-3</v>
      </c>
      <c r="X42">
        <f>'TLIM calcs'!Z542</f>
        <v>6.6931320191428775E-3</v>
      </c>
      <c r="Y42">
        <f>'TLIM calcs'!AA542</f>
        <v>7.436490770954097E-3</v>
      </c>
      <c r="Z42">
        <f>'TLIM calcs'!AB542</f>
        <v>5.0357395712422731E-3</v>
      </c>
      <c r="AA42">
        <f>'TLIM calcs'!AC542</f>
        <v>5.0750725827931314E-3</v>
      </c>
      <c r="AB42">
        <f>'TLIM calcs'!AD542</f>
        <v>5.0750725827931314E-3</v>
      </c>
      <c r="AC42">
        <f>'TLIM calcs'!AE542</f>
        <v>4.4033070708799065E-3</v>
      </c>
      <c r="AD42">
        <f>'TLIM calcs'!AF542</f>
        <v>3.5971546354623902E-3</v>
      </c>
      <c r="AE42">
        <f>'TLIM calcs'!AG542</f>
        <v>4.3362972545309322E-3</v>
      </c>
      <c r="AF42">
        <f>'TLIM calcs'!AH542</f>
        <v>6.0892532194231803E-3</v>
      </c>
      <c r="AG42">
        <f>'TLIM calcs'!AI542</f>
        <v>3.1627580378492831E-3</v>
      </c>
      <c r="AH42">
        <f>'TLIM calcs'!AJ542</f>
        <v>4.8460904902549156E-3</v>
      </c>
      <c r="AI42">
        <f>'TLIM calcs'!AK542</f>
        <v>8.1899176180901881E-3</v>
      </c>
      <c r="AJ42">
        <f>'TLIM calcs'!AL542</f>
        <v>8.2955075310423045E-3</v>
      </c>
      <c r="AK42">
        <f>'TLIM calcs'!AM542</f>
        <v>7.2030583658286218E-3</v>
      </c>
      <c r="AL42">
        <f>'TLIM calcs'!AN542</f>
        <v>1.8580110477896957E-3</v>
      </c>
      <c r="AM42">
        <f>'TLIM calcs'!AO542</f>
        <v>6.75957579587426E-3</v>
      </c>
      <c r="AN42">
        <f>'TLIM calcs'!AP542</f>
        <v>1.3380909283454773E-2</v>
      </c>
      <c r="AO42">
        <f>'TLIM calcs'!AQ542</f>
        <v>1.0444152029896314</v>
      </c>
      <c r="AP42">
        <f>'TLIM calcs'!AR542</f>
        <v>5.6706305623973269E-3</v>
      </c>
      <c r="AQ42">
        <f>'TLIM calcs'!AS542</f>
        <v>4.8490210232314118E-3</v>
      </c>
      <c r="AR42">
        <f>'TLIM calcs'!AT542</f>
        <v>1.3308635811540584E-8</v>
      </c>
    </row>
    <row r="43" spans="1:68" x14ac:dyDescent="0.35">
      <c r="A43" t="str">
        <f>'TLIM calcs'!D543</f>
        <v>ISIC 86T88</v>
      </c>
      <c r="B43" t="str">
        <v>ISIC 86T88</v>
      </c>
      <c r="C43">
        <f>'TLIM calcs'!E543</f>
        <v>7.3278180307025272E-4</v>
      </c>
      <c r="D43">
        <f>'TLIM calcs'!F543</f>
        <v>8.3190278237417622E-4</v>
      </c>
      <c r="E43">
        <f>'TLIM calcs'!G543</f>
        <v>8.3190278237417622E-4</v>
      </c>
      <c r="F43">
        <f>'TLIM calcs'!H543</f>
        <v>8.3190278237417622E-4</v>
      </c>
      <c r="G43">
        <f>'TLIM calcs'!I543</f>
        <v>8.3190278237417622E-4</v>
      </c>
      <c r="H43">
        <f>'TLIM calcs'!J543</f>
        <v>1.1891813862675276E-3</v>
      </c>
      <c r="I43">
        <f>'TLIM calcs'!K543</f>
        <v>9.97641556637247E-4</v>
      </c>
      <c r="J43">
        <f>'TLIM calcs'!L543</f>
        <v>8.0278947112389363E-4</v>
      </c>
      <c r="K43">
        <f>'TLIM calcs'!M543</f>
        <v>8.9913387530930972E-4</v>
      </c>
      <c r="L43">
        <f>'TLIM calcs'!N543</f>
        <v>1.0169692564364285E-3</v>
      </c>
      <c r="M43">
        <f>'TLIM calcs'!O543</f>
        <v>9.8734534270351979E-4</v>
      </c>
      <c r="N43">
        <f>'TLIM calcs'!P543</f>
        <v>1.8978854727656554E-3</v>
      </c>
      <c r="O43">
        <f>'TLIM calcs'!Q543</f>
        <v>1.0163788255683839E-3</v>
      </c>
      <c r="P43">
        <f>'TLIM calcs'!R543</f>
        <v>8.8345093202784513E-4</v>
      </c>
      <c r="Q43">
        <f>'TLIM calcs'!S543</f>
        <v>8.8345093202784513E-4</v>
      </c>
      <c r="R43">
        <f>'TLIM calcs'!T543</f>
        <v>1.1580381993851984E-3</v>
      </c>
      <c r="S43">
        <f>'TLIM calcs'!U543</f>
        <v>1.1580381993851984E-3</v>
      </c>
      <c r="T43">
        <f>'TLIM calcs'!V543</f>
        <v>8.7356404748776791E-4</v>
      </c>
      <c r="U43">
        <f>'TLIM calcs'!W543</f>
        <v>9.4123223993017096E-4</v>
      </c>
      <c r="V43">
        <f>'TLIM calcs'!X543</f>
        <v>9.2988322274604974E-4</v>
      </c>
      <c r="W43">
        <f>'TLIM calcs'!Y543</f>
        <v>8.692463709270631E-4</v>
      </c>
      <c r="X43">
        <f>'TLIM calcs'!Z543</f>
        <v>8.3705691685411875E-4</v>
      </c>
      <c r="Y43">
        <f>'TLIM calcs'!AA543</f>
        <v>9.7713150316420909E-4</v>
      </c>
      <c r="Z43">
        <f>'TLIM calcs'!AB543</f>
        <v>9.8290666816152261E-4</v>
      </c>
      <c r="AA43">
        <f>'TLIM calcs'!AC543</f>
        <v>8.8130309136853779E-4</v>
      </c>
      <c r="AB43">
        <f>'TLIM calcs'!AD543</f>
        <v>8.8130309136853779E-4</v>
      </c>
      <c r="AC43">
        <f>'TLIM calcs'!AE543</f>
        <v>1.4373069354058942E-3</v>
      </c>
      <c r="AD43">
        <f>'TLIM calcs'!AF543</f>
        <v>7.120283359879874E-4</v>
      </c>
      <c r="AE43">
        <f>'TLIM calcs'!AG543</f>
        <v>1.1397634092401444E-3</v>
      </c>
      <c r="AF43">
        <f>'TLIM calcs'!AH543</f>
        <v>8.0003616097334117E-4</v>
      </c>
      <c r="AG43">
        <f>'TLIM calcs'!AI543</f>
        <v>1.352419110198029E-3</v>
      </c>
      <c r="AH43">
        <f>'TLIM calcs'!AJ543</f>
        <v>1.0555364872999373E-3</v>
      </c>
      <c r="AI43">
        <f>'TLIM calcs'!AK543</f>
        <v>1.3087782265481542E-3</v>
      </c>
      <c r="AJ43">
        <f>'TLIM calcs'!AL543</f>
        <v>8.6617499627337309E-4</v>
      </c>
      <c r="AK43">
        <f>'TLIM calcs'!AM543</f>
        <v>1.1934404599809407E-3</v>
      </c>
      <c r="AL43">
        <f>'TLIM calcs'!AN543</f>
        <v>2.4561997660567706E-4</v>
      </c>
      <c r="AM43">
        <f>'TLIM calcs'!AO543</f>
        <v>1.7777498611460665E-3</v>
      </c>
      <c r="AN43">
        <f>'TLIM calcs'!AP543</f>
        <v>2.0908391114932501E-3</v>
      </c>
      <c r="AO43">
        <f>'TLIM calcs'!AQ543</f>
        <v>1.084994802113331E-3</v>
      </c>
      <c r="AP43">
        <f>'TLIM calcs'!AR543</f>
        <v>1.0413834283476775</v>
      </c>
      <c r="AQ43">
        <f>'TLIM calcs'!AS543</f>
        <v>1.5377489264618927E-3</v>
      </c>
      <c r="AR43">
        <f>'TLIM calcs'!AT543</f>
        <v>2.5819950870011206E-9</v>
      </c>
    </row>
    <row r="44" spans="1:68" x14ac:dyDescent="0.35">
      <c r="A44" t="str">
        <f>'TLIM calcs'!D544</f>
        <v>ISIC 90T96</v>
      </c>
      <c r="B44" t="str">
        <v>ISIC 90T96</v>
      </c>
      <c r="C44">
        <f>'TLIM calcs'!E544</f>
        <v>1.2771346897015286E-3</v>
      </c>
      <c r="D44">
        <f>'TLIM calcs'!F544</f>
        <v>1.2302918779479148E-3</v>
      </c>
      <c r="E44">
        <f>'TLIM calcs'!G544</f>
        <v>1.2302918779479148E-3</v>
      </c>
      <c r="F44">
        <f>'TLIM calcs'!H544</f>
        <v>1.2302918779479148E-3</v>
      </c>
      <c r="G44">
        <f>'TLIM calcs'!I544</f>
        <v>1.2302918779479148E-3</v>
      </c>
      <c r="H44">
        <f>'TLIM calcs'!J544</f>
        <v>1.9651622935276717E-3</v>
      </c>
      <c r="I44">
        <f>'TLIM calcs'!K544</f>
        <v>2.7001641955599217E-3</v>
      </c>
      <c r="J44">
        <f>'TLIM calcs'!L544</f>
        <v>1.4153346842574698E-3</v>
      </c>
      <c r="K44">
        <f>'TLIM calcs'!M544</f>
        <v>2.2074632964379066E-3</v>
      </c>
      <c r="L44">
        <f>'TLIM calcs'!N544</f>
        <v>1.7039494210602036E-3</v>
      </c>
      <c r="M44">
        <f>'TLIM calcs'!O544</f>
        <v>1.7680261593404198E-3</v>
      </c>
      <c r="N44">
        <f>'TLIM calcs'!P544</f>
        <v>1.8213056801666802E-3</v>
      </c>
      <c r="O44">
        <f>'TLIM calcs'!Q544</f>
        <v>2.0411171016251456E-3</v>
      </c>
      <c r="P44">
        <f>'TLIM calcs'!R544</f>
        <v>1.8076362680677152E-3</v>
      </c>
      <c r="Q44">
        <f>'TLIM calcs'!S544</f>
        <v>1.8076362680677152E-3</v>
      </c>
      <c r="R44">
        <f>'TLIM calcs'!T544</f>
        <v>1.986277657637129E-3</v>
      </c>
      <c r="S44">
        <f>'TLIM calcs'!U544</f>
        <v>1.986277657637129E-3</v>
      </c>
      <c r="T44">
        <f>'TLIM calcs'!V544</f>
        <v>1.4050443095894446E-3</v>
      </c>
      <c r="U44">
        <f>'TLIM calcs'!W544</f>
        <v>1.3429459641920956E-3</v>
      </c>
      <c r="V44">
        <f>'TLIM calcs'!X544</f>
        <v>1.8393560484806636E-3</v>
      </c>
      <c r="W44">
        <f>'TLIM calcs'!Y544</f>
        <v>1.4241459499819216E-3</v>
      </c>
      <c r="X44">
        <f>'TLIM calcs'!Z544</f>
        <v>1.4522414955614499E-3</v>
      </c>
      <c r="Y44">
        <f>'TLIM calcs'!AA544</f>
        <v>1.6003432301629791E-3</v>
      </c>
      <c r="Z44">
        <f>'TLIM calcs'!AB544</f>
        <v>1.8448262251957151E-3</v>
      </c>
      <c r="AA44">
        <f>'TLIM calcs'!AC544</f>
        <v>1.6820970652652236E-3</v>
      </c>
      <c r="AB44">
        <f>'TLIM calcs'!AD544</f>
        <v>1.6820970652652236E-3</v>
      </c>
      <c r="AC44">
        <f>'TLIM calcs'!AE544</f>
        <v>2.3290276279348218E-3</v>
      </c>
      <c r="AD44">
        <f>'TLIM calcs'!AF544</f>
        <v>1.3145853319064401E-3</v>
      </c>
      <c r="AE44">
        <f>'TLIM calcs'!AG544</f>
        <v>1.5754864549835401E-3</v>
      </c>
      <c r="AF44">
        <f>'TLIM calcs'!AH544</f>
        <v>1.5431794220792821E-3</v>
      </c>
      <c r="AG44">
        <f>'TLIM calcs'!AI544</f>
        <v>3.016831735213033E-3</v>
      </c>
      <c r="AH44">
        <f>'TLIM calcs'!AJ544</f>
        <v>9.3300861018469194E-3</v>
      </c>
      <c r="AI44">
        <f>'TLIM calcs'!AK544</f>
        <v>2.0610695780084185E-3</v>
      </c>
      <c r="AJ44">
        <f>'TLIM calcs'!AL544</f>
        <v>1.6660873114392714E-3</v>
      </c>
      <c r="AK44">
        <f>'TLIM calcs'!AM544</f>
        <v>1.8148804474664726E-3</v>
      </c>
      <c r="AL44">
        <f>'TLIM calcs'!AN544</f>
        <v>5.7088069667266309E-4</v>
      </c>
      <c r="AM44">
        <f>'TLIM calcs'!AO544</f>
        <v>2.7270286667287306E-3</v>
      </c>
      <c r="AN44">
        <f>'TLIM calcs'!AP544</f>
        <v>2.3139223757109553E-3</v>
      </c>
      <c r="AO44">
        <f>'TLIM calcs'!AQ544</f>
        <v>1.4078780936164677E-3</v>
      </c>
      <c r="AP44">
        <f>'TLIM calcs'!AR544</f>
        <v>2.2115877011477558E-3</v>
      </c>
      <c r="AQ44">
        <f>'TLIM calcs'!AS544</f>
        <v>1.0652008241636182</v>
      </c>
      <c r="AR44">
        <f>'TLIM calcs'!AT544</f>
        <v>4.8773484931452451E-9</v>
      </c>
    </row>
    <row r="45" spans="1:68" x14ac:dyDescent="0.35">
      <c r="A45" t="str">
        <f>'TLIM calcs'!D545</f>
        <v>ISIC 97T98</v>
      </c>
      <c r="B45" t="str">
        <v>ISIC 97T98</v>
      </c>
      <c r="C45">
        <f>'TLIM calcs'!E545</f>
        <v>4.4943519097438807E-5</v>
      </c>
      <c r="D45">
        <f>'TLIM calcs'!F545</f>
        <v>1.2123102121768677E-5</v>
      </c>
      <c r="E45">
        <f>'TLIM calcs'!G545</f>
        <v>1.2123102121768677E-5</v>
      </c>
      <c r="F45">
        <f>'TLIM calcs'!H545</f>
        <v>1.2123102121768677E-5</v>
      </c>
      <c r="G45">
        <f>'TLIM calcs'!I545</f>
        <v>1.2123102121768677E-5</v>
      </c>
      <c r="H45">
        <f>'TLIM calcs'!J545</f>
        <v>1.4154261353754499E-5</v>
      </c>
      <c r="I45">
        <f>'TLIM calcs'!K545</f>
        <v>1.1897721555113954E-5</v>
      </c>
      <c r="J45">
        <f>'TLIM calcs'!L545</f>
        <v>6.6075663178225395E-5</v>
      </c>
      <c r="K45">
        <f>'TLIM calcs'!M545</f>
        <v>2.6525971853137487E-5</v>
      </c>
      <c r="L45">
        <f>'TLIM calcs'!N545</f>
        <v>1.4812220146349639E-5</v>
      </c>
      <c r="M45">
        <f>'TLIM calcs'!O545</f>
        <v>1.5059533570983144E-5</v>
      </c>
      <c r="N45">
        <f>'TLIM calcs'!P545</f>
        <v>1.3176869259917978E-5</v>
      </c>
      <c r="O45">
        <f>'TLIM calcs'!Q545</f>
        <v>1.4167355974319651E-5</v>
      </c>
      <c r="P45">
        <f>'TLIM calcs'!R545</f>
        <v>1.5372696601852496E-5</v>
      </c>
      <c r="Q45">
        <f>'TLIM calcs'!S545</f>
        <v>1.5372696601852496E-5</v>
      </c>
      <c r="R45">
        <f>'TLIM calcs'!T545</f>
        <v>1.6654140761382432E-5</v>
      </c>
      <c r="S45">
        <f>'TLIM calcs'!U545</f>
        <v>1.6654140761382432E-5</v>
      </c>
      <c r="T45">
        <f>'TLIM calcs'!V545</f>
        <v>1.2281217048752481E-5</v>
      </c>
      <c r="U45">
        <f>'TLIM calcs'!W545</f>
        <v>1.066300509364686E-5</v>
      </c>
      <c r="V45">
        <f>'TLIM calcs'!X545</f>
        <v>1.3919580430044797E-5</v>
      </c>
      <c r="W45">
        <f>'TLIM calcs'!Y545</f>
        <v>1.2870629282385133E-5</v>
      </c>
      <c r="X45">
        <f>'TLIM calcs'!Z545</f>
        <v>1.431396752988037E-5</v>
      </c>
      <c r="Y45">
        <f>'TLIM calcs'!AA545</f>
        <v>1.4416774380893159E-5</v>
      </c>
      <c r="Z45">
        <f>'TLIM calcs'!AB545</f>
        <v>1.4303205549110986E-5</v>
      </c>
      <c r="AA45">
        <f>'TLIM calcs'!AC545</f>
        <v>2.289156032926314E-5</v>
      </c>
      <c r="AB45">
        <f>'TLIM calcs'!AD545</f>
        <v>2.289156032926314E-5</v>
      </c>
      <c r="AC45">
        <f>'TLIM calcs'!AE545</f>
        <v>1.378535428193579E-5</v>
      </c>
      <c r="AD45">
        <f>'TLIM calcs'!AF545</f>
        <v>5.053389432913224E-5</v>
      </c>
      <c r="AE45">
        <f>'TLIM calcs'!AG545</f>
        <v>1.2659893358044374E-5</v>
      </c>
      <c r="AF45">
        <f>'TLIM calcs'!AH545</f>
        <v>4.6005015271045859E-5</v>
      </c>
      <c r="AG45">
        <f>'TLIM calcs'!AI545</f>
        <v>1.11101115210137E-5</v>
      </c>
      <c r="AH45">
        <f>'TLIM calcs'!AJ545</f>
        <v>1.197285109731607E-5</v>
      </c>
      <c r="AI45">
        <f>'TLIM calcs'!AK545</f>
        <v>1.2040226123317717E-5</v>
      </c>
      <c r="AJ45">
        <f>'TLIM calcs'!AL545</f>
        <v>1.1062320214348437E-5</v>
      </c>
      <c r="AK45">
        <f>'TLIM calcs'!AM545</f>
        <v>1.023966449388988E-5</v>
      </c>
      <c r="AL45">
        <f>'TLIM calcs'!AN545</f>
        <v>9.1976785689331197E-6</v>
      </c>
      <c r="AM45">
        <f>'TLIM calcs'!AO545</f>
        <v>2.2915410812251232E-5</v>
      </c>
      <c r="AN45">
        <f>'TLIM calcs'!AP545</f>
        <v>5.2413925917982882E-4</v>
      </c>
      <c r="AO45">
        <f>'TLIM calcs'!AQ545</f>
        <v>6.2662414970542232E-4</v>
      </c>
      <c r="AP45">
        <f>'TLIM calcs'!AR545</f>
        <v>2.1954168006897443E-4</v>
      </c>
      <c r="AQ45">
        <f>'TLIM calcs'!AS545</f>
        <v>5.985307922242161E-5</v>
      </c>
      <c r="AR45">
        <f>'TLIM calcs'!AT545</f>
        <v>1.000000000041295</v>
      </c>
    </row>
    <row r="47" spans="1:68" s="28" customFormat="1" x14ac:dyDescent="0.35">
      <c r="D47" s="29" t="s">
        <v>588</v>
      </c>
      <c r="E47" s="30"/>
    </row>
    <row r="48" spans="1:68" x14ac:dyDescent="0.35">
      <c r="A48" s="8"/>
      <c r="B48" s="8"/>
      <c r="C48" s="8"/>
      <c r="D48" s="31" t="s">
        <v>218</v>
      </c>
      <c r="E48" s="26" t="s">
        <v>2</v>
      </c>
      <c r="F48" s="27" t="s">
        <v>88</v>
      </c>
      <c r="G48" s="26" t="s">
        <v>89</v>
      </c>
      <c r="H48" s="26" t="s">
        <v>3</v>
      </c>
      <c r="I48" s="26" t="s">
        <v>4</v>
      </c>
      <c r="J48" s="26" t="s">
        <v>5</v>
      </c>
      <c r="K48" s="26" t="s">
        <v>6</v>
      </c>
      <c r="L48" s="26" t="s">
        <v>7</v>
      </c>
      <c r="M48" s="26" t="s">
        <v>8</v>
      </c>
      <c r="N48" s="26" t="s">
        <v>9</v>
      </c>
      <c r="O48" s="26" t="s">
        <v>48</v>
      </c>
      <c r="P48" s="26" t="s">
        <v>49</v>
      </c>
      <c r="Q48" s="26" t="s">
        <v>10</v>
      </c>
      <c r="R48" s="26" t="s">
        <v>92</v>
      </c>
      <c r="S48" s="26" t="s">
        <v>93</v>
      </c>
      <c r="T48" s="26" t="s">
        <v>94</v>
      </c>
      <c r="U48" s="26" t="s">
        <v>95</v>
      </c>
      <c r="V48" s="26" t="s">
        <v>13</v>
      </c>
      <c r="W48" s="26" t="s">
        <v>14</v>
      </c>
      <c r="X48" s="26" t="s">
        <v>15</v>
      </c>
      <c r="Y48" s="26" t="s">
        <v>16</v>
      </c>
      <c r="Z48" s="26" t="s">
        <v>17</v>
      </c>
      <c r="AA48" s="26" t="s">
        <v>18</v>
      </c>
      <c r="AB48" s="26" t="s">
        <v>19</v>
      </c>
      <c r="AC48" s="26" t="s">
        <v>97</v>
      </c>
      <c r="AD48" s="26" t="s">
        <v>98</v>
      </c>
      <c r="AE48" s="26" t="s">
        <v>96</v>
      </c>
      <c r="AF48" s="26" t="s">
        <v>20</v>
      </c>
      <c r="AG48" s="26" t="s">
        <v>21</v>
      </c>
      <c r="AH48" s="26" t="s">
        <v>22</v>
      </c>
      <c r="AI48" s="26" t="s">
        <v>23</v>
      </c>
      <c r="AJ48" s="26" t="s">
        <v>24</v>
      </c>
      <c r="AK48" s="26" t="s">
        <v>25</v>
      </c>
      <c r="AL48" s="26" t="s">
        <v>26</v>
      </c>
      <c r="AM48" s="26" t="s">
        <v>27</v>
      </c>
      <c r="AN48" s="26" t="s">
        <v>28</v>
      </c>
      <c r="AO48" s="26" t="s">
        <v>29</v>
      </c>
      <c r="AP48" s="26" t="s">
        <v>30</v>
      </c>
      <c r="AQ48" s="26" t="s">
        <v>31</v>
      </c>
      <c r="AR48" s="26" t="s">
        <v>32</v>
      </c>
      <c r="AS48" s="26" t="s">
        <v>33</v>
      </c>
      <c r="AT48" s="26" t="s">
        <v>34</v>
      </c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</row>
    <row r="49" spans="1:69" x14ac:dyDescent="0.35">
      <c r="A49" s="8"/>
      <c r="B49" s="8"/>
      <c r="C49" s="8"/>
      <c r="D49" s="31" t="s">
        <v>51</v>
      </c>
      <c r="E49" s="207">
        <f>'Pre ISIC Consolidation Output'!B3</f>
        <v>535304599615.95508</v>
      </c>
      <c r="F49" s="207">
        <f>'Pre ISIC Consolidation Output'!C3</f>
        <v>1495726888.6547599</v>
      </c>
      <c r="G49" s="207">
        <f>'Pre ISIC Consolidation Output'!D3</f>
        <v>88999131825.45575</v>
      </c>
      <c r="H49" s="207">
        <f>'Pre ISIC Consolidation Output'!E3</f>
        <v>47199787733.944252</v>
      </c>
      <c r="I49" s="207">
        <f>'Pre ISIC Consolidation Output'!F3</f>
        <v>9892267848.9492722</v>
      </c>
      <c r="J49" s="207">
        <f>'Pre ISIC Consolidation Output'!G3</f>
        <v>1171448989751.9102</v>
      </c>
      <c r="K49" s="207">
        <f>'Pre ISIC Consolidation Output'!H3</f>
        <v>224855412304.20349</v>
      </c>
      <c r="L49" s="207">
        <f>'Pre ISIC Consolidation Output'!I3</f>
        <v>137713898805.45197</v>
      </c>
      <c r="M49" s="207">
        <f>'Pre ISIC Consolidation Output'!J3</f>
        <v>280239072556.37537</v>
      </c>
      <c r="N49" s="207">
        <f>'Pre ISIC Consolidation Output'!K3</f>
        <v>356914147514.823</v>
      </c>
      <c r="O49" s="207">
        <f>'Pre ISIC Consolidation Output'!L3</f>
        <v>550179497235.17139</v>
      </c>
      <c r="P49" s="207">
        <f>'Pre ISIC Consolidation Output'!M3</f>
        <v>286736468936.29065</v>
      </c>
      <c r="Q49" s="207">
        <f>'Pre ISIC Consolidation Output'!N3</f>
        <v>311697386406.46796</v>
      </c>
      <c r="R49" s="207">
        <f>'Pre ISIC Consolidation Output'!O3</f>
        <v>53955970383.74939</v>
      </c>
      <c r="S49" s="207">
        <f>'Pre ISIC Consolidation Output'!P3</f>
        <v>158080342811.948</v>
      </c>
      <c r="T49" s="207">
        <f>'Pre ISIC Consolidation Output'!Q3</f>
        <v>160796837318.37634</v>
      </c>
      <c r="U49" s="207">
        <f>'Pre ISIC Consolidation Output'!R3</f>
        <v>218729954063.52206</v>
      </c>
      <c r="V49" s="207">
        <f>'Pre ISIC Consolidation Output'!S3</f>
        <v>508900574922.69165</v>
      </c>
      <c r="W49" s="207">
        <f>'Pre ISIC Consolidation Output'!T3</f>
        <v>372669943425.25226</v>
      </c>
      <c r="X49" s="207">
        <f>'Pre ISIC Consolidation Output'!U3</f>
        <v>299520601352.37903</v>
      </c>
      <c r="Y49" s="207">
        <f>'Pre ISIC Consolidation Output'!V3</f>
        <v>675278387580.57458</v>
      </c>
      <c r="Z49" s="207">
        <f>'Pre ISIC Consolidation Output'!W3</f>
        <v>920162650336.10681</v>
      </c>
      <c r="AA49" s="207">
        <f>'Pre ISIC Consolidation Output'!X3</f>
        <v>251075797348.08054</v>
      </c>
      <c r="AB49" s="207">
        <f>'Pre ISIC Consolidation Output'!Y3</f>
        <v>456184296975.21362</v>
      </c>
      <c r="AC49" s="207">
        <f>'Pre ISIC Consolidation Output'!Z3</f>
        <v>748028401776.25781</v>
      </c>
      <c r="AD49" s="207">
        <f>'Pre ISIC Consolidation Output'!AA3</f>
        <v>72196721281.19548</v>
      </c>
      <c r="AE49" s="207">
        <f>'Pre ISIC Consolidation Output'!AB3</f>
        <v>317546899006.66705</v>
      </c>
      <c r="AF49" s="207">
        <f>'Pre ISIC Consolidation Output'!AC3</f>
        <v>1953808604173.0496</v>
      </c>
      <c r="AG49" s="207">
        <f>'Pre ISIC Consolidation Output'!AD3</f>
        <v>2903583720536.1616</v>
      </c>
      <c r="AH49" s="207">
        <f>'Pre ISIC Consolidation Output'!AE3</f>
        <v>1688094461245.4797</v>
      </c>
      <c r="AI49" s="207">
        <f>'Pre ISIC Consolidation Output'!AF3</f>
        <v>768615349532.89514</v>
      </c>
      <c r="AJ49" s="207">
        <f>'Pre ISIC Consolidation Output'!AG3</f>
        <v>370313024920.33484</v>
      </c>
      <c r="AK49" s="207">
        <f>'Pre ISIC Consolidation Output'!AH3</f>
        <v>397474629025.55518</v>
      </c>
      <c r="AL49" s="207">
        <f>'Pre ISIC Consolidation Output'!AI3</f>
        <v>673986103787.54529</v>
      </c>
      <c r="AM49" s="207">
        <f>'Pre ISIC Consolidation Output'!AJ3</f>
        <v>1638887411302.6226</v>
      </c>
      <c r="AN49" s="207">
        <f>'Pre ISIC Consolidation Output'!AK3</f>
        <v>2125730293443.4382</v>
      </c>
      <c r="AO49" s="207">
        <f>'Pre ISIC Consolidation Output'!AL3</f>
        <v>2861571723452.5679</v>
      </c>
      <c r="AP49" s="207">
        <f>'Pre ISIC Consolidation Output'!AM3</f>
        <v>1349603836021.4739</v>
      </c>
      <c r="AQ49" s="207">
        <f>'Pre ISIC Consolidation Output'!AN3</f>
        <v>951225771746.73901</v>
      </c>
      <c r="AR49" s="207">
        <f>'Pre ISIC Consolidation Output'!AO3</f>
        <v>1601438976169.4438</v>
      </c>
      <c r="AS49" s="207">
        <f>'Pre ISIC Consolidation Output'!AP3</f>
        <v>735457602819.94128</v>
      </c>
      <c r="AT49" s="207">
        <f>'Pre ISIC Consolidation Output'!AQ3</f>
        <v>53934585466.265297</v>
      </c>
      <c r="AU49" s="200"/>
      <c r="AV49" s="200"/>
      <c r="AW49" s="200"/>
      <c r="AX49" s="200"/>
      <c r="AY49" s="200"/>
      <c r="AZ49" s="200"/>
      <c r="BA49" s="200"/>
      <c r="BB49" s="200"/>
      <c r="BC49" s="200"/>
      <c r="BD49" s="200"/>
      <c r="BE49" s="200"/>
      <c r="BF49" s="200"/>
      <c r="BG49" s="200"/>
      <c r="BH49" s="200"/>
      <c r="BI49" s="200"/>
      <c r="BJ49" s="200"/>
      <c r="BK49" s="200"/>
      <c r="BL49" s="200"/>
      <c r="BM49" s="200"/>
      <c r="BN49" s="200"/>
      <c r="BO49" s="200"/>
      <c r="BP49" s="200"/>
    </row>
    <row r="50" spans="1:69" s="202" customFormat="1" x14ac:dyDescent="0.35">
      <c r="D50" s="203" t="s">
        <v>590</v>
      </c>
      <c r="E50" s="204" t="s">
        <v>2</v>
      </c>
      <c r="F50" s="204" t="s">
        <v>88</v>
      </c>
      <c r="G50" s="204" t="s">
        <v>89</v>
      </c>
      <c r="H50" s="204" t="s">
        <v>19</v>
      </c>
      <c r="I50" s="204" t="s">
        <v>4</v>
      </c>
      <c r="J50" s="204" t="s">
        <v>5</v>
      </c>
      <c r="K50" s="204" t="s">
        <v>6</v>
      </c>
      <c r="L50" s="204" t="s">
        <v>7</v>
      </c>
      <c r="M50" s="204" t="s">
        <v>8</v>
      </c>
      <c r="N50" s="204" t="s">
        <v>9</v>
      </c>
      <c r="O50" s="204" t="s">
        <v>48</v>
      </c>
      <c r="P50" s="204" t="s">
        <v>49</v>
      </c>
      <c r="Q50" s="204" t="s">
        <v>19</v>
      </c>
      <c r="R50" s="204" t="s">
        <v>92</v>
      </c>
      <c r="S50" s="204" t="s">
        <v>93</v>
      </c>
      <c r="T50" s="204" t="s">
        <v>94</v>
      </c>
      <c r="U50" s="204" t="s">
        <v>95</v>
      </c>
      <c r="V50" s="204" t="s">
        <v>16</v>
      </c>
      <c r="W50" s="204" t="s">
        <v>16</v>
      </c>
      <c r="X50" s="204" t="s">
        <v>16</v>
      </c>
      <c r="Y50" s="204" t="s">
        <v>16</v>
      </c>
      <c r="Z50" s="204" t="s">
        <v>17</v>
      </c>
      <c r="AA50" s="204" t="s">
        <v>17</v>
      </c>
      <c r="AB50" s="204" t="s">
        <v>19</v>
      </c>
      <c r="AC50" s="204" t="s">
        <v>97</v>
      </c>
      <c r="AD50" s="204" t="s">
        <v>98</v>
      </c>
      <c r="AE50" s="204" t="s">
        <v>96</v>
      </c>
      <c r="AF50" s="204" t="s">
        <v>19</v>
      </c>
      <c r="AG50" s="204" t="s">
        <v>21</v>
      </c>
      <c r="AH50" s="204" t="s">
        <v>22</v>
      </c>
      <c r="AI50" s="204" t="s">
        <v>23</v>
      </c>
      <c r="AJ50" s="204" t="s">
        <v>24</v>
      </c>
      <c r="AK50" s="204" t="s">
        <v>25</v>
      </c>
      <c r="AL50" s="204" t="s">
        <v>26</v>
      </c>
      <c r="AM50" s="204" t="s">
        <v>27</v>
      </c>
      <c r="AN50" s="204" t="s">
        <v>28</v>
      </c>
      <c r="AO50" s="204" t="s">
        <v>29</v>
      </c>
      <c r="AP50" s="204" t="s">
        <v>30</v>
      </c>
      <c r="AQ50" s="204" t="s">
        <v>31</v>
      </c>
      <c r="AR50" s="204" t="s">
        <v>32</v>
      </c>
      <c r="AS50" s="204" t="s">
        <v>33</v>
      </c>
      <c r="AT50" s="204" t="s">
        <v>34</v>
      </c>
      <c r="AU50" s="204"/>
      <c r="AV50" s="204"/>
      <c r="AW50" s="204"/>
      <c r="AX50" s="204"/>
      <c r="AY50" s="204"/>
      <c r="AZ50" s="204"/>
      <c r="BA50" s="204"/>
      <c r="BB50" s="204"/>
      <c r="BC50" s="204"/>
      <c r="BD50" s="204"/>
      <c r="BE50" s="204"/>
      <c r="BF50" s="204"/>
      <c r="BG50" s="204"/>
      <c r="BH50" s="204"/>
      <c r="BI50" s="204"/>
      <c r="BJ50" s="204"/>
      <c r="BK50" s="204"/>
      <c r="BL50" s="204"/>
      <c r="BM50" s="204"/>
      <c r="BN50" s="204"/>
      <c r="BO50" s="204"/>
      <c r="BP50" s="204"/>
    </row>
    <row r="51" spans="1:69" x14ac:dyDescent="0.35">
      <c r="A51" s="8"/>
      <c r="B51" s="8"/>
      <c r="C51" s="8"/>
      <c r="D51" s="31" t="s">
        <v>158</v>
      </c>
      <c r="E51" s="27">
        <f>IFERROR(INDEX($C$4:$AR$45, MATCH(E$48, $A$4:$A$45, 0), MATCH(E$48, $C$3:$AR$3, 0)),0)</f>
        <v>1.1972562342543656</v>
      </c>
      <c r="F51" s="27">
        <f t="shared" ref="F51:AT51" si="0">IFERROR(INDEX($C$4:$AR$45, MATCH(F$48, $A$4:$A$45, 0), MATCH(F$48, $C$3:$AR$3, 0)),0)</f>
        <v>1.1590705963844741</v>
      </c>
      <c r="G51" s="27">
        <f t="shared" si="0"/>
        <v>1.1590705963844741</v>
      </c>
      <c r="H51" s="27">
        <f t="shared" si="0"/>
        <v>1.1590705963844741</v>
      </c>
      <c r="I51" s="27">
        <f t="shared" si="0"/>
        <v>1.1590705963844741</v>
      </c>
      <c r="J51" s="27">
        <f t="shared" si="0"/>
        <v>1.3125475420843824</v>
      </c>
      <c r="K51" s="27">
        <f t="shared" si="0"/>
        <v>1.4168578319226866</v>
      </c>
      <c r="L51" s="27">
        <f t="shared" si="0"/>
        <v>1.294189471912021</v>
      </c>
      <c r="M51" s="27">
        <f t="shared" si="0"/>
        <v>1.2481163169060263</v>
      </c>
      <c r="N51" s="27">
        <f t="shared" si="0"/>
        <v>1.1395378618840737</v>
      </c>
      <c r="O51" s="27">
        <f t="shared" si="0"/>
        <v>1.4237067864770419</v>
      </c>
      <c r="P51" s="27">
        <f t="shared" si="0"/>
        <v>1.0940756397952318</v>
      </c>
      <c r="Q51" s="27">
        <f t="shared" si="0"/>
        <v>1.1734668209028623</v>
      </c>
      <c r="R51" s="27">
        <f t="shared" si="0"/>
        <v>1.1497791638544179</v>
      </c>
      <c r="S51" s="27">
        <f t="shared" si="0"/>
        <v>1.1497791638544179</v>
      </c>
      <c r="T51" s="27">
        <f t="shared" si="0"/>
        <v>1.4609375661975939</v>
      </c>
      <c r="U51" s="27">
        <f t="shared" si="0"/>
        <v>1.4609375661975939</v>
      </c>
      <c r="V51" s="27">
        <f t="shared" si="0"/>
        <v>1.2300782124067575</v>
      </c>
      <c r="W51" s="27">
        <f t="shared" si="0"/>
        <v>1.2112028993440898</v>
      </c>
      <c r="X51" s="27">
        <f t="shared" si="0"/>
        <v>1.1881973380296313</v>
      </c>
      <c r="Y51" s="27">
        <f t="shared" si="0"/>
        <v>1.1902711348940307</v>
      </c>
      <c r="Z51" s="27">
        <f t="shared" si="0"/>
        <v>1.3792134547199586</v>
      </c>
      <c r="AA51" s="27">
        <f t="shared" si="0"/>
        <v>1.3070221006362206</v>
      </c>
      <c r="AB51" s="27">
        <f t="shared" si="0"/>
        <v>1.0872511518541845</v>
      </c>
      <c r="AC51" s="27">
        <f t="shared" si="0"/>
        <v>1.5217000193596715</v>
      </c>
      <c r="AD51" s="27">
        <f t="shared" si="0"/>
        <v>1.5217000193596715</v>
      </c>
      <c r="AE51" s="27">
        <f t="shared" si="0"/>
        <v>1.1991969869946193</v>
      </c>
      <c r="AF51" s="27">
        <f t="shared" si="0"/>
        <v>1.2676305844339</v>
      </c>
      <c r="AG51" s="27">
        <f t="shared" si="0"/>
        <v>1.0625098967708699</v>
      </c>
      <c r="AH51" s="27">
        <f t="shared" si="0"/>
        <v>1.1851347825418206</v>
      </c>
      <c r="AI51" s="27">
        <f t="shared" si="0"/>
        <v>1.0156082098039947</v>
      </c>
      <c r="AJ51" s="27">
        <f t="shared" si="0"/>
        <v>1.123630575240399</v>
      </c>
      <c r="AK51" s="27">
        <f t="shared" si="0"/>
        <v>1.2002853369381168</v>
      </c>
      <c r="AL51" s="27">
        <f t="shared" si="0"/>
        <v>1.2475736355600386</v>
      </c>
      <c r="AM51" s="27">
        <f t="shared" si="0"/>
        <v>1.1650828133114566</v>
      </c>
      <c r="AN51" s="27">
        <f t="shared" si="0"/>
        <v>1.0284692680075207</v>
      </c>
      <c r="AO51" s="27">
        <f t="shared" si="0"/>
        <v>1.1601136841714701</v>
      </c>
      <c r="AP51" s="27">
        <f t="shared" si="0"/>
        <v>1.0106640439983507</v>
      </c>
      <c r="AQ51" s="27">
        <f t="shared" si="0"/>
        <v>1.0444152029896314</v>
      </c>
      <c r="AR51" s="27">
        <f t="shared" si="0"/>
        <v>1.0413834283476775</v>
      </c>
      <c r="AS51" s="27">
        <f t="shared" si="0"/>
        <v>1.0652008241636182</v>
      </c>
      <c r="AT51" s="27">
        <f t="shared" si="0"/>
        <v>1.000000000041295</v>
      </c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</row>
    <row r="52" spans="1:69" x14ac:dyDescent="0.35">
      <c r="A52" s="8"/>
      <c r="B52" s="8"/>
      <c r="C52" s="8"/>
      <c r="E52" s="22"/>
    </row>
    <row r="53" spans="1:69" s="28" customFormat="1" x14ac:dyDescent="0.35">
      <c r="D53" s="29" t="s">
        <v>59</v>
      </c>
      <c r="E53" s="30"/>
    </row>
    <row r="54" spans="1:69" s="202" customFormat="1" x14ac:dyDescent="0.35">
      <c r="A54" s="202" t="s">
        <v>591</v>
      </c>
      <c r="D54" s="205" t="s">
        <v>47</v>
      </c>
      <c r="E54" s="206" t="s">
        <v>2</v>
      </c>
      <c r="F54" s="206" t="s">
        <v>88</v>
      </c>
      <c r="G54" s="206" t="s">
        <v>89</v>
      </c>
      <c r="H54" s="206" t="s">
        <v>4</v>
      </c>
      <c r="I54" s="206" t="s">
        <v>5</v>
      </c>
      <c r="J54" s="206" t="s">
        <v>6</v>
      </c>
      <c r="K54" s="206" t="s">
        <v>7</v>
      </c>
      <c r="L54" s="206" t="s">
        <v>8</v>
      </c>
      <c r="M54" s="206" t="s">
        <v>9</v>
      </c>
      <c r="N54" s="206" t="s">
        <v>48</v>
      </c>
      <c r="O54" s="206" t="s">
        <v>49</v>
      </c>
      <c r="P54" s="206" t="s">
        <v>92</v>
      </c>
      <c r="Q54" s="206" t="s">
        <v>93</v>
      </c>
      <c r="R54" s="206" t="s">
        <v>94</v>
      </c>
      <c r="S54" s="206" t="s">
        <v>95</v>
      </c>
      <c r="T54" s="206" t="s">
        <v>16</v>
      </c>
      <c r="U54" s="206" t="s">
        <v>17</v>
      </c>
      <c r="V54" s="206" t="s">
        <v>19</v>
      </c>
      <c r="W54" s="206" t="s">
        <v>97</v>
      </c>
      <c r="X54" s="206" t="s">
        <v>98</v>
      </c>
      <c r="Y54" s="206" t="s">
        <v>96</v>
      </c>
      <c r="Z54" s="206" t="s">
        <v>21</v>
      </c>
      <c r="AA54" s="206" t="s">
        <v>22</v>
      </c>
      <c r="AB54" s="206" t="s">
        <v>23</v>
      </c>
      <c r="AC54" s="206" t="s">
        <v>24</v>
      </c>
      <c r="AD54" s="206" t="s">
        <v>25</v>
      </c>
      <c r="AE54" s="206" t="s">
        <v>26</v>
      </c>
      <c r="AF54" s="206" t="s">
        <v>27</v>
      </c>
      <c r="AG54" s="206" t="s">
        <v>28</v>
      </c>
      <c r="AH54" s="206" t="s">
        <v>29</v>
      </c>
      <c r="AI54" s="206" t="s">
        <v>30</v>
      </c>
      <c r="AJ54" s="206" t="s">
        <v>31</v>
      </c>
      <c r="AK54" s="206" t="s">
        <v>32</v>
      </c>
      <c r="AL54" s="206" t="s">
        <v>33</v>
      </c>
      <c r="AM54" s="206" t="s">
        <v>34</v>
      </c>
      <c r="AN54" s="206"/>
      <c r="AO54" s="206"/>
      <c r="AP54" s="206"/>
      <c r="AQ54" s="206"/>
      <c r="AR54" s="206"/>
      <c r="AS54" s="206"/>
      <c r="AT54" s="206"/>
      <c r="AU54" s="206"/>
      <c r="AV54" s="206"/>
      <c r="AW54" s="206"/>
      <c r="AX54" s="206"/>
      <c r="AY54" s="206"/>
      <c r="AZ54" s="206"/>
      <c r="BA54" s="206"/>
      <c r="BB54" s="206"/>
      <c r="BC54" s="206"/>
      <c r="BD54" s="206"/>
      <c r="BE54" s="206"/>
      <c r="BF54" s="206"/>
      <c r="BG54" s="206"/>
      <c r="BH54" s="206"/>
      <c r="BI54" s="206"/>
      <c r="BJ54" s="206"/>
    </row>
    <row r="55" spans="1:69" x14ac:dyDescent="0.35">
      <c r="A55" s="8"/>
      <c r="B55" s="8"/>
      <c r="C55" s="8"/>
      <c r="D55" s="14" t="s">
        <v>57</v>
      </c>
      <c r="E55" s="22">
        <f t="shared" ref="E55:AM55" si="1">SUMPRODUCT($E$49:$AT$49,$E$51:$AT$51*($E$50:$AT$50=E54))/SUMIFS($E$49:$AT$49, $E$50:$AT$50, E54)</f>
        <v>1.1972562342543656</v>
      </c>
      <c r="F55" s="22">
        <f t="shared" si="1"/>
        <v>1.1590705963844741</v>
      </c>
      <c r="G55" s="22">
        <f t="shared" si="1"/>
        <v>1.1590705963844741</v>
      </c>
      <c r="H55" s="22">
        <f t="shared" si="1"/>
        <v>1.1590705963844741</v>
      </c>
      <c r="I55" s="22">
        <f t="shared" si="1"/>
        <v>1.3125475420843824</v>
      </c>
      <c r="J55" s="22">
        <f t="shared" si="1"/>
        <v>1.4168578319226866</v>
      </c>
      <c r="K55" s="22">
        <f t="shared" si="1"/>
        <v>1.294189471912021</v>
      </c>
      <c r="L55" s="22">
        <f t="shared" si="1"/>
        <v>1.2481163169060263</v>
      </c>
      <c r="M55" s="22">
        <f t="shared" si="1"/>
        <v>1.1395378618840737</v>
      </c>
      <c r="N55" s="22">
        <f t="shared" si="1"/>
        <v>1.4237067864770419</v>
      </c>
      <c r="O55" s="22">
        <f t="shared" si="1"/>
        <v>1.0940756397952318</v>
      </c>
      <c r="P55" s="22">
        <f t="shared" si="1"/>
        <v>1.1497791638544179</v>
      </c>
      <c r="Q55" s="22">
        <f t="shared" si="1"/>
        <v>1.1497791638544179</v>
      </c>
      <c r="R55" s="22">
        <f t="shared" si="1"/>
        <v>1.4609375661975939</v>
      </c>
      <c r="S55" s="22">
        <f t="shared" si="1"/>
        <v>1.4609375661975939</v>
      </c>
      <c r="T55" s="22">
        <f t="shared" si="1"/>
        <v>1.2050512415021672</v>
      </c>
      <c r="U55" s="22">
        <f t="shared" si="1"/>
        <v>1.3637379537030219</v>
      </c>
      <c r="V55" s="22">
        <f t="shared" si="1"/>
        <v>1.2254617482416053</v>
      </c>
      <c r="W55" s="22">
        <f t="shared" si="1"/>
        <v>1.5217000193596715</v>
      </c>
      <c r="X55" s="22">
        <f t="shared" si="1"/>
        <v>1.5217000193596715</v>
      </c>
      <c r="Y55" s="22">
        <f t="shared" si="1"/>
        <v>1.1991969869946193</v>
      </c>
      <c r="Z55" s="22">
        <f t="shared" si="1"/>
        <v>1.0625098967708699</v>
      </c>
      <c r="AA55" s="22">
        <f t="shared" si="1"/>
        <v>1.1851347825418206</v>
      </c>
      <c r="AB55" s="22">
        <f t="shared" si="1"/>
        <v>1.0156082098039947</v>
      </c>
      <c r="AC55" s="22">
        <f t="shared" si="1"/>
        <v>1.123630575240399</v>
      </c>
      <c r="AD55" s="22">
        <f t="shared" si="1"/>
        <v>1.2002853369381168</v>
      </c>
      <c r="AE55" s="22">
        <f t="shared" si="1"/>
        <v>1.2475736355600386</v>
      </c>
      <c r="AF55" s="22">
        <f t="shared" si="1"/>
        <v>1.1650828133114566</v>
      </c>
      <c r="AG55" s="22">
        <f t="shared" si="1"/>
        <v>1.0284692680075207</v>
      </c>
      <c r="AH55" s="22">
        <f t="shared" si="1"/>
        <v>1.1601136841714701</v>
      </c>
      <c r="AI55" s="22">
        <f t="shared" si="1"/>
        <v>1.0106640439983507</v>
      </c>
      <c r="AJ55" s="22">
        <f t="shared" si="1"/>
        <v>1.0444152029896314</v>
      </c>
      <c r="AK55" s="22">
        <f t="shared" si="1"/>
        <v>1.0413834283476775</v>
      </c>
      <c r="AL55" s="22">
        <f t="shared" si="1"/>
        <v>1.0652008241636182</v>
      </c>
      <c r="AM55" s="22">
        <f t="shared" si="1"/>
        <v>1.000000000041295</v>
      </c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</row>
    <row r="56" spans="1:69" x14ac:dyDescent="0.35">
      <c r="A56" s="8"/>
      <c r="B56" s="8"/>
      <c r="C56" s="8"/>
      <c r="D56" s="8"/>
      <c r="E56" s="14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  <c r="BP56" s="22"/>
      <c r="BQ56" s="22"/>
    </row>
    <row r="57" spans="1:69" s="28" customFormat="1" x14ac:dyDescent="0.35">
      <c r="A57" s="29" t="s">
        <v>594</v>
      </c>
      <c r="F57" s="30"/>
    </row>
    <row r="58" spans="1:69" ht="52.5" x14ac:dyDescent="0.35">
      <c r="A58" s="208" t="s">
        <v>592</v>
      </c>
      <c r="B58" s="1" t="s">
        <v>51</v>
      </c>
      <c r="C58" s="209" t="s">
        <v>593</v>
      </c>
      <c r="D58" s="22" t="str">
        <f t="shared" ref="D58:AS58" si="2">E54</f>
        <v>ISIC 01T03</v>
      </c>
      <c r="E58" s="22" t="str">
        <f t="shared" si="2"/>
        <v>ISIC 05</v>
      </c>
      <c r="F58" s="22" t="str">
        <f t="shared" si="2"/>
        <v>ISIC 06</v>
      </c>
      <c r="G58" s="22" t="str">
        <f t="shared" si="2"/>
        <v>ISIC 09</v>
      </c>
      <c r="H58" s="22" t="str">
        <f t="shared" si="2"/>
        <v>ISIC 10T12</v>
      </c>
      <c r="I58" s="22" t="str">
        <f t="shared" si="2"/>
        <v>ISIC 13T15</v>
      </c>
      <c r="J58" s="22" t="str">
        <f t="shared" si="2"/>
        <v>ISIC 16</v>
      </c>
      <c r="K58" s="22" t="str">
        <f t="shared" si="2"/>
        <v>ISIC 17T18</v>
      </c>
      <c r="L58" s="22" t="str">
        <f t="shared" si="2"/>
        <v>ISIC 19</v>
      </c>
      <c r="M58" s="22" t="str">
        <f t="shared" si="2"/>
        <v>ISIC 20</v>
      </c>
      <c r="N58" s="22" t="str">
        <f t="shared" si="2"/>
        <v>ISIC 21</v>
      </c>
      <c r="O58" s="22" t="str">
        <f t="shared" si="2"/>
        <v>ISIC 231</v>
      </c>
      <c r="P58" s="22" t="str">
        <f t="shared" si="2"/>
        <v>ISIC 239</v>
      </c>
      <c r="Q58" s="22" t="str">
        <f t="shared" si="2"/>
        <v>ISIC 241</v>
      </c>
      <c r="R58" s="22" t="str">
        <f t="shared" si="2"/>
        <v>ISIC 242</v>
      </c>
      <c r="S58" s="22" t="str">
        <f t="shared" si="2"/>
        <v>ISIC 28</v>
      </c>
      <c r="T58" s="22" t="str">
        <f t="shared" si="2"/>
        <v>ISIC 29</v>
      </c>
      <c r="U58" s="22" t="str">
        <f t="shared" si="2"/>
        <v>ISIC 31T33</v>
      </c>
      <c r="V58" s="22" t="str">
        <f t="shared" si="2"/>
        <v>ISIC 351</v>
      </c>
      <c r="W58" s="22" t="str">
        <f t="shared" si="2"/>
        <v>ISIC 352T353</v>
      </c>
      <c r="X58" s="22" t="str">
        <f t="shared" si="2"/>
        <v>ISIC 36T39</v>
      </c>
      <c r="Y58" s="22" t="str">
        <f t="shared" si="2"/>
        <v>ISIC 45T47</v>
      </c>
      <c r="Z58" s="22" t="str">
        <f t="shared" si="2"/>
        <v>ISIC 49T53</v>
      </c>
      <c r="AA58" s="22" t="str">
        <f t="shared" si="2"/>
        <v>ISIC 55T56</v>
      </c>
      <c r="AB58" s="22" t="str">
        <f t="shared" si="2"/>
        <v>ISIC 58T60</v>
      </c>
      <c r="AC58" s="22" t="str">
        <f t="shared" si="2"/>
        <v>ISIC 61</v>
      </c>
      <c r="AD58" s="22" t="str">
        <f t="shared" si="2"/>
        <v>ISIC 62T63</v>
      </c>
      <c r="AE58" s="22" t="str">
        <f t="shared" si="2"/>
        <v>ISIC 64T66</v>
      </c>
      <c r="AF58" s="22" t="str">
        <f t="shared" si="2"/>
        <v>ISIC 68</v>
      </c>
      <c r="AG58" s="22" t="str">
        <f t="shared" si="2"/>
        <v>ISIC 69T82</v>
      </c>
      <c r="AH58" s="22" t="str">
        <f t="shared" si="2"/>
        <v>ISIC 84</v>
      </c>
      <c r="AI58" s="22" t="str">
        <f t="shared" si="2"/>
        <v>ISIC 85</v>
      </c>
      <c r="AJ58" s="22" t="str">
        <f t="shared" si="2"/>
        <v>ISIC 86T88</v>
      </c>
      <c r="AK58" s="22" t="str">
        <f t="shared" si="2"/>
        <v>ISIC 90T96</v>
      </c>
      <c r="AL58" s="22" t="str">
        <f t="shared" si="2"/>
        <v>ISIC 97T98</v>
      </c>
      <c r="AM58" s="22">
        <f t="shared" si="2"/>
        <v>0</v>
      </c>
      <c r="AN58" s="22">
        <f t="shared" si="2"/>
        <v>0</v>
      </c>
      <c r="AO58" s="22">
        <f t="shared" si="2"/>
        <v>0</v>
      </c>
      <c r="AP58" s="22">
        <f t="shared" si="2"/>
        <v>0</v>
      </c>
      <c r="AQ58" s="22">
        <f t="shared" si="2"/>
        <v>0</v>
      </c>
      <c r="AR58" s="22">
        <f t="shared" si="2"/>
        <v>0</v>
      </c>
      <c r="AS58" s="22">
        <f t="shared" si="2"/>
        <v>0</v>
      </c>
      <c r="AT58" s="22"/>
      <c r="AU58" s="22"/>
      <c r="AV58" s="22"/>
    </row>
    <row r="59" spans="1:69" x14ac:dyDescent="0.35">
      <c r="A59" s="26" t="s">
        <v>2</v>
      </c>
      <c r="B59" s="26">
        <f t="array" ref="B59:B100">TRANSPOSE(E49:AT49)</f>
        <v>535304599615.95508</v>
      </c>
      <c r="C59" t="str">
        <f t="shared" ref="C59:C100" si="3">B4</f>
        <v>ISIC 01T03</v>
      </c>
      <c r="D59">
        <f t="shared" ref="D59:AS59" si="4">SUMPRODUCT($C4:$AR4,$E$49:$AT$49*($E$50:$AT$50=D$58))/SUMIFS($E$49:$AT$49,$E$50:$AT$50,D$58)</f>
        <v>1.1972562342543656</v>
      </c>
      <c r="E59">
        <f t="shared" si="4"/>
        <v>2.2727908354818441E-3</v>
      </c>
      <c r="F59">
        <f t="shared" si="4"/>
        <v>2.2727908354818441E-3</v>
      </c>
      <c r="G59">
        <f t="shared" si="4"/>
        <v>2.2727908354818441E-3</v>
      </c>
      <c r="H59">
        <f t="shared" si="4"/>
        <v>0.25957706411147002</v>
      </c>
      <c r="I59">
        <f t="shared" si="4"/>
        <v>1.9274212530035566E-2</v>
      </c>
      <c r="J59">
        <f t="shared" si="4"/>
        <v>2.4857299284385067E-2</v>
      </c>
      <c r="K59">
        <f t="shared" si="4"/>
        <v>8.9712915671224351E-3</v>
      </c>
      <c r="L59">
        <f t="shared" si="4"/>
        <v>3.4953040055653605E-3</v>
      </c>
      <c r="M59">
        <f t="shared" si="4"/>
        <v>1.1535927338129047E-2</v>
      </c>
      <c r="N59">
        <f t="shared" si="4"/>
        <v>6.5618615538750036E-3</v>
      </c>
      <c r="O59">
        <f t="shared" si="4"/>
        <v>2.8792426059203284E-3</v>
      </c>
      <c r="P59">
        <f t="shared" si="4"/>
        <v>2.8792426059203284E-3</v>
      </c>
      <c r="Q59">
        <f t="shared" si="4"/>
        <v>3.1788174239788932E-3</v>
      </c>
      <c r="R59">
        <f t="shared" si="4"/>
        <v>3.1788174239788932E-3</v>
      </c>
      <c r="S59">
        <f t="shared" si="4"/>
        <v>2.7190393830010466E-3</v>
      </c>
      <c r="T59">
        <f t="shared" si="4"/>
        <v>2.8500653355993471E-3</v>
      </c>
      <c r="U59">
        <f t="shared" si="4"/>
        <v>4.0006306131189677E-3</v>
      </c>
      <c r="V59">
        <f t="shared" si="4"/>
        <v>3.5858827134199775E-3</v>
      </c>
      <c r="W59">
        <f t="shared" si="4"/>
        <v>3.5858827134199775E-3</v>
      </c>
      <c r="X59">
        <f t="shared" si="4"/>
        <v>2.7750021784051586E-3</v>
      </c>
      <c r="Y59">
        <f t="shared" si="4"/>
        <v>5.0387218813688159E-3</v>
      </c>
      <c r="Z59">
        <f t="shared" si="4"/>
        <v>3.0252851756402571E-3</v>
      </c>
      <c r="AA59">
        <f t="shared" si="4"/>
        <v>5.5636116514612692E-2</v>
      </c>
      <c r="AB59">
        <f t="shared" si="4"/>
        <v>3.3779200134098804E-3</v>
      </c>
      <c r="AC59">
        <f t="shared" si="4"/>
        <v>1.7484527706503855E-3</v>
      </c>
      <c r="AD59">
        <f t="shared" si="4"/>
        <v>1.8554759743924433E-3</v>
      </c>
      <c r="AE59">
        <f t="shared" si="4"/>
        <v>1.5768815679572921E-3</v>
      </c>
      <c r="AF59">
        <f t="shared" si="4"/>
        <v>7.0903584487762804E-4</v>
      </c>
      <c r="AG59">
        <f t="shared" si="4"/>
        <v>3.3089948319658356E-3</v>
      </c>
      <c r="AH59">
        <f t="shared" si="4"/>
        <v>2.9062995287456434E-3</v>
      </c>
      <c r="AI59">
        <f t="shared" si="4"/>
        <v>3.0914080170529224E-3</v>
      </c>
      <c r="AJ59">
        <f t="shared" si="4"/>
        <v>5.6796249925919638E-3</v>
      </c>
      <c r="AK59">
        <f t="shared" si="4"/>
        <v>4.5902444792209817E-3</v>
      </c>
      <c r="AL59">
        <f t="shared" si="4"/>
        <v>6.412887162985331E-7</v>
      </c>
      <c r="AM59" t="e">
        <f t="shared" si="4"/>
        <v>#DIV/0!</v>
      </c>
      <c r="AN59" t="e">
        <f t="shared" si="4"/>
        <v>#DIV/0!</v>
      </c>
      <c r="AO59" t="e">
        <f t="shared" si="4"/>
        <v>#DIV/0!</v>
      </c>
      <c r="AP59" t="e">
        <f t="shared" si="4"/>
        <v>#DIV/0!</v>
      </c>
      <c r="AQ59" t="e">
        <f t="shared" si="4"/>
        <v>#DIV/0!</v>
      </c>
      <c r="AR59" t="e">
        <f t="shared" si="4"/>
        <v>#DIV/0!</v>
      </c>
      <c r="AS59" t="e">
        <f t="shared" si="4"/>
        <v>#DIV/0!</v>
      </c>
    </row>
    <row r="60" spans="1:69" x14ac:dyDescent="0.35">
      <c r="A60" s="27" t="s">
        <v>88</v>
      </c>
      <c r="B60" s="27">
        <v>1495726888.6547599</v>
      </c>
      <c r="C60" t="str">
        <f t="shared" si="3"/>
        <v>ISIC 05</v>
      </c>
      <c r="D60">
        <f t="shared" ref="D60:AS60" si="5">SUMPRODUCT($C5:$AR5,$E$49:$AT$49*($E$50:$AT$50=D$58))/SUMIFS($E$49:$AT$49,$E$50:$AT$50,D$58)</f>
        <v>3.6230509709928117E-2</v>
      </c>
      <c r="E60">
        <f t="shared" si="5"/>
        <v>1.1590705963844741</v>
      </c>
      <c r="F60">
        <f t="shared" si="5"/>
        <v>0.01</v>
      </c>
      <c r="G60">
        <f t="shared" si="5"/>
        <v>0.16134731652068229</v>
      </c>
      <c r="H60">
        <f t="shared" si="5"/>
        <v>2.8199722790553911E-2</v>
      </c>
      <c r="I60">
        <f t="shared" si="5"/>
        <v>2.121408545601668E-2</v>
      </c>
      <c r="J60">
        <f t="shared" si="5"/>
        <v>2.5771654502383983E-2</v>
      </c>
      <c r="K60">
        <f t="shared" si="5"/>
        <v>3.5561800792565809E-2</v>
      </c>
      <c r="L60">
        <f t="shared" si="5"/>
        <v>1.4267159806761411</v>
      </c>
      <c r="M60">
        <f t="shared" si="5"/>
        <v>8.729731097178775E-2</v>
      </c>
      <c r="N60">
        <f t="shared" si="5"/>
        <v>1.5840627785350753E-2</v>
      </c>
      <c r="O60">
        <f t="shared" si="5"/>
        <v>5.7844512479802893E-2</v>
      </c>
      <c r="P60">
        <f t="shared" si="5"/>
        <v>5.78445124798029E-2</v>
      </c>
      <c r="Q60">
        <f t="shared" si="5"/>
        <v>7.2966258527452407E-2</v>
      </c>
      <c r="R60">
        <f t="shared" si="5"/>
        <v>7.2966258527452407E-2</v>
      </c>
      <c r="S60">
        <f t="shared" si="5"/>
        <v>2.9108269375823125E-2</v>
      </c>
      <c r="T60">
        <f t="shared" si="5"/>
        <v>2.7772510112739894E-2</v>
      </c>
      <c r="U60">
        <f t="shared" si="5"/>
        <v>3.3013051437591152E-2</v>
      </c>
      <c r="V60">
        <f t="shared" si="5"/>
        <v>0.17038784219067382</v>
      </c>
      <c r="W60">
        <f t="shared" si="5"/>
        <v>8.5193921095336911E-2</v>
      </c>
      <c r="X60">
        <f t="shared" si="5"/>
        <v>2.1747703516684286E-2</v>
      </c>
      <c r="Y60">
        <f t="shared" si="5"/>
        <v>1.5102323918788683E-2</v>
      </c>
      <c r="Z60">
        <f t="shared" si="5"/>
        <v>4.5109258471085947E-2</v>
      </c>
      <c r="AA60">
        <f t="shared" si="5"/>
        <v>1.4985927408800477E-2</v>
      </c>
      <c r="AB60">
        <f t="shared" si="5"/>
        <v>1.0201182660297506E-2</v>
      </c>
      <c r="AC60">
        <f t="shared" si="5"/>
        <v>9.1732224916328577E-3</v>
      </c>
      <c r="AD60">
        <f t="shared" si="5"/>
        <v>6.0264163799728073E-3</v>
      </c>
      <c r="AE60">
        <f t="shared" si="5"/>
        <v>6.1354172973302288E-3</v>
      </c>
      <c r="AF60">
        <f t="shared" si="5"/>
        <v>5.0461438588281556E-3</v>
      </c>
      <c r="AG60">
        <f t="shared" si="5"/>
        <v>9.4900288704412219E-3</v>
      </c>
      <c r="AH60">
        <f t="shared" si="5"/>
        <v>9.7789650550536497E-3</v>
      </c>
      <c r="AI60">
        <f t="shared" si="5"/>
        <v>6.1814095822116206E-3</v>
      </c>
      <c r="AJ60">
        <f t="shared" si="5"/>
        <v>8.1884254892083137E-3</v>
      </c>
      <c r="AK60">
        <f t="shared" si="5"/>
        <v>1.1093518219858255E-2</v>
      </c>
      <c r="AL60">
        <f t="shared" si="5"/>
        <v>1.9724200787700795E-7</v>
      </c>
      <c r="AM60" t="e">
        <f t="shared" si="5"/>
        <v>#DIV/0!</v>
      </c>
      <c r="AN60" t="e">
        <f t="shared" si="5"/>
        <v>#DIV/0!</v>
      </c>
      <c r="AO60" t="e">
        <f t="shared" si="5"/>
        <v>#DIV/0!</v>
      </c>
      <c r="AP60" t="e">
        <f t="shared" si="5"/>
        <v>#DIV/0!</v>
      </c>
      <c r="AQ60" t="e">
        <f t="shared" si="5"/>
        <v>#DIV/0!</v>
      </c>
      <c r="AR60" t="e">
        <f t="shared" si="5"/>
        <v>#DIV/0!</v>
      </c>
      <c r="AS60" t="e">
        <f t="shared" si="5"/>
        <v>#DIV/0!</v>
      </c>
    </row>
    <row r="61" spans="1:69" x14ac:dyDescent="0.35">
      <c r="A61" s="26" t="s">
        <v>89</v>
      </c>
      <c r="B61" s="26">
        <v>88999131825.45575</v>
      </c>
      <c r="C61" t="str">
        <f t="shared" si="3"/>
        <v>ISIC 06</v>
      </c>
      <c r="D61">
        <f t="shared" ref="D61:AS61" si="6">SUMPRODUCT($C6:$AR6,$E$49:$AT$49*($E$50:$AT$50=D$58))/SUMIFS($E$49:$AT$49,$E$50:$AT$50,D$58)</f>
        <v>3.6230509709928117E-2</v>
      </c>
      <c r="E61">
        <f t="shared" si="6"/>
        <v>0.01</v>
      </c>
      <c r="F61">
        <f t="shared" si="6"/>
        <v>1.1590705963844741</v>
      </c>
      <c r="G61">
        <f t="shared" si="6"/>
        <v>0.16134731652068229</v>
      </c>
      <c r="H61">
        <f t="shared" si="6"/>
        <v>2.8199722790553911E-2</v>
      </c>
      <c r="I61">
        <f t="shared" si="6"/>
        <v>2.121408545601668E-2</v>
      </c>
      <c r="J61">
        <f t="shared" si="6"/>
        <v>2.5771654502383983E-2</v>
      </c>
      <c r="K61">
        <f t="shared" si="6"/>
        <v>3.5561800792565809E-2</v>
      </c>
      <c r="L61">
        <f t="shared" si="6"/>
        <v>1.4267159806761411</v>
      </c>
      <c r="M61">
        <f t="shared" si="6"/>
        <v>8.729731097178775E-2</v>
      </c>
      <c r="N61">
        <f t="shared" si="6"/>
        <v>1.5840627785350753E-2</v>
      </c>
      <c r="O61">
        <f t="shared" si="6"/>
        <v>5.7844512479802893E-2</v>
      </c>
      <c r="P61">
        <f t="shared" si="6"/>
        <v>5.78445124798029E-2</v>
      </c>
      <c r="Q61">
        <f t="shared" si="6"/>
        <v>7.2966258527452407E-2</v>
      </c>
      <c r="R61">
        <f t="shared" si="6"/>
        <v>7.2966258527452407E-2</v>
      </c>
      <c r="S61">
        <f t="shared" si="6"/>
        <v>2.9108269375823125E-2</v>
      </c>
      <c r="T61">
        <f t="shared" si="6"/>
        <v>2.7772510112739894E-2</v>
      </c>
      <c r="U61">
        <f t="shared" si="6"/>
        <v>3.3013051437591152E-2</v>
      </c>
      <c r="V61">
        <f t="shared" si="6"/>
        <v>0.17038784219067382</v>
      </c>
      <c r="W61">
        <f t="shared" si="6"/>
        <v>0.34077568438134764</v>
      </c>
      <c r="X61">
        <f t="shared" si="6"/>
        <v>2.1747703516684286E-2</v>
      </c>
      <c r="Y61">
        <f t="shared" si="6"/>
        <v>1.5102323918788683E-2</v>
      </c>
      <c r="Z61">
        <f t="shared" si="6"/>
        <v>4.5109258471085947E-2</v>
      </c>
      <c r="AA61">
        <f t="shared" si="6"/>
        <v>1.4985927408800477E-2</v>
      </c>
      <c r="AB61">
        <f t="shared" si="6"/>
        <v>1.0201182660297506E-2</v>
      </c>
      <c r="AC61">
        <f t="shared" si="6"/>
        <v>9.1732224916328577E-3</v>
      </c>
      <c r="AD61">
        <f t="shared" si="6"/>
        <v>6.0264163799728073E-3</v>
      </c>
      <c r="AE61">
        <f t="shared" si="6"/>
        <v>6.1354172973302288E-3</v>
      </c>
      <c r="AF61">
        <f t="shared" si="6"/>
        <v>5.0461438588281556E-3</v>
      </c>
      <c r="AG61">
        <f t="shared" si="6"/>
        <v>9.4900288704412219E-3</v>
      </c>
      <c r="AH61">
        <f t="shared" si="6"/>
        <v>9.7789650550536497E-3</v>
      </c>
      <c r="AI61">
        <f t="shared" si="6"/>
        <v>6.1814095822116206E-3</v>
      </c>
      <c r="AJ61">
        <f t="shared" si="6"/>
        <v>8.1884254892083137E-3</v>
      </c>
      <c r="AK61">
        <f t="shared" si="6"/>
        <v>1.1093518219858255E-2</v>
      </c>
      <c r="AL61">
        <f t="shared" si="6"/>
        <v>1.9724200787700795E-7</v>
      </c>
      <c r="AM61" t="e">
        <f t="shared" si="6"/>
        <v>#DIV/0!</v>
      </c>
      <c r="AN61" t="e">
        <f t="shared" si="6"/>
        <v>#DIV/0!</v>
      </c>
      <c r="AO61" t="e">
        <f t="shared" si="6"/>
        <v>#DIV/0!</v>
      </c>
      <c r="AP61" t="e">
        <f t="shared" si="6"/>
        <v>#DIV/0!</v>
      </c>
      <c r="AQ61" t="e">
        <f t="shared" si="6"/>
        <v>#DIV/0!</v>
      </c>
      <c r="AR61" t="e">
        <f t="shared" si="6"/>
        <v>#DIV/0!</v>
      </c>
      <c r="AS61" t="e">
        <f t="shared" si="6"/>
        <v>#DIV/0!</v>
      </c>
    </row>
    <row r="62" spans="1:69" x14ac:dyDescent="0.35">
      <c r="A62" s="26" t="s">
        <v>3</v>
      </c>
      <c r="B62" s="26">
        <v>47199787733.944252</v>
      </c>
      <c r="C62" t="str">
        <f t="shared" si="3"/>
        <v>ISIC 31T33</v>
      </c>
      <c r="D62">
        <f t="shared" ref="D62:AS62" si="7">SUMPRODUCT($C7:$AR7,$E$49:$AT$49*($E$50:$AT$50=D$58))/SUMIFS($E$49:$AT$49,$E$50:$AT$50,D$58)</f>
        <v>3.6230509709928117E-2</v>
      </c>
      <c r="E62">
        <f t="shared" si="7"/>
        <v>0.01</v>
      </c>
      <c r="F62">
        <f t="shared" si="7"/>
        <v>0.01</v>
      </c>
      <c r="G62">
        <f t="shared" si="7"/>
        <v>0.16134731652068229</v>
      </c>
      <c r="H62">
        <f t="shared" si="7"/>
        <v>2.8199722790553911E-2</v>
      </c>
      <c r="I62">
        <f t="shared" si="7"/>
        <v>2.121408545601668E-2</v>
      </c>
      <c r="J62">
        <f t="shared" si="7"/>
        <v>2.5771654502383983E-2</v>
      </c>
      <c r="K62">
        <f t="shared" si="7"/>
        <v>3.5561800792565809E-2</v>
      </c>
      <c r="L62">
        <f t="shared" si="7"/>
        <v>0.35667899516903528</v>
      </c>
      <c r="M62">
        <f t="shared" si="7"/>
        <v>8.729731097178775E-2</v>
      </c>
      <c r="N62">
        <f t="shared" si="7"/>
        <v>1.5840627785350753E-2</v>
      </c>
      <c r="O62">
        <f t="shared" si="7"/>
        <v>0.23137804991921157</v>
      </c>
      <c r="P62">
        <f t="shared" si="7"/>
        <v>0.2313780499192116</v>
      </c>
      <c r="Q62">
        <f t="shared" si="7"/>
        <v>0.29186503410980963</v>
      </c>
      <c r="R62">
        <f t="shared" si="7"/>
        <v>0.29186503410980963</v>
      </c>
      <c r="S62">
        <f t="shared" si="7"/>
        <v>2.9108269375823125E-2</v>
      </c>
      <c r="T62">
        <f t="shared" si="7"/>
        <v>2.7772510112739894E-2</v>
      </c>
      <c r="U62">
        <f t="shared" si="7"/>
        <v>5.26006431317141E-2</v>
      </c>
      <c r="V62">
        <f t="shared" si="7"/>
        <v>0.17038784219067382</v>
      </c>
      <c r="W62">
        <f t="shared" si="7"/>
        <v>8.5193921095336911E-2</v>
      </c>
      <c r="X62">
        <f t="shared" si="7"/>
        <v>2.1747703516684286E-2</v>
      </c>
      <c r="Y62">
        <f t="shared" si="7"/>
        <v>1.5102323918788683E-2</v>
      </c>
      <c r="Z62">
        <f t="shared" si="7"/>
        <v>4.5109258471085947E-2</v>
      </c>
      <c r="AA62">
        <f t="shared" si="7"/>
        <v>1.4985927408800477E-2</v>
      </c>
      <c r="AB62">
        <f t="shared" si="7"/>
        <v>1.0201182660297506E-2</v>
      </c>
      <c r="AC62">
        <f t="shared" si="7"/>
        <v>9.1732224916328577E-3</v>
      </c>
      <c r="AD62">
        <f t="shared" si="7"/>
        <v>6.0264163799728073E-3</v>
      </c>
      <c r="AE62">
        <f t="shared" si="7"/>
        <v>6.1354172973302288E-3</v>
      </c>
      <c r="AF62">
        <f t="shared" si="7"/>
        <v>5.0461438588281556E-3</v>
      </c>
      <c r="AG62">
        <f t="shared" si="7"/>
        <v>9.4900288704412219E-3</v>
      </c>
      <c r="AH62">
        <f t="shared" si="7"/>
        <v>9.7789650550536497E-3</v>
      </c>
      <c r="AI62">
        <f t="shared" si="7"/>
        <v>6.1814095822116206E-3</v>
      </c>
      <c r="AJ62">
        <f t="shared" si="7"/>
        <v>8.1884254892083137E-3</v>
      </c>
      <c r="AK62">
        <f t="shared" si="7"/>
        <v>1.1093518219858255E-2</v>
      </c>
      <c r="AL62">
        <f t="shared" si="7"/>
        <v>1.9724200787700795E-7</v>
      </c>
      <c r="AM62" t="e">
        <f t="shared" si="7"/>
        <v>#DIV/0!</v>
      </c>
      <c r="AN62" t="e">
        <f t="shared" si="7"/>
        <v>#DIV/0!</v>
      </c>
      <c r="AO62" t="e">
        <f t="shared" si="7"/>
        <v>#DIV/0!</v>
      </c>
      <c r="AP62" t="e">
        <f t="shared" si="7"/>
        <v>#DIV/0!</v>
      </c>
      <c r="AQ62" t="e">
        <f t="shared" si="7"/>
        <v>#DIV/0!</v>
      </c>
      <c r="AR62" t="e">
        <f t="shared" si="7"/>
        <v>#DIV/0!</v>
      </c>
      <c r="AS62" t="e">
        <f t="shared" si="7"/>
        <v>#DIV/0!</v>
      </c>
      <c r="AT62" s="34"/>
      <c r="AU62" s="34"/>
      <c r="AV62" s="34"/>
      <c r="AW62" s="34"/>
      <c r="AX62" s="34"/>
      <c r="AY62" s="34"/>
      <c r="AZ62" s="34"/>
      <c r="BA62" s="34"/>
      <c r="BB62" s="34"/>
      <c r="BC62" s="34"/>
      <c r="BD62" s="34"/>
      <c r="BE62" s="34"/>
      <c r="BF62" s="34"/>
      <c r="BG62" s="34"/>
      <c r="BH62" s="34"/>
      <c r="BI62" s="34"/>
      <c r="BJ62" s="34"/>
      <c r="BK62" s="34"/>
      <c r="BL62" s="34"/>
      <c r="BM62" s="34"/>
      <c r="BN62" s="34"/>
    </row>
    <row r="63" spans="1:69" x14ac:dyDescent="0.35">
      <c r="A63" s="26" t="s">
        <v>4</v>
      </c>
      <c r="B63" s="26">
        <v>9892267848.9492722</v>
      </c>
      <c r="C63" t="str">
        <f t="shared" si="3"/>
        <v>ISIC 09</v>
      </c>
      <c r="D63">
        <f t="shared" ref="D63:AS63" si="8">SUMPRODUCT($C8:$AR8,$E$49:$AT$49*($E$50:$AT$50=D$58))/SUMIFS($E$49:$AT$49,$E$50:$AT$50,D$58)</f>
        <v>3.6230509709928117E-2</v>
      </c>
      <c r="E63">
        <f t="shared" si="8"/>
        <v>0.01</v>
      </c>
      <c r="F63">
        <f t="shared" si="8"/>
        <v>0.01</v>
      </c>
      <c r="G63">
        <f t="shared" si="8"/>
        <v>1.1590705963844741</v>
      </c>
      <c r="H63">
        <f t="shared" si="8"/>
        <v>2.8199722790553911E-2</v>
      </c>
      <c r="I63">
        <f t="shared" si="8"/>
        <v>2.121408545601668E-2</v>
      </c>
      <c r="J63">
        <f t="shared" si="8"/>
        <v>2.5771654502383983E-2</v>
      </c>
      <c r="K63">
        <f t="shared" si="8"/>
        <v>3.5561800792565809E-2</v>
      </c>
      <c r="L63">
        <f t="shared" si="8"/>
        <v>0.35667899516903528</v>
      </c>
      <c r="M63">
        <f t="shared" si="8"/>
        <v>8.729731097178775E-2</v>
      </c>
      <c r="N63">
        <f t="shared" si="8"/>
        <v>1.5840627785350753E-2</v>
      </c>
      <c r="O63">
        <f t="shared" si="8"/>
        <v>5.7844512479802893E-2</v>
      </c>
      <c r="P63">
        <f t="shared" si="8"/>
        <v>5.78445124798029E-2</v>
      </c>
      <c r="Q63">
        <f t="shared" si="8"/>
        <v>7.2966258527452407E-2</v>
      </c>
      <c r="R63">
        <f t="shared" si="8"/>
        <v>7.2966258527452407E-2</v>
      </c>
      <c r="S63">
        <f t="shared" si="8"/>
        <v>2.9108269375823125E-2</v>
      </c>
      <c r="T63">
        <f t="shared" si="8"/>
        <v>2.7772510112739894E-2</v>
      </c>
      <c r="U63">
        <f t="shared" si="8"/>
        <v>3.3013051437591152E-2</v>
      </c>
      <c r="V63">
        <f t="shared" si="8"/>
        <v>0.17038784219067382</v>
      </c>
      <c r="W63">
        <f t="shared" si="8"/>
        <v>8.5193921095336911E-2</v>
      </c>
      <c r="X63">
        <f t="shared" si="8"/>
        <v>2.1747703516684286E-2</v>
      </c>
      <c r="Y63">
        <f t="shared" si="8"/>
        <v>1.5102323918788683E-2</v>
      </c>
      <c r="Z63">
        <f t="shared" si="8"/>
        <v>4.5109258471085947E-2</v>
      </c>
      <c r="AA63">
        <f t="shared" si="8"/>
        <v>1.4985927408800477E-2</v>
      </c>
      <c r="AB63">
        <f t="shared" si="8"/>
        <v>1.0201182660297506E-2</v>
      </c>
      <c r="AC63">
        <f t="shared" si="8"/>
        <v>9.1732224916328577E-3</v>
      </c>
      <c r="AD63">
        <f t="shared" si="8"/>
        <v>6.0264163799728073E-3</v>
      </c>
      <c r="AE63">
        <f t="shared" si="8"/>
        <v>6.1354172973302288E-3</v>
      </c>
      <c r="AF63">
        <f t="shared" si="8"/>
        <v>5.0461438588281556E-3</v>
      </c>
      <c r="AG63">
        <f t="shared" si="8"/>
        <v>9.4900288704412219E-3</v>
      </c>
      <c r="AH63">
        <f t="shared" si="8"/>
        <v>9.7789650550536497E-3</v>
      </c>
      <c r="AI63">
        <f t="shared" si="8"/>
        <v>6.1814095822116206E-3</v>
      </c>
      <c r="AJ63">
        <f t="shared" si="8"/>
        <v>8.1884254892083137E-3</v>
      </c>
      <c r="AK63">
        <f t="shared" si="8"/>
        <v>1.1093518219858255E-2</v>
      </c>
      <c r="AL63">
        <f t="shared" si="8"/>
        <v>1.9724200787700795E-7</v>
      </c>
      <c r="AM63" t="e">
        <f t="shared" si="8"/>
        <v>#DIV/0!</v>
      </c>
      <c r="AN63" t="e">
        <f t="shared" si="8"/>
        <v>#DIV/0!</v>
      </c>
      <c r="AO63" t="e">
        <f t="shared" si="8"/>
        <v>#DIV/0!</v>
      </c>
      <c r="AP63" t="e">
        <f t="shared" si="8"/>
        <v>#DIV/0!</v>
      </c>
      <c r="AQ63" t="e">
        <f t="shared" si="8"/>
        <v>#DIV/0!</v>
      </c>
      <c r="AR63" t="e">
        <f t="shared" si="8"/>
        <v>#DIV/0!</v>
      </c>
      <c r="AS63" t="e">
        <f t="shared" si="8"/>
        <v>#DIV/0!</v>
      </c>
      <c r="AT63" s="34"/>
      <c r="AU63" s="34"/>
      <c r="AV63" s="34"/>
      <c r="AW63" s="34"/>
      <c r="AX63" s="34"/>
      <c r="AY63" s="34"/>
      <c r="AZ63" s="34"/>
      <c r="BA63" s="34"/>
      <c r="BB63" s="34"/>
      <c r="BC63" s="34"/>
      <c r="BD63" s="34"/>
      <c r="BE63" s="34"/>
      <c r="BF63" s="34"/>
      <c r="BG63" s="34"/>
      <c r="BH63" s="34"/>
      <c r="BI63" s="34"/>
      <c r="BJ63" s="34"/>
      <c r="BK63" s="34"/>
      <c r="BL63" s="34"/>
      <c r="BM63" s="34"/>
      <c r="BN63" s="34"/>
    </row>
    <row r="64" spans="1:69" x14ac:dyDescent="0.35">
      <c r="A64" s="26" t="s">
        <v>5</v>
      </c>
      <c r="B64" s="26">
        <v>1171448989751.9102</v>
      </c>
      <c r="C64" t="str">
        <f t="shared" si="3"/>
        <v>ISIC 10T12</v>
      </c>
      <c r="D64">
        <f t="shared" ref="D64:AS64" si="9">SUMPRODUCT($C9:$AR9,$E$49:$AT$49*($E$50:$AT$50=D$58))/SUMIFS($E$49:$AT$49,$E$50:$AT$50,D$58)</f>
        <v>0.14329645395672835</v>
      </c>
      <c r="E64">
        <f t="shared" si="9"/>
        <v>6.7743710285385573E-3</v>
      </c>
      <c r="F64">
        <f t="shared" si="9"/>
        <v>6.7743710285385565E-3</v>
      </c>
      <c r="G64">
        <f t="shared" si="9"/>
        <v>6.7743710285385573E-3</v>
      </c>
      <c r="H64">
        <f t="shared" si="9"/>
        <v>1.3125475420843824</v>
      </c>
      <c r="I64">
        <f t="shared" si="9"/>
        <v>2.8207571883937719E-2</v>
      </c>
      <c r="J64">
        <f t="shared" si="9"/>
        <v>8.6593276819966584E-3</v>
      </c>
      <c r="K64">
        <f t="shared" si="9"/>
        <v>1.3010081564382823E-2</v>
      </c>
      <c r="L64">
        <f t="shared" si="9"/>
        <v>1.1400101037448981E-2</v>
      </c>
      <c r="M64">
        <f t="shared" si="9"/>
        <v>3.5781593831003281E-2</v>
      </c>
      <c r="N64">
        <f t="shared" si="9"/>
        <v>1.9745429065917582E-2</v>
      </c>
      <c r="O64">
        <f t="shared" si="9"/>
        <v>7.6897609136844644E-3</v>
      </c>
      <c r="P64">
        <f t="shared" si="9"/>
        <v>7.6897609136844644E-3</v>
      </c>
      <c r="Q64">
        <f t="shared" si="9"/>
        <v>9.4409083632253452E-3</v>
      </c>
      <c r="R64">
        <f t="shared" si="9"/>
        <v>9.4409083632253452E-3</v>
      </c>
      <c r="S64">
        <f t="shared" si="9"/>
        <v>7.3945993102627399E-3</v>
      </c>
      <c r="T64">
        <f t="shared" si="9"/>
        <v>7.0960991213564733E-3</v>
      </c>
      <c r="U64">
        <f t="shared" si="9"/>
        <v>7.6036396398832936E-3</v>
      </c>
      <c r="V64">
        <f t="shared" si="9"/>
        <v>7.5780698696726791E-3</v>
      </c>
      <c r="W64">
        <f t="shared" si="9"/>
        <v>7.5780698696726783E-3</v>
      </c>
      <c r="X64">
        <f t="shared" si="9"/>
        <v>8.7623927345791015E-3</v>
      </c>
      <c r="Y64">
        <f t="shared" si="9"/>
        <v>1.1682477746547043E-2</v>
      </c>
      <c r="Z64">
        <f t="shared" si="9"/>
        <v>1.1281925601824368E-2</v>
      </c>
      <c r="AA64">
        <f t="shared" si="9"/>
        <v>0.21983625838060222</v>
      </c>
      <c r="AB64">
        <f t="shared" si="9"/>
        <v>1.1588537138297819E-2</v>
      </c>
      <c r="AC64">
        <f t="shared" si="9"/>
        <v>5.6071494917304216E-3</v>
      </c>
      <c r="AD64">
        <f t="shared" si="9"/>
        <v>6.315296994064354E-3</v>
      </c>
      <c r="AE64">
        <f t="shared" si="9"/>
        <v>5.2127240658156899E-3</v>
      </c>
      <c r="AF64">
        <f t="shared" si="9"/>
        <v>1.975399641304834E-3</v>
      </c>
      <c r="AG64">
        <f t="shared" si="9"/>
        <v>9.1204403643379839E-3</v>
      </c>
      <c r="AH64">
        <f t="shared" si="9"/>
        <v>8.6266430071471716E-3</v>
      </c>
      <c r="AI64">
        <f t="shared" si="9"/>
        <v>1.2822626331030325E-2</v>
      </c>
      <c r="AJ64">
        <f t="shared" si="9"/>
        <v>2.0959966172938542E-2</v>
      </c>
      <c r="AK64">
        <f t="shared" si="9"/>
        <v>1.5005189691912514E-2</v>
      </c>
      <c r="AL64">
        <f t="shared" si="9"/>
        <v>1.4212582914512459E-7</v>
      </c>
      <c r="AM64" t="e">
        <f t="shared" si="9"/>
        <v>#DIV/0!</v>
      </c>
      <c r="AN64" t="e">
        <f t="shared" si="9"/>
        <v>#DIV/0!</v>
      </c>
      <c r="AO64" t="e">
        <f t="shared" si="9"/>
        <v>#DIV/0!</v>
      </c>
      <c r="AP64" t="e">
        <f t="shared" si="9"/>
        <v>#DIV/0!</v>
      </c>
      <c r="AQ64" t="e">
        <f t="shared" si="9"/>
        <v>#DIV/0!</v>
      </c>
      <c r="AR64" t="e">
        <f t="shared" si="9"/>
        <v>#DIV/0!</v>
      </c>
      <c r="AS64" t="e">
        <f t="shared" si="9"/>
        <v>#DIV/0!</v>
      </c>
      <c r="AT64" s="34"/>
      <c r="AU64" s="34"/>
      <c r="AV64" s="34"/>
      <c r="AW64" s="34"/>
      <c r="AX64" s="34"/>
      <c r="AY64" s="34"/>
      <c r="AZ64" s="34"/>
      <c r="BA64" s="34"/>
      <c r="BB64" s="34"/>
      <c r="BC64" s="34"/>
      <c r="BD64" s="34"/>
      <c r="BE64" s="34"/>
      <c r="BF64" s="34"/>
      <c r="BG64" s="34"/>
      <c r="BH64" s="34"/>
      <c r="BI64" s="34"/>
      <c r="BJ64" s="34"/>
      <c r="BK64" s="34"/>
      <c r="BL64" s="34"/>
      <c r="BM64" s="34"/>
      <c r="BN64" s="34"/>
    </row>
    <row r="65" spans="1:66" x14ac:dyDescent="0.35">
      <c r="A65" s="26" t="s">
        <v>6</v>
      </c>
      <c r="B65" s="26">
        <v>224855412304.20349</v>
      </c>
      <c r="C65" t="str">
        <f t="shared" si="3"/>
        <v>ISIC 13T15</v>
      </c>
      <c r="D65">
        <f t="shared" ref="D65:AS65" si="10">SUMPRODUCT($C10:$AR10,$E$49:$AT$49*($E$50:$AT$50=D$58))/SUMIFS($E$49:$AT$49,$E$50:$AT$50,D$58)</f>
        <v>5.1515145222570616E-3</v>
      </c>
      <c r="E65">
        <f t="shared" si="10"/>
        <v>3.0230785041840537E-3</v>
      </c>
      <c r="F65">
        <f t="shared" si="10"/>
        <v>3.0230785041840541E-3</v>
      </c>
      <c r="G65">
        <f t="shared" si="10"/>
        <v>3.0230785041840537E-3</v>
      </c>
      <c r="H65">
        <f t="shared" si="10"/>
        <v>4.9930056246426224E-3</v>
      </c>
      <c r="I65">
        <f t="shared" si="10"/>
        <v>1.4168578319226866</v>
      </c>
      <c r="J65">
        <f t="shared" si="10"/>
        <v>7.9856696647691155E-3</v>
      </c>
      <c r="K65">
        <f t="shared" si="10"/>
        <v>1.7305222526150802E-2</v>
      </c>
      <c r="L65">
        <f t="shared" si="10"/>
        <v>3.565613418635696E-3</v>
      </c>
      <c r="M65">
        <f t="shared" si="10"/>
        <v>6.0480020443147891E-3</v>
      </c>
      <c r="N65">
        <f t="shared" si="10"/>
        <v>4.736093497257377E-3</v>
      </c>
      <c r="O65">
        <f t="shared" si="10"/>
        <v>5.3080567536325811E-3</v>
      </c>
      <c r="P65">
        <f t="shared" si="10"/>
        <v>5.3080567536325811E-3</v>
      </c>
      <c r="Q65">
        <f t="shared" si="10"/>
        <v>4.6726789126933215E-3</v>
      </c>
      <c r="R65">
        <f t="shared" si="10"/>
        <v>4.6726789126933215E-3</v>
      </c>
      <c r="S65">
        <f t="shared" si="10"/>
        <v>5.0984561521462282E-3</v>
      </c>
      <c r="T65">
        <f t="shared" si="10"/>
        <v>1.3377973548107883E-2</v>
      </c>
      <c r="U65">
        <f t="shared" si="10"/>
        <v>9.0772176560788877E-3</v>
      </c>
      <c r="V65">
        <f t="shared" si="10"/>
        <v>2.4995681087815265E-3</v>
      </c>
      <c r="W65">
        <f t="shared" si="10"/>
        <v>2.4995681087815265E-3</v>
      </c>
      <c r="X65">
        <f t="shared" si="10"/>
        <v>3.6557142696419095E-3</v>
      </c>
      <c r="Y65">
        <f t="shared" si="10"/>
        <v>4.9094300615394699E-3</v>
      </c>
      <c r="Z65">
        <f t="shared" si="10"/>
        <v>2.5435799352152523E-3</v>
      </c>
      <c r="AA65">
        <f t="shared" si="10"/>
        <v>5.1779262772572504E-3</v>
      </c>
      <c r="AB65">
        <f t="shared" si="10"/>
        <v>6.7300667746091961E-3</v>
      </c>
      <c r="AC65">
        <f t="shared" si="10"/>
        <v>2.6697015086191577E-3</v>
      </c>
      <c r="AD65">
        <f t="shared" si="10"/>
        <v>1.6861208080791903E-3</v>
      </c>
      <c r="AE65">
        <f t="shared" si="10"/>
        <v>1.4141630765271184E-3</v>
      </c>
      <c r="AF65">
        <f t="shared" si="10"/>
        <v>1.0017907242722572E-3</v>
      </c>
      <c r="AG65">
        <f t="shared" si="10"/>
        <v>3.0662625535540873E-3</v>
      </c>
      <c r="AH65">
        <f t="shared" si="10"/>
        <v>3.1906269802127033E-3</v>
      </c>
      <c r="AI65">
        <f t="shared" si="10"/>
        <v>1.4509659262198816E-3</v>
      </c>
      <c r="AJ65">
        <f t="shared" si="10"/>
        <v>4.1169417396869799E-3</v>
      </c>
      <c r="AK65">
        <f t="shared" si="10"/>
        <v>5.8947517385856095E-3</v>
      </c>
      <c r="AL65">
        <f t="shared" si="10"/>
        <v>2.6737093852173153E-8</v>
      </c>
      <c r="AM65" t="e">
        <f t="shared" si="10"/>
        <v>#DIV/0!</v>
      </c>
      <c r="AN65" t="e">
        <f t="shared" si="10"/>
        <v>#DIV/0!</v>
      </c>
      <c r="AO65" t="e">
        <f t="shared" si="10"/>
        <v>#DIV/0!</v>
      </c>
      <c r="AP65" t="e">
        <f t="shared" si="10"/>
        <v>#DIV/0!</v>
      </c>
      <c r="AQ65" t="e">
        <f t="shared" si="10"/>
        <v>#DIV/0!</v>
      </c>
      <c r="AR65" t="e">
        <f t="shared" si="10"/>
        <v>#DIV/0!</v>
      </c>
      <c r="AS65" t="e">
        <f t="shared" si="10"/>
        <v>#DIV/0!</v>
      </c>
      <c r="AT65" s="34"/>
      <c r="AU65" s="34"/>
      <c r="AV65" s="34"/>
      <c r="AW65" s="34"/>
      <c r="AX65" s="34"/>
      <c r="AY65" s="34"/>
      <c r="AZ65" s="34"/>
      <c r="BA65" s="34"/>
      <c r="BB65" s="34"/>
      <c r="BC65" s="34"/>
      <c r="BD65" s="34"/>
      <c r="BE65" s="34"/>
      <c r="BF65" s="34"/>
      <c r="BG65" s="34"/>
      <c r="BH65" s="34"/>
      <c r="BI65" s="34"/>
      <c r="BJ65" s="34"/>
      <c r="BK65" s="34"/>
      <c r="BL65" s="34"/>
      <c r="BM65" s="34"/>
      <c r="BN65" s="34"/>
    </row>
    <row r="66" spans="1:66" x14ac:dyDescent="0.35">
      <c r="A66" s="26" t="s">
        <v>7</v>
      </c>
      <c r="B66" s="26">
        <v>137713898805.45197</v>
      </c>
      <c r="C66" t="str">
        <f t="shared" si="3"/>
        <v>ISIC 16</v>
      </c>
      <c r="D66">
        <f t="shared" ref="D66:AS66" si="11">SUMPRODUCT($C11:$AR11,$E$49:$AT$49*($E$50:$AT$50=D$58))/SUMIFS($E$49:$AT$49,$E$50:$AT$50,D$58)</f>
        <v>6.4857512423699571E-3</v>
      </c>
      <c r="E66">
        <f t="shared" si="11"/>
        <v>5.2780616772566871E-3</v>
      </c>
      <c r="F66">
        <f t="shared" si="11"/>
        <v>5.2780616772566871E-3</v>
      </c>
      <c r="G66">
        <f t="shared" si="11"/>
        <v>5.2780616772566871E-3</v>
      </c>
      <c r="H66">
        <f t="shared" si="11"/>
        <v>6.7339925640578268E-3</v>
      </c>
      <c r="I66">
        <f t="shared" si="11"/>
        <v>4.0845568289891304E-3</v>
      </c>
      <c r="J66">
        <f t="shared" si="11"/>
        <v>1.294189471912021</v>
      </c>
      <c r="K66">
        <f t="shared" si="11"/>
        <v>2.8788833442189393E-2</v>
      </c>
      <c r="L66">
        <f t="shared" si="11"/>
        <v>4.7242383884781658E-3</v>
      </c>
      <c r="M66">
        <f t="shared" si="11"/>
        <v>5.47916767460996E-3</v>
      </c>
      <c r="N66">
        <f t="shared" si="11"/>
        <v>3.4188984395854016E-3</v>
      </c>
      <c r="O66">
        <f t="shared" si="11"/>
        <v>1.1374163904730505E-2</v>
      </c>
      <c r="P66">
        <f t="shared" si="11"/>
        <v>1.1374163904730505E-2</v>
      </c>
      <c r="Q66">
        <f t="shared" si="11"/>
        <v>7.0164775567778132E-3</v>
      </c>
      <c r="R66">
        <f t="shared" si="11"/>
        <v>7.0164775567778132E-3</v>
      </c>
      <c r="S66">
        <f t="shared" si="11"/>
        <v>5.8416092004353517E-3</v>
      </c>
      <c r="T66">
        <f t="shared" si="11"/>
        <v>7.7031456878806854E-3</v>
      </c>
      <c r="U66">
        <f t="shared" si="11"/>
        <v>3.1808922526933785E-2</v>
      </c>
      <c r="V66">
        <f t="shared" si="11"/>
        <v>7.3766494405750182E-3</v>
      </c>
      <c r="W66">
        <f t="shared" si="11"/>
        <v>7.3766494405750182E-3</v>
      </c>
      <c r="X66">
        <f t="shared" si="11"/>
        <v>4.4325810268224632E-3</v>
      </c>
      <c r="Y66">
        <f t="shared" si="11"/>
        <v>2.8733233218304704E-3</v>
      </c>
      <c r="Z66">
        <f t="shared" si="11"/>
        <v>2.8750604925510785E-3</v>
      </c>
      <c r="AA66">
        <f t="shared" si="11"/>
        <v>3.4569155784593348E-3</v>
      </c>
      <c r="AB66">
        <f t="shared" si="11"/>
        <v>4.3664215939268926E-3</v>
      </c>
      <c r="AC66">
        <f t="shared" si="11"/>
        <v>2.5877829036371753E-3</v>
      </c>
      <c r="AD66">
        <f t="shared" si="11"/>
        <v>1.4720120010225355E-3</v>
      </c>
      <c r="AE66">
        <f t="shared" si="11"/>
        <v>1.4997362912645552E-3</v>
      </c>
      <c r="AF66">
        <f t="shared" si="11"/>
        <v>3.3372348475368698E-3</v>
      </c>
      <c r="AG66">
        <f t="shared" si="11"/>
        <v>2.8517904441128141E-3</v>
      </c>
      <c r="AH66">
        <f t="shared" si="11"/>
        <v>2.1992837020052137E-3</v>
      </c>
      <c r="AI66">
        <f t="shared" si="11"/>
        <v>1.6564021714890681E-3</v>
      </c>
      <c r="AJ66">
        <f t="shared" si="11"/>
        <v>2.6948890930443277E-3</v>
      </c>
      <c r="AK66">
        <f t="shared" si="11"/>
        <v>5.5737319714073566E-3</v>
      </c>
      <c r="AL66">
        <f t="shared" si="11"/>
        <v>1.6906638804180337E-8</v>
      </c>
      <c r="AM66" t="e">
        <f t="shared" si="11"/>
        <v>#DIV/0!</v>
      </c>
      <c r="AN66" t="e">
        <f t="shared" si="11"/>
        <v>#DIV/0!</v>
      </c>
      <c r="AO66" t="e">
        <f t="shared" si="11"/>
        <v>#DIV/0!</v>
      </c>
      <c r="AP66" t="e">
        <f t="shared" si="11"/>
        <v>#DIV/0!</v>
      </c>
      <c r="AQ66" t="e">
        <f t="shared" si="11"/>
        <v>#DIV/0!</v>
      </c>
      <c r="AR66" t="e">
        <f t="shared" si="11"/>
        <v>#DIV/0!</v>
      </c>
      <c r="AS66" t="e">
        <f t="shared" si="11"/>
        <v>#DIV/0!</v>
      </c>
      <c r="AT66" s="34"/>
      <c r="AU66" s="34"/>
      <c r="AV66" s="34"/>
      <c r="AW66" s="34"/>
      <c r="AX66" s="34"/>
      <c r="AY66" s="34"/>
      <c r="AZ66" s="34"/>
      <c r="BA66" s="34"/>
      <c r="BB66" s="34"/>
      <c r="BC66" s="34"/>
      <c r="BD66" s="34"/>
      <c r="BE66" s="34"/>
      <c r="BF66" s="34"/>
      <c r="BG66" s="34"/>
      <c r="BH66" s="34"/>
      <c r="BI66" s="34"/>
      <c r="BJ66" s="34"/>
      <c r="BK66" s="34"/>
      <c r="BL66" s="34"/>
      <c r="BM66" s="34"/>
      <c r="BN66" s="34"/>
    </row>
    <row r="67" spans="1:66" x14ac:dyDescent="0.35">
      <c r="A67" s="26" t="s">
        <v>8</v>
      </c>
      <c r="B67" s="26">
        <v>280239072556.37537</v>
      </c>
      <c r="C67" t="str">
        <f t="shared" si="3"/>
        <v>ISIC 17T18</v>
      </c>
      <c r="D67">
        <f t="shared" ref="D67:AS67" si="12">SUMPRODUCT($C12:$AR12,$E$49:$AT$49*($E$50:$AT$50=D$58))/SUMIFS($E$49:$AT$49,$E$50:$AT$50,D$58)</f>
        <v>6.8624950030340753E-3</v>
      </c>
      <c r="E67">
        <f t="shared" si="12"/>
        <v>4.9852531567327199E-3</v>
      </c>
      <c r="F67">
        <f t="shared" si="12"/>
        <v>4.9852531567327199E-3</v>
      </c>
      <c r="G67">
        <f t="shared" si="12"/>
        <v>4.9852531567327199E-3</v>
      </c>
      <c r="H67">
        <f t="shared" si="12"/>
        <v>2.0526930790442665E-2</v>
      </c>
      <c r="I67">
        <f t="shared" si="12"/>
        <v>1.1504130745657076E-2</v>
      </c>
      <c r="J67">
        <f t="shared" si="12"/>
        <v>1.4247383411480342E-2</v>
      </c>
      <c r="K67">
        <f t="shared" si="12"/>
        <v>1.2481163169060263</v>
      </c>
      <c r="L67">
        <f t="shared" si="12"/>
        <v>6.1904648630808183E-3</v>
      </c>
      <c r="M67">
        <f t="shared" si="12"/>
        <v>1.5468168228042587E-2</v>
      </c>
      <c r="N67">
        <f t="shared" si="12"/>
        <v>1.2460858629463237E-2</v>
      </c>
      <c r="O67">
        <f t="shared" si="12"/>
        <v>1.1863680183271306E-2</v>
      </c>
      <c r="P67">
        <f t="shared" si="12"/>
        <v>1.1863680183271306E-2</v>
      </c>
      <c r="Q67">
        <f t="shared" si="12"/>
        <v>7.6551716089382918E-3</v>
      </c>
      <c r="R67">
        <f t="shared" si="12"/>
        <v>7.655171608938291E-3</v>
      </c>
      <c r="S67">
        <f t="shared" si="12"/>
        <v>7.8410641997911229E-3</v>
      </c>
      <c r="T67">
        <f t="shared" si="12"/>
        <v>7.3159542378815152E-3</v>
      </c>
      <c r="U67">
        <f t="shared" si="12"/>
        <v>7.7734036206165962E-3</v>
      </c>
      <c r="V67">
        <f t="shared" si="12"/>
        <v>4.6916620278759551E-3</v>
      </c>
      <c r="W67">
        <f t="shared" si="12"/>
        <v>4.6916620278759551E-3</v>
      </c>
      <c r="X67">
        <f t="shared" si="12"/>
        <v>8.7188656685217251E-3</v>
      </c>
      <c r="Y67">
        <f t="shared" si="12"/>
        <v>7.1048073845074314E-3</v>
      </c>
      <c r="Z67">
        <f t="shared" si="12"/>
        <v>5.3175948440785043E-3</v>
      </c>
      <c r="AA67">
        <f t="shared" si="12"/>
        <v>8.1219253968304161E-3</v>
      </c>
      <c r="AB67">
        <f t="shared" si="12"/>
        <v>4.0674181344821793E-2</v>
      </c>
      <c r="AC67">
        <f t="shared" si="12"/>
        <v>7.0547248861077454E-3</v>
      </c>
      <c r="AD67">
        <f t="shared" si="12"/>
        <v>6.2221548151512596E-3</v>
      </c>
      <c r="AE67">
        <f t="shared" si="12"/>
        <v>7.4529957617023987E-3</v>
      </c>
      <c r="AF67">
        <f t="shared" si="12"/>
        <v>1.9660687070561086E-3</v>
      </c>
      <c r="AG67">
        <f t="shared" si="12"/>
        <v>1.0386457092937493E-2</v>
      </c>
      <c r="AH67">
        <f t="shared" si="12"/>
        <v>5.4387034545894898E-3</v>
      </c>
      <c r="AI67">
        <f t="shared" si="12"/>
        <v>5.9049682638085054E-3</v>
      </c>
      <c r="AJ67">
        <f t="shared" si="12"/>
        <v>5.1658034511352889E-3</v>
      </c>
      <c r="AK67">
        <f t="shared" si="12"/>
        <v>8.5587758831751435E-3</v>
      </c>
      <c r="AL67">
        <f t="shared" si="12"/>
        <v>3.5171301008606038E-8</v>
      </c>
      <c r="AM67" t="e">
        <f t="shared" si="12"/>
        <v>#DIV/0!</v>
      </c>
      <c r="AN67" t="e">
        <f t="shared" si="12"/>
        <v>#DIV/0!</v>
      </c>
      <c r="AO67" t="e">
        <f t="shared" si="12"/>
        <v>#DIV/0!</v>
      </c>
      <c r="AP67" t="e">
        <f t="shared" si="12"/>
        <v>#DIV/0!</v>
      </c>
      <c r="AQ67" t="e">
        <f t="shared" si="12"/>
        <v>#DIV/0!</v>
      </c>
      <c r="AR67" t="e">
        <f t="shared" si="12"/>
        <v>#DIV/0!</v>
      </c>
      <c r="AS67" t="e">
        <f t="shared" si="12"/>
        <v>#DIV/0!</v>
      </c>
      <c r="AT67" s="34"/>
      <c r="AU67" s="34"/>
      <c r="AV67" s="34"/>
      <c r="AW67" s="34"/>
      <c r="AX67" s="34"/>
      <c r="AY67" s="34"/>
      <c r="AZ67" s="34"/>
      <c r="BA67" s="34"/>
      <c r="BB67" s="34"/>
      <c r="BC67" s="34"/>
      <c r="BD67" s="34"/>
      <c r="BE67" s="34"/>
      <c r="BF67" s="34"/>
      <c r="BG67" s="34"/>
      <c r="BH67" s="34"/>
      <c r="BI67" s="34"/>
      <c r="BJ67" s="34"/>
      <c r="BK67" s="34"/>
      <c r="BL67" s="34"/>
      <c r="BM67" s="34"/>
      <c r="BN67" s="34"/>
    </row>
    <row r="68" spans="1:66" x14ac:dyDescent="0.35">
      <c r="A68" s="26" t="s">
        <v>9</v>
      </c>
      <c r="B68" s="26">
        <v>356914147514.823</v>
      </c>
      <c r="C68" t="str">
        <f t="shared" si="3"/>
        <v>ISIC 19</v>
      </c>
      <c r="D68">
        <f t="shared" ref="D68:AS68" si="13">SUMPRODUCT($C13:$AR13,$E$49:$AT$49*($E$50:$AT$50=D$58))/SUMIFS($E$49:$AT$49,$E$50:$AT$50,D$58)</f>
        <v>3.7250230048151117E-2</v>
      </c>
      <c r="E68">
        <f t="shared" si="13"/>
        <v>2.2230186464851351E-2</v>
      </c>
      <c r="F68">
        <f t="shared" si="13"/>
        <v>2.2230186464851351E-2</v>
      </c>
      <c r="G68">
        <f t="shared" si="13"/>
        <v>2.2230186464851351E-2</v>
      </c>
      <c r="H68">
        <f t="shared" si="13"/>
        <v>2.1420157841795403E-2</v>
      </c>
      <c r="I68">
        <f t="shared" si="13"/>
        <v>1.4552629387905084E-2</v>
      </c>
      <c r="J68">
        <f t="shared" si="13"/>
        <v>2.0301483506761052E-2</v>
      </c>
      <c r="K68">
        <f t="shared" si="13"/>
        <v>1.8578396710719196E-2</v>
      </c>
      <c r="L68">
        <f t="shared" si="13"/>
        <v>1.1395378618840737</v>
      </c>
      <c r="M68">
        <f t="shared" si="13"/>
        <v>7.0817567544227911E-2</v>
      </c>
      <c r="N68">
        <f t="shared" si="13"/>
        <v>1.1946220563575289E-2</v>
      </c>
      <c r="O68">
        <f t="shared" si="13"/>
        <v>3.1013869355333179E-2</v>
      </c>
      <c r="P68">
        <f t="shared" si="13"/>
        <v>3.1013869355333179E-2</v>
      </c>
      <c r="Q68">
        <f t="shared" si="13"/>
        <v>3.4863348314186117E-2</v>
      </c>
      <c r="R68">
        <f t="shared" si="13"/>
        <v>3.4863348314186117E-2</v>
      </c>
      <c r="S68">
        <f t="shared" si="13"/>
        <v>1.2779591277739704E-2</v>
      </c>
      <c r="T68">
        <f t="shared" si="13"/>
        <v>1.3301059116084438E-2</v>
      </c>
      <c r="U68">
        <f t="shared" si="13"/>
        <v>1.8124781800082406E-2</v>
      </c>
      <c r="V68">
        <f t="shared" si="13"/>
        <v>3.0665682323030016E-2</v>
      </c>
      <c r="W68">
        <f t="shared" si="13"/>
        <v>3.0665682323030016E-2</v>
      </c>
      <c r="X68">
        <f t="shared" si="13"/>
        <v>1.5271849583183521E-2</v>
      </c>
      <c r="Y68">
        <f t="shared" si="13"/>
        <v>1.3970653379018207E-2</v>
      </c>
      <c r="Z68">
        <f t="shared" si="13"/>
        <v>6.1577563992915536E-2</v>
      </c>
      <c r="AA68">
        <f t="shared" si="13"/>
        <v>1.0069542978953797E-2</v>
      </c>
      <c r="AB68">
        <f t="shared" si="13"/>
        <v>8.0205277436772894E-3</v>
      </c>
      <c r="AC68">
        <f t="shared" si="13"/>
        <v>6.2320660960029414E-3</v>
      </c>
      <c r="AD68">
        <f t="shared" si="13"/>
        <v>5.1169934987021892E-3</v>
      </c>
      <c r="AE68">
        <f t="shared" si="13"/>
        <v>5.698518614530068E-3</v>
      </c>
      <c r="AF68">
        <f t="shared" si="13"/>
        <v>2.8378894286548609E-3</v>
      </c>
      <c r="AG68">
        <f t="shared" si="13"/>
        <v>8.4287740575704605E-3</v>
      </c>
      <c r="AH68">
        <f t="shared" si="13"/>
        <v>7.7583372108889059E-3</v>
      </c>
      <c r="AI68">
        <f t="shared" si="13"/>
        <v>4.7768586669201217E-3</v>
      </c>
      <c r="AJ68">
        <f t="shared" si="13"/>
        <v>5.7303446202979771E-3</v>
      </c>
      <c r="AK68">
        <f t="shared" si="13"/>
        <v>8.0791601699903171E-3</v>
      </c>
      <c r="AL68">
        <f t="shared" si="13"/>
        <v>1.1707843291229243E-7</v>
      </c>
      <c r="AM68" t="e">
        <f t="shared" si="13"/>
        <v>#DIV/0!</v>
      </c>
      <c r="AN68" t="e">
        <f t="shared" si="13"/>
        <v>#DIV/0!</v>
      </c>
      <c r="AO68" t="e">
        <f t="shared" si="13"/>
        <v>#DIV/0!</v>
      </c>
      <c r="AP68" t="e">
        <f t="shared" si="13"/>
        <v>#DIV/0!</v>
      </c>
      <c r="AQ68" t="e">
        <f t="shared" si="13"/>
        <v>#DIV/0!</v>
      </c>
      <c r="AR68" t="e">
        <f t="shared" si="13"/>
        <v>#DIV/0!</v>
      </c>
      <c r="AS68" t="e">
        <f t="shared" si="13"/>
        <v>#DIV/0!</v>
      </c>
      <c r="AT68" s="34"/>
      <c r="AU68" s="34"/>
      <c r="AV68" s="34"/>
      <c r="AW68" s="34"/>
      <c r="AX68" s="34"/>
      <c r="AY68" s="34"/>
      <c r="AZ68" s="34"/>
      <c r="BA68" s="34"/>
      <c r="BB68" s="34"/>
      <c r="BC68" s="34"/>
      <c r="BD68" s="34"/>
      <c r="BE68" s="34"/>
      <c r="BF68" s="34"/>
      <c r="BG68" s="34"/>
      <c r="BH68" s="34"/>
      <c r="BI68" s="34"/>
      <c r="BJ68" s="34"/>
      <c r="BK68" s="34"/>
      <c r="BL68" s="34"/>
      <c r="BM68" s="34"/>
      <c r="BN68" s="34"/>
    </row>
    <row r="69" spans="1:66" x14ac:dyDescent="0.35">
      <c r="A69" s="26" t="s">
        <v>48</v>
      </c>
      <c r="B69" s="26">
        <v>550179497235.17139</v>
      </c>
      <c r="C69" t="str">
        <f t="shared" si="3"/>
        <v>ISIC 20</v>
      </c>
      <c r="D69">
        <f t="shared" ref="D69:AS69" si="14">SUMPRODUCT($C14:$AR14,$E$49:$AT$49*($E$50:$AT$50=D$58))/SUMIFS($E$49:$AT$49,$E$50:$AT$50,D$58)</f>
        <v>9.031819076791546E-2</v>
      </c>
      <c r="E69">
        <f t="shared" si="14"/>
        <v>3.0296875393128919E-2</v>
      </c>
      <c r="F69">
        <f t="shared" si="14"/>
        <v>3.0296875393128916E-2</v>
      </c>
      <c r="G69">
        <f t="shared" si="14"/>
        <v>3.0296875393128916E-2</v>
      </c>
      <c r="H69">
        <f t="shared" si="14"/>
        <v>5.6173302750850578E-2</v>
      </c>
      <c r="I69">
        <f t="shared" si="14"/>
        <v>0.10502188035385318</v>
      </c>
      <c r="J69">
        <f t="shared" si="14"/>
        <v>7.182960394924906E-2</v>
      </c>
      <c r="K69">
        <f t="shared" si="14"/>
        <v>0.10567836079061939</v>
      </c>
      <c r="L69">
        <f t="shared" si="14"/>
        <v>9.345752373203578E-2</v>
      </c>
      <c r="M69">
        <f t="shared" si="14"/>
        <v>1.4237067864770419</v>
      </c>
      <c r="N69">
        <f t="shared" si="14"/>
        <v>9.4360094344993345E-2</v>
      </c>
      <c r="O69">
        <f t="shared" si="14"/>
        <v>6.2184496423152762E-2</v>
      </c>
      <c r="P69">
        <f t="shared" si="14"/>
        <v>6.2184496423152762E-2</v>
      </c>
      <c r="Q69">
        <f t="shared" si="14"/>
        <v>6.2392391119335797E-2</v>
      </c>
      <c r="R69">
        <f t="shared" si="14"/>
        <v>6.239239111933579E-2</v>
      </c>
      <c r="S69">
        <f t="shared" si="14"/>
        <v>4.2360295073195067E-2</v>
      </c>
      <c r="T69">
        <f t="shared" si="14"/>
        <v>5.8383778551180557E-2</v>
      </c>
      <c r="U69">
        <f t="shared" si="14"/>
        <v>7.4290365350325863E-2</v>
      </c>
      <c r="V69">
        <f t="shared" si="14"/>
        <v>3.3075400151828104E-2</v>
      </c>
      <c r="W69">
        <f t="shared" si="14"/>
        <v>3.3075400151828104E-2</v>
      </c>
      <c r="X69">
        <f t="shared" si="14"/>
        <v>2.6913187999278613E-2</v>
      </c>
      <c r="Y69">
        <f t="shared" si="14"/>
        <v>1.3145434207860204E-2</v>
      </c>
      <c r="Z69">
        <f t="shared" si="14"/>
        <v>1.5371722903796136E-2</v>
      </c>
      <c r="AA69">
        <f t="shared" si="14"/>
        <v>2.0816541642862708E-2</v>
      </c>
      <c r="AB69">
        <f t="shared" si="14"/>
        <v>1.8783952435537456E-2</v>
      </c>
      <c r="AC69">
        <f t="shared" si="14"/>
        <v>9.1153823465745486E-3</v>
      </c>
      <c r="AD69">
        <f t="shared" si="14"/>
        <v>6.726484761228029E-3</v>
      </c>
      <c r="AE69">
        <f t="shared" si="14"/>
        <v>5.4772902397188144E-3</v>
      </c>
      <c r="AF69">
        <f t="shared" si="14"/>
        <v>5.6041260490053667E-3</v>
      </c>
      <c r="AG69">
        <f t="shared" si="14"/>
        <v>1.2638056831944329E-2</v>
      </c>
      <c r="AH69">
        <f t="shared" si="14"/>
        <v>8.3519199815115762E-3</v>
      </c>
      <c r="AI69">
        <f t="shared" si="14"/>
        <v>5.8963251511230212E-3</v>
      </c>
      <c r="AJ69">
        <f t="shared" si="14"/>
        <v>1.8320016561446519E-2</v>
      </c>
      <c r="AK69">
        <f t="shared" si="14"/>
        <v>1.5887751288433422E-2</v>
      </c>
      <c r="AL69">
        <f t="shared" si="14"/>
        <v>1.5510250665049131E-6</v>
      </c>
      <c r="AM69" t="e">
        <f t="shared" si="14"/>
        <v>#DIV/0!</v>
      </c>
      <c r="AN69" t="e">
        <f t="shared" si="14"/>
        <v>#DIV/0!</v>
      </c>
      <c r="AO69" t="e">
        <f t="shared" si="14"/>
        <v>#DIV/0!</v>
      </c>
      <c r="AP69" t="e">
        <f t="shared" si="14"/>
        <v>#DIV/0!</v>
      </c>
      <c r="AQ69" t="e">
        <f t="shared" si="14"/>
        <v>#DIV/0!</v>
      </c>
      <c r="AR69" t="e">
        <f t="shared" si="14"/>
        <v>#DIV/0!</v>
      </c>
      <c r="AS69" t="e">
        <f t="shared" si="14"/>
        <v>#DIV/0!</v>
      </c>
      <c r="AT69" s="34"/>
      <c r="AU69" s="34"/>
      <c r="AV69" s="34"/>
      <c r="AW69" s="34"/>
      <c r="AX69" s="34"/>
      <c r="AY69" s="34"/>
      <c r="AZ69" s="34"/>
      <c r="BA69" s="34"/>
      <c r="BB69" s="34"/>
      <c r="BC69" s="34"/>
      <c r="BD69" s="34"/>
      <c r="BE69" s="34"/>
      <c r="BF69" s="34"/>
      <c r="BG69" s="34"/>
      <c r="BH69" s="34"/>
      <c r="BI69" s="34"/>
      <c r="BJ69" s="34"/>
      <c r="BK69" s="34"/>
      <c r="BL69" s="34"/>
      <c r="BM69" s="34"/>
      <c r="BN69" s="34"/>
    </row>
    <row r="70" spans="1:66" x14ac:dyDescent="0.35">
      <c r="A70" s="26" t="s">
        <v>49</v>
      </c>
      <c r="B70" s="26">
        <v>286736468936.29065</v>
      </c>
      <c r="C70" t="str">
        <f t="shared" si="3"/>
        <v>ISIC 21</v>
      </c>
      <c r="D70">
        <f t="shared" ref="D70:AS70" si="15">SUMPRODUCT($C15:$AR15,$E$49:$AT$49*($E$50:$AT$50=D$58))/SUMIFS($E$49:$AT$49,$E$50:$AT$50,D$58)</f>
        <v>4.2989507543404939E-3</v>
      </c>
      <c r="E70">
        <f t="shared" si="15"/>
        <v>2.9183064685500427E-4</v>
      </c>
      <c r="F70">
        <f t="shared" si="15"/>
        <v>2.9183064685500427E-4</v>
      </c>
      <c r="G70">
        <f t="shared" si="15"/>
        <v>2.9183064685500427E-4</v>
      </c>
      <c r="H70">
        <f t="shared" si="15"/>
        <v>3.1683484248523348E-3</v>
      </c>
      <c r="I70">
        <f t="shared" si="15"/>
        <v>7.5591934630925305E-4</v>
      </c>
      <c r="J70">
        <f t="shared" si="15"/>
        <v>4.2799434709897994E-4</v>
      </c>
      <c r="K70">
        <f t="shared" si="15"/>
        <v>5.6938926176784959E-4</v>
      </c>
      <c r="L70">
        <f t="shared" si="15"/>
        <v>5.0028197422358547E-4</v>
      </c>
      <c r="M70">
        <f t="shared" si="15"/>
        <v>3.6385030792746124E-3</v>
      </c>
      <c r="N70">
        <f t="shared" si="15"/>
        <v>1.0940756397952318</v>
      </c>
      <c r="O70">
        <f t="shared" si="15"/>
        <v>7.0312636198322214E-4</v>
      </c>
      <c r="P70">
        <f t="shared" si="15"/>
        <v>7.0312636198322214E-4</v>
      </c>
      <c r="Q70">
        <f t="shared" si="15"/>
        <v>4.4935611646182145E-4</v>
      </c>
      <c r="R70">
        <f t="shared" si="15"/>
        <v>4.4935611646182145E-4</v>
      </c>
      <c r="S70">
        <f t="shared" si="15"/>
        <v>4.5025981962663176E-4</v>
      </c>
      <c r="T70">
        <f t="shared" si="15"/>
        <v>5.0882032392254937E-4</v>
      </c>
      <c r="U70">
        <f t="shared" si="15"/>
        <v>5.953761218294673E-4</v>
      </c>
      <c r="V70">
        <f t="shared" si="15"/>
        <v>4.0412806031988393E-4</v>
      </c>
      <c r="W70">
        <f t="shared" si="15"/>
        <v>4.0412806031988393E-4</v>
      </c>
      <c r="X70">
        <f t="shared" si="15"/>
        <v>4.1993209820768279E-4</v>
      </c>
      <c r="Y70">
        <f t="shared" si="15"/>
        <v>4.3816606611171737E-4</v>
      </c>
      <c r="Z70">
        <f t="shared" si="15"/>
        <v>2.5507392330329312E-4</v>
      </c>
      <c r="AA70">
        <f t="shared" si="15"/>
        <v>7.9323578478162997E-4</v>
      </c>
      <c r="AB70">
        <f t="shared" si="15"/>
        <v>4.8404278821544258E-4</v>
      </c>
      <c r="AC70">
        <f t="shared" si="15"/>
        <v>2.722800689619649E-4</v>
      </c>
      <c r="AD70">
        <f t="shared" si="15"/>
        <v>3.4573224277209091E-4</v>
      </c>
      <c r="AE70">
        <f t="shared" si="15"/>
        <v>2.8015427604963011E-4</v>
      </c>
      <c r="AF70">
        <f t="shared" si="15"/>
        <v>1.0371960647501786E-4</v>
      </c>
      <c r="AG70">
        <f t="shared" si="15"/>
        <v>1.3191325786629381E-3</v>
      </c>
      <c r="AH70">
        <f t="shared" si="15"/>
        <v>8.4452606455673253E-4</v>
      </c>
      <c r="AI70">
        <f t="shared" si="15"/>
        <v>5.4482983684958121E-4</v>
      </c>
      <c r="AJ70">
        <f t="shared" si="15"/>
        <v>3.2944127192806531E-2</v>
      </c>
      <c r="AK70">
        <f t="shared" si="15"/>
        <v>4.9010280101447975E-4</v>
      </c>
      <c r="AL70">
        <f t="shared" si="15"/>
        <v>7.8157157432775394E-9</v>
      </c>
      <c r="AM70" t="e">
        <f t="shared" si="15"/>
        <v>#DIV/0!</v>
      </c>
      <c r="AN70" t="e">
        <f t="shared" si="15"/>
        <v>#DIV/0!</v>
      </c>
      <c r="AO70" t="e">
        <f t="shared" si="15"/>
        <v>#DIV/0!</v>
      </c>
      <c r="AP70" t="e">
        <f t="shared" si="15"/>
        <v>#DIV/0!</v>
      </c>
      <c r="AQ70" t="e">
        <f t="shared" si="15"/>
        <v>#DIV/0!</v>
      </c>
      <c r="AR70" t="e">
        <f t="shared" si="15"/>
        <v>#DIV/0!</v>
      </c>
      <c r="AS70" t="e">
        <f t="shared" si="15"/>
        <v>#DIV/0!</v>
      </c>
      <c r="AT70" s="34"/>
      <c r="AU70" s="34"/>
      <c r="AV70" s="34"/>
      <c r="AW70" s="34"/>
      <c r="AX70" s="34"/>
      <c r="AY70" s="34"/>
      <c r="AZ70" s="34"/>
      <c r="BA70" s="34"/>
      <c r="BB70" s="34"/>
      <c r="BC70" s="34"/>
      <c r="BD70" s="34"/>
      <c r="BE70" s="34"/>
      <c r="BF70" s="34"/>
      <c r="BG70" s="34"/>
      <c r="BH70" s="34"/>
      <c r="BI70" s="34"/>
      <c r="BJ70" s="34"/>
      <c r="BK70" s="34"/>
      <c r="BL70" s="34"/>
      <c r="BM70" s="34"/>
      <c r="BN70" s="34"/>
    </row>
    <row r="71" spans="1:66" x14ac:dyDescent="0.35">
      <c r="A71" s="26" t="s">
        <v>10</v>
      </c>
      <c r="B71" s="26">
        <v>311697386406.46796</v>
      </c>
      <c r="C71" t="str">
        <f t="shared" si="3"/>
        <v>ISIC 31T33</v>
      </c>
      <c r="D71">
        <f t="shared" ref="D71:AS71" si="16">SUMPRODUCT($C16:$AR16,$E$49:$AT$49*($E$50:$AT$50=D$58))/SUMIFS($E$49:$AT$49,$E$50:$AT$50,D$58)</f>
        <v>1.7437946763068334E-2</v>
      </c>
      <c r="E71">
        <f t="shared" si="16"/>
        <v>1.2152628672907739E-2</v>
      </c>
      <c r="F71">
        <f t="shared" si="16"/>
        <v>1.2152628672907739E-2</v>
      </c>
      <c r="G71">
        <f t="shared" si="16"/>
        <v>1.2152628672907739E-2</v>
      </c>
      <c r="H71">
        <f t="shared" si="16"/>
        <v>3.215919558794425E-2</v>
      </c>
      <c r="I71">
        <f t="shared" si="16"/>
        <v>2.9284007188931482E-2</v>
      </c>
      <c r="J71">
        <f t="shared" si="16"/>
        <v>2.1781969507500578E-2</v>
      </c>
      <c r="K71">
        <f t="shared" si="16"/>
        <v>3.8024867449013545E-2</v>
      </c>
      <c r="L71">
        <f t="shared" si="16"/>
        <v>1.7691304133472713E-2</v>
      </c>
      <c r="M71">
        <f t="shared" si="16"/>
        <v>3.3144739557872831E-2</v>
      </c>
      <c r="N71">
        <f t="shared" si="16"/>
        <v>2.347949500114084E-2</v>
      </c>
      <c r="O71">
        <f t="shared" si="16"/>
        <v>2.4961890412786871E-2</v>
      </c>
      <c r="P71">
        <f t="shared" si="16"/>
        <v>2.4961890412786875E-2</v>
      </c>
      <c r="Q71">
        <f t="shared" si="16"/>
        <v>1.7724631959902069E-2</v>
      </c>
      <c r="R71">
        <f t="shared" si="16"/>
        <v>1.7724631959902069E-2</v>
      </c>
      <c r="S71">
        <f t="shared" si="16"/>
        <v>3.3360485406407799E-2</v>
      </c>
      <c r="T71">
        <f t="shared" si="16"/>
        <v>7.0643717968495154E-2</v>
      </c>
      <c r="U71">
        <f t="shared" si="16"/>
        <v>0.16483457931663983</v>
      </c>
      <c r="V71">
        <f t="shared" si="16"/>
        <v>1.0516590927197774E-2</v>
      </c>
      <c r="W71">
        <f t="shared" si="16"/>
        <v>1.0516590927197774E-2</v>
      </c>
      <c r="X71">
        <f t="shared" si="16"/>
        <v>1.3972468766274716E-2</v>
      </c>
      <c r="Y71">
        <f t="shared" si="16"/>
        <v>1.1992850304098164E-2</v>
      </c>
      <c r="Z71">
        <f t="shared" si="16"/>
        <v>1.2353316901317808E-2</v>
      </c>
      <c r="AA71">
        <f t="shared" si="16"/>
        <v>9.9826165557454112E-3</v>
      </c>
      <c r="AB71">
        <f t="shared" si="16"/>
        <v>8.6775495293576026E-3</v>
      </c>
      <c r="AC71">
        <f t="shared" si="16"/>
        <v>8.6003346624985468E-3</v>
      </c>
      <c r="AD71">
        <f t="shared" si="16"/>
        <v>4.8768782383383528E-3</v>
      </c>
      <c r="AE71">
        <f t="shared" si="16"/>
        <v>3.9794152160522412E-3</v>
      </c>
      <c r="AF71">
        <f t="shared" si="16"/>
        <v>3.8896165450162871E-3</v>
      </c>
      <c r="AG71">
        <f t="shared" si="16"/>
        <v>7.5979356267245907E-3</v>
      </c>
      <c r="AH71">
        <f t="shared" si="16"/>
        <v>4.9970666756259437E-3</v>
      </c>
      <c r="AI71">
        <f t="shared" si="16"/>
        <v>2.965012761152385E-3</v>
      </c>
      <c r="AJ71">
        <f t="shared" si="16"/>
        <v>6.7970999707245841E-3</v>
      </c>
      <c r="AK71">
        <f t="shared" si="16"/>
        <v>7.3499415960920971E-3</v>
      </c>
      <c r="AL71">
        <f t="shared" si="16"/>
        <v>1.2113962829439081E-6</v>
      </c>
      <c r="AM71" t="e">
        <f t="shared" si="16"/>
        <v>#DIV/0!</v>
      </c>
      <c r="AN71" t="e">
        <f t="shared" si="16"/>
        <v>#DIV/0!</v>
      </c>
      <c r="AO71" t="e">
        <f t="shared" si="16"/>
        <v>#DIV/0!</v>
      </c>
      <c r="AP71" t="e">
        <f t="shared" si="16"/>
        <v>#DIV/0!</v>
      </c>
      <c r="AQ71" t="e">
        <f t="shared" si="16"/>
        <v>#DIV/0!</v>
      </c>
      <c r="AR71" t="e">
        <f t="shared" si="16"/>
        <v>#DIV/0!</v>
      </c>
      <c r="AS71" t="e">
        <f t="shared" si="16"/>
        <v>#DIV/0!</v>
      </c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  <c r="BE71" s="34"/>
      <c r="BF71" s="34"/>
      <c r="BG71" s="34"/>
      <c r="BH71" s="34"/>
      <c r="BI71" s="34"/>
      <c r="BJ71" s="34"/>
      <c r="BK71" s="34"/>
      <c r="BL71" s="34"/>
      <c r="BM71" s="34"/>
      <c r="BN71" s="34"/>
    </row>
    <row r="72" spans="1:66" x14ac:dyDescent="0.35">
      <c r="A72" s="26" t="s">
        <v>92</v>
      </c>
      <c r="B72" s="26">
        <v>53955970383.74939</v>
      </c>
      <c r="C72" t="str">
        <f t="shared" si="3"/>
        <v>ISIC 231</v>
      </c>
      <c r="D72">
        <f t="shared" ref="D72:AS72" si="17">SUMPRODUCT($C17:$AR17,$E$49:$AT$49*($E$50:$AT$50=D$58))/SUMIFS($E$49:$AT$49,$E$50:$AT$50,D$58)</f>
        <v>8.5356087830986884E-3</v>
      </c>
      <c r="E72">
        <f t="shared" si="17"/>
        <v>1.5495417062496636E-2</v>
      </c>
      <c r="F72">
        <f t="shared" si="17"/>
        <v>1.5495417062496636E-2</v>
      </c>
      <c r="G72">
        <f t="shared" si="17"/>
        <v>1.5495417062496634E-2</v>
      </c>
      <c r="H72">
        <f t="shared" si="17"/>
        <v>1.1788300317070264E-2</v>
      </c>
      <c r="I72">
        <f t="shared" si="17"/>
        <v>6.5454401496117106E-3</v>
      </c>
      <c r="J72">
        <f t="shared" si="17"/>
        <v>2.2980282960293558E-2</v>
      </c>
      <c r="K72">
        <f t="shared" si="17"/>
        <v>5.8937226970090526E-3</v>
      </c>
      <c r="L72">
        <f t="shared" si="17"/>
        <v>1.2170869165876258E-2</v>
      </c>
      <c r="M72">
        <f t="shared" si="17"/>
        <v>1.1944581607674204E-2</v>
      </c>
      <c r="N72">
        <f t="shared" si="17"/>
        <v>7.0135966760975655E-3</v>
      </c>
      <c r="O72">
        <f t="shared" si="17"/>
        <v>1.1497791638544179</v>
      </c>
      <c r="P72">
        <f t="shared" si="17"/>
        <v>0.01</v>
      </c>
      <c r="Q72">
        <f t="shared" si="17"/>
        <v>1.7821794193699926E-2</v>
      </c>
      <c r="R72">
        <f t="shared" si="17"/>
        <v>1.7821794193699926E-2</v>
      </c>
      <c r="S72">
        <f t="shared" si="17"/>
        <v>1.1733775370912828E-2</v>
      </c>
      <c r="T72">
        <f t="shared" si="17"/>
        <v>1.5324509006937936E-2</v>
      </c>
      <c r="U72">
        <f t="shared" si="17"/>
        <v>5.5669375997625198E-2</v>
      </c>
      <c r="V72">
        <f t="shared" si="17"/>
        <v>1.1205797323336599E-2</v>
      </c>
      <c r="W72">
        <f t="shared" si="17"/>
        <v>1.1205797323336599E-2</v>
      </c>
      <c r="X72">
        <f t="shared" si="17"/>
        <v>8.8448129713649907E-3</v>
      </c>
      <c r="Y72">
        <f t="shared" si="17"/>
        <v>4.3603737335170499E-3</v>
      </c>
      <c r="Z72">
        <f t="shared" si="17"/>
        <v>4.4679157299287696E-3</v>
      </c>
      <c r="AA72">
        <f t="shared" si="17"/>
        <v>5.8157850960230779E-3</v>
      </c>
      <c r="AB72">
        <f t="shared" si="17"/>
        <v>2.7547894366931687E-3</v>
      </c>
      <c r="AC72">
        <f t="shared" si="17"/>
        <v>3.9725715771582685E-3</v>
      </c>
      <c r="AD72">
        <f t="shared" si="17"/>
        <v>1.9841399901722109E-3</v>
      </c>
      <c r="AE72">
        <f t="shared" si="17"/>
        <v>2.0674838836195163E-3</v>
      </c>
      <c r="AF72">
        <f t="shared" si="17"/>
        <v>6.0406937931984607E-3</v>
      </c>
      <c r="AG72">
        <f t="shared" si="17"/>
        <v>3.5085197185519843E-3</v>
      </c>
      <c r="AH72">
        <f t="shared" si="17"/>
        <v>3.9122471293011399E-3</v>
      </c>
      <c r="AI72">
        <f t="shared" si="17"/>
        <v>2.4663664497233118E-3</v>
      </c>
      <c r="AJ72">
        <f t="shared" si="17"/>
        <v>3.0668342091298094E-3</v>
      </c>
      <c r="AK72">
        <f t="shared" si="17"/>
        <v>4.6536776513556935E-3</v>
      </c>
      <c r="AL72">
        <f t="shared" si="17"/>
        <v>3.2744566506297116E-8</v>
      </c>
      <c r="AM72" t="e">
        <f t="shared" si="17"/>
        <v>#DIV/0!</v>
      </c>
      <c r="AN72" t="e">
        <f t="shared" si="17"/>
        <v>#DIV/0!</v>
      </c>
      <c r="AO72" t="e">
        <f t="shared" si="17"/>
        <v>#DIV/0!</v>
      </c>
      <c r="AP72" t="e">
        <f t="shared" si="17"/>
        <v>#DIV/0!</v>
      </c>
      <c r="AQ72" t="e">
        <f t="shared" si="17"/>
        <v>#DIV/0!</v>
      </c>
      <c r="AR72" t="e">
        <f t="shared" si="17"/>
        <v>#DIV/0!</v>
      </c>
      <c r="AS72" t="e">
        <f t="shared" si="17"/>
        <v>#DIV/0!</v>
      </c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</row>
    <row r="73" spans="1:66" x14ac:dyDescent="0.35">
      <c r="A73" s="26" t="s">
        <v>93</v>
      </c>
      <c r="B73" s="26">
        <v>158080342811.948</v>
      </c>
      <c r="C73" t="str">
        <f t="shared" si="3"/>
        <v>ISIC 239</v>
      </c>
      <c r="D73">
        <f t="shared" ref="D73:AS73" si="18">SUMPRODUCT($C18:$AR18,$E$49:$AT$49*($E$50:$AT$50=D$58))/SUMIFS($E$49:$AT$49,$E$50:$AT$50,D$58)</f>
        <v>8.5356087830986884E-3</v>
      </c>
      <c r="E73">
        <f t="shared" si="18"/>
        <v>1.5495417062496636E-2</v>
      </c>
      <c r="F73">
        <f t="shared" si="18"/>
        <v>1.5495417062496636E-2</v>
      </c>
      <c r="G73">
        <f t="shared" si="18"/>
        <v>1.5495417062496634E-2</v>
      </c>
      <c r="H73">
        <f t="shared" si="18"/>
        <v>1.1788300317070264E-2</v>
      </c>
      <c r="I73">
        <f t="shared" si="18"/>
        <v>6.5454401496117106E-3</v>
      </c>
      <c r="J73">
        <f t="shared" si="18"/>
        <v>2.2980282960293558E-2</v>
      </c>
      <c r="K73">
        <f t="shared" si="18"/>
        <v>5.8937226970090526E-3</v>
      </c>
      <c r="L73">
        <f t="shared" si="18"/>
        <v>1.2170869165876258E-2</v>
      </c>
      <c r="M73">
        <f t="shared" si="18"/>
        <v>1.1944581607674204E-2</v>
      </c>
      <c r="N73">
        <f t="shared" si="18"/>
        <v>7.0135966760975655E-3</v>
      </c>
      <c r="O73">
        <f t="shared" si="18"/>
        <v>0.01</v>
      </c>
      <c r="P73">
        <f t="shared" si="18"/>
        <v>1.1497791638544179</v>
      </c>
      <c r="Q73">
        <f t="shared" si="18"/>
        <v>1.7821794193699926E-2</v>
      </c>
      <c r="R73">
        <f t="shared" si="18"/>
        <v>1.7821794193699926E-2</v>
      </c>
      <c r="S73">
        <f t="shared" si="18"/>
        <v>1.1733775370912828E-2</v>
      </c>
      <c r="T73">
        <f t="shared" si="18"/>
        <v>1.5324509006937936E-2</v>
      </c>
      <c r="U73">
        <f t="shared" si="18"/>
        <v>5.5669375997625198E-2</v>
      </c>
      <c r="V73">
        <f t="shared" si="18"/>
        <v>1.1205797323336599E-2</v>
      </c>
      <c r="W73">
        <f t="shared" si="18"/>
        <v>1.1205797323336599E-2</v>
      </c>
      <c r="X73">
        <f t="shared" si="18"/>
        <v>8.8448129713649907E-3</v>
      </c>
      <c r="Y73">
        <f t="shared" si="18"/>
        <v>4.3603737335170499E-3</v>
      </c>
      <c r="Z73">
        <f t="shared" si="18"/>
        <v>4.4679157299287696E-3</v>
      </c>
      <c r="AA73">
        <f t="shared" si="18"/>
        <v>5.8157850960230779E-3</v>
      </c>
      <c r="AB73">
        <f t="shared" si="18"/>
        <v>2.7547894366931687E-3</v>
      </c>
      <c r="AC73">
        <f t="shared" si="18"/>
        <v>3.9725715771582685E-3</v>
      </c>
      <c r="AD73">
        <f t="shared" si="18"/>
        <v>1.9841399901722109E-3</v>
      </c>
      <c r="AE73">
        <f t="shared" si="18"/>
        <v>2.0674838836195163E-3</v>
      </c>
      <c r="AF73">
        <f t="shared" si="18"/>
        <v>6.0406937931984607E-3</v>
      </c>
      <c r="AG73">
        <f t="shared" si="18"/>
        <v>3.5085197185519843E-3</v>
      </c>
      <c r="AH73">
        <f t="shared" si="18"/>
        <v>3.9122471293011399E-3</v>
      </c>
      <c r="AI73">
        <f t="shared" si="18"/>
        <v>2.4663664497233118E-3</v>
      </c>
      <c r="AJ73">
        <f t="shared" si="18"/>
        <v>3.0668342091298094E-3</v>
      </c>
      <c r="AK73">
        <f t="shared" si="18"/>
        <v>4.6536776513556935E-3</v>
      </c>
      <c r="AL73">
        <f t="shared" si="18"/>
        <v>3.2744566506297116E-8</v>
      </c>
      <c r="AM73" t="e">
        <f t="shared" si="18"/>
        <v>#DIV/0!</v>
      </c>
      <c r="AN73" t="e">
        <f t="shared" si="18"/>
        <v>#DIV/0!</v>
      </c>
      <c r="AO73" t="e">
        <f t="shared" si="18"/>
        <v>#DIV/0!</v>
      </c>
      <c r="AP73" t="e">
        <f t="shared" si="18"/>
        <v>#DIV/0!</v>
      </c>
      <c r="AQ73" t="e">
        <f t="shared" si="18"/>
        <v>#DIV/0!</v>
      </c>
      <c r="AR73" t="e">
        <f t="shared" si="18"/>
        <v>#DIV/0!</v>
      </c>
      <c r="AS73" t="e">
        <f t="shared" si="18"/>
        <v>#DIV/0!</v>
      </c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L73" s="34"/>
      <c r="BM73" s="34"/>
      <c r="BN73" s="34"/>
    </row>
    <row r="74" spans="1:66" x14ac:dyDescent="0.35">
      <c r="A74" s="26" t="s">
        <v>94</v>
      </c>
      <c r="B74" s="26">
        <v>160796837318.37634</v>
      </c>
      <c r="C74" t="str">
        <f t="shared" si="3"/>
        <v>ISIC 241</v>
      </c>
      <c r="D74">
        <f t="shared" ref="D74:AS74" si="19">SUMPRODUCT($C19:$AR19,$E$49:$AT$49*($E$50:$AT$50=D$58))/SUMIFS($E$49:$AT$49,$E$50:$AT$50,D$58)</f>
        <v>1.1386204619597225E-2</v>
      </c>
      <c r="E74">
        <f t="shared" si="19"/>
        <v>2.861567364913287E-2</v>
      </c>
      <c r="F74">
        <f t="shared" si="19"/>
        <v>2.8615673649132874E-2</v>
      </c>
      <c r="G74">
        <f t="shared" si="19"/>
        <v>2.861567364913287E-2</v>
      </c>
      <c r="H74">
        <f t="shared" si="19"/>
        <v>1.2853208817804317E-2</v>
      </c>
      <c r="I74">
        <f t="shared" si="19"/>
        <v>1.2299475460163052E-2</v>
      </c>
      <c r="J74">
        <f t="shared" si="19"/>
        <v>2.0079274727069132E-2</v>
      </c>
      <c r="K74">
        <f t="shared" si="19"/>
        <v>1.7152048880472469E-2</v>
      </c>
      <c r="L74">
        <f t="shared" si="19"/>
        <v>2.5770943435005172E-2</v>
      </c>
      <c r="M74">
        <f t="shared" si="19"/>
        <v>3.0671300438957091E-2</v>
      </c>
      <c r="N74">
        <f t="shared" si="19"/>
        <v>1.2094260670819357E-2</v>
      </c>
      <c r="O74">
        <f t="shared" si="19"/>
        <v>3.6305297360048054E-2</v>
      </c>
      <c r="P74">
        <f t="shared" si="19"/>
        <v>3.6305297360048054E-2</v>
      </c>
      <c r="Q74">
        <f t="shared" si="19"/>
        <v>1.4609375661975939</v>
      </c>
      <c r="R74">
        <f t="shared" si="19"/>
        <v>0.01</v>
      </c>
      <c r="S74">
        <f t="shared" si="19"/>
        <v>0.15007763801043705</v>
      </c>
      <c r="T74">
        <f t="shared" si="19"/>
        <v>0.11941763264451337</v>
      </c>
      <c r="U74">
        <f t="shared" si="19"/>
        <v>4.8470328142916477E-2</v>
      </c>
      <c r="V74">
        <f t="shared" si="19"/>
        <v>1.8373194450293923E-2</v>
      </c>
      <c r="W74">
        <f t="shared" si="19"/>
        <v>1.8373194450293923E-2</v>
      </c>
      <c r="X74">
        <f t="shared" si="19"/>
        <v>3.1976950013960823E-2</v>
      </c>
      <c r="Y74">
        <f t="shared" si="19"/>
        <v>8.0380983214437766E-3</v>
      </c>
      <c r="Z74">
        <f t="shared" si="19"/>
        <v>1.0078773953579898E-2</v>
      </c>
      <c r="AA74">
        <f t="shared" si="19"/>
        <v>6.1957588747345227E-3</v>
      </c>
      <c r="AB74">
        <f t="shared" si="19"/>
        <v>5.6786029785214076E-3</v>
      </c>
      <c r="AC74">
        <f t="shared" si="19"/>
        <v>8.5791555550630717E-3</v>
      </c>
      <c r="AD74">
        <f t="shared" si="19"/>
        <v>4.245670922202534E-3</v>
      </c>
      <c r="AE74">
        <f t="shared" si="19"/>
        <v>2.9946533535490428E-3</v>
      </c>
      <c r="AF74">
        <f t="shared" si="19"/>
        <v>4.5193424753360136E-3</v>
      </c>
      <c r="AG74">
        <f t="shared" si="19"/>
        <v>6.4906938887746022E-3</v>
      </c>
      <c r="AH74">
        <f t="shared" si="19"/>
        <v>6.3197384886249037E-3</v>
      </c>
      <c r="AI74">
        <f t="shared" si="19"/>
        <v>2.5055411143372012E-3</v>
      </c>
      <c r="AJ74">
        <f t="shared" si="19"/>
        <v>5.5794457078725771E-3</v>
      </c>
      <c r="AK74">
        <f t="shared" si="19"/>
        <v>6.0022811946025033E-3</v>
      </c>
      <c r="AL74">
        <f t="shared" si="19"/>
        <v>6.9822408578279623E-8</v>
      </c>
      <c r="AM74" t="e">
        <f t="shared" si="19"/>
        <v>#DIV/0!</v>
      </c>
      <c r="AN74" t="e">
        <f t="shared" si="19"/>
        <v>#DIV/0!</v>
      </c>
      <c r="AO74" t="e">
        <f t="shared" si="19"/>
        <v>#DIV/0!</v>
      </c>
      <c r="AP74" t="e">
        <f t="shared" si="19"/>
        <v>#DIV/0!</v>
      </c>
      <c r="AQ74" t="e">
        <f t="shared" si="19"/>
        <v>#DIV/0!</v>
      </c>
      <c r="AR74" t="e">
        <f t="shared" si="19"/>
        <v>#DIV/0!</v>
      </c>
      <c r="AS74" t="e">
        <f t="shared" si="19"/>
        <v>#DIV/0!</v>
      </c>
      <c r="AT74" s="34"/>
      <c r="AU74" s="34"/>
      <c r="AV74" s="34"/>
      <c r="AW74" s="34"/>
      <c r="AX74" s="34"/>
      <c r="AY74" s="34"/>
      <c r="AZ74" s="34"/>
      <c r="BA74" s="34"/>
      <c r="BB74" s="34"/>
      <c r="BC74" s="34"/>
      <c r="BD74" s="34"/>
      <c r="BE74" s="34"/>
      <c r="BF74" s="34"/>
      <c r="BG74" s="34"/>
      <c r="BH74" s="34"/>
      <c r="BI74" s="34"/>
      <c r="BJ74" s="34"/>
      <c r="BK74" s="34"/>
      <c r="BL74" s="34"/>
      <c r="BM74" s="34"/>
      <c r="BN74" s="34"/>
    </row>
    <row r="75" spans="1:66" x14ac:dyDescent="0.35">
      <c r="A75" s="26" t="s">
        <v>95</v>
      </c>
      <c r="B75" s="26">
        <v>218729954063.52206</v>
      </c>
      <c r="C75" t="str">
        <f t="shared" si="3"/>
        <v>ISIC 242</v>
      </c>
      <c r="D75">
        <f t="shared" ref="D75:AS75" si="20">SUMPRODUCT($C20:$AR20,$E$49:$AT$49*($E$50:$AT$50=D$58))/SUMIFS($E$49:$AT$49,$E$50:$AT$50,D$58)</f>
        <v>1.7386438694825899E-2</v>
      </c>
      <c r="E75">
        <f t="shared" si="20"/>
        <v>2.861567364913287E-2</v>
      </c>
      <c r="F75">
        <f t="shared" si="20"/>
        <v>2.8615673649132874E-2</v>
      </c>
      <c r="G75">
        <f t="shared" si="20"/>
        <v>2.861567364913287E-2</v>
      </c>
      <c r="H75">
        <f t="shared" si="20"/>
        <v>1.2853208817804317E-2</v>
      </c>
      <c r="I75">
        <f t="shared" si="20"/>
        <v>1.2299475460163052E-2</v>
      </c>
      <c r="J75">
        <f t="shared" si="20"/>
        <v>2.0079274727069132E-2</v>
      </c>
      <c r="K75">
        <f t="shared" si="20"/>
        <v>1.7152048880472469E-2</v>
      </c>
      <c r="L75">
        <f t="shared" si="20"/>
        <v>2.5770943435005172E-2</v>
      </c>
      <c r="M75">
        <f t="shared" si="20"/>
        <v>3.0671300438957091E-2</v>
      </c>
      <c r="N75">
        <f t="shared" si="20"/>
        <v>1.2094260670819357E-2</v>
      </c>
      <c r="O75">
        <f t="shared" si="20"/>
        <v>3.6305297360048054E-2</v>
      </c>
      <c r="P75">
        <f t="shared" si="20"/>
        <v>3.6305297360048054E-2</v>
      </c>
      <c r="Q75">
        <f t="shared" si="20"/>
        <v>0.01</v>
      </c>
      <c r="R75">
        <f t="shared" si="20"/>
        <v>1.4609375661975939</v>
      </c>
      <c r="S75">
        <f t="shared" si="20"/>
        <v>0.15007763801043705</v>
      </c>
      <c r="T75">
        <f t="shared" si="20"/>
        <v>0.11941763264451337</v>
      </c>
      <c r="U75">
        <f t="shared" si="20"/>
        <v>4.8470328142916477E-2</v>
      </c>
      <c r="V75">
        <f t="shared" si="20"/>
        <v>1.8373194450293923E-2</v>
      </c>
      <c r="W75">
        <f t="shared" si="20"/>
        <v>1.8373194450293923E-2</v>
      </c>
      <c r="X75">
        <f t="shared" si="20"/>
        <v>3.1976950013960823E-2</v>
      </c>
      <c r="Y75">
        <f t="shared" si="20"/>
        <v>8.0380983214437766E-3</v>
      </c>
      <c r="Z75">
        <f t="shared" si="20"/>
        <v>1.0078773953579898E-2</v>
      </c>
      <c r="AA75">
        <f t="shared" si="20"/>
        <v>6.1957588747345227E-3</v>
      </c>
      <c r="AB75">
        <f t="shared" si="20"/>
        <v>5.6786029785214076E-3</v>
      </c>
      <c r="AC75">
        <f t="shared" si="20"/>
        <v>8.5791555550630717E-3</v>
      </c>
      <c r="AD75">
        <f t="shared" si="20"/>
        <v>4.245670922202534E-3</v>
      </c>
      <c r="AE75">
        <f t="shared" si="20"/>
        <v>2.9946533535490428E-3</v>
      </c>
      <c r="AF75">
        <f t="shared" si="20"/>
        <v>4.5193424753360136E-3</v>
      </c>
      <c r="AG75">
        <f t="shared" si="20"/>
        <v>6.4906938887746022E-3</v>
      </c>
      <c r="AH75">
        <f t="shared" si="20"/>
        <v>6.3197384886249037E-3</v>
      </c>
      <c r="AI75">
        <f t="shared" si="20"/>
        <v>2.5055411143372012E-3</v>
      </c>
      <c r="AJ75">
        <f t="shared" si="20"/>
        <v>5.5794457078725771E-3</v>
      </c>
      <c r="AK75">
        <f t="shared" si="20"/>
        <v>6.0022811946025033E-3</v>
      </c>
      <c r="AL75">
        <f t="shared" si="20"/>
        <v>6.9822408578279623E-8</v>
      </c>
      <c r="AM75" t="e">
        <f t="shared" si="20"/>
        <v>#DIV/0!</v>
      </c>
      <c r="AN75" t="e">
        <f t="shared" si="20"/>
        <v>#DIV/0!</v>
      </c>
      <c r="AO75" t="e">
        <f t="shared" si="20"/>
        <v>#DIV/0!</v>
      </c>
      <c r="AP75" t="e">
        <f t="shared" si="20"/>
        <v>#DIV/0!</v>
      </c>
      <c r="AQ75" t="e">
        <f t="shared" si="20"/>
        <v>#DIV/0!</v>
      </c>
      <c r="AR75" t="e">
        <f t="shared" si="20"/>
        <v>#DIV/0!</v>
      </c>
      <c r="AS75" t="e">
        <f t="shared" si="20"/>
        <v>#DIV/0!</v>
      </c>
      <c r="AT75" s="34"/>
      <c r="AU75" s="34"/>
      <c r="AV75" s="34"/>
      <c r="AW75" s="34"/>
      <c r="AX75" s="34"/>
      <c r="AY75" s="34"/>
      <c r="AZ75" s="34"/>
      <c r="BA75" s="34"/>
      <c r="BB75" s="34"/>
      <c r="BC75" s="34"/>
      <c r="BD75" s="34"/>
      <c r="BE75" s="34"/>
      <c r="BF75" s="34"/>
      <c r="BG75" s="34"/>
      <c r="BH75" s="34"/>
      <c r="BI75" s="34"/>
      <c r="BJ75" s="34"/>
      <c r="BK75" s="34"/>
      <c r="BL75" s="34"/>
      <c r="BM75" s="34"/>
      <c r="BN75" s="34"/>
    </row>
    <row r="76" spans="1:66" x14ac:dyDescent="0.35">
      <c r="A76" s="26" t="s">
        <v>13</v>
      </c>
      <c r="B76" s="26">
        <v>508900574922.69165</v>
      </c>
      <c r="C76" t="str">
        <f t="shared" si="3"/>
        <v>ISIC 28</v>
      </c>
      <c r="D76">
        <f t="shared" ref="D76:AS76" si="21">SUMPRODUCT($C21:$AR21,$E$49:$AT$49*($E$50:$AT$50=D$58))/SUMIFS($E$49:$AT$49,$E$50:$AT$50,D$58)</f>
        <v>1.7386438694825899E-2</v>
      </c>
      <c r="E76">
        <f t="shared" si="21"/>
        <v>3.1664248550533673E-2</v>
      </c>
      <c r="F76">
        <f t="shared" si="21"/>
        <v>3.1664248550533673E-2</v>
      </c>
      <c r="G76">
        <f t="shared" si="21"/>
        <v>3.1664248550533673E-2</v>
      </c>
      <c r="H76">
        <f t="shared" si="21"/>
        <v>2.1592356838431231E-2</v>
      </c>
      <c r="I76">
        <f t="shared" si="21"/>
        <v>1.770968113370399E-2</v>
      </c>
      <c r="J76">
        <f t="shared" si="21"/>
        <v>3.2107422519156423E-2</v>
      </c>
      <c r="K76">
        <f t="shared" si="21"/>
        <v>2.1272463392143337E-2</v>
      </c>
      <c r="L76">
        <f t="shared" si="21"/>
        <v>3.1001732107916451E-2</v>
      </c>
      <c r="M76">
        <f t="shared" si="21"/>
        <v>2.4137952636670595E-2</v>
      </c>
      <c r="N76">
        <f t="shared" si="21"/>
        <v>1.2166142102860513E-2</v>
      </c>
      <c r="O76">
        <f t="shared" si="21"/>
        <v>2.9119100869806208E-2</v>
      </c>
      <c r="P76">
        <f t="shared" si="21"/>
        <v>2.9119100869806208E-2</v>
      </c>
      <c r="Q76">
        <f t="shared" si="21"/>
        <v>6.8505696501174607E-2</v>
      </c>
      <c r="R76">
        <f t="shared" si="21"/>
        <v>6.8505696501174607E-2</v>
      </c>
      <c r="S76">
        <f t="shared" si="21"/>
        <v>0.41302421554255048</v>
      </c>
      <c r="T76">
        <f t="shared" si="21"/>
        <v>0.11307520695266178</v>
      </c>
      <c r="U76">
        <f t="shared" si="21"/>
        <v>6.1221727296297192E-2</v>
      </c>
      <c r="V76">
        <f t="shared" si="21"/>
        <v>2.3351592831517453E-2</v>
      </c>
      <c r="W76">
        <f t="shared" si="21"/>
        <v>2.3351592831517453E-2</v>
      </c>
      <c r="X76">
        <f t="shared" si="21"/>
        <v>3.1961963823171326E-2</v>
      </c>
      <c r="Y76">
        <f t="shared" si="21"/>
        <v>9.8091954582434707E-3</v>
      </c>
      <c r="Z76">
        <f t="shared" si="21"/>
        <v>1.2970635339034293E-2</v>
      </c>
      <c r="AA76">
        <f t="shared" si="21"/>
        <v>9.3292361320673652E-3</v>
      </c>
      <c r="AB76">
        <f t="shared" si="21"/>
        <v>6.9290533288669017E-3</v>
      </c>
      <c r="AC76">
        <f t="shared" si="21"/>
        <v>9.9421865450489665E-3</v>
      </c>
      <c r="AD76">
        <f t="shared" si="21"/>
        <v>5.5404194817307373E-3</v>
      </c>
      <c r="AE76">
        <f t="shared" si="21"/>
        <v>4.0173760339632346E-3</v>
      </c>
      <c r="AF76">
        <f t="shared" si="21"/>
        <v>6.089339818704612E-3</v>
      </c>
      <c r="AG76">
        <f t="shared" si="21"/>
        <v>8.5706249538554536E-3</v>
      </c>
      <c r="AH76">
        <f t="shared" si="21"/>
        <v>1.0393290494220143E-2</v>
      </c>
      <c r="AI76">
        <f t="shared" si="21"/>
        <v>3.5491757290698469E-3</v>
      </c>
      <c r="AJ76">
        <f t="shared" si="21"/>
        <v>5.5490725401881455E-3</v>
      </c>
      <c r="AK76">
        <f t="shared" si="21"/>
        <v>7.452923361474525E-3</v>
      </c>
      <c r="AL76">
        <f t="shared" si="21"/>
        <v>7.3080577296786414E-8</v>
      </c>
      <c r="AM76" t="e">
        <f t="shared" si="21"/>
        <v>#DIV/0!</v>
      </c>
      <c r="AN76" t="e">
        <f t="shared" si="21"/>
        <v>#DIV/0!</v>
      </c>
      <c r="AO76" t="e">
        <f t="shared" si="21"/>
        <v>#DIV/0!</v>
      </c>
      <c r="AP76" t="e">
        <f t="shared" si="21"/>
        <v>#DIV/0!</v>
      </c>
      <c r="AQ76" t="e">
        <f t="shared" si="21"/>
        <v>#DIV/0!</v>
      </c>
      <c r="AR76" t="e">
        <f t="shared" si="21"/>
        <v>#DIV/0!</v>
      </c>
      <c r="AS76" t="e">
        <f t="shared" si="21"/>
        <v>#DIV/0!</v>
      </c>
      <c r="AT76" s="34"/>
      <c r="AU76" s="34"/>
      <c r="AV76" s="34"/>
      <c r="AW76" s="34"/>
      <c r="AX76" s="34"/>
      <c r="AY76" s="34"/>
      <c r="AZ76" s="34"/>
      <c r="BA76" s="34"/>
      <c r="BB76" s="34"/>
      <c r="BC76" s="34"/>
      <c r="BD76" s="34"/>
      <c r="BE76" s="34"/>
      <c r="BF76" s="34"/>
      <c r="BG76" s="34"/>
      <c r="BH76" s="34"/>
      <c r="BI76" s="34"/>
      <c r="BJ76" s="34"/>
      <c r="BK76" s="34"/>
      <c r="BL76" s="34"/>
      <c r="BM76" s="34"/>
      <c r="BN76" s="34"/>
    </row>
    <row r="77" spans="1:66" x14ac:dyDescent="0.35">
      <c r="A77" s="26" t="s">
        <v>14</v>
      </c>
      <c r="B77" s="26">
        <v>372669943425.25226</v>
      </c>
      <c r="C77" t="str">
        <f t="shared" si="3"/>
        <v>ISIC 28</v>
      </c>
      <c r="D77">
        <f t="shared" ref="D77:AS77" si="22">SUMPRODUCT($C22:$AR22,$E$49:$AT$49*($E$50:$AT$50=D$58))/SUMIFS($E$49:$AT$49,$E$50:$AT$50,D$58)</f>
        <v>4.4195603129872103E-3</v>
      </c>
      <c r="E77">
        <f t="shared" si="22"/>
        <v>7.695499530966962E-3</v>
      </c>
      <c r="F77">
        <f t="shared" si="22"/>
        <v>7.695499530966962E-3</v>
      </c>
      <c r="G77">
        <f t="shared" si="22"/>
        <v>7.695499530966962E-3</v>
      </c>
      <c r="H77">
        <f t="shared" si="22"/>
        <v>5.2480018736746912E-3</v>
      </c>
      <c r="I77">
        <f t="shared" si="22"/>
        <v>4.8269841863083163E-3</v>
      </c>
      <c r="J77">
        <f t="shared" si="22"/>
        <v>5.695045173333E-3</v>
      </c>
      <c r="K77">
        <f t="shared" si="22"/>
        <v>8.2588188056785285E-3</v>
      </c>
      <c r="L77">
        <f t="shared" si="22"/>
        <v>7.9190704768082217E-3</v>
      </c>
      <c r="M77">
        <f t="shared" si="22"/>
        <v>6.94280671752622E-3</v>
      </c>
      <c r="N77">
        <f t="shared" si="22"/>
        <v>7.2881414564838886E-3</v>
      </c>
      <c r="O77">
        <f t="shared" si="22"/>
        <v>7.4087955659819012E-3</v>
      </c>
      <c r="P77">
        <f t="shared" si="22"/>
        <v>7.4087955659819012E-3</v>
      </c>
      <c r="Q77">
        <f t="shared" si="22"/>
        <v>8.5375542717589098E-3</v>
      </c>
      <c r="R77">
        <f t="shared" si="22"/>
        <v>8.5375542717589098E-3</v>
      </c>
      <c r="S77">
        <f t="shared" si="22"/>
        <v>0.26316546935155449</v>
      </c>
      <c r="T77">
        <f t="shared" si="22"/>
        <v>3.0954461689699803E-2</v>
      </c>
      <c r="U77">
        <f t="shared" si="22"/>
        <v>1.2852241576679172E-2</v>
      </c>
      <c r="V77">
        <f t="shared" si="22"/>
        <v>1.0687841369339118E-2</v>
      </c>
      <c r="W77">
        <f t="shared" si="22"/>
        <v>1.0687841369339118E-2</v>
      </c>
      <c r="X77">
        <f t="shared" si="22"/>
        <v>6.9354405471050984E-3</v>
      </c>
      <c r="Y77">
        <f t="shared" si="22"/>
        <v>5.7681136020920802E-3</v>
      </c>
      <c r="Z77">
        <f t="shared" si="22"/>
        <v>6.0256565000386796E-3</v>
      </c>
      <c r="AA77">
        <f t="shared" si="22"/>
        <v>4.1721598965265005E-3</v>
      </c>
      <c r="AB77">
        <f t="shared" si="22"/>
        <v>1.7238681996654515E-2</v>
      </c>
      <c r="AC77">
        <f t="shared" si="22"/>
        <v>4.2757787514174701E-2</v>
      </c>
      <c r="AD77">
        <f t="shared" si="22"/>
        <v>1.8244978788545398E-2</v>
      </c>
      <c r="AE77">
        <f t="shared" si="22"/>
        <v>4.790354349387964E-3</v>
      </c>
      <c r="AF77">
        <f t="shared" si="22"/>
        <v>1.9232951857469057E-3</v>
      </c>
      <c r="AG77">
        <f t="shared" si="22"/>
        <v>8.5567312297613954E-3</v>
      </c>
      <c r="AH77">
        <f t="shared" si="22"/>
        <v>1.2178261363797975E-2</v>
      </c>
      <c r="AI77">
        <f t="shared" si="22"/>
        <v>4.7174642599558531E-3</v>
      </c>
      <c r="AJ77">
        <f t="shared" si="22"/>
        <v>1.2149704403211612E-2</v>
      </c>
      <c r="AK77">
        <f t="shared" si="22"/>
        <v>9.0801350977877653E-3</v>
      </c>
      <c r="AL77">
        <f t="shared" si="22"/>
        <v>1.9419575575969253E-8</v>
      </c>
      <c r="AM77" t="e">
        <f t="shared" si="22"/>
        <v>#DIV/0!</v>
      </c>
      <c r="AN77" t="e">
        <f t="shared" si="22"/>
        <v>#DIV/0!</v>
      </c>
      <c r="AO77" t="e">
        <f t="shared" si="22"/>
        <v>#DIV/0!</v>
      </c>
      <c r="AP77" t="e">
        <f t="shared" si="22"/>
        <v>#DIV/0!</v>
      </c>
      <c r="AQ77" t="e">
        <f t="shared" si="22"/>
        <v>#DIV/0!</v>
      </c>
      <c r="AR77" t="e">
        <f t="shared" si="22"/>
        <v>#DIV/0!</v>
      </c>
      <c r="AS77" t="e">
        <f t="shared" si="22"/>
        <v>#DIV/0!</v>
      </c>
      <c r="AT77" s="34"/>
      <c r="AU77" s="34"/>
      <c r="AV77" s="34"/>
      <c r="AW77" s="34"/>
      <c r="AX77" s="34"/>
      <c r="AY77" s="34"/>
      <c r="AZ77" s="34"/>
      <c r="BA77" s="34"/>
      <c r="BB77" s="34"/>
      <c r="BC77" s="34"/>
      <c r="BD77" s="34"/>
      <c r="BE77" s="34"/>
      <c r="BF77" s="34"/>
      <c r="BG77" s="34"/>
      <c r="BH77" s="34"/>
      <c r="BI77" s="34"/>
      <c r="BJ77" s="34"/>
      <c r="BK77" s="34"/>
      <c r="BL77" s="34"/>
      <c r="BM77" s="34"/>
      <c r="BN77" s="34"/>
    </row>
    <row r="78" spans="1:66" x14ac:dyDescent="0.35">
      <c r="A78" s="26" t="s">
        <v>15</v>
      </c>
      <c r="B78" s="26">
        <v>299520601352.37903</v>
      </c>
      <c r="C78" t="str">
        <f t="shared" si="3"/>
        <v>ISIC 28</v>
      </c>
      <c r="D78">
        <f t="shared" ref="D78:AS78" si="23">SUMPRODUCT($C23:$AR23,$E$49:$AT$49*($E$50:$AT$50=D$58))/SUMIFS($E$49:$AT$49,$E$50:$AT$50,D$58)</f>
        <v>5.192513170446977E-3</v>
      </c>
      <c r="E78">
        <f t="shared" si="23"/>
        <v>8.803213574045626E-3</v>
      </c>
      <c r="F78">
        <f t="shared" si="23"/>
        <v>8.803213574045626E-3</v>
      </c>
      <c r="G78">
        <f t="shared" si="23"/>
        <v>8.803213574045626E-3</v>
      </c>
      <c r="H78">
        <f t="shared" si="23"/>
        <v>5.6319287575492035E-3</v>
      </c>
      <c r="I78">
        <f t="shared" si="23"/>
        <v>4.9991624561302244E-3</v>
      </c>
      <c r="J78">
        <f t="shared" si="23"/>
        <v>6.4277975347671766E-3</v>
      </c>
      <c r="K78">
        <f t="shared" si="23"/>
        <v>7.0550450931338264E-3</v>
      </c>
      <c r="L78">
        <f t="shared" si="23"/>
        <v>9.0944093884948885E-3</v>
      </c>
      <c r="M78">
        <f t="shared" si="23"/>
        <v>7.5220082187114467E-3</v>
      </c>
      <c r="N78">
        <f t="shared" si="23"/>
        <v>4.1130812033852767E-3</v>
      </c>
      <c r="O78">
        <f t="shared" si="23"/>
        <v>8.575864343313741E-3</v>
      </c>
      <c r="P78">
        <f t="shared" si="23"/>
        <v>8.575864343313741E-3</v>
      </c>
      <c r="Q78">
        <f t="shared" si="23"/>
        <v>1.342063028694194E-2</v>
      </c>
      <c r="R78">
        <f t="shared" si="23"/>
        <v>1.3420630286941938E-2</v>
      </c>
      <c r="S78">
        <f t="shared" si="23"/>
        <v>0.21700875856078636</v>
      </c>
      <c r="T78">
        <f t="shared" si="23"/>
        <v>4.2124583723293266E-2</v>
      </c>
      <c r="U78">
        <f t="shared" si="23"/>
        <v>2.7988218998429536E-2</v>
      </c>
      <c r="V78">
        <f t="shared" si="23"/>
        <v>2.0535124289585104E-2</v>
      </c>
      <c r="W78">
        <f t="shared" si="23"/>
        <v>2.0535124289585104E-2</v>
      </c>
      <c r="X78">
        <f t="shared" si="23"/>
        <v>7.8060359241436308E-3</v>
      </c>
      <c r="Y78">
        <f t="shared" si="23"/>
        <v>5.1729215439723321E-3</v>
      </c>
      <c r="Z78">
        <f t="shared" si="23"/>
        <v>6.2855085250372675E-3</v>
      </c>
      <c r="AA78">
        <f t="shared" si="23"/>
        <v>5.1209586181134954E-3</v>
      </c>
      <c r="AB78">
        <f t="shared" si="23"/>
        <v>4.2002199517613128E-3</v>
      </c>
      <c r="AC78">
        <f t="shared" si="23"/>
        <v>1.4332130413534391E-2</v>
      </c>
      <c r="AD78">
        <f t="shared" si="23"/>
        <v>5.1845900957626732E-3</v>
      </c>
      <c r="AE78">
        <f t="shared" si="23"/>
        <v>2.484244576697125E-3</v>
      </c>
      <c r="AF78">
        <f t="shared" si="23"/>
        <v>3.1439070300111464E-3</v>
      </c>
      <c r="AG78">
        <f t="shared" si="23"/>
        <v>5.0871079380572434E-3</v>
      </c>
      <c r="AH78">
        <f t="shared" si="23"/>
        <v>4.2225982886838756E-3</v>
      </c>
      <c r="AI78">
        <f t="shared" si="23"/>
        <v>1.9115116215516208E-3</v>
      </c>
      <c r="AJ78">
        <f t="shared" si="23"/>
        <v>2.7287983781769487E-3</v>
      </c>
      <c r="AK78">
        <f t="shared" si="23"/>
        <v>5.2863498352008634E-3</v>
      </c>
      <c r="AL78">
        <f t="shared" si="23"/>
        <v>2.5387391105029617E-8</v>
      </c>
      <c r="AM78" t="e">
        <f t="shared" si="23"/>
        <v>#DIV/0!</v>
      </c>
      <c r="AN78" t="e">
        <f t="shared" si="23"/>
        <v>#DIV/0!</v>
      </c>
      <c r="AO78" t="e">
        <f t="shared" si="23"/>
        <v>#DIV/0!</v>
      </c>
      <c r="AP78" t="e">
        <f t="shared" si="23"/>
        <v>#DIV/0!</v>
      </c>
      <c r="AQ78" t="e">
        <f t="shared" si="23"/>
        <v>#DIV/0!</v>
      </c>
      <c r="AR78" t="e">
        <f t="shared" si="23"/>
        <v>#DIV/0!</v>
      </c>
      <c r="AS78" t="e">
        <f t="shared" si="23"/>
        <v>#DIV/0!</v>
      </c>
      <c r="AT78" s="34"/>
      <c r="AU78" s="34"/>
      <c r="AV78" s="34"/>
      <c r="AW78" s="34"/>
      <c r="AX78" s="34"/>
      <c r="AY78" s="34"/>
      <c r="AZ78" s="34"/>
      <c r="BA78" s="34"/>
      <c r="BB78" s="34"/>
      <c r="BC78" s="34"/>
      <c r="BD78" s="34"/>
      <c r="BE78" s="34"/>
      <c r="BF78" s="34"/>
      <c r="BG78" s="34"/>
      <c r="BH78" s="34"/>
      <c r="BI78" s="34"/>
      <c r="BJ78" s="34"/>
      <c r="BK78" s="34"/>
      <c r="BL78" s="34"/>
      <c r="BM78" s="34"/>
      <c r="BN78" s="34"/>
    </row>
    <row r="79" spans="1:66" x14ac:dyDescent="0.35">
      <c r="A79" s="26" t="s">
        <v>16</v>
      </c>
      <c r="B79" s="26">
        <v>675278387580.57458</v>
      </c>
      <c r="C79" t="str">
        <f t="shared" si="3"/>
        <v>ISIC 28</v>
      </c>
      <c r="D79">
        <f t="shared" ref="D79:AS79" si="24">SUMPRODUCT($C24:$AR24,$E$49:$AT$49*($E$50:$AT$50=D$58))/SUMIFS($E$49:$AT$49,$E$50:$AT$50,D$58)</f>
        <v>1.5119744492248384E-2</v>
      </c>
      <c r="E79">
        <f t="shared" si="24"/>
        <v>5.4780095620316258E-2</v>
      </c>
      <c r="F79">
        <f t="shared" si="24"/>
        <v>5.4780095620316258E-2</v>
      </c>
      <c r="G79">
        <f t="shared" si="24"/>
        <v>5.4780095620316251E-2</v>
      </c>
      <c r="H79">
        <f t="shared" si="24"/>
        <v>1.3493156243258995E-2</v>
      </c>
      <c r="I79">
        <f t="shared" si="24"/>
        <v>1.4369192577629919E-2</v>
      </c>
      <c r="J79">
        <f t="shared" si="24"/>
        <v>1.5504251398711585E-2</v>
      </c>
      <c r="K79">
        <f t="shared" si="24"/>
        <v>1.770392455145247E-2</v>
      </c>
      <c r="L79">
        <f t="shared" si="24"/>
        <v>4.0697280516662916E-2</v>
      </c>
      <c r="M79">
        <f t="shared" si="24"/>
        <v>1.6383989286628414E-2</v>
      </c>
      <c r="N79">
        <f t="shared" si="24"/>
        <v>1.2143089513014096E-2</v>
      </c>
      <c r="O79">
        <f t="shared" si="24"/>
        <v>2.152290335594818E-2</v>
      </c>
      <c r="P79">
        <f t="shared" si="24"/>
        <v>2.152290335594818E-2</v>
      </c>
      <c r="Q79">
        <f t="shared" si="24"/>
        <v>2.8686049878184822E-2</v>
      </c>
      <c r="R79">
        <f t="shared" si="24"/>
        <v>2.8686049878184822E-2</v>
      </c>
      <c r="S79">
        <f t="shared" si="24"/>
        <v>0.45018399566976947</v>
      </c>
      <c r="T79">
        <f t="shared" si="24"/>
        <v>7.7165320057687059E-2</v>
      </c>
      <c r="U79">
        <f t="shared" si="24"/>
        <v>2.7065712941875566E-2</v>
      </c>
      <c r="V79">
        <f t="shared" si="24"/>
        <v>2.1007860735049049E-2</v>
      </c>
      <c r="W79">
        <f t="shared" si="24"/>
        <v>2.1007860735049049E-2</v>
      </c>
      <c r="X79">
        <f t="shared" si="24"/>
        <v>1.7603818243754888E-2</v>
      </c>
      <c r="Y79">
        <f t="shared" si="24"/>
        <v>7.8714782197056316E-3</v>
      </c>
      <c r="Z79">
        <f t="shared" si="24"/>
        <v>9.6669801653368522E-3</v>
      </c>
      <c r="AA79">
        <f t="shared" si="24"/>
        <v>6.3285764435630039E-3</v>
      </c>
      <c r="AB79">
        <f t="shared" si="24"/>
        <v>5.4650884558118647E-3</v>
      </c>
      <c r="AC79">
        <f t="shared" si="24"/>
        <v>6.9552109910496892E-3</v>
      </c>
      <c r="AD79">
        <f t="shared" si="24"/>
        <v>4.0420104957403285E-3</v>
      </c>
      <c r="AE79">
        <f t="shared" si="24"/>
        <v>2.7168651494940028E-3</v>
      </c>
      <c r="AF79">
        <f t="shared" si="24"/>
        <v>2.5852574176053302E-3</v>
      </c>
      <c r="AG79">
        <f t="shared" si="24"/>
        <v>6.3883537959934095E-3</v>
      </c>
      <c r="AH79">
        <f t="shared" si="24"/>
        <v>4.4521679185113737E-3</v>
      </c>
      <c r="AI79">
        <f t="shared" si="24"/>
        <v>2.044702598005598E-3</v>
      </c>
      <c r="AJ79">
        <f t="shared" si="24"/>
        <v>3.7352143964688093E-3</v>
      </c>
      <c r="AK79">
        <f t="shared" si="24"/>
        <v>5.3183797026886718E-3</v>
      </c>
      <c r="AL79">
        <f t="shared" si="24"/>
        <v>4.8046693471665226E-8</v>
      </c>
      <c r="AM79" t="e">
        <f t="shared" si="24"/>
        <v>#DIV/0!</v>
      </c>
      <c r="AN79" t="e">
        <f t="shared" si="24"/>
        <v>#DIV/0!</v>
      </c>
      <c r="AO79" t="e">
        <f t="shared" si="24"/>
        <v>#DIV/0!</v>
      </c>
      <c r="AP79" t="e">
        <f t="shared" si="24"/>
        <v>#DIV/0!</v>
      </c>
      <c r="AQ79" t="e">
        <f t="shared" si="24"/>
        <v>#DIV/0!</v>
      </c>
      <c r="AR79" t="e">
        <f t="shared" si="24"/>
        <v>#DIV/0!</v>
      </c>
      <c r="AS79" t="e">
        <f t="shared" si="24"/>
        <v>#DIV/0!</v>
      </c>
      <c r="AT79" s="34"/>
      <c r="AU79" s="34"/>
      <c r="AV79" s="34"/>
      <c r="AW79" s="34"/>
      <c r="AX79" s="34"/>
      <c r="AY79" s="34"/>
      <c r="AZ79" s="34"/>
      <c r="BA79" s="34"/>
      <c r="BB79" s="34"/>
      <c r="BC79" s="34"/>
      <c r="BD79" s="34"/>
      <c r="BE79" s="34"/>
      <c r="BF79" s="34"/>
      <c r="BG79" s="34"/>
      <c r="BH79" s="34"/>
      <c r="BI79" s="34"/>
      <c r="BJ79" s="34"/>
      <c r="BK79" s="34"/>
      <c r="BL79" s="34"/>
      <c r="BM79" s="34"/>
      <c r="BN79" s="34"/>
    </row>
    <row r="80" spans="1:66" x14ac:dyDescent="0.35">
      <c r="A80" s="26" t="s">
        <v>17</v>
      </c>
      <c r="B80" s="26">
        <v>920162650336.10681</v>
      </c>
      <c r="C80" t="str">
        <f t="shared" si="3"/>
        <v>ISIC 29</v>
      </c>
      <c r="D80">
        <f t="shared" ref="D80:AS80" si="25">SUMPRODUCT($C25:$AR25,$E$49:$AT$49*($E$50:$AT$50=D$58))/SUMIFS($E$49:$AT$49,$E$50:$AT$50,D$58)</f>
        <v>6.0655339842948207E-3</v>
      </c>
      <c r="E80">
        <f t="shared" si="25"/>
        <v>6.5721063618942232E-3</v>
      </c>
      <c r="F80">
        <f t="shared" si="25"/>
        <v>6.5721063618942215E-3</v>
      </c>
      <c r="G80">
        <f t="shared" si="25"/>
        <v>6.5721063618942224E-3</v>
      </c>
      <c r="H80">
        <f t="shared" si="25"/>
        <v>5.0934732584867366E-3</v>
      </c>
      <c r="I80">
        <f t="shared" si="25"/>
        <v>3.7920148011405283E-3</v>
      </c>
      <c r="J80">
        <f t="shared" si="25"/>
        <v>7.1870309931734173E-3</v>
      </c>
      <c r="K80">
        <f t="shared" si="25"/>
        <v>5.02537960722869E-3</v>
      </c>
      <c r="L80">
        <f t="shared" si="25"/>
        <v>7.2600449302390718E-3</v>
      </c>
      <c r="M80">
        <f t="shared" si="25"/>
        <v>6.9601769787637118E-3</v>
      </c>
      <c r="N80">
        <f t="shared" si="25"/>
        <v>3.7421196961494813E-3</v>
      </c>
      <c r="O80">
        <f t="shared" si="25"/>
        <v>9.9355439915264944E-3</v>
      </c>
      <c r="P80">
        <f t="shared" si="25"/>
        <v>9.9355439915264944E-3</v>
      </c>
      <c r="Q80">
        <f t="shared" si="25"/>
        <v>7.2752112914950973E-3</v>
      </c>
      <c r="R80">
        <f t="shared" si="25"/>
        <v>7.2752112914950965E-3</v>
      </c>
      <c r="S80">
        <f t="shared" si="25"/>
        <v>1.9732955940478487E-2</v>
      </c>
      <c r="T80">
        <f t="shared" si="25"/>
        <v>1.0870905354902471</v>
      </c>
      <c r="U80">
        <f t="shared" si="25"/>
        <v>7.8080975062493037E-3</v>
      </c>
      <c r="V80">
        <f t="shared" si="25"/>
        <v>4.7201340901442046E-3</v>
      </c>
      <c r="W80">
        <f t="shared" si="25"/>
        <v>4.7201340901442046E-3</v>
      </c>
      <c r="X80">
        <f t="shared" si="25"/>
        <v>9.9277033489923779E-3</v>
      </c>
      <c r="Y80">
        <f t="shared" si="25"/>
        <v>1.6123407744872729E-2</v>
      </c>
      <c r="Z80">
        <f t="shared" si="25"/>
        <v>1.4220706581918326E-2</v>
      </c>
      <c r="AA80">
        <f t="shared" si="25"/>
        <v>2.4910470290385239E-3</v>
      </c>
      <c r="AB80">
        <f t="shared" si="25"/>
        <v>2.8479619186282321E-3</v>
      </c>
      <c r="AC80">
        <f t="shared" si="25"/>
        <v>3.1251013687024405E-3</v>
      </c>
      <c r="AD80">
        <f t="shared" si="25"/>
        <v>2.439007556056257E-3</v>
      </c>
      <c r="AE80">
        <f t="shared" si="25"/>
        <v>1.962553812159506E-3</v>
      </c>
      <c r="AF80">
        <f t="shared" si="25"/>
        <v>9.5425820341575834E-4</v>
      </c>
      <c r="AG80">
        <f t="shared" si="25"/>
        <v>3.6640510419751115E-3</v>
      </c>
      <c r="AH80">
        <f t="shared" si="25"/>
        <v>2.6136034514542459E-3</v>
      </c>
      <c r="AI80">
        <f t="shared" si="25"/>
        <v>1.5920080599153006E-3</v>
      </c>
      <c r="AJ80">
        <f t="shared" si="25"/>
        <v>2.1250645890924301E-3</v>
      </c>
      <c r="AK80">
        <f t="shared" si="25"/>
        <v>2.7875643229879009E-3</v>
      </c>
      <c r="AL80">
        <f t="shared" si="25"/>
        <v>1.8096919808548936E-8</v>
      </c>
      <c r="AM80" t="e">
        <f t="shared" si="25"/>
        <v>#DIV/0!</v>
      </c>
      <c r="AN80" t="e">
        <f t="shared" si="25"/>
        <v>#DIV/0!</v>
      </c>
      <c r="AO80" t="e">
        <f t="shared" si="25"/>
        <v>#DIV/0!</v>
      </c>
      <c r="AP80" t="e">
        <f t="shared" si="25"/>
        <v>#DIV/0!</v>
      </c>
      <c r="AQ80" t="e">
        <f t="shared" si="25"/>
        <v>#DIV/0!</v>
      </c>
      <c r="AR80" t="e">
        <f t="shared" si="25"/>
        <v>#DIV/0!</v>
      </c>
      <c r="AS80" t="e">
        <f t="shared" si="25"/>
        <v>#DIV/0!</v>
      </c>
      <c r="AT80" s="34"/>
      <c r="AU80" s="34"/>
      <c r="AV80" s="34"/>
      <c r="AW80" s="34"/>
      <c r="AX80" s="34"/>
      <c r="AY80" s="34"/>
      <c r="AZ80" s="34"/>
      <c r="BA80" s="34"/>
      <c r="BB80" s="34"/>
      <c r="BC80" s="34"/>
      <c r="BD80" s="34"/>
      <c r="BE80" s="34"/>
      <c r="BF80" s="34"/>
      <c r="BG80" s="34"/>
      <c r="BH80" s="34"/>
      <c r="BI80" s="34"/>
      <c r="BJ80" s="34"/>
      <c r="BK80" s="34"/>
      <c r="BL80" s="34"/>
      <c r="BM80" s="34"/>
      <c r="BN80" s="34"/>
    </row>
    <row r="81" spans="1:66" x14ac:dyDescent="0.35">
      <c r="A81" s="26" t="s">
        <v>18</v>
      </c>
      <c r="B81" s="26">
        <v>251075797348.08054</v>
      </c>
      <c r="C81" t="str">
        <f t="shared" si="3"/>
        <v>ISIC 29</v>
      </c>
      <c r="D81">
        <f t="shared" ref="D81:AS81" si="26">SUMPRODUCT($C26:$AR26,$E$49:$AT$49*($E$50:$AT$50=D$58))/SUMIFS($E$49:$AT$49,$E$50:$AT$50,D$58)</f>
        <v>2.9571509110206586E-3</v>
      </c>
      <c r="E81">
        <f t="shared" si="26"/>
        <v>7.2543787943909338E-3</v>
      </c>
      <c r="F81">
        <f t="shared" si="26"/>
        <v>7.2543787943909329E-3</v>
      </c>
      <c r="G81">
        <f t="shared" si="26"/>
        <v>7.2543787943909329E-3</v>
      </c>
      <c r="H81">
        <f t="shared" si="26"/>
        <v>2.3448661710022485E-3</v>
      </c>
      <c r="I81">
        <f t="shared" si="26"/>
        <v>1.8236481706684418E-3</v>
      </c>
      <c r="J81">
        <f t="shared" si="26"/>
        <v>2.7031490906042018E-3</v>
      </c>
      <c r="K81">
        <f t="shared" si="26"/>
        <v>2.6863133674362165E-3</v>
      </c>
      <c r="L81">
        <f t="shared" si="26"/>
        <v>5.5872520590451941E-3</v>
      </c>
      <c r="M81">
        <f t="shared" si="26"/>
        <v>2.6824389307758584E-3</v>
      </c>
      <c r="N81">
        <f t="shared" si="26"/>
        <v>2.0838951482480368E-3</v>
      </c>
      <c r="O81">
        <f t="shared" si="26"/>
        <v>3.1929526459477534E-3</v>
      </c>
      <c r="P81">
        <f t="shared" si="26"/>
        <v>3.1929526459477534E-3</v>
      </c>
      <c r="Q81">
        <f t="shared" si="26"/>
        <v>4.0071433990891648E-3</v>
      </c>
      <c r="R81">
        <f t="shared" si="26"/>
        <v>4.0071433990891648E-3</v>
      </c>
      <c r="S81">
        <f t="shared" si="26"/>
        <v>3.3630132394004901E-3</v>
      </c>
      <c r="T81">
        <f t="shared" si="26"/>
        <v>0.2836970869154668</v>
      </c>
      <c r="U81">
        <f t="shared" si="26"/>
        <v>6.6709078811316306E-3</v>
      </c>
      <c r="V81">
        <f t="shared" si="26"/>
        <v>3.594053441778823E-3</v>
      </c>
      <c r="W81">
        <f t="shared" si="26"/>
        <v>3.594053441778823E-3</v>
      </c>
      <c r="X81">
        <f t="shared" si="26"/>
        <v>2.0297111318793482E-3</v>
      </c>
      <c r="Y81">
        <f t="shared" si="26"/>
        <v>1.8788042761337343E-3</v>
      </c>
      <c r="Z81">
        <f t="shared" si="26"/>
        <v>8.8973056631089804E-3</v>
      </c>
      <c r="AA81">
        <f t="shared" si="26"/>
        <v>1.4079497170797182E-3</v>
      </c>
      <c r="AB81">
        <f t="shared" si="26"/>
        <v>1.3553427059425013E-3</v>
      </c>
      <c r="AC81">
        <f t="shared" si="26"/>
        <v>1.6474705625097856E-3</v>
      </c>
      <c r="AD81">
        <f t="shared" si="26"/>
        <v>1.6539375236843941E-3</v>
      </c>
      <c r="AE81">
        <f t="shared" si="26"/>
        <v>8.953190300042042E-4</v>
      </c>
      <c r="AF81">
        <f t="shared" si="26"/>
        <v>5.7486247772152205E-4</v>
      </c>
      <c r="AG81">
        <f t="shared" si="26"/>
        <v>2.4087642387183045E-3</v>
      </c>
      <c r="AH81">
        <f t="shared" si="26"/>
        <v>1.2037052027474855E-2</v>
      </c>
      <c r="AI81">
        <f t="shared" si="26"/>
        <v>5.8157880652756058E-4</v>
      </c>
      <c r="AJ81">
        <f t="shared" si="26"/>
        <v>1.2502721344143149E-3</v>
      </c>
      <c r="AK81">
        <f t="shared" si="26"/>
        <v>1.7136196025124924E-3</v>
      </c>
      <c r="AL81">
        <f t="shared" si="26"/>
        <v>7.9176789132257564E-9</v>
      </c>
      <c r="AM81" t="e">
        <f t="shared" si="26"/>
        <v>#DIV/0!</v>
      </c>
      <c r="AN81" t="e">
        <f t="shared" si="26"/>
        <v>#DIV/0!</v>
      </c>
      <c r="AO81" t="e">
        <f t="shared" si="26"/>
        <v>#DIV/0!</v>
      </c>
      <c r="AP81" t="e">
        <f t="shared" si="26"/>
        <v>#DIV/0!</v>
      </c>
      <c r="AQ81" t="e">
        <f t="shared" si="26"/>
        <v>#DIV/0!</v>
      </c>
      <c r="AR81" t="e">
        <f t="shared" si="26"/>
        <v>#DIV/0!</v>
      </c>
      <c r="AS81" t="e">
        <f t="shared" si="26"/>
        <v>#DIV/0!</v>
      </c>
      <c r="AT81" s="34"/>
      <c r="AU81" s="34"/>
      <c r="AV81" s="34"/>
      <c r="AW81" s="34"/>
      <c r="AX81" s="34"/>
      <c r="AY81" s="34"/>
      <c r="AZ81" s="34"/>
      <c r="BA81" s="34"/>
      <c r="BB81" s="34"/>
      <c r="BC81" s="34"/>
      <c r="BD81" s="34"/>
      <c r="BE81" s="34"/>
      <c r="BF81" s="34"/>
      <c r="BG81" s="34"/>
      <c r="BH81" s="34"/>
      <c r="BI81" s="34"/>
      <c r="BJ81" s="34"/>
      <c r="BK81" s="34"/>
      <c r="BL81" s="34"/>
      <c r="BM81" s="34"/>
      <c r="BN81" s="34"/>
    </row>
    <row r="82" spans="1:66" x14ac:dyDescent="0.35">
      <c r="A82" s="26" t="s">
        <v>19</v>
      </c>
      <c r="B82" s="26">
        <v>456184296975.21362</v>
      </c>
      <c r="C82" t="str">
        <f t="shared" si="3"/>
        <v>ISIC 31T33</v>
      </c>
      <c r="D82">
        <f t="shared" ref="D82:AS82" si="27">SUMPRODUCT($C27:$AR27,$E$49:$AT$49*($E$50:$AT$50=D$58))/SUMIFS($E$49:$AT$49,$E$50:$AT$50,D$58)</f>
        <v>1.4552937197117163E-2</v>
      </c>
      <c r="E82">
        <f t="shared" si="27"/>
        <v>2.4518957338572851E-2</v>
      </c>
      <c r="F82">
        <f t="shared" si="27"/>
        <v>2.4518957338572851E-2</v>
      </c>
      <c r="G82">
        <f t="shared" si="27"/>
        <v>2.4518957338572851E-2</v>
      </c>
      <c r="H82">
        <f t="shared" si="27"/>
        <v>1.1111243447904985E-2</v>
      </c>
      <c r="I82">
        <f t="shared" si="27"/>
        <v>1.0200782991500576E-2</v>
      </c>
      <c r="J82">
        <f t="shared" si="27"/>
        <v>1.5545608698737575E-2</v>
      </c>
      <c r="K82">
        <f t="shared" si="27"/>
        <v>1.4276101459169983E-2</v>
      </c>
      <c r="L82">
        <f t="shared" si="27"/>
        <v>2.0371113871582119E-2</v>
      </c>
      <c r="M82">
        <f t="shared" si="27"/>
        <v>1.3164211628351054E-2</v>
      </c>
      <c r="N82">
        <f t="shared" si="27"/>
        <v>7.7456105614617729E-3</v>
      </c>
      <c r="O82">
        <f t="shared" si="27"/>
        <v>1.5520467088856908E-2</v>
      </c>
      <c r="P82">
        <f t="shared" si="27"/>
        <v>1.5520467088856906E-2</v>
      </c>
      <c r="Q82">
        <f t="shared" si="27"/>
        <v>2.088121484009953E-2</v>
      </c>
      <c r="R82">
        <f t="shared" si="27"/>
        <v>2.088121484009953E-2</v>
      </c>
      <c r="S82">
        <f t="shared" si="27"/>
        <v>1.3785255189014418E-2</v>
      </c>
      <c r="T82">
        <f t="shared" si="27"/>
        <v>2.0182285999083005E-2</v>
      </c>
      <c r="U82">
        <f t="shared" si="27"/>
        <v>0.18813984414099846</v>
      </c>
      <c r="V82">
        <f t="shared" si="27"/>
        <v>1.7181879920266728E-2</v>
      </c>
      <c r="W82">
        <f t="shared" si="27"/>
        <v>1.7181879920266728E-2</v>
      </c>
      <c r="X82">
        <f t="shared" si="27"/>
        <v>1.0350775955692273E-2</v>
      </c>
      <c r="Y82">
        <f t="shared" si="27"/>
        <v>5.8573041468755402E-3</v>
      </c>
      <c r="Z82">
        <f t="shared" si="27"/>
        <v>1.3794285377151059E-2</v>
      </c>
      <c r="AA82">
        <f t="shared" si="27"/>
        <v>6.7041277106312516E-3</v>
      </c>
      <c r="AB82">
        <f t="shared" si="27"/>
        <v>6.0307615877897439E-3</v>
      </c>
      <c r="AC82">
        <f t="shared" si="27"/>
        <v>9.3953306281545374E-3</v>
      </c>
      <c r="AD82">
        <f t="shared" si="27"/>
        <v>3.996567950895028E-3</v>
      </c>
      <c r="AE82">
        <f t="shared" si="27"/>
        <v>2.9020412559543573E-3</v>
      </c>
      <c r="AF82">
        <f t="shared" si="27"/>
        <v>2.9061816967280605E-3</v>
      </c>
      <c r="AG82">
        <f t="shared" si="27"/>
        <v>5.3121558346927609E-3</v>
      </c>
      <c r="AH82">
        <f t="shared" si="27"/>
        <v>5.2517501564149829E-3</v>
      </c>
      <c r="AI82">
        <f t="shared" si="27"/>
        <v>2.6696389854148077E-3</v>
      </c>
      <c r="AJ82">
        <f t="shared" si="27"/>
        <v>1.1620753972607225E-2</v>
      </c>
      <c r="AK82">
        <f t="shared" si="27"/>
        <v>7.2184924282960965E-3</v>
      </c>
      <c r="AL82">
        <f t="shared" si="27"/>
        <v>3.7049936016047804E-8</v>
      </c>
      <c r="AM82" t="e">
        <f t="shared" si="27"/>
        <v>#DIV/0!</v>
      </c>
      <c r="AN82" t="e">
        <f t="shared" si="27"/>
        <v>#DIV/0!</v>
      </c>
      <c r="AO82" t="e">
        <f t="shared" si="27"/>
        <v>#DIV/0!</v>
      </c>
      <c r="AP82" t="e">
        <f t="shared" si="27"/>
        <v>#DIV/0!</v>
      </c>
      <c r="AQ82" t="e">
        <f t="shared" si="27"/>
        <v>#DIV/0!</v>
      </c>
      <c r="AR82" t="e">
        <f t="shared" si="27"/>
        <v>#DIV/0!</v>
      </c>
      <c r="AS82" t="e">
        <f t="shared" si="27"/>
        <v>#DIV/0!</v>
      </c>
      <c r="AT82" s="34"/>
      <c r="AU82" s="34"/>
      <c r="AV82" s="34"/>
      <c r="AW82" s="34"/>
      <c r="AX82" s="34"/>
      <c r="AY82" s="34"/>
      <c r="AZ82" s="34"/>
      <c r="BA82" s="34"/>
      <c r="BB82" s="34"/>
      <c r="BC82" s="34"/>
      <c r="BD82" s="34"/>
      <c r="BE82" s="34"/>
      <c r="BF82" s="34"/>
      <c r="BG82" s="34"/>
      <c r="BH82" s="34"/>
      <c r="BI82" s="34"/>
      <c r="BJ82" s="34"/>
      <c r="BK82" s="34"/>
      <c r="BL82" s="34"/>
      <c r="BM82" s="34"/>
      <c r="BN82" s="34"/>
    </row>
    <row r="83" spans="1:66" x14ac:dyDescent="0.35">
      <c r="A83" s="26" t="s">
        <v>97</v>
      </c>
      <c r="B83" s="26">
        <v>748028401776.25781</v>
      </c>
      <c r="C83" t="str">
        <f t="shared" si="3"/>
        <v>ISIC 351</v>
      </c>
      <c r="D83">
        <f t="shared" ref="D83:AS83" si="28">SUMPRODUCT($C28:$AR28,$E$49:$AT$49*($E$50:$AT$50=D$58))/SUMIFS($E$49:$AT$49,$E$50:$AT$50,D$58)</f>
        <v>4.6847829460832116E-2</v>
      </c>
      <c r="E83">
        <f t="shared" si="28"/>
        <v>7.2984580222214504E-2</v>
      </c>
      <c r="F83">
        <f t="shared" si="28"/>
        <v>7.2984580222214504E-2</v>
      </c>
      <c r="G83">
        <f t="shared" si="28"/>
        <v>7.2984580222214504E-2</v>
      </c>
      <c r="H83">
        <f t="shared" si="28"/>
        <v>5.6757294676871461E-2</v>
      </c>
      <c r="I83">
        <f t="shared" si="28"/>
        <v>4.911278301946586E-2</v>
      </c>
      <c r="J83">
        <f t="shared" si="28"/>
        <v>6.3668007573674454E-2</v>
      </c>
      <c r="K83">
        <f t="shared" si="28"/>
        <v>9.4269164139076683E-2</v>
      </c>
      <c r="L83">
        <f t="shared" si="28"/>
        <v>7.9132728986209599E-2</v>
      </c>
      <c r="M83">
        <f t="shared" si="28"/>
        <v>9.3910064641152438E-2</v>
      </c>
      <c r="N83">
        <f t="shared" si="28"/>
        <v>2.943874275067955E-2</v>
      </c>
      <c r="O83">
        <f t="shared" si="28"/>
        <v>0.10815219226319789</v>
      </c>
      <c r="P83">
        <f t="shared" si="28"/>
        <v>0.10815219226319787</v>
      </c>
      <c r="Q83">
        <f t="shared" si="28"/>
        <v>0.14192763790572085</v>
      </c>
      <c r="R83">
        <f t="shared" si="28"/>
        <v>0.14192763790572085</v>
      </c>
      <c r="S83">
        <f t="shared" si="28"/>
        <v>4.5762648346666594E-2</v>
      </c>
      <c r="T83">
        <f t="shared" si="28"/>
        <v>4.4589154990048827E-2</v>
      </c>
      <c r="U83">
        <f t="shared" si="28"/>
        <v>3.86911138396707E-2</v>
      </c>
      <c r="V83">
        <f t="shared" si="28"/>
        <v>1.5217000193596715</v>
      </c>
      <c r="W83">
        <f t="shared" si="28"/>
        <v>0.01</v>
      </c>
      <c r="X83">
        <f t="shared" si="28"/>
        <v>5.2213898890022023E-2</v>
      </c>
      <c r="Y83">
        <f t="shared" si="28"/>
        <v>2.9763274464524571E-2</v>
      </c>
      <c r="Z83">
        <f t="shared" si="28"/>
        <v>3.4906150384620416E-2</v>
      </c>
      <c r="AA83">
        <f t="shared" si="28"/>
        <v>4.5295762128282166E-2</v>
      </c>
      <c r="AB83">
        <f t="shared" si="28"/>
        <v>2.9905513572997752E-2</v>
      </c>
      <c r="AC83">
        <f t="shared" si="28"/>
        <v>3.3582955647133636E-2</v>
      </c>
      <c r="AD83">
        <f t="shared" si="28"/>
        <v>1.5400012629628704E-2</v>
      </c>
      <c r="AE83">
        <f t="shared" si="28"/>
        <v>1.4046922531399879E-2</v>
      </c>
      <c r="AF83">
        <f t="shared" si="28"/>
        <v>1.307720818253654E-2</v>
      </c>
      <c r="AG83">
        <f t="shared" si="28"/>
        <v>1.897626438592475E-2</v>
      </c>
      <c r="AH83">
        <f t="shared" si="28"/>
        <v>2.1711732708808402E-2</v>
      </c>
      <c r="AI83">
        <f t="shared" si="28"/>
        <v>1.841880658982091E-2</v>
      </c>
      <c r="AJ83">
        <f t="shared" si="28"/>
        <v>2.3182500629081799E-2</v>
      </c>
      <c r="AK83">
        <f t="shared" si="28"/>
        <v>3.4474080812937409E-2</v>
      </c>
      <c r="AL83">
        <f t="shared" si="28"/>
        <v>7.8316204235886248E-7</v>
      </c>
      <c r="AM83" t="e">
        <f t="shared" si="28"/>
        <v>#DIV/0!</v>
      </c>
      <c r="AN83" t="e">
        <f t="shared" si="28"/>
        <v>#DIV/0!</v>
      </c>
      <c r="AO83" t="e">
        <f t="shared" si="28"/>
        <v>#DIV/0!</v>
      </c>
      <c r="AP83" t="e">
        <f t="shared" si="28"/>
        <v>#DIV/0!</v>
      </c>
      <c r="AQ83" t="e">
        <f t="shared" si="28"/>
        <v>#DIV/0!</v>
      </c>
      <c r="AR83" t="e">
        <f t="shared" si="28"/>
        <v>#DIV/0!</v>
      </c>
      <c r="AS83" t="e">
        <f t="shared" si="28"/>
        <v>#DIV/0!</v>
      </c>
      <c r="AT83" s="34"/>
      <c r="AU83" s="34"/>
      <c r="AV83" s="34"/>
      <c r="AW83" s="34"/>
      <c r="AX83" s="34"/>
      <c r="AY83" s="34"/>
      <c r="AZ83" s="34"/>
      <c r="BA83" s="34"/>
      <c r="BB83" s="34"/>
      <c r="BC83" s="34"/>
      <c r="BD83" s="34"/>
      <c r="BE83" s="34"/>
      <c r="BF83" s="34"/>
      <c r="BG83" s="34"/>
      <c r="BH83" s="34"/>
      <c r="BI83" s="34"/>
      <c r="BJ83" s="34"/>
      <c r="BK83" s="34"/>
      <c r="BL83" s="34"/>
      <c r="BM83" s="34"/>
      <c r="BN83" s="34"/>
    </row>
    <row r="84" spans="1:66" x14ac:dyDescent="0.35">
      <c r="A84" s="26" t="s">
        <v>98</v>
      </c>
      <c r="B84" s="26">
        <v>72196721281.19548</v>
      </c>
      <c r="C84" t="str">
        <f t="shared" si="3"/>
        <v>ISIC 352T353</v>
      </c>
      <c r="D84">
        <f t="shared" ref="D84:AS84" si="29">SUMPRODUCT($C29:$AR29,$E$49:$AT$49*($E$50:$AT$50=D$58))/SUMIFS($E$49:$AT$49,$E$50:$AT$50,D$58)</f>
        <v>4.6847829460832116E-2</v>
      </c>
      <c r="E84">
        <f t="shared" si="29"/>
        <v>7.2984580222214504E-2</v>
      </c>
      <c r="F84">
        <f t="shared" si="29"/>
        <v>7.2984580222214504E-2</v>
      </c>
      <c r="G84">
        <f t="shared" si="29"/>
        <v>7.2984580222214504E-2</v>
      </c>
      <c r="H84">
        <f t="shared" si="29"/>
        <v>5.6757294676871461E-2</v>
      </c>
      <c r="I84">
        <f t="shared" si="29"/>
        <v>4.911278301946586E-2</v>
      </c>
      <c r="J84">
        <f t="shared" si="29"/>
        <v>6.3668007573674454E-2</v>
      </c>
      <c r="K84">
        <f t="shared" si="29"/>
        <v>9.4269164139076683E-2</v>
      </c>
      <c r="L84">
        <f t="shared" si="29"/>
        <v>7.9132728986209599E-2</v>
      </c>
      <c r="M84">
        <f t="shared" si="29"/>
        <v>9.3910064641152438E-2</v>
      </c>
      <c r="N84">
        <f t="shared" si="29"/>
        <v>2.943874275067955E-2</v>
      </c>
      <c r="O84">
        <f t="shared" si="29"/>
        <v>0.10815219226319789</v>
      </c>
      <c r="P84">
        <f t="shared" si="29"/>
        <v>0.10815219226319787</v>
      </c>
      <c r="Q84">
        <f t="shared" si="29"/>
        <v>0.14192763790572085</v>
      </c>
      <c r="R84">
        <f t="shared" si="29"/>
        <v>0.14192763790572085</v>
      </c>
      <c r="S84">
        <f t="shared" si="29"/>
        <v>4.5762648346666594E-2</v>
      </c>
      <c r="T84">
        <f t="shared" si="29"/>
        <v>4.4589154990048827E-2</v>
      </c>
      <c r="U84">
        <f t="shared" si="29"/>
        <v>3.86911138396707E-2</v>
      </c>
      <c r="V84">
        <f t="shared" si="29"/>
        <v>0.01</v>
      </c>
      <c r="W84">
        <f t="shared" si="29"/>
        <v>1.5217000193596715</v>
      </c>
      <c r="X84">
        <f t="shared" si="29"/>
        <v>5.2213898890022023E-2</v>
      </c>
      <c r="Y84">
        <f t="shared" si="29"/>
        <v>2.9763274464524571E-2</v>
      </c>
      <c r="Z84">
        <f t="shared" si="29"/>
        <v>3.4906150384620416E-2</v>
      </c>
      <c r="AA84">
        <f t="shared" si="29"/>
        <v>4.5295762128282166E-2</v>
      </c>
      <c r="AB84">
        <f t="shared" si="29"/>
        <v>2.9905513572997752E-2</v>
      </c>
      <c r="AC84">
        <f t="shared" si="29"/>
        <v>3.3582955647133636E-2</v>
      </c>
      <c r="AD84">
        <f t="shared" si="29"/>
        <v>1.5400012629628704E-2</v>
      </c>
      <c r="AE84">
        <f t="shared" si="29"/>
        <v>1.4046922531399879E-2</v>
      </c>
      <c r="AF84">
        <f t="shared" si="29"/>
        <v>1.307720818253654E-2</v>
      </c>
      <c r="AG84">
        <f t="shared" si="29"/>
        <v>1.897626438592475E-2</v>
      </c>
      <c r="AH84">
        <f t="shared" si="29"/>
        <v>2.1711732708808402E-2</v>
      </c>
      <c r="AI84">
        <f t="shared" si="29"/>
        <v>1.841880658982091E-2</v>
      </c>
      <c r="AJ84">
        <f t="shared" si="29"/>
        <v>2.3182500629081799E-2</v>
      </c>
      <c r="AK84">
        <f t="shared" si="29"/>
        <v>3.4474080812937409E-2</v>
      </c>
      <c r="AL84">
        <f t="shared" si="29"/>
        <v>7.8316204235886248E-7</v>
      </c>
      <c r="AM84" t="e">
        <f t="shared" si="29"/>
        <v>#DIV/0!</v>
      </c>
      <c r="AN84" t="e">
        <f t="shared" si="29"/>
        <v>#DIV/0!</v>
      </c>
      <c r="AO84" t="e">
        <f t="shared" si="29"/>
        <v>#DIV/0!</v>
      </c>
      <c r="AP84" t="e">
        <f t="shared" si="29"/>
        <v>#DIV/0!</v>
      </c>
      <c r="AQ84" t="e">
        <f t="shared" si="29"/>
        <v>#DIV/0!</v>
      </c>
      <c r="AR84" t="e">
        <f t="shared" si="29"/>
        <v>#DIV/0!</v>
      </c>
      <c r="AS84" t="e">
        <f t="shared" si="29"/>
        <v>#DIV/0!</v>
      </c>
      <c r="AT84" s="34"/>
      <c r="AU84" s="34"/>
      <c r="AV84" s="34"/>
      <c r="AW84" s="34"/>
      <c r="AX84" s="34"/>
      <c r="AY84" s="34"/>
      <c r="AZ84" s="34"/>
      <c r="BA84" s="34"/>
      <c r="BB84" s="34"/>
      <c r="BC84" s="34"/>
      <c r="BD84" s="34"/>
      <c r="BE84" s="34"/>
      <c r="BF84" s="34"/>
      <c r="BG84" s="34"/>
      <c r="BH84" s="34"/>
      <c r="BI84" s="34"/>
      <c r="BJ84" s="34"/>
      <c r="BK84" s="34"/>
      <c r="BL84" s="34"/>
      <c r="BM84" s="34"/>
      <c r="BN84" s="34"/>
    </row>
    <row r="85" spans="1:66" x14ac:dyDescent="0.35">
      <c r="A85" s="26" t="s">
        <v>96</v>
      </c>
      <c r="B85" s="26">
        <v>317546899006.66705</v>
      </c>
      <c r="C85" t="str">
        <f t="shared" si="3"/>
        <v>ISIC 36T39</v>
      </c>
      <c r="D85">
        <f t="shared" ref="D85:AS85" si="30">SUMPRODUCT($C30:$AR30,$E$49:$AT$49*($E$50:$AT$50=D$58))/SUMIFS($E$49:$AT$49,$E$50:$AT$50,D$58)</f>
        <v>1.0939569140310993E-2</v>
      </c>
      <c r="E85">
        <f t="shared" si="30"/>
        <v>1.1759120474646223E-2</v>
      </c>
      <c r="F85">
        <f t="shared" si="30"/>
        <v>1.1759120474646223E-2</v>
      </c>
      <c r="G85">
        <f t="shared" si="30"/>
        <v>1.1759120474646223E-2</v>
      </c>
      <c r="H85">
        <f t="shared" si="30"/>
        <v>1.4326262666677705E-2</v>
      </c>
      <c r="I85">
        <f t="shared" si="30"/>
        <v>1.4440258076429409E-2</v>
      </c>
      <c r="J85">
        <f t="shared" si="30"/>
        <v>1.6880556532702672E-2</v>
      </c>
      <c r="K85">
        <f t="shared" si="30"/>
        <v>3.3552465086241677E-2</v>
      </c>
      <c r="L85">
        <f t="shared" si="30"/>
        <v>1.4516998737183109E-2</v>
      </c>
      <c r="M85">
        <f t="shared" si="30"/>
        <v>1.7537875883800607E-2</v>
      </c>
      <c r="N85">
        <f t="shared" si="30"/>
        <v>8.0697296364753632E-3</v>
      </c>
      <c r="O85">
        <f t="shared" si="30"/>
        <v>1.9613044969526101E-2</v>
      </c>
      <c r="P85">
        <f t="shared" si="30"/>
        <v>1.9613044969526101E-2</v>
      </c>
      <c r="Q85">
        <f t="shared" si="30"/>
        <v>0.10844288097839404</v>
      </c>
      <c r="R85">
        <f t="shared" si="30"/>
        <v>0.10844288097839405</v>
      </c>
      <c r="S85">
        <f t="shared" si="30"/>
        <v>2.1231813394849166E-2</v>
      </c>
      <c r="T85">
        <f t="shared" si="30"/>
        <v>1.7350447283305811E-2</v>
      </c>
      <c r="U85">
        <f t="shared" si="30"/>
        <v>1.447539571165531E-2</v>
      </c>
      <c r="V85">
        <f t="shared" si="30"/>
        <v>1.1720193763595109E-2</v>
      </c>
      <c r="W85">
        <f t="shared" si="30"/>
        <v>1.1720193763595111E-2</v>
      </c>
      <c r="X85">
        <f t="shared" si="30"/>
        <v>1.1991969869946193</v>
      </c>
      <c r="Y85">
        <f t="shared" si="30"/>
        <v>6.9355062863175939E-3</v>
      </c>
      <c r="Z85">
        <f t="shared" si="30"/>
        <v>6.140300069715365E-3</v>
      </c>
      <c r="AA85">
        <f t="shared" si="30"/>
        <v>1.0945662456222019E-2</v>
      </c>
      <c r="AB85">
        <f t="shared" si="30"/>
        <v>6.6391176187702485E-3</v>
      </c>
      <c r="AC85">
        <f t="shared" si="30"/>
        <v>5.711379347903966E-3</v>
      </c>
      <c r="AD85">
        <f t="shared" si="30"/>
        <v>4.3834542069086683E-3</v>
      </c>
      <c r="AE85">
        <f t="shared" si="30"/>
        <v>3.4077455420725876E-3</v>
      </c>
      <c r="AF85">
        <f t="shared" si="30"/>
        <v>5.5524392666566813E-3</v>
      </c>
      <c r="AG85">
        <f t="shared" si="30"/>
        <v>6.1225054947611768E-3</v>
      </c>
      <c r="AH85">
        <f t="shared" si="30"/>
        <v>1.607926491724505E-2</v>
      </c>
      <c r="AI85">
        <f t="shared" si="30"/>
        <v>3.6687305306349529E-3</v>
      </c>
      <c r="AJ85">
        <f t="shared" si="30"/>
        <v>6.3620282688264685E-3</v>
      </c>
      <c r="AK85">
        <f t="shared" si="30"/>
        <v>7.196672963386469E-3</v>
      </c>
      <c r="AL85">
        <f t="shared" si="30"/>
        <v>5.0488528633659609E-8</v>
      </c>
      <c r="AM85" t="e">
        <f t="shared" si="30"/>
        <v>#DIV/0!</v>
      </c>
      <c r="AN85" t="e">
        <f t="shared" si="30"/>
        <v>#DIV/0!</v>
      </c>
      <c r="AO85" t="e">
        <f t="shared" si="30"/>
        <v>#DIV/0!</v>
      </c>
      <c r="AP85" t="e">
        <f t="shared" si="30"/>
        <v>#DIV/0!</v>
      </c>
      <c r="AQ85" t="e">
        <f t="shared" si="30"/>
        <v>#DIV/0!</v>
      </c>
      <c r="AR85" t="e">
        <f t="shared" si="30"/>
        <v>#DIV/0!</v>
      </c>
      <c r="AS85" t="e">
        <f t="shared" si="30"/>
        <v>#DIV/0!</v>
      </c>
      <c r="AT85" s="34"/>
      <c r="AU85" s="34"/>
      <c r="AV85" s="34"/>
      <c r="AW85" s="34"/>
      <c r="AX85" s="34"/>
      <c r="AY85" s="34"/>
      <c r="AZ85" s="34"/>
      <c r="BA85" s="34"/>
      <c r="BB85" s="34"/>
      <c r="BC85" s="34"/>
      <c r="BD85" s="34"/>
      <c r="BE85" s="34"/>
      <c r="BF85" s="34"/>
      <c r="BG85" s="34"/>
      <c r="BH85" s="34"/>
      <c r="BI85" s="34"/>
      <c r="BJ85" s="34"/>
      <c r="BK85" s="34"/>
      <c r="BL85" s="34"/>
      <c r="BM85" s="34"/>
      <c r="BN85" s="34"/>
    </row>
    <row r="86" spans="1:66" x14ac:dyDescent="0.35">
      <c r="A86" s="26" t="s">
        <v>20</v>
      </c>
      <c r="B86" s="26">
        <v>1953808604173.0496</v>
      </c>
      <c r="C86" t="str">
        <f t="shared" si="3"/>
        <v>ISIC 31T33</v>
      </c>
      <c r="D86">
        <f t="shared" ref="D86:AS86" si="31">SUMPRODUCT($C31:$AR31,$E$49:$AT$49*($E$50:$AT$50=D$58))/SUMIFS($E$49:$AT$49,$E$50:$AT$50,D$58)</f>
        <v>2.5618102070136189E-2</v>
      </c>
      <c r="E86">
        <f t="shared" si="31"/>
        <v>3.4520809345755556E-2</v>
      </c>
      <c r="F86">
        <f t="shared" si="31"/>
        <v>3.4520809345755556E-2</v>
      </c>
      <c r="G86">
        <f t="shared" si="31"/>
        <v>3.4520809345755556E-2</v>
      </c>
      <c r="H86">
        <f t="shared" si="31"/>
        <v>2.3182531864073878E-2</v>
      </c>
      <c r="I86">
        <f t="shared" si="31"/>
        <v>2.0557839955329123E-2</v>
      </c>
      <c r="J86">
        <f t="shared" si="31"/>
        <v>2.6947377683422109E-2</v>
      </c>
      <c r="K86">
        <f t="shared" si="31"/>
        <v>2.6772651353831549E-2</v>
      </c>
      <c r="L86">
        <f t="shared" si="31"/>
        <v>3.5646802455366541E-2</v>
      </c>
      <c r="M86">
        <f t="shared" si="31"/>
        <v>2.8087606673814595E-2</v>
      </c>
      <c r="N86">
        <f t="shared" si="31"/>
        <v>1.734059742440865E-2</v>
      </c>
      <c r="O86">
        <f t="shared" si="31"/>
        <v>3.166076489728481E-2</v>
      </c>
      <c r="P86">
        <f t="shared" si="31"/>
        <v>3.166076489728481E-2</v>
      </c>
      <c r="Q86">
        <f t="shared" si="31"/>
        <v>3.6439428555771439E-2</v>
      </c>
      <c r="R86">
        <f t="shared" si="31"/>
        <v>3.6439428555771439E-2</v>
      </c>
      <c r="S86">
        <f t="shared" si="31"/>
        <v>2.2146985227571806E-2</v>
      </c>
      <c r="T86">
        <f t="shared" si="31"/>
        <v>2.2707825257661456E-2</v>
      </c>
      <c r="U86">
        <f t="shared" si="31"/>
        <v>0.90232374031454998</v>
      </c>
      <c r="V86">
        <f t="shared" si="31"/>
        <v>6.5118352779336433E-2</v>
      </c>
      <c r="W86">
        <f t="shared" si="31"/>
        <v>6.5118352779336433E-2</v>
      </c>
      <c r="X86">
        <f t="shared" si="31"/>
        <v>4.7125056968336999E-2</v>
      </c>
      <c r="Y86">
        <f t="shared" si="31"/>
        <v>2.3009253286773144E-2</v>
      </c>
      <c r="Z86">
        <f t="shared" si="31"/>
        <v>3.1212709186026071E-2</v>
      </c>
      <c r="AA86">
        <f t="shared" si="31"/>
        <v>2.23739017090047E-2</v>
      </c>
      <c r="AB86">
        <f t="shared" si="31"/>
        <v>1.8834486216433438E-2</v>
      </c>
      <c r="AC86">
        <f t="shared" si="31"/>
        <v>2.7576933523123934E-2</v>
      </c>
      <c r="AD86">
        <f t="shared" si="31"/>
        <v>1.3528213512850976E-2</v>
      </c>
      <c r="AE86">
        <f t="shared" si="31"/>
        <v>2.0806166901660407E-2</v>
      </c>
      <c r="AF86">
        <f t="shared" si="31"/>
        <v>7.0248024753086932E-2</v>
      </c>
      <c r="AG86">
        <f t="shared" si="31"/>
        <v>2.13498825690372E-2</v>
      </c>
      <c r="AH86">
        <f t="shared" si="31"/>
        <v>3.7332471142580911E-2</v>
      </c>
      <c r="AI86">
        <f t="shared" si="31"/>
        <v>1.705728863738476E-2</v>
      </c>
      <c r="AJ86">
        <f t="shared" si="31"/>
        <v>1.680651627826248E-2</v>
      </c>
      <c r="AK86">
        <f t="shared" si="31"/>
        <v>2.1880877767860237E-2</v>
      </c>
      <c r="AL86">
        <f t="shared" si="31"/>
        <v>8.9065511604585884E-8</v>
      </c>
      <c r="AM86" t="e">
        <f t="shared" si="31"/>
        <v>#DIV/0!</v>
      </c>
      <c r="AN86" t="e">
        <f t="shared" si="31"/>
        <v>#DIV/0!</v>
      </c>
      <c r="AO86" t="e">
        <f t="shared" si="31"/>
        <v>#DIV/0!</v>
      </c>
      <c r="AP86" t="e">
        <f t="shared" si="31"/>
        <v>#DIV/0!</v>
      </c>
      <c r="AQ86" t="e">
        <f t="shared" si="31"/>
        <v>#DIV/0!</v>
      </c>
      <c r="AR86" t="e">
        <f t="shared" si="31"/>
        <v>#DIV/0!</v>
      </c>
      <c r="AS86" t="e">
        <f t="shared" si="31"/>
        <v>#DIV/0!</v>
      </c>
      <c r="AT86" s="34"/>
      <c r="AU86" s="34"/>
      <c r="AV86" s="34"/>
      <c r="AW86" s="34"/>
      <c r="AX86" s="34"/>
      <c r="AY86" s="34"/>
      <c r="AZ86" s="34"/>
      <c r="BA86" s="34"/>
      <c r="BB86" s="34"/>
      <c r="BC86" s="34"/>
      <c r="BD86" s="34"/>
      <c r="BE86" s="34"/>
      <c r="BF86" s="34"/>
      <c r="BG86" s="34"/>
      <c r="BH86" s="34"/>
      <c r="BI86" s="34"/>
      <c r="BJ86" s="34"/>
      <c r="BK86" s="34"/>
      <c r="BL86" s="34"/>
      <c r="BM86" s="34"/>
      <c r="BN86" s="34"/>
    </row>
    <row r="87" spans="1:66" x14ac:dyDescent="0.35">
      <c r="A87" s="26" t="s">
        <v>21</v>
      </c>
      <c r="B87" s="26">
        <v>2903583720536.1616</v>
      </c>
      <c r="C87" t="str">
        <f t="shared" si="3"/>
        <v>ISIC 45T47</v>
      </c>
      <c r="D87">
        <f t="shared" ref="D87:AS87" si="32">SUMPRODUCT($C32:$AR32,$E$49:$AT$49*($E$50:$AT$50=D$58))/SUMIFS($E$49:$AT$49,$E$50:$AT$50,D$58)</f>
        <v>6.3039916074953808E-2</v>
      </c>
      <c r="E87">
        <f t="shared" si="32"/>
        <v>3.5986678375424949E-2</v>
      </c>
      <c r="F87">
        <f t="shared" si="32"/>
        <v>3.5986678375424949E-2</v>
      </c>
      <c r="G87">
        <f t="shared" si="32"/>
        <v>3.5986678375424949E-2</v>
      </c>
      <c r="H87">
        <f t="shared" si="32"/>
        <v>8.8969508766546274E-2</v>
      </c>
      <c r="I87">
        <f t="shared" si="32"/>
        <v>7.8781568419959272E-2</v>
      </c>
      <c r="J87">
        <f t="shared" si="32"/>
        <v>7.2922025715876096E-2</v>
      </c>
      <c r="K87">
        <f t="shared" si="32"/>
        <v>6.3375442570477988E-2</v>
      </c>
      <c r="L87">
        <f t="shared" si="32"/>
        <v>5.6199303273435468E-2</v>
      </c>
      <c r="M87">
        <f t="shared" si="32"/>
        <v>6.527353769783785E-2</v>
      </c>
      <c r="N87">
        <f t="shared" si="32"/>
        <v>6.683904343417045E-2</v>
      </c>
      <c r="O87">
        <f t="shared" si="32"/>
        <v>5.8125129961493958E-2</v>
      </c>
      <c r="P87">
        <f t="shared" si="32"/>
        <v>5.8125129961493965E-2</v>
      </c>
      <c r="Q87">
        <f t="shared" si="32"/>
        <v>6.5700086311765687E-2</v>
      </c>
      <c r="R87">
        <f t="shared" si="32"/>
        <v>6.5700086311765687E-2</v>
      </c>
      <c r="S87">
        <f t="shared" si="32"/>
        <v>6.5621252560276386E-2</v>
      </c>
      <c r="T87">
        <f t="shared" si="32"/>
        <v>6.7225290086706441E-2</v>
      </c>
      <c r="U87">
        <f t="shared" si="32"/>
        <v>5.6172838803828506E-2</v>
      </c>
      <c r="V87">
        <f t="shared" si="32"/>
        <v>3.1764189540641176E-2</v>
      </c>
      <c r="W87">
        <f t="shared" si="32"/>
        <v>3.1764189540641176E-2</v>
      </c>
      <c r="X87">
        <f t="shared" si="32"/>
        <v>3.1607731314421461E-2</v>
      </c>
      <c r="Y87">
        <f t="shared" si="32"/>
        <v>1.0625098967708699</v>
      </c>
      <c r="Z87">
        <f t="shared" si="32"/>
        <v>2.677733022040402E-2</v>
      </c>
      <c r="AA87">
        <f t="shared" si="32"/>
        <v>5.8204746442021338E-2</v>
      </c>
      <c r="AB87">
        <f t="shared" si="32"/>
        <v>3.9639685737502373E-2</v>
      </c>
      <c r="AC87">
        <f t="shared" si="32"/>
        <v>2.7366467746152957E-2</v>
      </c>
      <c r="AD87">
        <f t="shared" si="32"/>
        <v>3.3079879240173166E-2</v>
      </c>
      <c r="AE87">
        <f t="shared" si="32"/>
        <v>1.4015897702291693E-2</v>
      </c>
      <c r="AF87">
        <f t="shared" si="32"/>
        <v>7.138000542092144E-3</v>
      </c>
      <c r="AG87">
        <f t="shared" si="32"/>
        <v>1.8949389897694367E-2</v>
      </c>
      <c r="AH87">
        <f t="shared" si="32"/>
        <v>1.6099396511651941E-2</v>
      </c>
      <c r="AI87">
        <f t="shared" si="32"/>
        <v>1.1390790723873587E-2</v>
      </c>
      <c r="AJ87">
        <f t="shared" si="32"/>
        <v>2.9334359007861213E-2</v>
      </c>
      <c r="AK87">
        <f t="shared" si="32"/>
        <v>2.2352189509985864E-2</v>
      </c>
      <c r="AL87">
        <f t="shared" si="32"/>
        <v>1.6387286367105932E-7</v>
      </c>
      <c r="AM87" t="e">
        <f t="shared" si="32"/>
        <v>#DIV/0!</v>
      </c>
      <c r="AN87" t="e">
        <f t="shared" si="32"/>
        <v>#DIV/0!</v>
      </c>
      <c r="AO87" t="e">
        <f t="shared" si="32"/>
        <v>#DIV/0!</v>
      </c>
      <c r="AP87" t="e">
        <f t="shared" si="32"/>
        <v>#DIV/0!</v>
      </c>
      <c r="AQ87" t="e">
        <f t="shared" si="32"/>
        <v>#DIV/0!</v>
      </c>
      <c r="AR87" t="e">
        <f t="shared" si="32"/>
        <v>#DIV/0!</v>
      </c>
      <c r="AS87" t="e">
        <f t="shared" si="32"/>
        <v>#DIV/0!</v>
      </c>
      <c r="AT87" s="34"/>
      <c r="AU87" s="34"/>
      <c r="AV87" s="34"/>
      <c r="AW87" s="34"/>
      <c r="AX87" s="34"/>
      <c r="AY87" s="34"/>
      <c r="AZ87" s="34"/>
      <c r="BA87" s="34"/>
      <c r="BB87" s="34"/>
      <c r="BC87" s="34"/>
      <c r="BD87" s="34"/>
      <c r="BE87" s="34"/>
      <c r="BF87" s="34"/>
      <c r="BG87" s="34"/>
      <c r="BH87" s="34"/>
      <c r="BI87" s="34"/>
      <c r="BJ87" s="34"/>
      <c r="BK87" s="34"/>
      <c r="BL87" s="34"/>
      <c r="BM87" s="34"/>
      <c r="BN87" s="34"/>
    </row>
    <row r="88" spans="1:66" x14ac:dyDescent="0.35">
      <c r="A88" s="26" t="s">
        <v>22</v>
      </c>
      <c r="B88" s="26">
        <v>1688094461245.4797</v>
      </c>
      <c r="C88" t="str">
        <f t="shared" si="3"/>
        <v>ISIC 49T53</v>
      </c>
      <c r="D88">
        <f t="shared" ref="D88:AS88" si="33">SUMPRODUCT($C33:$AR33,$E$49:$AT$49*($E$50:$AT$50=D$58))/SUMIFS($E$49:$AT$49,$E$50:$AT$50,D$58)</f>
        <v>2.7501239437032022E-2</v>
      </c>
      <c r="E88">
        <f t="shared" si="33"/>
        <v>3.8573633506068752E-2</v>
      </c>
      <c r="F88">
        <f t="shared" si="33"/>
        <v>3.8573633506068752E-2</v>
      </c>
      <c r="G88">
        <f t="shared" si="33"/>
        <v>3.8573633506068752E-2</v>
      </c>
      <c r="H88">
        <f t="shared" si="33"/>
        <v>4.6394193186628248E-2</v>
      </c>
      <c r="I88">
        <f t="shared" si="33"/>
        <v>3.2485377796238751E-2</v>
      </c>
      <c r="J88">
        <f t="shared" si="33"/>
        <v>5.3860753516636974E-2</v>
      </c>
      <c r="K88">
        <f t="shared" si="33"/>
        <v>4.9329013006197756E-2</v>
      </c>
      <c r="L88">
        <f t="shared" si="33"/>
        <v>5.2721901311151294E-2</v>
      </c>
      <c r="M88">
        <f t="shared" si="33"/>
        <v>4.3932005024761529E-2</v>
      </c>
      <c r="N88">
        <f t="shared" si="33"/>
        <v>2.3522298195696387E-2</v>
      </c>
      <c r="O88">
        <f t="shared" si="33"/>
        <v>5.5223443511847166E-2</v>
      </c>
      <c r="P88">
        <f t="shared" si="33"/>
        <v>5.5223443511847166E-2</v>
      </c>
      <c r="Q88">
        <f t="shared" si="33"/>
        <v>5.1579927719271501E-2</v>
      </c>
      <c r="R88">
        <f t="shared" si="33"/>
        <v>5.1579927719271501E-2</v>
      </c>
      <c r="S88">
        <f t="shared" si="33"/>
        <v>3.0032399372466687E-2</v>
      </c>
      <c r="T88">
        <f t="shared" si="33"/>
        <v>3.4551449877669081E-2</v>
      </c>
      <c r="U88">
        <f t="shared" si="33"/>
        <v>2.7085947554937026E-2</v>
      </c>
      <c r="V88">
        <f t="shared" si="33"/>
        <v>3.3671918017296229E-2</v>
      </c>
      <c r="W88">
        <f t="shared" si="33"/>
        <v>3.3671918017296229E-2</v>
      </c>
      <c r="X88">
        <f t="shared" si="33"/>
        <v>2.4024436739805831E-2</v>
      </c>
      <c r="Y88">
        <f t="shared" si="33"/>
        <v>4.7463691479953961E-2</v>
      </c>
      <c r="Z88">
        <f t="shared" si="33"/>
        <v>1.1851347825418206</v>
      </c>
      <c r="AA88">
        <f t="shared" si="33"/>
        <v>2.0595814470824397E-2</v>
      </c>
      <c r="AB88">
        <f t="shared" si="33"/>
        <v>2.0733660388409507E-2</v>
      </c>
      <c r="AC88">
        <f t="shared" si="33"/>
        <v>1.4475132981599855E-2</v>
      </c>
      <c r="AD88">
        <f t="shared" si="33"/>
        <v>1.2325395214907159E-2</v>
      </c>
      <c r="AE88">
        <f t="shared" si="33"/>
        <v>1.0621325538811588E-2</v>
      </c>
      <c r="AF88">
        <f t="shared" si="33"/>
        <v>4.1680340019346835E-3</v>
      </c>
      <c r="AG88">
        <f t="shared" si="33"/>
        <v>1.4617862488265267E-2</v>
      </c>
      <c r="AH88">
        <f t="shared" si="33"/>
        <v>1.2731864606445119E-2</v>
      </c>
      <c r="AI88">
        <f t="shared" si="33"/>
        <v>1.2027566148058756E-2</v>
      </c>
      <c r="AJ88">
        <f t="shared" si="33"/>
        <v>1.0855980101580702E-2</v>
      </c>
      <c r="AK88">
        <f t="shared" si="33"/>
        <v>1.295783867903481E-2</v>
      </c>
      <c r="AL88">
        <f t="shared" si="33"/>
        <v>1.0218067799434082E-7</v>
      </c>
      <c r="AM88" t="e">
        <f t="shared" si="33"/>
        <v>#DIV/0!</v>
      </c>
      <c r="AN88" t="e">
        <f t="shared" si="33"/>
        <v>#DIV/0!</v>
      </c>
      <c r="AO88" t="e">
        <f t="shared" si="33"/>
        <v>#DIV/0!</v>
      </c>
      <c r="AP88" t="e">
        <f t="shared" si="33"/>
        <v>#DIV/0!</v>
      </c>
      <c r="AQ88" t="e">
        <f t="shared" si="33"/>
        <v>#DIV/0!</v>
      </c>
      <c r="AR88" t="e">
        <f t="shared" si="33"/>
        <v>#DIV/0!</v>
      </c>
      <c r="AS88" t="e">
        <f t="shared" si="33"/>
        <v>#DIV/0!</v>
      </c>
      <c r="AT88" s="34"/>
      <c r="AU88" s="34"/>
      <c r="AV88" s="34"/>
      <c r="AW88" s="34"/>
      <c r="AX88" s="34"/>
      <c r="AY88" s="34"/>
      <c r="AZ88" s="34"/>
      <c r="BA88" s="34"/>
      <c r="BB88" s="34"/>
      <c r="BC88" s="34"/>
      <c r="BD88" s="34"/>
      <c r="BE88" s="34"/>
      <c r="BF88" s="34"/>
      <c r="BG88" s="34"/>
      <c r="BH88" s="34"/>
      <c r="BI88" s="34"/>
      <c r="BJ88" s="34"/>
      <c r="BK88" s="34"/>
      <c r="BL88" s="34"/>
      <c r="BM88" s="34"/>
      <c r="BN88" s="34"/>
    </row>
    <row r="89" spans="1:66" x14ac:dyDescent="0.35">
      <c r="A89" s="26" t="s">
        <v>23</v>
      </c>
      <c r="B89" s="26">
        <v>768615349532.89514</v>
      </c>
      <c r="C89" t="str">
        <f t="shared" si="3"/>
        <v>ISIC 55T56</v>
      </c>
      <c r="D89">
        <f t="shared" ref="D89:AS89" si="34">SUMPRODUCT($C34:$AR34,$E$49:$AT$49*($E$50:$AT$50=D$58))/SUMIFS($E$49:$AT$49,$E$50:$AT$50,D$58)</f>
        <v>5.8889513643291111E-3</v>
      </c>
      <c r="E89">
        <f t="shared" si="34"/>
        <v>8.2401169828559395E-3</v>
      </c>
      <c r="F89">
        <f t="shared" si="34"/>
        <v>8.2401169828559395E-3</v>
      </c>
      <c r="G89">
        <f t="shared" si="34"/>
        <v>8.2401169828559395E-3</v>
      </c>
      <c r="H89">
        <f t="shared" si="34"/>
        <v>9.5225023507720281E-3</v>
      </c>
      <c r="I89">
        <f t="shared" si="34"/>
        <v>1.045612424757616E-2</v>
      </c>
      <c r="J89">
        <f t="shared" si="34"/>
        <v>1.0009570640782582E-2</v>
      </c>
      <c r="K89">
        <f t="shared" si="34"/>
        <v>8.0491553861547858E-3</v>
      </c>
      <c r="L89">
        <f t="shared" si="34"/>
        <v>9.3649098252519495E-3</v>
      </c>
      <c r="M89">
        <f t="shared" si="34"/>
        <v>1.0052736309121643E-2</v>
      </c>
      <c r="N89">
        <f t="shared" si="34"/>
        <v>8.8385407257228193E-3</v>
      </c>
      <c r="O89">
        <f t="shared" si="34"/>
        <v>1.0150503545998972E-2</v>
      </c>
      <c r="P89">
        <f t="shared" si="34"/>
        <v>1.0150503545998973E-2</v>
      </c>
      <c r="Q89">
        <f t="shared" si="34"/>
        <v>1.1829614378572519E-2</v>
      </c>
      <c r="R89">
        <f t="shared" si="34"/>
        <v>1.1829614378572521E-2</v>
      </c>
      <c r="S89">
        <f t="shared" si="34"/>
        <v>9.8857050673448812E-3</v>
      </c>
      <c r="T89">
        <f t="shared" si="34"/>
        <v>8.5401545026413308E-3</v>
      </c>
      <c r="U89">
        <f t="shared" si="34"/>
        <v>9.628407086922015E-3</v>
      </c>
      <c r="V89">
        <f t="shared" si="34"/>
        <v>9.8192670978406102E-3</v>
      </c>
      <c r="W89">
        <f t="shared" si="34"/>
        <v>9.8192670978406102E-3</v>
      </c>
      <c r="X89">
        <f t="shared" si="34"/>
        <v>8.1998347200511468E-3</v>
      </c>
      <c r="Y89">
        <f t="shared" si="34"/>
        <v>1.114023984114422E-2</v>
      </c>
      <c r="Z89">
        <f t="shared" si="34"/>
        <v>1.4201281516344382E-2</v>
      </c>
      <c r="AA89">
        <f t="shared" si="34"/>
        <v>1.0156082098039947</v>
      </c>
      <c r="AB89">
        <f t="shared" si="34"/>
        <v>1.2816074628972437E-2</v>
      </c>
      <c r="AC89">
        <f t="shared" si="34"/>
        <v>8.6181405438187642E-3</v>
      </c>
      <c r="AD89">
        <f t="shared" si="34"/>
        <v>1.1209263335558797E-2</v>
      </c>
      <c r="AE89">
        <f t="shared" si="34"/>
        <v>1.2241635530547438E-2</v>
      </c>
      <c r="AF89">
        <f t="shared" si="34"/>
        <v>3.1080310687849502E-3</v>
      </c>
      <c r="AG89">
        <f t="shared" si="34"/>
        <v>1.954873020353037E-2</v>
      </c>
      <c r="AH89">
        <f t="shared" si="34"/>
        <v>8.3210963549680446E-3</v>
      </c>
      <c r="AI89">
        <f t="shared" si="34"/>
        <v>8.4099442387480256E-3</v>
      </c>
      <c r="AJ89">
        <f t="shared" si="34"/>
        <v>1.0455002745744129E-2</v>
      </c>
      <c r="AK89">
        <f t="shared" si="34"/>
        <v>1.3207973645659231E-2</v>
      </c>
      <c r="AL89">
        <f t="shared" si="34"/>
        <v>2.5671235882310077E-8</v>
      </c>
      <c r="AM89" t="e">
        <f t="shared" si="34"/>
        <v>#DIV/0!</v>
      </c>
      <c r="AN89" t="e">
        <f t="shared" si="34"/>
        <v>#DIV/0!</v>
      </c>
      <c r="AO89" t="e">
        <f t="shared" si="34"/>
        <v>#DIV/0!</v>
      </c>
      <c r="AP89" t="e">
        <f t="shared" si="34"/>
        <v>#DIV/0!</v>
      </c>
      <c r="AQ89" t="e">
        <f t="shared" si="34"/>
        <v>#DIV/0!</v>
      </c>
      <c r="AR89" t="e">
        <f t="shared" si="34"/>
        <v>#DIV/0!</v>
      </c>
      <c r="AS89" t="e">
        <f t="shared" si="34"/>
        <v>#DIV/0!</v>
      </c>
      <c r="AT89" s="34"/>
      <c r="AU89" s="34"/>
      <c r="AV89" s="34"/>
      <c r="AW89" s="34"/>
      <c r="AX89" s="34"/>
      <c r="AY89" s="34"/>
      <c r="AZ89" s="34"/>
      <c r="BA89" s="34"/>
      <c r="BB89" s="34"/>
      <c r="BC89" s="34"/>
      <c r="BD89" s="34"/>
      <c r="BE89" s="34"/>
      <c r="BF89" s="34"/>
      <c r="BG89" s="34"/>
      <c r="BH89" s="34"/>
      <c r="BI89" s="34"/>
      <c r="BJ89" s="34"/>
      <c r="BK89" s="34"/>
      <c r="BL89" s="34"/>
      <c r="BM89" s="34"/>
      <c r="BN89" s="34"/>
    </row>
    <row r="90" spans="1:66" x14ac:dyDescent="0.35">
      <c r="A90" s="26" t="s">
        <v>24</v>
      </c>
      <c r="B90" s="26">
        <v>370313024920.33484</v>
      </c>
      <c r="C90" t="str">
        <f t="shared" si="3"/>
        <v>ISIC 58T60</v>
      </c>
      <c r="D90">
        <f t="shared" ref="D90:AS90" si="35">SUMPRODUCT($C35:$AR35,$E$49:$AT$49*($E$50:$AT$50=D$58))/SUMIFS($E$49:$AT$49,$E$50:$AT$50,D$58)</f>
        <v>2.907797204955642E-3</v>
      </c>
      <c r="E90">
        <f t="shared" si="35"/>
        <v>3.9140225096334393E-3</v>
      </c>
      <c r="F90">
        <f t="shared" si="35"/>
        <v>3.9140225096334393E-3</v>
      </c>
      <c r="G90">
        <f t="shared" si="35"/>
        <v>3.9140225096334393E-3</v>
      </c>
      <c r="H90">
        <f t="shared" si="35"/>
        <v>5.6260464476525582E-3</v>
      </c>
      <c r="I90">
        <f t="shared" si="35"/>
        <v>4.5650915107603822E-3</v>
      </c>
      <c r="J90">
        <f t="shared" si="35"/>
        <v>3.612377596090191E-3</v>
      </c>
      <c r="K90">
        <f t="shared" si="35"/>
        <v>6.8861901992910658E-3</v>
      </c>
      <c r="L90">
        <f t="shared" si="35"/>
        <v>4.8707711083198326E-3</v>
      </c>
      <c r="M90">
        <f t="shared" si="35"/>
        <v>5.2312581090434088E-3</v>
      </c>
      <c r="N90">
        <f t="shared" si="35"/>
        <v>6.692220255114509E-3</v>
      </c>
      <c r="O90">
        <f t="shared" si="35"/>
        <v>3.9417419898712556E-3</v>
      </c>
      <c r="P90">
        <f t="shared" si="35"/>
        <v>3.9417419898712556E-3</v>
      </c>
      <c r="Q90">
        <f t="shared" si="35"/>
        <v>4.2653740082625831E-3</v>
      </c>
      <c r="R90">
        <f t="shared" si="35"/>
        <v>4.2653740082625831E-3</v>
      </c>
      <c r="S90">
        <f t="shared" si="35"/>
        <v>3.9625558756934739E-3</v>
      </c>
      <c r="T90">
        <f t="shared" si="35"/>
        <v>4.3766304265091104E-3</v>
      </c>
      <c r="U90">
        <f t="shared" si="35"/>
        <v>3.3565830242891594E-3</v>
      </c>
      <c r="V90">
        <f t="shared" si="35"/>
        <v>3.5757825891995017E-3</v>
      </c>
      <c r="W90">
        <f t="shared" si="35"/>
        <v>3.5757825891995013E-3</v>
      </c>
      <c r="X90">
        <f t="shared" si="35"/>
        <v>4.5763355660593816E-3</v>
      </c>
      <c r="Y90">
        <f t="shared" si="35"/>
        <v>5.5030515099246374E-3</v>
      </c>
      <c r="Z90">
        <f t="shared" si="35"/>
        <v>3.374528914884743E-3</v>
      </c>
      <c r="AA90">
        <f t="shared" si="35"/>
        <v>4.756106348829745E-3</v>
      </c>
      <c r="AB90">
        <f t="shared" si="35"/>
        <v>1.123630575240399</v>
      </c>
      <c r="AC90">
        <f t="shared" si="35"/>
        <v>1.3371139761559766E-2</v>
      </c>
      <c r="AD90">
        <f t="shared" si="35"/>
        <v>1.0278167275091388E-2</v>
      </c>
      <c r="AE90">
        <f t="shared" si="35"/>
        <v>6.3545872392796621E-3</v>
      </c>
      <c r="AF90">
        <f t="shared" si="35"/>
        <v>1.4609867453799501E-3</v>
      </c>
      <c r="AG90">
        <f t="shared" si="35"/>
        <v>1.0927073928679721E-2</v>
      </c>
      <c r="AH90">
        <f t="shared" si="35"/>
        <v>4.4637241051372657E-3</v>
      </c>
      <c r="AI90">
        <f t="shared" si="35"/>
        <v>5.1905280780621607E-3</v>
      </c>
      <c r="AJ90">
        <f t="shared" si="35"/>
        <v>3.1567954420385321E-3</v>
      </c>
      <c r="AK90">
        <f t="shared" si="35"/>
        <v>9.9789853910828199E-3</v>
      </c>
      <c r="AL90">
        <f t="shared" si="35"/>
        <v>1.1509542317852465E-8</v>
      </c>
      <c r="AM90" t="e">
        <f t="shared" si="35"/>
        <v>#DIV/0!</v>
      </c>
      <c r="AN90" t="e">
        <f t="shared" si="35"/>
        <v>#DIV/0!</v>
      </c>
      <c r="AO90" t="e">
        <f t="shared" si="35"/>
        <v>#DIV/0!</v>
      </c>
      <c r="AP90" t="e">
        <f t="shared" si="35"/>
        <v>#DIV/0!</v>
      </c>
      <c r="AQ90" t="e">
        <f t="shared" si="35"/>
        <v>#DIV/0!</v>
      </c>
      <c r="AR90" t="e">
        <f t="shared" si="35"/>
        <v>#DIV/0!</v>
      </c>
      <c r="AS90" t="e">
        <f t="shared" si="35"/>
        <v>#DIV/0!</v>
      </c>
      <c r="AT90" s="34"/>
      <c r="AU90" s="34"/>
      <c r="AV90" s="34"/>
      <c r="AW90" s="34"/>
      <c r="AX90" s="34"/>
      <c r="AY90" s="34"/>
      <c r="AZ90" s="34"/>
      <c r="BA90" s="34"/>
      <c r="BB90" s="34"/>
      <c r="BC90" s="34"/>
      <c r="BD90" s="34"/>
      <c r="BE90" s="34"/>
      <c r="BF90" s="34"/>
      <c r="BG90" s="34"/>
      <c r="BH90" s="34"/>
      <c r="BI90" s="34"/>
      <c r="BJ90" s="34"/>
      <c r="BK90" s="34"/>
      <c r="BL90" s="34"/>
      <c r="BM90" s="34"/>
      <c r="BN90" s="34"/>
    </row>
    <row r="91" spans="1:66" x14ac:dyDescent="0.35">
      <c r="A91" s="26" t="s">
        <v>25</v>
      </c>
      <c r="B91" s="26">
        <v>397474629025.55518</v>
      </c>
      <c r="C91" t="str">
        <f t="shared" si="3"/>
        <v>ISIC 61</v>
      </c>
      <c r="D91">
        <f t="shared" ref="D91:AS91" si="36">SUMPRODUCT($C36:$AR36,$E$49:$AT$49*($E$50:$AT$50=D$58))/SUMIFS($E$49:$AT$49,$E$50:$AT$50,D$58)</f>
        <v>8.3934945822928108E-3</v>
      </c>
      <c r="E91">
        <f t="shared" si="36"/>
        <v>1.0615913365653E-2</v>
      </c>
      <c r="F91">
        <f t="shared" si="36"/>
        <v>1.0615913365653E-2</v>
      </c>
      <c r="G91">
        <f t="shared" si="36"/>
        <v>1.0615913365653E-2</v>
      </c>
      <c r="H91">
        <f t="shared" si="36"/>
        <v>1.1866318444574584E-2</v>
      </c>
      <c r="I91">
        <f t="shared" si="36"/>
        <v>1.2880921787195824E-2</v>
      </c>
      <c r="J91">
        <f t="shared" si="36"/>
        <v>1.1414113917366922E-2</v>
      </c>
      <c r="K91">
        <f t="shared" si="36"/>
        <v>1.289848858037744E-2</v>
      </c>
      <c r="L91">
        <f t="shared" si="36"/>
        <v>1.2140899406601549E-2</v>
      </c>
      <c r="M91">
        <f t="shared" si="36"/>
        <v>1.2527315629628924E-2</v>
      </c>
      <c r="N91">
        <f t="shared" si="36"/>
        <v>1.1046447434578509E-2</v>
      </c>
      <c r="O91">
        <f t="shared" si="36"/>
        <v>1.4008803033217851E-2</v>
      </c>
      <c r="P91">
        <f t="shared" si="36"/>
        <v>1.4008803033217851E-2</v>
      </c>
      <c r="Q91">
        <f t="shared" si="36"/>
        <v>1.4053724896189878E-2</v>
      </c>
      <c r="R91">
        <f t="shared" si="36"/>
        <v>1.4053724896189878E-2</v>
      </c>
      <c r="S91">
        <f t="shared" si="36"/>
        <v>1.148699568458472E-2</v>
      </c>
      <c r="T91">
        <f t="shared" si="36"/>
        <v>1.0961499781908472E-2</v>
      </c>
      <c r="U91">
        <f t="shared" si="36"/>
        <v>1.0430077083790656E-2</v>
      </c>
      <c r="V91">
        <f t="shared" si="36"/>
        <v>1.3584743403207023E-2</v>
      </c>
      <c r="W91">
        <f t="shared" si="36"/>
        <v>1.3584743403207023E-2</v>
      </c>
      <c r="X91">
        <f t="shared" si="36"/>
        <v>1.2519921023858339E-2</v>
      </c>
      <c r="Y91">
        <f t="shared" si="36"/>
        <v>1.394806539865911E-2</v>
      </c>
      <c r="Z91">
        <f t="shared" si="36"/>
        <v>1.2236872836441809E-2</v>
      </c>
      <c r="AA91">
        <f t="shared" si="36"/>
        <v>1.3995167592190088E-2</v>
      </c>
      <c r="AB91">
        <f t="shared" si="36"/>
        <v>2.4126464276305878E-2</v>
      </c>
      <c r="AC91">
        <f t="shared" si="36"/>
        <v>1.2002853369381168</v>
      </c>
      <c r="AD91">
        <f t="shared" si="36"/>
        <v>2.0486902649155543E-2</v>
      </c>
      <c r="AE91">
        <f t="shared" si="36"/>
        <v>2.8594270261844867E-2</v>
      </c>
      <c r="AF91">
        <f t="shared" si="36"/>
        <v>5.8038495539957735E-3</v>
      </c>
      <c r="AG91">
        <f t="shared" si="36"/>
        <v>1.6344255874260361E-2</v>
      </c>
      <c r="AH91">
        <f t="shared" si="36"/>
        <v>1.3389661877865588E-2</v>
      </c>
      <c r="AI91">
        <f t="shared" si="36"/>
        <v>5.6700151600108956E-3</v>
      </c>
      <c r="AJ91">
        <f t="shared" si="36"/>
        <v>8.4981059982294355E-3</v>
      </c>
      <c r="AK91">
        <f t="shared" si="36"/>
        <v>1.4940657683158165E-2</v>
      </c>
      <c r="AL91">
        <f t="shared" si="36"/>
        <v>3.3357734964181529E-8</v>
      </c>
      <c r="AM91" t="e">
        <f t="shared" si="36"/>
        <v>#DIV/0!</v>
      </c>
      <c r="AN91" t="e">
        <f t="shared" si="36"/>
        <v>#DIV/0!</v>
      </c>
      <c r="AO91" t="e">
        <f t="shared" si="36"/>
        <v>#DIV/0!</v>
      </c>
      <c r="AP91" t="e">
        <f t="shared" si="36"/>
        <v>#DIV/0!</v>
      </c>
      <c r="AQ91" t="e">
        <f t="shared" si="36"/>
        <v>#DIV/0!</v>
      </c>
      <c r="AR91" t="e">
        <f t="shared" si="36"/>
        <v>#DIV/0!</v>
      </c>
      <c r="AS91" t="e">
        <f t="shared" si="36"/>
        <v>#DIV/0!</v>
      </c>
      <c r="AT91" s="34"/>
      <c r="AU91" s="34"/>
      <c r="AV91" s="34"/>
      <c r="AW91" s="34"/>
      <c r="AX91" s="34"/>
      <c r="AY91" s="34"/>
      <c r="AZ91" s="34"/>
      <c r="BA91" s="34"/>
      <c r="BB91" s="34"/>
      <c r="BC91" s="34"/>
      <c r="BD91" s="34"/>
      <c r="BE91" s="34"/>
      <c r="BF91" s="34"/>
      <c r="BG91" s="34"/>
      <c r="BH91" s="34"/>
      <c r="BI91" s="34"/>
      <c r="BJ91" s="34"/>
      <c r="BK91" s="34"/>
      <c r="BL91" s="34"/>
      <c r="BM91" s="34"/>
      <c r="BN91" s="34"/>
    </row>
    <row r="92" spans="1:66" x14ac:dyDescent="0.35">
      <c r="A92" s="26" t="s">
        <v>26</v>
      </c>
      <c r="B92" s="26">
        <v>673986103787.54529</v>
      </c>
      <c r="C92" t="str">
        <f t="shared" si="3"/>
        <v>ISIC 62T63</v>
      </c>
      <c r="D92">
        <f t="shared" ref="D92:AS92" si="37">SUMPRODUCT($C37:$AR37,$E$49:$AT$49*($E$50:$AT$50=D$58))/SUMIFS($E$49:$AT$49,$E$50:$AT$50,D$58)</f>
        <v>1.5057005619153629E-2</v>
      </c>
      <c r="E92">
        <f t="shared" si="37"/>
        <v>2.2523274404777915E-2</v>
      </c>
      <c r="F92">
        <f t="shared" si="37"/>
        <v>2.2523274404777915E-2</v>
      </c>
      <c r="G92">
        <f t="shared" si="37"/>
        <v>2.2523274404777915E-2</v>
      </c>
      <c r="H92">
        <f t="shared" si="37"/>
        <v>2.2158529419468932E-2</v>
      </c>
      <c r="I92">
        <f t="shared" si="37"/>
        <v>2.3270222132285953E-2</v>
      </c>
      <c r="J92">
        <f t="shared" si="37"/>
        <v>2.0529773880493849E-2</v>
      </c>
      <c r="K92">
        <f t="shared" si="37"/>
        <v>2.8526924710996788E-2</v>
      </c>
      <c r="L92">
        <f t="shared" si="37"/>
        <v>2.7210544981190358E-2</v>
      </c>
      <c r="M92">
        <f t="shared" si="37"/>
        <v>2.9115443732721135E-2</v>
      </c>
      <c r="N92">
        <f t="shared" si="37"/>
        <v>2.6155955604398241E-2</v>
      </c>
      <c r="O92">
        <f t="shared" si="37"/>
        <v>2.3902153084537262E-2</v>
      </c>
      <c r="P92">
        <f t="shared" si="37"/>
        <v>2.3902153084537262E-2</v>
      </c>
      <c r="Q92">
        <f t="shared" si="37"/>
        <v>2.9434130637233845E-2</v>
      </c>
      <c r="R92">
        <f t="shared" si="37"/>
        <v>2.9434130637233841E-2</v>
      </c>
      <c r="S92">
        <f t="shared" si="37"/>
        <v>2.7953007061506545E-2</v>
      </c>
      <c r="T92">
        <f t="shared" si="37"/>
        <v>2.9205028239609798E-2</v>
      </c>
      <c r="U92">
        <f t="shared" si="37"/>
        <v>2.158807531729692E-2</v>
      </c>
      <c r="V92">
        <f t="shared" si="37"/>
        <v>2.8411840303378833E-2</v>
      </c>
      <c r="W92">
        <f t="shared" si="37"/>
        <v>2.8411840303378837E-2</v>
      </c>
      <c r="X92">
        <f t="shared" si="37"/>
        <v>2.9938858734282484E-2</v>
      </c>
      <c r="Y92">
        <f t="shared" si="37"/>
        <v>2.7154776226875382E-2</v>
      </c>
      <c r="Z92">
        <f t="shared" si="37"/>
        <v>2.7761902877163687E-2</v>
      </c>
      <c r="AA92">
        <f t="shared" si="37"/>
        <v>1.6805640217335119E-2</v>
      </c>
      <c r="AB92">
        <f t="shared" si="37"/>
        <v>5.5351530626574337E-2</v>
      </c>
      <c r="AC92">
        <f t="shared" si="37"/>
        <v>7.1246759922603833E-2</v>
      </c>
      <c r="AD92">
        <f t="shared" si="37"/>
        <v>1.2475736355600386</v>
      </c>
      <c r="AE92">
        <f t="shared" si="37"/>
        <v>6.1800930446699084E-2</v>
      </c>
      <c r="AF92">
        <f t="shared" si="37"/>
        <v>1.0867276362526499E-2</v>
      </c>
      <c r="AG92">
        <f t="shared" si="37"/>
        <v>3.5536081913861962E-2</v>
      </c>
      <c r="AH92">
        <f t="shared" si="37"/>
        <v>2.3572671645026202E-2</v>
      </c>
      <c r="AI92">
        <f t="shared" si="37"/>
        <v>1.3791308047325836E-2</v>
      </c>
      <c r="AJ92">
        <f t="shared" si="37"/>
        <v>1.5998498380149696E-2</v>
      </c>
      <c r="AK92">
        <f t="shared" si="37"/>
        <v>2.4665259703235104E-2</v>
      </c>
      <c r="AL92">
        <f t="shared" si="37"/>
        <v>6.827380107396281E-8</v>
      </c>
      <c r="AM92" t="e">
        <f t="shared" si="37"/>
        <v>#DIV/0!</v>
      </c>
      <c r="AN92" t="e">
        <f t="shared" si="37"/>
        <v>#DIV/0!</v>
      </c>
      <c r="AO92" t="e">
        <f t="shared" si="37"/>
        <v>#DIV/0!</v>
      </c>
      <c r="AP92" t="e">
        <f t="shared" si="37"/>
        <v>#DIV/0!</v>
      </c>
      <c r="AQ92" t="e">
        <f t="shared" si="37"/>
        <v>#DIV/0!</v>
      </c>
      <c r="AR92" t="e">
        <f t="shared" si="37"/>
        <v>#DIV/0!</v>
      </c>
      <c r="AS92" t="e">
        <f t="shared" si="37"/>
        <v>#DIV/0!</v>
      </c>
      <c r="AT92" s="34"/>
      <c r="AU92" s="34"/>
      <c r="AV92" s="34"/>
      <c r="AW92" s="34"/>
      <c r="AX92" s="34"/>
      <c r="AY92" s="34"/>
      <c r="AZ92" s="34"/>
      <c r="BA92" s="34"/>
      <c r="BB92" s="34"/>
      <c r="BC92" s="34"/>
      <c r="BD92" s="34"/>
      <c r="BE92" s="34"/>
      <c r="BF92" s="34"/>
      <c r="BG92" s="34"/>
      <c r="BH92" s="34"/>
      <c r="BI92" s="34"/>
      <c r="BJ92" s="34"/>
      <c r="BK92" s="34"/>
      <c r="BL92" s="34"/>
      <c r="BM92" s="34"/>
      <c r="BN92" s="34"/>
    </row>
    <row r="93" spans="1:66" x14ac:dyDescent="0.35">
      <c r="A93" s="26" t="s">
        <v>27</v>
      </c>
      <c r="B93" s="26">
        <v>1638887411302.6226</v>
      </c>
      <c r="C93" t="str">
        <f t="shared" si="3"/>
        <v>ISIC 64T66</v>
      </c>
      <c r="D93">
        <f t="shared" ref="D93:AS93" si="38">SUMPRODUCT($C38:$AR38,$E$49:$AT$49*($E$50:$AT$50=D$58))/SUMIFS($E$49:$AT$49,$E$50:$AT$50,D$58)</f>
        <v>3.1070040707202273E-2</v>
      </c>
      <c r="E93">
        <f t="shared" si="38"/>
        <v>3.4165337238161786E-2</v>
      </c>
      <c r="F93">
        <f t="shared" si="38"/>
        <v>3.4165337238161786E-2</v>
      </c>
      <c r="G93">
        <f t="shared" si="38"/>
        <v>3.4165337238161786E-2</v>
      </c>
      <c r="H93">
        <f t="shared" si="38"/>
        <v>3.2769637674646405E-2</v>
      </c>
      <c r="I93">
        <f t="shared" si="38"/>
        <v>3.1003104592609042E-2</v>
      </c>
      <c r="J93">
        <f t="shared" si="38"/>
        <v>2.9096059993747498E-2</v>
      </c>
      <c r="K93">
        <f t="shared" si="38"/>
        <v>2.926150838578797E-2</v>
      </c>
      <c r="L93">
        <f t="shared" si="38"/>
        <v>3.9162640978909952E-2</v>
      </c>
      <c r="M93">
        <f t="shared" si="38"/>
        <v>3.1108252577058175E-2</v>
      </c>
      <c r="N93">
        <f t="shared" si="38"/>
        <v>2.4044234068001755E-2</v>
      </c>
      <c r="O93">
        <f t="shared" si="38"/>
        <v>3.0851093822554035E-2</v>
      </c>
      <c r="P93">
        <f t="shared" si="38"/>
        <v>3.0851093822554031E-2</v>
      </c>
      <c r="Q93">
        <f t="shared" si="38"/>
        <v>3.215274485711498E-2</v>
      </c>
      <c r="R93">
        <f t="shared" si="38"/>
        <v>3.215274485711498E-2</v>
      </c>
      <c r="S93">
        <f t="shared" si="38"/>
        <v>2.5608296912694416E-2</v>
      </c>
      <c r="T93">
        <f t="shared" si="38"/>
        <v>2.9015729491076794E-2</v>
      </c>
      <c r="U93">
        <f t="shared" si="38"/>
        <v>2.8528170653596772E-2</v>
      </c>
      <c r="V93">
        <f t="shared" si="38"/>
        <v>3.1476572393031164E-2</v>
      </c>
      <c r="W93">
        <f t="shared" si="38"/>
        <v>3.1476572393031164E-2</v>
      </c>
      <c r="X93">
        <f t="shared" si="38"/>
        <v>2.655820162053699E-2</v>
      </c>
      <c r="Y93">
        <f t="shared" si="38"/>
        <v>2.9266448525101678E-2</v>
      </c>
      <c r="Z93">
        <f t="shared" si="38"/>
        <v>2.9668651473334567E-2</v>
      </c>
      <c r="AA93">
        <f t="shared" si="38"/>
        <v>2.6702927034627937E-2</v>
      </c>
      <c r="AB93">
        <f t="shared" si="38"/>
        <v>2.1284977263095552E-2</v>
      </c>
      <c r="AC93">
        <f t="shared" si="38"/>
        <v>2.4731009839447371E-2</v>
      </c>
      <c r="AD93">
        <f t="shared" si="38"/>
        <v>2.0410685507948154E-2</v>
      </c>
      <c r="AE93">
        <f t="shared" si="38"/>
        <v>1.1650828133114566</v>
      </c>
      <c r="AF93">
        <f t="shared" si="38"/>
        <v>5.7037917767856439E-2</v>
      </c>
      <c r="AG93">
        <f t="shared" si="38"/>
        <v>2.610437776733621E-2</v>
      </c>
      <c r="AH93">
        <f t="shared" si="38"/>
        <v>2.4394091508294684E-2</v>
      </c>
      <c r="AI93">
        <f t="shared" si="38"/>
        <v>1.095828009308562E-2</v>
      </c>
      <c r="AJ93">
        <f t="shared" si="38"/>
        <v>1.534501749836069E-2</v>
      </c>
      <c r="AK93">
        <f t="shared" si="38"/>
        <v>2.302800135496166E-2</v>
      </c>
      <c r="AL93">
        <f t="shared" si="38"/>
        <v>8.5375404706913347E-8</v>
      </c>
      <c r="AM93" t="e">
        <f t="shared" si="38"/>
        <v>#DIV/0!</v>
      </c>
      <c r="AN93" t="e">
        <f t="shared" si="38"/>
        <v>#DIV/0!</v>
      </c>
      <c r="AO93" t="e">
        <f t="shared" si="38"/>
        <v>#DIV/0!</v>
      </c>
      <c r="AP93" t="e">
        <f t="shared" si="38"/>
        <v>#DIV/0!</v>
      </c>
      <c r="AQ93" t="e">
        <f t="shared" si="38"/>
        <v>#DIV/0!</v>
      </c>
      <c r="AR93" t="e">
        <f t="shared" si="38"/>
        <v>#DIV/0!</v>
      </c>
      <c r="AS93" t="e">
        <f t="shared" si="38"/>
        <v>#DIV/0!</v>
      </c>
      <c r="AT93" s="34"/>
      <c r="AU93" s="34"/>
      <c r="AV93" s="34"/>
      <c r="AW93" s="34"/>
      <c r="AX93" s="34"/>
      <c r="AY93" s="34"/>
      <c r="AZ93" s="34"/>
      <c r="BA93" s="34"/>
      <c r="BB93" s="34"/>
      <c r="BC93" s="34"/>
      <c r="BD93" s="34"/>
      <c r="BE93" s="34"/>
      <c r="BF93" s="34"/>
      <c r="BG93" s="34"/>
      <c r="BH93" s="34"/>
      <c r="BI93" s="34"/>
      <c r="BJ93" s="34"/>
      <c r="BK93" s="34"/>
      <c r="BL93" s="34"/>
      <c r="BM93" s="34"/>
      <c r="BN93" s="34"/>
    </row>
    <row r="94" spans="1:66" x14ac:dyDescent="0.35">
      <c r="A94" s="26" t="s">
        <v>28</v>
      </c>
      <c r="B94" s="26">
        <v>2125730293443.4382</v>
      </c>
      <c r="C94" t="str">
        <f t="shared" si="3"/>
        <v>ISIC 68</v>
      </c>
      <c r="D94">
        <f t="shared" ref="D94:AS94" si="39">SUMPRODUCT($C39:$AR39,$E$49:$AT$49*($E$50:$AT$50=D$58))/SUMIFS($E$49:$AT$49,$E$50:$AT$50,D$58)</f>
        <v>2.2032926613716149E-2</v>
      </c>
      <c r="E94">
        <f t="shared" si="39"/>
        <v>2.1869908764186419E-2</v>
      </c>
      <c r="F94">
        <f t="shared" si="39"/>
        <v>2.1869908764186419E-2</v>
      </c>
      <c r="G94">
        <f t="shared" si="39"/>
        <v>2.1869908764186419E-2</v>
      </c>
      <c r="H94">
        <f t="shared" si="39"/>
        <v>3.2448770042285816E-2</v>
      </c>
      <c r="I94">
        <f t="shared" si="39"/>
        <v>3.9221813245327315E-2</v>
      </c>
      <c r="J94">
        <f t="shared" si="39"/>
        <v>3.2871896997602269E-2</v>
      </c>
      <c r="K94">
        <f t="shared" si="39"/>
        <v>3.6581046932389089E-2</v>
      </c>
      <c r="L94">
        <f t="shared" si="39"/>
        <v>2.6525634717109878E-2</v>
      </c>
      <c r="M94">
        <f t="shared" si="39"/>
        <v>2.9928793207928843E-2</v>
      </c>
      <c r="N94">
        <f t="shared" si="39"/>
        <v>2.6353099205220085E-2</v>
      </c>
      <c r="O94">
        <f t="shared" si="39"/>
        <v>3.2363535271775885E-2</v>
      </c>
      <c r="P94">
        <f t="shared" si="39"/>
        <v>3.2363535271775885E-2</v>
      </c>
      <c r="Q94">
        <f t="shared" si="39"/>
        <v>3.1847306952852816E-2</v>
      </c>
      <c r="R94">
        <f t="shared" si="39"/>
        <v>3.1847306952852816E-2</v>
      </c>
      <c r="S94">
        <f t="shared" si="39"/>
        <v>3.2267395529082372E-2</v>
      </c>
      <c r="T94">
        <f t="shared" si="39"/>
        <v>3.3788173953363601E-2</v>
      </c>
      <c r="U94">
        <f t="shared" si="39"/>
        <v>3.7732882551426247E-2</v>
      </c>
      <c r="V94">
        <f t="shared" si="39"/>
        <v>2.8264103363785365E-2</v>
      </c>
      <c r="W94">
        <f t="shared" si="39"/>
        <v>2.8264103363785365E-2</v>
      </c>
      <c r="X94">
        <f t="shared" si="39"/>
        <v>2.9121022777970674E-2</v>
      </c>
      <c r="Y94">
        <f t="shared" si="39"/>
        <v>6.853036599024051E-2</v>
      </c>
      <c r="Z94">
        <f t="shared" si="39"/>
        <v>3.5412079844472012E-2</v>
      </c>
      <c r="AA94">
        <f t="shared" si="39"/>
        <v>6.3962310271274275E-2</v>
      </c>
      <c r="AB94">
        <f t="shared" si="39"/>
        <v>4.1931336000940178E-2</v>
      </c>
      <c r="AC94">
        <f t="shared" si="39"/>
        <v>6.3729412068152358E-2</v>
      </c>
      <c r="AD94">
        <f t="shared" si="39"/>
        <v>3.6457264719382806E-2</v>
      </c>
      <c r="AE94">
        <f t="shared" si="39"/>
        <v>4.6520130309411829E-2</v>
      </c>
      <c r="AF94">
        <f t="shared" si="39"/>
        <v>1.0284692680075207</v>
      </c>
      <c r="AG94">
        <f t="shared" si="39"/>
        <v>4.4026242973606827E-2</v>
      </c>
      <c r="AH94">
        <f t="shared" si="39"/>
        <v>3.0675990514118935E-2</v>
      </c>
      <c r="AI94">
        <f t="shared" si="39"/>
        <v>2.0030142604657505E-2</v>
      </c>
      <c r="AJ94">
        <f t="shared" si="39"/>
        <v>2.7938470210106411E-2</v>
      </c>
      <c r="AK94">
        <f t="shared" si="39"/>
        <v>3.9137436918783818E-2</v>
      </c>
      <c r="AL94">
        <f t="shared" si="39"/>
        <v>8.1957334161858802E-8</v>
      </c>
      <c r="AM94" t="e">
        <f t="shared" si="39"/>
        <v>#DIV/0!</v>
      </c>
      <c r="AN94" t="e">
        <f t="shared" si="39"/>
        <v>#DIV/0!</v>
      </c>
      <c r="AO94" t="e">
        <f t="shared" si="39"/>
        <v>#DIV/0!</v>
      </c>
      <c r="AP94" t="e">
        <f t="shared" si="39"/>
        <v>#DIV/0!</v>
      </c>
      <c r="AQ94" t="e">
        <f t="shared" si="39"/>
        <v>#DIV/0!</v>
      </c>
      <c r="AR94" t="e">
        <f t="shared" si="39"/>
        <v>#DIV/0!</v>
      </c>
      <c r="AS94" t="e">
        <f t="shared" si="39"/>
        <v>#DIV/0!</v>
      </c>
      <c r="AT94" s="34"/>
      <c r="AU94" s="34"/>
      <c r="AV94" s="34"/>
      <c r="AW94" s="34"/>
      <c r="AX94" s="34"/>
      <c r="AY94" s="34"/>
      <c r="AZ94" s="34"/>
      <c r="BA94" s="34"/>
      <c r="BB94" s="34"/>
      <c r="BC94" s="34"/>
      <c r="BD94" s="34"/>
      <c r="BE94" s="34"/>
      <c r="BF94" s="34"/>
      <c r="BG94" s="34"/>
      <c r="BH94" s="34"/>
      <c r="BI94" s="34"/>
      <c r="BJ94" s="34"/>
      <c r="BK94" s="34"/>
      <c r="BL94" s="34"/>
      <c r="BM94" s="34"/>
      <c r="BN94" s="34"/>
    </row>
    <row r="95" spans="1:66" x14ac:dyDescent="0.35">
      <c r="A95" s="26" t="s">
        <v>29</v>
      </c>
      <c r="B95" s="26">
        <v>2861571723452.5679</v>
      </c>
      <c r="C95" t="str">
        <f t="shared" si="3"/>
        <v>ISIC 69T82</v>
      </c>
      <c r="D95">
        <f t="shared" ref="D95:AS95" si="40">SUMPRODUCT($C40:$AR40,$E$49:$AT$49*($E$50:$AT$50=D$58))/SUMIFS($E$49:$AT$49,$E$50:$AT$50,D$58)</f>
        <v>2.285437081373896E-2</v>
      </c>
      <c r="E95">
        <f t="shared" si="40"/>
        <v>3.1865008175883752E-2</v>
      </c>
      <c r="F95">
        <f t="shared" si="40"/>
        <v>3.1865008175883752E-2</v>
      </c>
      <c r="G95">
        <f t="shared" si="40"/>
        <v>3.1865008175883752E-2</v>
      </c>
      <c r="H95">
        <f t="shared" si="40"/>
        <v>3.4174555871797602E-2</v>
      </c>
      <c r="I95">
        <f t="shared" si="40"/>
        <v>3.2602915612223844E-2</v>
      </c>
      <c r="J95">
        <f t="shared" si="40"/>
        <v>2.936002175149267E-2</v>
      </c>
      <c r="K95">
        <f t="shared" si="40"/>
        <v>3.5611424644112988E-2</v>
      </c>
      <c r="L95">
        <f t="shared" si="40"/>
        <v>3.9382558840991455E-2</v>
      </c>
      <c r="M95">
        <f t="shared" si="40"/>
        <v>3.7821730395039978E-2</v>
      </c>
      <c r="N95">
        <f t="shared" si="40"/>
        <v>4.8064197519928381E-2</v>
      </c>
      <c r="O95">
        <f t="shared" si="40"/>
        <v>3.5223120537202425E-2</v>
      </c>
      <c r="P95">
        <f t="shared" si="40"/>
        <v>3.5223120537202425E-2</v>
      </c>
      <c r="Q95">
        <f t="shared" si="40"/>
        <v>3.7672947669291273E-2</v>
      </c>
      <c r="R95">
        <f t="shared" si="40"/>
        <v>3.7672947669291273E-2</v>
      </c>
      <c r="S95">
        <f t="shared" si="40"/>
        <v>3.4297317179508867E-2</v>
      </c>
      <c r="T95">
        <f t="shared" si="40"/>
        <v>3.4952259264277197E-2</v>
      </c>
      <c r="U95">
        <f t="shared" si="40"/>
        <v>3.3459014423146631E-2</v>
      </c>
      <c r="V95">
        <f t="shared" si="40"/>
        <v>3.1499866242830583E-2</v>
      </c>
      <c r="W95">
        <f t="shared" si="40"/>
        <v>3.1499866242830583E-2</v>
      </c>
      <c r="X95">
        <f t="shared" si="40"/>
        <v>3.5808561794285043E-2</v>
      </c>
      <c r="Y95">
        <f t="shared" si="40"/>
        <v>3.382288323049968E-2</v>
      </c>
      <c r="Z95">
        <f t="shared" si="40"/>
        <v>3.039751975222604E-2</v>
      </c>
      <c r="AA95">
        <f t="shared" si="40"/>
        <v>2.5085359535014999E-2</v>
      </c>
      <c r="AB95">
        <f t="shared" si="40"/>
        <v>4.023230391832066E-2</v>
      </c>
      <c r="AC95">
        <f t="shared" si="40"/>
        <v>3.4218689797563477E-2</v>
      </c>
      <c r="AD95">
        <f t="shared" si="40"/>
        <v>4.3513080559749964E-2</v>
      </c>
      <c r="AE95">
        <f t="shared" si="40"/>
        <v>4.0656406006995945E-2</v>
      </c>
      <c r="AF95">
        <f t="shared" si="40"/>
        <v>1.4825253479855359E-2</v>
      </c>
      <c r="AG95">
        <f t="shared" si="40"/>
        <v>1.1601136841714701</v>
      </c>
      <c r="AH95">
        <f t="shared" si="40"/>
        <v>2.2431010565891401E-2</v>
      </c>
      <c r="AI95">
        <f t="shared" si="40"/>
        <v>1.2986974455312881E-2</v>
      </c>
      <c r="AJ95">
        <f t="shared" si="40"/>
        <v>1.8487421496276114E-2</v>
      </c>
      <c r="AK95">
        <f t="shared" si="40"/>
        <v>2.7758654502105882E-2</v>
      </c>
      <c r="AL95">
        <f t="shared" si="40"/>
        <v>9.0971110057726834E-8</v>
      </c>
      <c r="AM95" t="e">
        <f t="shared" si="40"/>
        <v>#DIV/0!</v>
      </c>
      <c r="AN95" t="e">
        <f t="shared" si="40"/>
        <v>#DIV/0!</v>
      </c>
      <c r="AO95" t="e">
        <f t="shared" si="40"/>
        <v>#DIV/0!</v>
      </c>
      <c r="AP95" t="e">
        <f t="shared" si="40"/>
        <v>#DIV/0!</v>
      </c>
      <c r="AQ95" t="e">
        <f t="shared" si="40"/>
        <v>#DIV/0!</v>
      </c>
      <c r="AR95" t="e">
        <f t="shared" si="40"/>
        <v>#DIV/0!</v>
      </c>
      <c r="AS95" t="e">
        <f t="shared" si="40"/>
        <v>#DIV/0!</v>
      </c>
      <c r="AT95" s="34"/>
      <c r="AU95" s="34"/>
      <c r="AV95" s="34"/>
      <c r="AW95" s="34"/>
      <c r="AX95" s="34"/>
      <c r="AY95" s="34"/>
      <c r="AZ95" s="34"/>
      <c r="BA95" s="34"/>
      <c r="BB95" s="34"/>
      <c r="BC95" s="34"/>
      <c r="BD95" s="34"/>
      <c r="BE95" s="34"/>
      <c r="BF95" s="34"/>
      <c r="BG95" s="34"/>
      <c r="BH95" s="34"/>
      <c r="BI95" s="34"/>
      <c r="BJ95" s="34"/>
      <c r="BK95" s="34"/>
      <c r="BL95" s="34"/>
      <c r="BM95" s="34"/>
      <c r="BN95" s="34"/>
    </row>
    <row r="96" spans="1:66" x14ac:dyDescent="0.35">
      <c r="A96" s="26" t="s">
        <v>30</v>
      </c>
      <c r="B96" s="26">
        <v>1349603836021.4739</v>
      </c>
      <c r="C96" t="str">
        <f t="shared" si="3"/>
        <v>ISIC 84</v>
      </c>
      <c r="D96">
        <f t="shared" ref="D96:AS96" si="41">SUMPRODUCT($C41:$AR41,$E$49:$AT$49*($E$50:$AT$50=D$58))/SUMIFS($E$49:$AT$49,$E$50:$AT$50,D$58)</f>
        <v>5.5560277134615562E-3</v>
      </c>
      <c r="E96">
        <f t="shared" si="41"/>
        <v>7.1482235306515674E-3</v>
      </c>
      <c r="F96">
        <f t="shared" si="41"/>
        <v>7.1482235306515682E-3</v>
      </c>
      <c r="G96">
        <f t="shared" si="41"/>
        <v>7.1482235306515674E-3</v>
      </c>
      <c r="H96">
        <f t="shared" si="41"/>
        <v>7.2040309050212708E-3</v>
      </c>
      <c r="I96">
        <f t="shared" si="41"/>
        <v>6.862585320414635E-3</v>
      </c>
      <c r="J96">
        <f t="shared" si="41"/>
        <v>8.136652891899283E-3</v>
      </c>
      <c r="K96">
        <f t="shared" si="41"/>
        <v>9.6691385033235867E-3</v>
      </c>
      <c r="L96">
        <f t="shared" si="41"/>
        <v>8.5442126103035324E-3</v>
      </c>
      <c r="M96">
        <f t="shared" si="41"/>
        <v>9.7222990502922983E-3</v>
      </c>
      <c r="N96">
        <f t="shared" si="41"/>
        <v>7.0734426965910792E-3</v>
      </c>
      <c r="O96">
        <f t="shared" si="41"/>
        <v>9.9965903626208219E-3</v>
      </c>
      <c r="P96">
        <f t="shared" si="41"/>
        <v>9.9965903626208219E-3</v>
      </c>
      <c r="Q96">
        <f t="shared" si="41"/>
        <v>1.1114065088758949E-2</v>
      </c>
      <c r="R96">
        <f t="shared" si="41"/>
        <v>1.1114065088758949E-2</v>
      </c>
      <c r="S96">
        <f t="shared" si="41"/>
        <v>7.1180765058354821E-3</v>
      </c>
      <c r="T96">
        <f t="shared" si="41"/>
        <v>7.3925403787246761E-3</v>
      </c>
      <c r="U96">
        <f t="shared" si="41"/>
        <v>8.6416396022028271E-3</v>
      </c>
      <c r="V96">
        <f t="shared" si="41"/>
        <v>2.509712169179075E-2</v>
      </c>
      <c r="W96">
        <f t="shared" si="41"/>
        <v>2.5097121691790753E-2</v>
      </c>
      <c r="X96">
        <f t="shared" si="41"/>
        <v>9.614480317666178E-3</v>
      </c>
      <c r="Y96">
        <f t="shared" si="41"/>
        <v>5.4870497868479513E-3</v>
      </c>
      <c r="Z96">
        <f t="shared" si="41"/>
        <v>7.8759358787576905E-3</v>
      </c>
      <c r="AA96">
        <f t="shared" si="41"/>
        <v>5.2373566453831847E-3</v>
      </c>
      <c r="AB96">
        <f t="shared" si="41"/>
        <v>5.367713479831936E-3</v>
      </c>
      <c r="AC96">
        <f t="shared" si="41"/>
        <v>5.0612390223435813E-3</v>
      </c>
      <c r="AD96">
        <f t="shared" si="41"/>
        <v>4.816353438446999E-3</v>
      </c>
      <c r="AE96">
        <f t="shared" si="41"/>
        <v>4.1398810376027106E-3</v>
      </c>
      <c r="AF96">
        <f t="shared" si="41"/>
        <v>5.7463116355476488E-3</v>
      </c>
      <c r="AG96">
        <f t="shared" si="41"/>
        <v>9.871440019163619E-3</v>
      </c>
      <c r="AH96">
        <f t="shared" si="41"/>
        <v>1.0106640439983507</v>
      </c>
      <c r="AI96">
        <f t="shared" si="41"/>
        <v>3.4736123523566326E-3</v>
      </c>
      <c r="AJ96">
        <f t="shared" si="41"/>
        <v>4.4045787204829087E-3</v>
      </c>
      <c r="AK96">
        <f t="shared" si="41"/>
        <v>5.3412731544974215E-3</v>
      </c>
      <c r="AL96">
        <f t="shared" si="41"/>
        <v>2.9731843939784594E-8</v>
      </c>
      <c r="AM96" t="e">
        <f t="shared" si="41"/>
        <v>#DIV/0!</v>
      </c>
      <c r="AN96" t="e">
        <f t="shared" si="41"/>
        <v>#DIV/0!</v>
      </c>
      <c r="AO96" t="e">
        <f t="shared" si="41"/>
        <v>#DIV/0!</v>
      </c>
      <c r="AP96" t="e">
        <f t="shared" si="41"/>
        <v>#DIV/0!</v>
      </c>
      <c r="AQ96" t="e">
        <f t="shared" si="41"/>
        <v>#DIV/0!</v>
      </c>
      <c r="AR96" t="e">
        <f t="shared" si="41"/>
        <v>#DIV/0!</v>
      </c>
      <c r="AS96" t="e">
        <f t="shared" si="41"/>
        <v>#DIV/0!</v>
      </c>
      <c r="AT96" s="34"/>
      <c r="AU96" s="34"/>
      <c r="AV96" s="34"/>
      <c r="AW96" s="34"/>
      <c r="AX96" s="34"/>
      <c r="AY96" s="34"/>
      <c r="AZ96" s="34"/>
      <c r="BA96" s="34"/>
      <c r="BB96" s="34"/>
      <c r="BC96" s="34"/>
      <c r="BD96" s="34"/>
      <c r="BE96" s="34"/>
      <c r="BF96" s="34"/>
      <c r="BG96" s="34"/>
      <c r="BH96" s="34"/>
      <c r="BI96" s="34"/>
      <c r="BJ96" s="34"/>
      <c r="BK96" s="34"/>
      <c r="BL96" s="34"/>
      <c r="BM96" s="34"/>
      <c r="BN96" s="34"/>
    </row>
    <row r="97" spans="1:403" x14ac:dyDescent="0.35">
      <c r="A97" s="26" t="s">
        <v>31</v>
      </c>
      <c r="B97" s="26">
        <v>951225771746.73901</v>
      </c>
      <c r="C97" t="str">
        <f t="shared" si="3"/>
        <v>ISIC 85</v>
      </c>
      <c r="D97">
        <f t="shared" ref="D97:AS97" si="42">SUMPRODUCT($C42:$AR42,$E$49:$AT$49*($E$50:$AT$50=D$58))/SUMIFS($E$49:$AT$49,$E$50:$AT$50,D$58)</f>
        <v>3.2105069972910966E-3</v>
      </c>
      <c r="E97">
        <f t="shared" si="42"/>
        <v>3.7839583189070341E-3</v>
      </c>
      <c r="F97">
        <f t="shared" si="42"/>
        <v>3.7839583189070345E-3</v>
      </c>
      <c r="G97">
        <f t="shared" si="42"/>
        <v>3.7839583189070345E-3</v>
      </c>
      <c r="H97">
        <f t="shared" si="42"/>
        <v>4.8715481115108204E-3</v>
      </c>
      <c r="I97">
        <f t="shared" si="42"/>
        <v>4.1954633266703583E-3</v>
      </c>
      <c r="J97">
        <f t="shared" si="42"/>
        <v>3.8017245954325416E-3</v>
      </c>
      <c r="K97">
        <f t="shared" si="42"/>
        <v>4.9324452251389896E-3</v>
      </c>
      <c r="L97">
        <f t="shared" si="42"/>
        <v>4.9403919697341087E-3</v>
      </c>
      <c r="M97">
        <f t="shared" si="42"/>
        <v>5.448447035114907E-3</v>
      </c>
      <c r="N97">
        <f t="shared" si="42"/>
        <v>7.1090017492519524E-3</v>
      </c>
      <c r="O97">
        <f t="shared" si="42"/>
        <v>4.5979144415489214E-3</v>
      </c>
      <c r="P97">
        <f t="shared" si="42"/>
        <v>4.5979144415489214E-3</v>
      </c>
      <c r="Q97">
        <f t="shared" si="42"/>
        <v>5.6672388360604134E-3</v>
      </c>
      <c r="R97">
        <f t="shared" si="42"/>
        <v>5.6672388360604134E-3</v>
      </c>
      <c r="S97">
        <f t="shared" si="42"/>
        <v>5.21135982512948E-3</v>
      </c>
      <c r="T97">
        <f t="shared" si="42"/>
        <v>6.8524841917903057E-3</v>
      </c>
      <c r="U97">
        <f t="shared" si="42"/>
        <v>3.9993201078641592E-3</v>
      </c>
      <c r="V97">
        <f t="shared" si="42"/>
        <v>5.0750725827931314E-3</v>
      </c>
      <c r="W97">
        <f t="shared" si="42"/>
        <v>5.0750725827931314E-3</v>
      </c>
      <c r="X97">
        <f t="shared" si="42"/>
        <v>4.4033070708799065E-3</v>
      </c>
      <c r="Y97">
        <f t="shared" si="42"/>
        <v>4.3362972545309322E-3</v>
      </c>
      <c r="Z97">
        <f t="shared" si="42"/>
        <v>6.0892532194231803E-3</v>
      </c>
      <c r="AA97">
        <f t="shared" si="42"/>
        <v>3.1627580378492831E-3</v>
      </c>
      <c r="AB97">
        <f t="shared" si="42"/>
        <v>4.8460904902549156E-3</v>
      </c>
      <c r="AC97">
        <f t="shared" si="42"/>
        <v>8.1899176180901881E-3</v>
      </c>
      <c r="AD97">
        <f t="shared" si="42"/>
        <v>8.2955075310423045E-3</v>
      </c>
      <c r="AE97">
        <f t="shared" si="42"/>
        <v>7.2030583658286218E-3</v>
      </c>
      <c r="AF97">
        <f t="shared" si="42"/>
        <v>1.8580110477896957E-3</v>
      </c>
      <c r="AG97">
        <f t="shared" si="42"/>
        <v>6.7595757958742609E-3</v>
      </c>
      <c r="AH97">
        <f t="shared" si="42"/>
        <v>1.3380909283454773E-2</v>
      </c>
      <c r="AI97">
        <f t="shared" si="42"/>
        <v>1.0444152029896314</v>
      </c>
      <c r="AJ97">
        <f t="shared" si="42"/>
        <v>5.6706305623973269E-3</v>
      </c>
      <c r="AK97">
        <f t="shared" si="42"/>
        <v>4.8490210232314118E-3</v>
      </c>
      <c r="AL97">
        <f t="shared" si="42"/>
        <v>1.3308635811540586E-8</v>
      </c>
      <c r="AM97" t="e">
        <f t="shared" si="42"/>
        <v>#DIV/0!</v>
      </c>
      <c r="AN97" t="e">
        <f t="shared" si="42"/>
        <v>#DIV/0!</v>
      </c>
      <c r="AO97" t="e">
        <f t="shared" si="42"/>
        <v>#DIV/0!</v>
      </c>
      <c r="AP97" t="e">
        <f t="shared" si="42"/>
        <v>#DIV/0!</v>
      </c>
      <c r="AQ97" t="e">
        <f t="shared" si="42"/>
        <v>#DIV/0!</v>
      </c>
      <c r="AR97" t="e">
        <f t="shared" si="42"/>
        <v>#DIV/0!</v>
      </c>
      <c r="AS97" t="e">
        <f t="shared" si="42"/>
        <v>#DIV/0!</v>
      </c>
      <c r="AT97" s="34"/>
      <c r="AU97" s="34"/>
      <c r="AV97" s="34"/>
      <c r="AW97" s="34"/>
      <c r="AX97" s="34"/>
      <c r="AY97" s="34"/>
      <c r="AZ97" s="34"/>
      <c r="BA97" s="34"/>
      <c r="BB97" s="34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</row>
    <row r="98" spans="1:403" x14ac:dyDescent="0.35">
      <c r="A98" s="26" t="s">
        <v>32</v>
      </c>
      <c r="B98" s="26">
        <v>1601438976169.4438</v>
      </c>
      <c r="C98" t="str">
        <f t="shared" si="3"/>
        <v>ISIC 86T88</v>
      </c>
      <c r="D98">
        <f t="shared" ref="D98:AS98" si="43">SUMPRODUCT($C43:$AR43,$E$49:$AT$49*($E$50:$AT$50=D$58))/SUMIFS($E$49:$AT$49,$E$50:$AT$50,D$58)</f>
        <v>7.3278180307025272E-4</v>
      </c>
      <c r="E98">
        <f t="shared" si="43"/>
        <v>8.3190278237417611E-4</v>
      </c>
      <c r="F98">
        <f t="shared" si="43"/>
        <v>8.3190278237417622E-4</v>
      </c>
      <c r="G98">
        <f t="shared" si="43"/>
        <v>8.3190278237417622E-4</v>
      </c>
      <c r="H98">
        <f t="shared" si="43"/>
        <v>1.1891813862675276E-3</v>
      </c>
      <c r="I98">
        <f t="shared" si="43"/>
        <v>9.97641556637247E-4</v>
      </c>
      <c r="J98">
        <f t="shared" si="43"/>
        <v>8.0278947112389363E-4</v>
      </c>
      <c r="K98">
        <f t="shared" si="43"/>
        <v>8.9913387530930972E-4</v>
      </c>
      <c r="L98">
        <f t="shared" si="43"/>
        <v>1.0169692564364285E-3</v>
      </c>
      <c r="M98">
        <f t="shared" si="43"/>
        <v>9.8734534270351979E-4</v>
      </c>
      <c r="N98">
        <f t="shared" si="43"/>
        <v>1.8978854727656554E-3</v>
      </c>
      <c r="O98">
        <f t="shared" si="43"/>
        <v>8.8345093202784502E-4</v>
      </c>
      <c r="P98">
        <f t="shared" si="43"/>
        <v>8.8345093202784502E-4</v>
      </c>
      <c r="Q98">
        <f t="shared" si="43"/>
        <v>1.1580381993851984E-3</v>
      </c>
      <c r="R98">
        <f t="shared" si="43"/>
        <v>1.1580381993851984E-3</v>
      </c>
      <c r="S98">
        <f t="shared" si="43"/>
        <v>8.9466492254016968E-4</v>
      </c>
      <c r="T98">
        <f t="shared" si="43"/>
        <v>8.6708439632727521E-4</v>
      </c>
      <c r="U98">
        <f t="shared" si="43"/>
        <v>7.9296103321069321E-4</v>
      </c>
      <c r="V98">
        <f t="shared" si="43"/>
        <v>8.8130309136853779E-4</v>
      </c>
      <c r="W98">
        <f t="shared" si="43"/>
        <v>8.8130309136853779E-4</v>
      </c>
      <c r="X98">
        <f t="shared" si="43"/>
        <v>1.4373069354058942E-3</v>
      </c>
      <c r="Y98">
        <f t="shared" si="43"/>
        <v>1.1397634092401444E-3</v>
      </c>
      <c r="Z98">
        <f t="shared" si="43"/>
        <v>8.0003616097334117E-4</v>
      </c>
      <c r="AA98">
        <f t="shared" si="43"/>
        <v>1.352419110198029E-3</v>
      </c>
      <c r="AB98">
        <f t="shared" si="43"/>
        <v>1.0555364872999373E-3</v>
      </c>
      <c r="AC98">
        <f t="shared" si="43"/>
        <v>1.3087782265481542E-3</v>
      </c>
      <c r="AD98">
        <f t="shared" si="43"/>
        <v>8.6617499627337309E-4</v>
      </c>
      <c r="AE98">
        <f t="shared" si="43"/>
        <v>1.1934404599809407E-3</v>
      </c>
      <c r="AF98">
        <f t="shared" si="43"/>
        <v>2.4561997660567706E-4</v>
      </c>
      <c r="AG98">
        <f t="shared" si="43"/>
        <v>1.7777498611460663E-3</v>
      </c>
      <c r="AH98">
        <f t="shared" si="43"/>
        <v>2.0908391114932501E-3</v>
      </c>
      <c r="AI98">
        <f t="shared" si="43"/>
        <v>1.084994802113331E-3</v>
      </c>
      <c r="AJ98">
        <f t="shared" si="43"/>
        <v>1.0413834283476775</v>
      </c>
      <c r="AK98">
        <f t="shared" si="43"/>
        <v>1.5377489264618927E-3</v>
      </c>
      <c r="AL98">
        <f t="shared" si="43"/>
        <v>2.581995087001121E-9</v>
      </c>
      <c r="AM98" t="e">
        <f t="shared" si="43"/>
        <v>#DIV/0!</v>
      </c>
      <c r="AN98" t="e">
        <f t="shared" si="43"/>
        <v>#DIV/0!</v>
      </c>
      <c r="AO98" t="e">
        <f t="shared" si="43"/>
        <v>#DIV/0!</v>
      </c>
      <c r="AP98" t="e">
        <f t="shared" si="43"/>
        <v>#DIV/0!</v>
      </c>
      <c r="AQ98" t="e">
        <f t="shared" si="43"/>
        <v>#DIV/0!</v>
      </c>
      <c r="AR98" t="e">
        <f t="shared" si="43"/>
        <v>#DIV/0!</v>
      </c>
      <c r="AS98" t="e">
        <f t="shared" si="43"/>
        <v>#DIV/0!</v>
      </c>
    </row>
    <row r="99" spans="1:403" x14ac:dyDescent="0.35">
      <c r="A99" s="26" t="s">
        <v>33</v>
      </c>
      <c r="B99" s="26">
        <v>735457602819.94128</v>
      </c>
      <c r="C99" t="str">
        <f t="shared" si="3"/>
        <v>ISIC 90T96</v>
      </c>
      <c r="D99">
        <f t="shared" ref="D99:AS99" si="44">SUMPRODUCT($C44:$AR44,$E$49:$AT$49*($E$50:$AT$50=D$58))/SUMIFS($E$49:$AT$49,$E$50:$AT$50,D$58)</f>
        <v>1.2771346897015286E-3</v>
      </c>
      <c r="E99">
        <f t="shared" si="44"/>
        <v>1.2302918779479148E-3</v>
      </c>
      <c r="F99">
        <f t="shared" si="44"/>
        <v>1.2302918779479148E-3</v>
      </c>
      <c r="G99">
        <f t="shared" si="44"/>
        <v>1.2302918779479148E-3</v>
      </c>
      <c r="H99">
        <f t="shared" si="44"/>
        <v>1.9651622935276717E-3</v>
      </c>
      <c r="I99">
        <f t="shared" si="44"/>
        <v>2.7001641955599221E-3</v>
      </c>
      <c r="J99">
        <f t="shared" si="44"/>
        <v>1.4153346842574698E-3</v>
      </c>
      <c r="K99">
        <f t="shared" si="44"/>
        <v>2.2074632964379066E-3</v>
      </c>
      <c r="L99">
        <f t="shared" si="44"/>
        <v>1.7039494210602034E-3</v>
      </c>
      <c r="M99">
        <f t="shared" si="44"/>
        <v>1.7680261593404198E-3</v>
      </c>
      <c r="N99">
        <f t="shared" si="44"/>
        <v>1.8213056801666802E-3</v>
      </c>
      <c r="O99">
        <f t="shared" si="44"/>
        <v>1.8076362680677152E-3</v>
      </c>
      <c r="P99">
        <f t="shared" si="44"/>
        <v>1.807636268067715E-3</v>
      </c>
      <c r="Q99">
        <f t="shared" si="44"/>
        <v>1.986277657637129E-3</v>
      </c>
      <c r="R99">
        <f t="shared" si="44"/>
        <v>1.986277657637129E-3</v>
      </c>
      <c r="S99">
        <f t="shared" si="44"/>
        <v>1.4696015277485474E-3</v>
      </c>
      <c r="T99">
        <f t="shared" si="44"/>
        <v>1.4839897370721652E-3</v>
      </c>
      <c r="U99">
        <f t="shared" si="44"/>
        <v>1.482294044471581E-3</v>
      </c>
      <c r="V99">
        <f t="shared" si="44"/>
        <v>1.6820970652652236E-3</v>
      </c>
      <c r="W99">
        <f t="shared" si="44"/>
        <v>1.6820970652652236E-3</v>
      </c>
      <c r="X99">
        <f t="shared" si="44"/>
        <v>2.3290276279348218E-3</v>
      </c>
      <c r="Y99">
        <f t="shared" si="44"/>
        <v>1.5754864549835403E-3</v>
      </c>
      <c r="Z99">
        <f t="shared" si="44"/>
        <v>1.5431794220792821E-3</v>
      </c>
      <c r="AA99">
        <f t="shared" si="44"/>
        <v>3.016831735213033E-3</v>
      </c>
      <c r="AB99">
        <f t="shared" si="44"/>
        <v>9.3300861018469194E-3</v>
      </c>
      <c r="AC99">
        <f t="shared" si="44"/>
        <v>2.0610695780084185E-3</v>
      </c>
      <c r="AD99">
        <f t="shared" si="44"/>
        <v>1.6660873114392714E-3</v>
      </c>
      <c r="AE99">
        <f t="shared" si="44"/>
        <v>1.8148804474664728E-3</v>
      </c>
      <c r="AF99">
        <f t="shared" si="44"/>
        <v>5.7088069667266309E-4</v>
      </c>
      <c r="AG99">
        <f t="shared" si="44"/>
        <v>2.7270286667287306E-3</v>
      </c>
      <c r="AH99">
        <f t="shared" si="44"/>
        <v>2.3139223757109553E-3</v>
      </c>
      <c r="AI99">
        <f t="shared" si="44"/>
        <v>1.4078780936164677E-3</v>
      </c>
      <c r="AJ99">
        <f t="shared" si="44"/>
        <v>2.2115877011477558E-3</v>
      </c>
      <c r="AK99">
        <f t="shared" si="44"/>
        <v>1.0652008241636182</v>
      </c>
      <c r="AL99">
        <f t="shared" si="44"/>
        <v>4.8773484931452443E-9</v>
      </c>
      <c r="AM99" t="e">
        <f t="shared" si="44"/>
        <v>#DIV/0!</v>
      </c>
      <c r="AN99" t="e">
        <f t="shared" si="44"/>
        <v>#DIV/0!</v>
      </c>
      <c r="AO99" t="e">
        <f t="shared" si="44"/>
        <v>#DIV/0!</v>
      </c>
      <c r="AP99" t="e">
        <f t="shared" si="44"/>
        <v>#DIV/0!</v>
      </c>
      <c r="AQ99" t="e">
        <f t="shared" si="44"/>
        <v>#DIV/0!</v>
      </c>
      <c r="AR99" t="e">
        <f t="shared" si="44"/>
        <v>#DIV/0!</v>
      </c>
      <c r="AS99" t="e">
        <f t="shared" si="44"/>
        <v>#DIV/0!</v>
      </c>
    </row>
    <row r="100" spans="1:403" x14ac:dyDescent="0.35">
      <c r="A100" s="26" t="s">
        <v>34</v>
      </c>
      <c r="B100" s="26">
        <v>53934585466.265297</v>
      </c>
      <c r="C100" t="str">
        <f t="shared" si="3"/>
        <v>ISIC 97T98</v>
      </c>
      <c r="D100">
        <f t="shared" ref="D100:AS100" si="45">SUMPRODUCT($C45:$AR45,$E$49:$AT$49*($E$50:$AT$50=D$58))/SUMIFS($E$49:$AT$49,$E$50:$AT$50,D$58)</f>
        <v>4.4943519097438807E-5</v>
      </c>
      <c r="E100">
        <f t="shared" si="45"/>
        <v>1.2123102121768677E-5</v>
      </c>
      <c r="F100">
        <f t="shared" si="45"/>
        <v>1.2123102121768675E-5</v>
      </c>
      <c r="G100">
        <f t="shared" si="45"/>
        <v>1.2123102121768677E-5</v>
      </c>
      <c r="H100">
        <f t="shared" si="45"/>
        <v>1.4154261353754499E-5</v>
      </c>
      <c r="I100">
        <f t="shared" si="45"/>
        <v>1.1897721555113954E-5</v>
      </c>
      <c r="J100">
        <f t="shared" si="45"/>
        <v>6.6075663178225395E-5</v>
      </c>
      <c r="K100">
        <f t="shared" si="45"/>
        <v>2.6525971853137487E-5</v>
      </c>
      <c r="L100">
        <f t="shared" si="45"/>
        <v>1.4812220146349638E-5</v>
      </c>
      <c r="M100">
        <f t="shared" si="45"/>
        <v>1.5059533570983144E-5</v>
      </c>
      <c r="N100">
        <f t="shared" si="45"/>
        <v>1.3176869259917978E-5</v>
      </c>
      <c r="O100">
        <f t="shared" si="45"/>
        <v>1.5372696601852496E-5</v>
      </c>
      <c r="P100">
        <f t="shared" si="45"/>
        <v>1.5372696601852496E-5</v>
      </c>
      <c r="Q100">
        <f t="shared" si="45"/>
        <v>1.6654140761382432E-5</v>
      </c>
      <c r="R100">
        <f t="shared" si="45"/>
        <v>1.6654140761382432E-5</v>
      </c>
      <c r="S100">
        <f t="shared" si="45"/>
        <v>1.2435109885855417E-5</v>
      </c>
      <c r="T100">
        <f t="shared" si="45"/>
        <v>1.4336006007307337E-5</v>
      </c>
      <c r="U100">
        <f t="shared" si="45"/>
        <v>3.9816167485579712E-5</v>
      </c>
      <c r="V100">
        <f t="shared" si="45"/>
        <v>2.2891560329263143E-5</v>
      </c>
      <c r="W100">
        <f t="shared" si="45"/>
        <v>2.289156032926314E-5</v>
      </c>
      <c r="X100">
        <f t="shared" si="45"/>
        <v>1.3785354281935788E-5</v>
      </c>
      <c r="Y100">
        <f t="shared" si="45"/>
        <v>1.2659893358044374E-5</v>
      </c>
      <c r="Z100">
        <f t="shared" si="45"/>
        <v>4.6005015271045859E-5</v>
      </c>
      <c r="AA100">
        <f t="shared" si="45"/>
        <v>1.11101115210137E-5</v>
      </c>
      <c r="AB100">
        <f t="shared" si="45"/>
        <v>1.197285109731607E-5</v>
      </c>
      <c r="AC100">
        <f t="shared" si="45"/>
        <v>1.2040226123317717E-5</v>
      </c>
      <c r="AD100">
        <f t="shared" si="45"/>
        <v>1.1062320214348437E-5</v>
      </c>
      <c r="AE100">
        <f t="shared" si="45"/>
        <v>1.0239664493889881E-5</v>
      </c>
      <c r="AF100">
        <f t="shared" si="45"/>
        <v>9.1976785689331197E-6</v>
      </c>
      <c r="AG100">
        <f t="shared" si="45"/>
        <v>2.2915410812251232E-5</v>
      </c>
      <c r="AH100">
        <f t="shared" si="45"/>
        <v>5.2413925917982882E-4</v>
      </c>
      <c r="AI100">
        <f t="shared" si="45"/>
        <v>6.2662414970542232E-4</v>
      </c>
      <c r="AJ100">
        <f t="shared" si="45"/>
        <v>2.1954168006897441E-4</v>
      </c>
      <c r="AK100">
        <f t="shared" si="45"/>
        <v>5.9853079222421603E-5</v>
      </c>
      <c r="AL100">
        <f t="shared" si="45"/>
        <v>1.000000000041295</v>
      </c>
      <c r="AM100" t="e">
        <f t="shared" si="45"/>
        <v>#DIV/0!</v>
      </c>
      <c r="AN100" t="e">
        <f t="shared" si="45"/>
        <v>#DIV/0!</v>
      </c>
      <c r="AO100" t="e">
        <f t="shared" si="45"/>
        <v>#DIV/0!</v>
      </c>
      <c r="AP100" t="e">
        <f t="shared" si="45"/>
        <v>#DIV/0!</v>
      </c>
      <c r="AQ100" t="e">
        <f t="shared" si="45"/>
        <v>#DIV/0!</v>
      </c>
      <c r="AR100" t="e">
        <f t="shared" si="45"/>
        <v>#DIV/0!</v>
      </c>
      <c r="AS100" t="e">
        <f t="shared" si="45"/>
        <v>#DIV/0!</v>
      </c>
    </row>
    <row r="101" spans="1:403" x14ac:dyDescent="0.35">
      <c r="A101" s="8"/>
      <c r="B101" s="8"/>
      <c r="C101" s="8"/>
      <c r="D101" s="8"/>
    </row>
    <row r="102" spans="1:403" s="10" customFormat="1" ht="13" x14ac:dyDescent="0.3">
      <c r="A102" s="17" t="s">
        <v>595</v>
      </c>
      <c r="B102" s="17"/>
      <c r="C102" s="12"/>
      <c r="D102" s="12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  <c r="EB102" s="11"/>
      <c r="EC102" s="11"/>
      <c r="ED102" s="11"/>
      <c r="EE102" s="11"/>
      <c r="EF102" s="11"/>
      <c r="EG102" s="11"/>
      <c r="EH102" s="11"/>
      <c r="EI102" s="11"/>
      <c r="EJ102" s="11"/>
      <c r="EK102" s="11"/>
      <c r="EL102" s="11"/>
      <c r="EM102" s="11"/>
      <c r="EN102" s="11"/>
      <c r="EO102" s="11"/>
      <c r="EP102" s="11"/>
      <c r="EQ102" s="11"/>
      <c r="ER102" s="11"/>
      <c r="ES102" s="11"/>
      <c r="ET102" s="11"/>
      <c r="EU102" s="11"/>
      <c r="EV102" s="11"/>
      <c r="EW102" s="11"/>
      <c r="EX102" s="11"/>
      <c r="EY102" s="11"/>
      <c r="EZ102" s="11"/>
      <c r="FA102" s="11"/>
      <c r="FB102" s="11"/>
      <c r="FC102" s="11"/>
      <c r="FD102" s="11"/>
      <c r="FE102" s="11"/>
      <c r="FF102" s="11"/>
      <c r="FG102" s="11"/>
      <c r="FH102" s="11"/>
      <c r="FI102" s="11"/>
      <c r="FJ102" s="11"/>
      <c r="FK102" s="11"/>
      <c r="FL102" s="11"/>
      <c r="FM102" s="11"/>
      <c r="FN102" s="11"/>
      <c r="FO102" s="11"/>
      <c r="FP102" s="11"/>
      <c r="FQ102" s="11"/>
      <c r="FR102" s="11"/>
      <c r="FS102" s="11"/>
      <c r="FT102" s="11"/>
      <c r="FU102" s="11"/>
      <c r="FV102" s="11"/>
      <c r="FW102" s="11"/>
      <c r="FX102" s="11"/>
      <c r="FY102" s="11"/>
      <c r="FZ102" s="11"/>
      <c r="GA102" s="11"/>
      <c r="GB102" s="11"/>
      <c r="GC102" s="11"/>
      <c r="GD102" s="11"/>
      <c r="GE102" s="11"/>
      <c r="GF102" s="11"/>
      <c r="GG102" s="11"/>
      <c r="GH102" s="11"/>
      <c r="GI102" s="11"/>
      <c r="GJ102" s="11"/>
      <c r="GK102" s="11"/>
      <c r="GL102" s="11"/>
      <c r="GM102" s="11"/>
      <c r="GN102" s="11"/>
      <c r="GO102" s="11"/>
      <c r="GP102" s="11"/>
      <c r="GQ102" s="11"/>
      <c r="GR102" s="11"/>
      <c r="GS102" s="11"/>
      <c r="GT102" s="11"/>
      <c r="GU102" s="11"/>
      <c r="GV102" s="11"/>
      <c r="GW102" s="11"/>
      <c r="GX102" s="11"/>
      <c r="GY102" s="11"/>
      <c r="GZ102" s="11"/>
      <c r="HA102" s="11"/>
      <c r="HB102" s="11"/>
      <c r="HC102" s="11"/>
      <c r="HD102" s="11"/>
      <c r="HE102" s="11"/>
      <c r="HF102" s="11"/>
      <c r="HG102" s="11"/>
      <c r="HH102" s="11"/>
      <c r="HI102" s="11"/>
      <c r="HJ102" s="11"/>
      <c r="HK102" s="11"/>
      <c r="HL102" s="11"/>
      <c r="HM102" s="11"/>
      <c r="HN102" s="11"/>
      <c r="HO102" s="11"/>
      <c r="HP102" s="11"/>
      <c r="HQ102" s="11"/>
      <c r="HR102" s="11"/>
      <c r="HS102" s="11"/>
      <c r="HT102" s="11"/>
      <c r="HU102" s="11"/>
      <c r="HV102" s="11"/>
      <c r="HW102" s="11"/>
      <c r="HX102" s="11"/>
      <c r="HY102" s="11"/>
      <c r="HZ102" s="11"/>
      <c r="IA102" s="11"/>
      <c r="IB102" s="11"/>
      <c r="IC102" s="11"/>
      <c r="ID102" s="11"/>
      <c r="IE102" s="11"/>
      <c r="IF102" s="11"/>
      <c r="IG102" s="11"/>
      <c r="IH102" s="11"/>
      <c r="II102" s="11"/>
      <c r="IJ102" s="11"/>
      <c r="IK102" s="11"/>
      <c r="IL102" s="11"/>
      <c r="IM102" s="11"/>
      <c r="IN102" s="11"/>
      <c r="IO102" s="11"/>
      <c r="IP102" s="11"/>
      <c r="IQ102" s="11"/>
      <c r="IR102" s="11"/>
      <c r="IS102" s="11"/>
      <c r="IT102" s="11"/>
      <c r="IU102" s="11"/>
      <c r="IV102" s="11"/>
      <c r="IW102" s="11"/>
      <c r="IX102" s="11"/>
      <c r="IY102" s="11"/>
      <c r="IZ102" s="11"/>
      <c r="JA102" s="11"/>
      <c r="JB102" s="11"/>
      <c r="JC102" s="11"/>
      <c r="JD102" s="11"/>
      <c r="JE102" s="11"/>
      <c r="JF102" s="11"/>
      <c r="JG102" s="11"/>
      <c r="JH102" s="11"/>
      <c r="JI102" s="11"/>
      <c r="JJ102" s="11"/>
      <c r="JK102" s="11"/>
      <c r="JL102" s="11"/>
      <c r="JM102" s="11"/>
      <c r="JN102" s="11"/>
      <c r="JO102" s="11"/>
      <c r="JP102" s="11"/>
      <c r="JQ102" s="11"/>
      <c r="JR102" s="11"/>
      <c r="JS102" s="11"/>
      <c r="JT102" s="11"/>
      <c r="JU102" s="11"/>
      <c r="JV102" s="11"/>
      <c r="JW102" s="11"/>
      <c r="JX102" s="11"/>
      <c r="JY102" s="11"/>
      <c r="JZ102" s="11"/>
      <c r="KA102" s="11"/>
      <c r="KB102" s="11"/>
      <c r="KC102" s="11"/>
      <c r="KD102" s="11"/>
      <c r="KE102" s="11"/>
      <c r="KF102" s="11"/>
      <c r="KG102" s="11"/>
      <c r="KH102" s="11"/>
      <c r="KI102" s="11"/>
      <c r="KJ102" s="11"/>
      <c r="KK102" s="11"/>
      <c r="KL102" s="11"/>
      <c r="KM102" s="11"/>
      <c r="KN102" s="11"/>
      <c r="KO102" s="11"/>
      <c r="KP102" s="11"/>
      <c r="KQ102" s="11"/>
      <c r="KR102" s="11"/>
      <c r="KS102" s="11"/>
      <c r="KT102" s="11"/>
      <c r="KU102" s="11"/>
      <c r="KV102" s="11"/>
      <c r="KW102" s="11"/>
      <c r="KX102" s="11"/>
      <c r="KY102" s="11"/>
      <c r="KZ102" s="11"/>
      <c r="LA102" s="11"/>
      <c r="LB102" s="11"/>
      <c r="LC102" s="11"/>
      <c r="LD102" s="11"/>
      <c r="LE102" s="11"/>
      <c r="LF102" s="11"/>
      <c r="LG102" s="11"/>
      <c r="LH102" s="11"/>
      <c r="LI102" s="11"/>
      <c r="LJ102" s="11"/>
      <c r="LK102" s="11"/>
      <c r="LL102" s="11"/>
      <c r="LM102" s="11"/>
      <c r="LN102" s="11"/>
      <c r="LO102" s="11"/>
      <c r="LP102" s="11"/>
      <c r="LQ102" s="11"/>
      <c r="LR102" s="11"/>
      <c r="LS102" s="11"/>
      <c r="LT102" s="11"/>
      <c r="LU102" s="11"/>
      <c r="LV102" s="11"/>
      <c r="LW102" s="11"/>
      <c r="LX102" s="11"/>
      <c r="LY102" s="11"/>
      <c r="LZ102" s="11"/>
      <c r="MA102" s="11"/>
      <c r="MB102" s="11"/>
      <c r="MC102" s="11"/>
      <c r="MD102" s="11"/>
      <c r="ME102" s="11"/>
      <c r="MF102" s="11"/>
      <c r="MG102" s="11"/>
      <c r="MH102" s="11"/>
      <c r="MI102" s="11"/>
      <c r="MJ102" s="11"/>
      <c r="MK102" s="11"/>
      <c r="ML102" s="11"/>
      <c r="MM102" s="11"/>
      <c r="MN102" s="11"/>
      <c r="MO102" s="11"/>
      <c r="MP102" s="11"/>
      <c r="MQ102" s="11"/>
      <c r="MR102" s="11"/>
      <c r="MS102" s="11"/>
      <c r="MT102" s="11"/>
      <c r="MU102" s="11"/>
      <c r="MV102" s="11"/>
      <c r="MW102" s="11"/>
      <c r="MX102" s="11"/>
      <c r="MY102" s="11"/>
      <c r="MZ102" s="11"/>
      <c r="NA102" s="11"/>
      <c r="NB102" s="11"/>
      <c r="NC102" s="11"/>
      <c r="ND102" s="11"/>
      <c r="NE102" s="11"/>
      <c r="NF102" s="11"/>
      <c r="NG102" s="11"/>
      <c r="NH102" s="11"/>
      <c r="NI102" s="11"/>
      <c r="NJ102" s="11"/>
      <c r="NK102" s="11"/>
      <c r="NL102" s="11"/>
      <c r="NM102" s="11"/>
      <c r="NN102" s="11"/>
      <c r="NO102" s="11"/>
      <c r="NP102" s="11"/>
      <c r="NQ102" s="11"/>
      <c r="NR102" s="11"/>
      <c r="NS102" s="11"/>
      <c r="NT102" s="11"/>
      <c r="NU102" s="11"/>
      <c r="NV102" s="11"/>
      <c r="NW102" s="11"/>
      <c r="NX102" s="11"/>
      <c r="NY102" s="11"/>
      <c r="NZ102" s="11"/>
      <c r="OA102" s="11"/>
      <c r="OB102" s="11"/>
      <c r="OC102" s="11"/>
      <c r="OD102" s="11"/>
      <c r="OE102" s="11"/>
      <c r="OF102" s="11"/>
      <c r="OG102" s="11"/>
      <c r="OH102" s="11"/>
      <c r="OI102" s="11"/>
      <c r="OJ102" s="11"/>
      <c r="OK102" s="11"/>
      <c r="OL102" s="11"/>
      <c r="OM102" s="11"/>
    </row>
    <row r="103" spans="1:403" x14ac:dyDescent="0.35">
      <c r="A103" s="31" t="s">
        <v>163</v>
      </c>
      <c r="B103" s="210" t="str">
        <f>D58</f>
        <v>ISIC 01T03</v>
      </c>
      <c r="C103" s="210" t="str">
        <f t="shared" ref="C103:AQ103" si="46">E58</f>
        <v>ISIC 05</v>
      </c>
      <c r="D103" s="210" t="str">
        <f t="shared" si="46"/>
        <v>ISIC 06</v>
      </c>
      <c r="E103" s="210" t="str">
        <f t="shared" si="46"/>
        <v>ISIC 09</v>
      </c>
      <c r="F103" s="210" t="str">
        <f t="shared" si="46"/>
        <v>ISIC 10T12</v>
      </c>
      <c r="G103" s="210" t="str">
        <f t="shared" si="46"/>
        <v>ISIC 13T15</v>
      </c>
      <c r="H103" s="210" t="str">
        <f t="shared" si="46"/>
        <v>ISIC 16</v>
      </c>
      <c r="I103" s="210" t="str">
        <f t="shared" si="46"/>
        <v>ISIC 17T18</v>
      </c>
      <c r="J103" s="210" t="str">
        <f t="shared" si="46"/>
        <v>ISIC 19</v>
      </c>
      <c r="K103" s="210" t="str">
        <f t="shared" si="46"/>
        <v>ISIC 20</v>
      </c>
      <c r="L103" s="210" t="str">
        <f t="shared" si="46"/>
        <v>ISIC 21</v>
      </c>
      <c r="M103" s="210" t="str">
        <f t="shared" si="46"/>
        <v>ISIC 231</v>
      </c>
      <c r="N103" s="210" t="str">
        <f t="shared" si="46"/>
        <v>ISIC 239</v>
      </c>
      <c r="O103" s="210" t="str">
        <f t="shared" si="46"/>
        <v>ISIC 241</v>
      </c>
      <c r="P103" s="210" t="str">
        <f t="shared" si="46"/>
        <v>ISIC 242</v>
      </c>
      <c r="Q103" s="210" t="str">
        <f t="shared" si="46"/>
        <v>ISIC 28</v>
      </c>
      <c r="R103" s="210" t="str">
        <f t="shared" si="46"/>
        <v>ISIC 29</v>
      </c>
      <c r="S103" s="210" t="str">
        <f t="shared" si="46"/>
        <v>ISIC 31T33</v>
      </c>
      <c r="T103" s="210" t="str">
        <f t="shared" si="46"/>
        <v>ISIC 351</v>
      </c>
      <c r="U103" s="210" t="str">
        <f t="shared" si="46"/>
        <v>ISIC 352T353</v>
      </c>
      <c r="V103" s="210" t="str">
        <f t="shared" si="46"/>
        <v>ISIC 36T39</v>
      </c>
      <c r="W103" s="210" t="str">
        <f t="shared" si="46"/>
        <v>ISIC 45T47</v>
      </c>
      <c r="X103" s="210" t="str">
        <f t="shared" si="46"/>
        <v>ISIC 49T53</v>
      </c>
      <c r="Y103" s="210" t="str">
        <f t="shared" si="46"/>
        <v>ISIC 55T56</v>
      </c>
      <c r="Z103" s="210" t="str">
        <f t="shared" si="46"/>
        <v>ISIC 58T60</v>
      </c>
      <c r="AA103" s="210" t="str">
        <f t="shared" si="46"/>
        <v>ISIC 61</v>
      </c>
      <c r="AB103" s="210" t="str">
        <f t="shared" si="46"/>
        <v>ISIC 62T63</v>
      </c>
      <c r="AC103" s="210" t="str">
        <f t="shared" si="46"/>
        <v>ISIC 64T66</v>
      </c>
      <c r="AD103" s="210" t="str">
        <f t="shared" si="46"/>
        <v>ISIC 68</v>
      </c>
      <c r="AE103" s="210" t="str">
        <f t="shared" si="46"/>
        <v>ISIC 69T82</v>
      </c>
      <c r="AF103" s="210" t="str">
        <f t="shared" si="46"/>
        <v>ISIC 84</v>
      </c>
      <c r="AG103" s="210" t="str">
        <f t="shared" si="46"/>
        <v>ISIC 85</v>
      </c>
      <c r="AH103" s="210" t="str">
        <f t="shared" si="46"/>
        <v>ISIC 86T88</v>
      </c>
      <c r="AI103" s="210" t="str">
        <f t="shared" si="46"/>
        <v>ISIC 90T96</v>
      </c>
      <c r="AJ103" s="210" t="str">
        <f t="shared" si="46"/>
        <v>ISIC 97T98</v>
      </c>
      <c r="AK103" s="210">
        <f t="shared" si="46"/>
        <v>0</v>
      </c>
      <c r="AL103" s="210">
        <f t="shared" si="46"/>
        <v>0</v>
      </c>
      <c r="AM103" s="210">
        <f t="shared" si="46"/>
        <v>0</v>
      </c>
      <c r="AN103" s="210">
        <f t="shared" si="46"/>
        <v>0</v>
      </c>
      <c r="AO103" s="210">
        <f t="shared" si="46"/>
        <v>0</v>
      </c>
      <c r="AP103" s="210">
        <f t="shared" si="46"/>
        <v>0</v>
      </c>
      <c r="AQ103" s="210">
        <f t="shared" si="46"/>
        <v>0</v>
      </c>
      <c r="AR103" s="210"/>
      <c r="AS103" s="210"/>
    </row>
    <row r="104" spans="1:403" x14ac:dyDescent="0.35">
      <c r="A104" s="211" t="str">
        <f t="array" ref="A104:A145">TRANSPOSE(B103:AQ103)</f>
        <v>ISIC 01T03</v>
      </c>
      <c r="B104" s="34">
        <f>SUMPRODUCT(D$59:D$100,$B$59:$B$100*($C$59:$C$100=$A104))/SUMIFS($B$59:$B$100,$C$59:$C$100,$A104)</f>
        <v>1.1972562342543656</v>
      </c>
      <c r="C104" s="34">
        <f t="shared" ref="C104:AK111" si="47">SUMPRODUCT(E$59:E$100,$B$59:$B$100*($C$59:$C$100=$A104))/SUMIFS($B$59:$B$100,$C$59:$C$100,$A104)</f>
        <v>2.2727908354818441E-3</v>
      </c>
      <c r="D104" s="34">
        <f t="shared" si="47"/>
        <v>2.2727908354818441E-3</v>
      </c>
      <c r="E104" s="34">
        <f t="shared" si="47"/>
        <v>2.2727908354818441E-3</v>
      </c>
      <c r="F104" s="34">
        <f t="shared" si="47"/>
        <v>0.25957706411147002</v>
      </c>
      <c r="G104" s="34">
        <f t="shared" si="47"/>
        <v>1.9274212530035566E-2</v>
      </c>
      <c r="H104" s="34">
        <f t="shared" si="47"/>
        <v>2.4857299284385067E-2</v>
      </c>
      <c r="I104" s="34">
        <f t="shared" si="47"/>
        <v>8.9712915671224351E-3</v>
      </c>
      <c r="J104" s="34">
        <f t="shared" si="47"/>
        <v>3.4953040055653605E-3</v>
      </c>
      <c r="K104" s="34">
        <f t="shared" si="47"/>
        <v>1.1535927338129047E-2</v>
      </c>
      <c r="L104" s="34">
        <f t="shared" si="47"/>
        <v>6.5618615538750036E-3</v>
      </c>
      <c r="M104" s="34">
        <f t="shared" si="47"/>
        <v>2.8792426059203284E-3</v>
      </c>
      <c r="N104" s="34">
        <f t="shared" si="47"/>
        <v>2.8792426059203284E-3</v>
      </c>
      <c r="O104" s="34">
        <f t="shared" si="47"/>
        <v>3.1788174239788932E-3</v>
      </c>
      <c r="P104" s="34">
        <f t="shared" si="47"/>
        <v>3.1788174239788932E-3</v>
      </c>
      <c r="Q104" s="34">
        <f t="shared" si="47"/>
        <v>2.7190393830010466E-3</v>
      </c>
      <c r="R104" s="34">
        <f t="shared" si="47"/>
        <v>2.8500653355993471E-3</v>
      </c>
      <c r="S104" s="34">
        <f t="shared" si="47"/>
        <v>4.0006306131189677E-3</v>
      </c>
      <c r="T104" s="34">
        <f t="shared" si="47"/>
        <v>3.5858827134199775E-3</v>
      </c>
      <c r="U104" s="34">
        <f t="shared" si="47"/>
        <v>3.5858827134199775E-3</v>
      </c>
      <c r="V104" s="34">
        <f t="shared" si="47"/>
        <v>2.7750021784051586E-3</v>
      </c>
      <c r="W104" s="34">
        <f t="shared" si="47"/>
        <v>5.0387218813688151E-3</v>
      </c>
      <c r="X104" s="34">
        <f t="shared" si="47"/>
        <v>3.0252851756402571E-3</v>
      </c>
      <c r="Y104" s="34">
        <f t="shared" si="47"/>
        <v>5.5636116514612692E-2</v>
      </c>
      <c r="Z104" s="34">
        <f t="shared" si="47"/>
        <v>3.3779200134098804E-3</v>
      </c>
      <c r="AA104" s="34">
        <f t="shared" si="47"/>
        <v>1.7484527706503855E-3</v>
      </c>
      <c r="AB104" s="34">
        <f t="shared" si="47"/>
        <v>1.8554759743924433E-3</v>
      </c>
      <c r="AC104" s="34">
        <f t="shared" si="47"/>
        <v>1.5768815679572921E-3</v>
      </c>
      <c r="AD104" s="34">
        <f t="shared" si="47"/>
        <v>7.0903584487762804E-4</v>
      </c>
      <c r="AE104" s="34">
        <f t="shared" si="47"/>
        <v>3.3089948319658356E-3</v>
      </c>
      <c r="AF104" s="34">
        <f t="shared" si="47"/>
        <v>2.9062995287456434E-3</v>
      </c>
      <c r="AG104" s="34">
        <f t="shared" si="47"/>
        <v>3.0914080170529224E-3</v>
      </c>
      <c r="AH104" s="34">
        <f t="shared" si="47"/>
        <v>5.6796249925919638E-3</v>
      </c>
      <c r="AI104" s="34">
        <f t="shared" si="47"/>
        <v>4.5902444792209817E-3</v>
      </c>
      <c r="AJ104" s="34">
        <f t="shared" si="47"/>
        <v>6.412887162985331E-7</v>
      </c>
      <c r="AK104" s="34" t="e">
        <f t="shared" si="47"/>
        <v>#DIV/0!</v>
      </c>
      <c r="AL104" s="34"/>
      <c r="AM104" s="34"/>
      <c r="AN104" s="34"/>
      <c r="AO104" s="34"/>
      <c r="AP104" s="34"/>
      <c r="AQ104" s="34"/>
    </row>
    <row r="105" spans="1:403" x14ac:dyDescent="0.35">
      <c r="A105" s="211" t="str">
        <v>ISIC 05</v>
      </c>
      <c r="B105" s="34">
        <f t="shared" ref="B105:B145" si="48">SUMPRODUCT(D$59:D$100,$B$59:$B$100*($C$59:$C$100=$A105))/SUMIFS($B$59:$B$100,$C$59:$C$100,$A105)</f>
        <v>3.6230509709928117E-2</v>
      </c>
      <c r="C105" s="34">
        <f t="shared" si="47"/>
        <v>1.1590705963844741</v>
      </c>
      <c r="D105" s="34">
        <f t="shared" si="47"/>
        <v>0.01</v>
      </c>
      <c r="E105" s="34">
        <f t="shared" si="47"/>
        <v>0.16134731652068229</v>
      </c>
      <c r="F105" s="34">
        <f t="shared" si="47"/>
        <v>2.8199722790553914E-2</v>
      </c>
      <c r="G105" s="34">
        <f t="shared" si="47"/>
        <v>2.121408545601668E-2</v>
      </c>
      <c r="H105" s="34">
        <f t="shared" si="47"/>
        <v>2.5771654502383987E-2</v>
      </c>
      <c r="I105" s="34">
        <f t="shared" si="47"/>
        <v>3.5561800792565809E-2</v>
      </c>
      <c r="J105" s="34">
        <f t="shared" si="47"/>
        <v>1.4267159806761411</v>
      </c>
      <c r="K105" s="34">
        <f t="shared" si="47"/>
        <v>8.729731097178775E-2</v>
      </c>
      <c r="L105" s="34">
        <f t="shared" si="47"/>
        <v>1.5840627785350753E-2</v>
      </c>
      <c r="M105" s="34">
        <f t="shared" si="47"/>
        <v>5.7844512479802893E-2</v>
      </c>
      <c r="N105" s="34">
        <f t="shared" si="47"/>
        <v>5.7844512479802893E-2</v>
      </c>
      <c r="O105" s="34">
        <f t="shared" si="47"/>
        <v>7.2966258527452407E-2</v>
      </c>
      <c r="P105" s="34">
        <f t="shared" si="47"/>
        <v>7.2966258527452407E-2</v>
      </c>
      <c r="Q105" s="34">
        <f t="shared" si="47"/>
        <v>2.9108269375823125E-2</v>
      </c>
      <c r="R105" s="34">
        <f t="shared" si="47"/>
        <v>2.7772510112739894E-2</v>
      </c>
      <c r="S105" s="34">
        <f t="shared" si="47"/>
        <v>3.3013051437591152E-2</v>
      </c>
      <c r="T105" s="34">
        <f t="shared" si="47"/>
        <v>0.17038784219067382</v>
      </c>
      <c r="U105" s="34">
        <f t="shared" si="47"/>
        <v>8.5193921095336911E-2</v>
      </c>
      <c r="V105" s="34">
        <f t="shared" si="47"/>
        <v>2.1747703516684286E-2</v>
      </c>
      <c r="W105" s="34">
        <f t="shared" si="47"/>
        <v>1.5102323918788683E-2</v>
      </c>
      <c r="X105" s="34">
        <f t="shared" si="47"/>
        <v>4.5109258471085947E-2</v>
      </c>
      <c r="Y105" s="34">
        <f t="shared" si="47"/>
        <v>1.4985927408800477E-2</v>
      </c>
      <c r="Z105" s="34">
        <f t="shared" si="47"/>
        <v>1.0201182660297506E-2</v>
      </c>
      <c r="AA105" s="34">
        <f t="shared" si="47"/>
        <v>9.1732224916328577E-3</v>
      </c>
      <c r="AB105" s="34">
        <f t="shared" si="47"/>
        <v>6.0264163799728073E-3</v>
      </c>
      <c r="AC105" s="34">
        <f t="shared" si="47"/>
        <v>6.1354172973302288E-3</v>
      </c>
      <c r="AD105" s="34">
        <f t="shared" si="47"/>
        <v>5.0461438588281556E-3</v>
      </c>
      <c r="AE105" s="34">
        <f t="shared" si="47"/>
        <v>9.4900288704412219E-3</v>
      </c>
      <c r="AF105" s="34">
        <f t="shared" si="47"/>
        <v>9.7789650550536497E-3</v>
      </c>
      <c r="AG105" s="34">
        <f t="shared" si="47"/>
        <v>6.1814095822116206E-3</v>
      </c>
      <c r="AH105" s="34">
        <f t="shared" si="47"/>
        <v>8.1884254892083137E-3</v>
      </c>
      <c r="AI105" s="34">
        <f t="shared" si="47"/>
        <v>1.1093518219858255E-2</v>
      </c>
      <c r="AJ105" s="34">
        <f t="shared" si="47"/>
        <v>1.9724200787700797E-7</v>
      </c>
      <c r="AK105" s="34" t="e">
        <f t="shared" si="47"/>
        <v>#DIV/0!</v>
      </c>
      <c r="AL105" s="34"/>
      <c r="AM105" s="34"/>
      <c r="AN105" s="34"/>
      <c r="AO105" s="34"/>
      <c r="AP105" s="34"/>
      <c r="AQ105" s="34"/>
    </row>
    <row r="106" spans="1:403" x14ac:dyDescent="0.35">
      <c r="A106" s="211" t="str">
        <v>ISIC 06</v>
      </c>
      <c r="B106" s="34">
        <f t="shared" si="48"/>
        <v>3.6230509709928117E-2</v>
      </c>
      <c r="C106" s="34">
        <f t="shared" si="47"/>
        <v>0.01</v>
      </c>
      <c r="D106" s="34">
        <f t="shared" si="47"/>
        <v>1.1590705963844741</v>
      </c>
      <c r="E106" s="34">
        <f t="shared" si="47"/>
        <v>0.16134731652068229</v>
      </c>
      <c r="F106" s="34">
        <f t="shared" si="47"/>
        <v>2.8199722790553911E-2</v>
      </c>
      <c r="G106" s="34">
        <f t="shared" si="47"/>
        <v>2.121408545601668E-2</v>
      </c>
      <c r="H106" s="34">
        <f t="shared" si="47"/>
        <v>2.5771654502383983E-2</v>
      </c>
      <c r="I106" s="34">
        <f t="shared" si="47"/>
        <v>3.5561800792565809E-2</v>
      </c>
      <c r="J106" s="34">
        <f t="shared" si="47"/>
        <v>1.4267159806761411</v>
      </c>
      <c r="K106" s="34">
        <f t="shared" si="47"/>
        <v>8.729731097178775E-2</v>
      </c>
      <c r="L106" s="34">
        <f t="shared" si="47"/>
        <v>1.5840627785350753E-2</v>
      </c>
      <c r="M106" s="34">
        <f t="shared" si="47"/>
        <v>5.7844512479802893E-2</v>
      </c>
      <c r="N106" s="34">
        <f t="shared" si="47"/>
        <v>5.78445124798029E-2</v>
      </c>
      <c r="O106" s="34">
        <f t="shared" si="47"/>
        <v>7.2966258527452407E-2</v>
      </c>
      <c r="P106" s="34">
        <f t="shared" si="47"/>
        <v>7.2966258527452407E-2</v>
      </c>
      <c r="Q106" s="34">
        <f t="shared" si="47"/>
        <v>2.9108269375823129E-2</v>
      </c>
      <c r="R106" s="34">
        <f t="shared" si="47"/>
        <v>2.7772510112739891E-2</v>
      </c>
      <c r="S106" s="34">
        <f t="shared" si="47"/>
        <v>3.3013051437591152E-2</v>
      </c>
      <c r="T106" s="34">
        <f t="shared" si="47"/>
        <v>0.17038784219067382</v>
      </c>
      <c r="U106" s="34">
        <f t="shared" si="47"/>
        <v>0.34077568438134764</v>
      </c>
      <c r="V106" s="34">
        <f t="shared" si="47"/>
        <v>2.1747703516684286E-2</v>
      </c>
      <c r="W106" s="34">
        <f t="shared" si="47"/>
        <v>1.5102323918788681E-2</v>
      </c>
      <c r="X106" s="34">
        <f t="shared" si="47"/>
        <v>4.5109258471085947E-2</v>
      </c>
      <c r="Y106" s="34">
        <f t="shared" si="47"/>
        <v>1.4985927408800477E-2</v>
      </c>
      <c r="Z106" s="34">
        <f t="shared" si="47"/>
        <v>1.0201182660297506E-2</v>
      </c>
      <c r="AA106" s="34">
        <f t="shared" si="47"/>
        <v>9.1732224916328577E-3</v>
      </c>
      <c r="AB106" s="34">
        <f t="shared" si="47"/>
        <v>6.0264163799728073E-3</v>
      </c>
      <c r="AC106" s="34">
        <f t="shared" si="47"/>
        <v>6.1354172973302297E-3</v>
      </c>
      <c r="AD106" s="34">
        <f t="shared" si="47"/>
        <v>5.0461438588281556E-3</v>
      </c>
      <c r="AE106" s="34">
        <f t="shared" si="47"/>
        <v>9.4900288704412219E-3</v>
      </c>
      <c r="AF106" s="34">
        <f t="shared" si="47"/>
        <v>9.7789650550536497E-3</v>
      </c>
      <c r="AG106" s="34">
        <f t="shared" si="47"/>
        <v>6.1814095822116206E-3</v>
      </c>
      <c r="AH106" s="34">
        <f t="shared" si="47"/>
        <v>8.1884254892083137E-3</v>
      </c>
      <c r="AI106" s="34">
        <f t="shared" si="47"/>
        <v>1.1093518219858255E-2</v>
      </c>
      <c r="AJ106" s="34">
        <f t="shared" si="47"/>
        <v>1.9724200787700795E-7</v>
      </c>
      <c r="AK106" s="34" t="e">
        <f t="shared" si="47"/>
        <v>#DIV/0!</v>
      </c>
      <c r="AL106" s="34"/>
      <c r="AM106" s="34"/>
      <c r="AN106" s="34"/>
      <c r="AO106" s="34"/>
      <c r="AP106" s="34"/>
      <c r="AQ106" s="34"/>
    </row>
    <row r="107" spans="1:403" x14ac:dyDescent="0.35">
      <c r="A107" s="211" t="str">
        <v>ISIC 09</v>
      </c>
      <c r="B107" s="34">
        <f t="shared" si="48"/>
        <v>3.6230509709928117E-2</v>
      </c>
      <c r="C107" s="34">
        <f t="shared" si="47"/>
        <v>0.01</v>
      </c>
      <c r="D107" s="34">
        <f t="shared" si="47"/>
        <v>0.01</v>
      </c>
      <c r="E107" s="34">
        <f t="shared" si="47"/>
        <v>1.1590705963844741</v>
      </c>
      <c r="F107" s="34">
        <f t="shared" si="47"/>
        <v>2.8199722790553911E-2</v>
      </c>
      <c r="G107" s="34">
        <f t="shared" si="47"/>
        <v>2.121408545601668E-2</v>
      </c>
      <c r="H107" s="34">
        <f t="shared" si="47"/>
        <v>2.5771654502383983E-2</v>
      </c>
      <c r="I107" s="34">
        <f t="shared" si="47"/>
        <v>3.5561800792565809E-2</v>
      </c>
      <c r="J107" s="34">
        <f t="shared" si="47"/>
        <v>0.35667899516903528</v>
      </c>
      <c r="K107" s="34">
        <f t="shared" si="47"/>
        <v>8.729731097178775E-2</v>
      </c>
      <c r="L107" s="34">
        <f t="shared" si="47"/>
        <v>1.5840627785350753E-2</v>
      </c>
      <c r="M107" s="34">
        <f t="shared" si="47"/>
        <v>5.7844512479802893E-2</v>
      </c>
      <c r="N107" s="34">
        <f t="shared" si="47"/>
        <v>5.7844512479802893E-2</v>
      </c>
      <c r="O107" s="34">
        <f t="shared" si="47"/>
        <v>7.2966258527452407E-2</v>
      </c>
      <c r="P107" s="34">
        <f t="shared" si="47"/>
        <v>7.2966258527452407E-2</v>
      </c>
      <c r="Q107" s="34">
        <f t="shared" si="47"/>
        <v>2.9108269375823125E-2</v>
      </c>
      <c r="R107" s="34">
        <f t="shared" si="47"/>
        <v>2.7772510112739894E-2</v>
      </c>
      <c r="S107" s="34">
        <f t="shared" si="47"/>
        <v>3.3013051437591152E-2</v>
      </c>
      <c r="T107" s="34">
        <f t="shared" si="47"/>
        <v>0.17038784219067382</v>
      </c>
      <c r="U107" s="34">
        <f t="shared" si="47"/>
        <v>8.5193921095336911E-2</v>
      </c>
      <c r="V107" s="34">
        <f t="shared" si="47"/>
        <v>2.1747703516684286E-2</v>
      </c>
      <c r="W107" s="34">
        <f t="shared" si="47"/>
        <v>1.5102323918788683E-2</v>
      </c>
      <c r="X107" s="34">
        <f t="shared" si="47"/>
        <v>4.5109258471085947E-2</v>
      </c>
      <c r="Y107" s="34">
        <f t="shared" si="47"/>
        <v>1.4985927408800476E-2</v>
      </c>
      <c r="Z107" s="34">
        <f t="shared" si="47"/>
        <v>1.0201182660297506E-2</v>
      </c>
      <c r="AA107" s="34">
        <f t="shared" si="47"/>
        <v>9.1732224916328577E-3</v>
      </c>
      <c r="AB107" s="34">
        <f t="shared" si="47"/>
        <v>6.0264163799728073E-3</v>
      </c>
      <c r="AC107" s="34">
        <f t="shared" si="47"/>
        <v>6.1354172973302288E-3</v>
      </c>
      <c r="AD107" s="34">
        <f t="shared" si="47"/>
        <v>5.0461438588281556E-3</v>
      </c>
      <c r="AE107" s="34">
        <f t="shared" si="47"/>
        <v>9.4900288704412219E-3</v>
      </c>
      <c r="AF107" s="34">
        <f t="shared" si="47"/>
        <v>9.7789650550536497E-3</v>
      </c>
      <c r="AG107" s="34">
        <f t="shared" si="47"/>
        <v>6.1814095822116206E-3</v>
      </c>
      <c r="AH107" s="34">
        <f t="shared" si="47"/>
        <v>8.1884254892083137E-3</v>
      </c>
      <c r="AI107" s="34">
        <f t="shared" si="47"/>
        <v>1.1093518219858255E-2</v>
      </c>
      <c r="AJ107" s="34">
        <f t="shared" si="47"/>
        <v>1.9724200787700795E-7</v>
      </c>
      <c r="AK107" s="34" t="e">
        <f t="shared" si="47"/>
        <v>#DIV/0!</v>
      </c>
      <c r="AL107" s="34"/>
      <c r="AM107" s="34"/>
      <c r="AN107" s="34"/>
      <c r="AO107" s="34"/>
      <c r="AP107" s="34"/>
      <c r="AQ107" s="34"/>
    </row>
    <row r="108" spans="1:403" x14ac:dyDescent="0.35">
      <c r="A108" s="211" t="str">
        <v>ISIC 10T12</v>
      </c>
      <c r="B108" s="34">
        <f t="shared" si="48"/>
        <v>0.14329645395672835</v>
      </c>
      <c r="C108" s="34">
        <f t="shared" si="47"/>
        <v>6.7743710285385573E-3</v>
      </c>
      <c r="D108" s="34">
        <f t="shared" si="47"/>
        <v>6.7743710285385565E-3</v>
      </c>
      <c r="E108" s="34">
        <f t="shared" si="47"/>
        <v>6.7743710285385573E-3</v>
      </c>
      <c r="F108" s="34">
        <f t="shared" si="47"/>
        <v>1.3125475420843824</v>
      </c>
      <c r="G108" s="34">
        <f t="shared" si="47"/>
        <v>2.8207571883937719E-2</v>
      </c>
      <c r="H108" s="34">
        <f t="shared" si="47"/>
        <v>8.6593276819966584E-3</v>
      </c>
      <c r="I108" s="34">
        <f t="shared" si="47"/>
        <v>1.3010081564382823E-2</v>
      </c>
      <c r="J108" s="34">
        <f t="shared" si="47"/>
        <v>1.1400101037448981E-2</v>
      </c>
      <c r="K108" s="34">
        <f t="shared" si="47"/>
        <v>3.5781593831003281E-2</v>
      </c>
      <c r="L108" s="34">
        <f t="shared" si="47"/>
        <v>1.9745429065917582E-2</v>
      </c>
      <c r="M108" s="34">
        <f t="shared" si="47"/>
        <v>7.6897609136844652E-3</v>
      </c>
      <c r="N108" s="34">
        <f t="shared" si="47"/>
        <v>7.6897609136844652E-3</v>
      </c>
      <c r="O108" s="34">
        <f t="shared" si="47"/>
        <v>9.4409083632253452E-3</v>
      </c>
      <c r="P108" s="34">
        <f t="shared" si="47"/>
        <v>9.4409083632253452E-3</v>
      </c>
      <c r="Q108" s="34">
        <f t="shared" si="47"/>
        <v>7.3945993102627399E-3</v>
      </c>
      <c r="R108" s="34">
        <f t="shared" si="47"/>
        <v>7.0960991213564733E-3</v>
      </c>
      <c r="S108" s="34">
        <f t="shared" si="47"/>
        <v>7.6036396398832945E-3</v>
      </c>
      <c r="T108" s="34">
        <f t="shared" si="47"/>
        <v>7.57806986967268E-3</v>
      </c>
      <c r="U108" s="34">
        <f t="shared" si="47"/>
        <v>7.5780698696726783E-3</v>
      </c>
      <c r="V108" s="34">
        <f t="shared" si="47"/>
        <v>8.7623927345791015E-3</v>
      </c>
      <c r="W108" s="34">
        <f t="shared" si="47"/>
        <v>1.1682477746547043E-2</v>
      </c>
      <c r="X108" s="34">
        <f t="shared" si="47"/>
        <v>1.1281925601824368E-2</v>
      </c>
      <c r="Y108" s="34">
        <f t="shared" si="47"/>
        <v>0.21983625838060222</v>
      </c>
      <c r="Z108" s="34">
        <f t="shared" si="47"/>
        <v>1.1588537138297819E-2</v>
      </c>
      <c r="AA108" s="34">
        <f t="shared" si="47"/>
        <v>5.6071494917304216E-3</v>
      </c>
      <c r="AB108" s="34">
        <f t="shared" si="47"/>
        <v>6.315296994064354E-3</v>
      </c>
      <c r="AC108" s="34">
        <f t="shared" si="47"/>
        <v>5.2127240658156899E-3</v>
      </c>
      <c r="AD108" s="34">
        <f t="shared" si="47"/>
        <v>1.975399641304834E-3</v>
      </c>
      <c r="AE108" s="34">
        <f t="shared" si="47"/>
        <v>9.1204403643379839E-3</v>
      </c>
      <c r="AF108" s="34">
        <f t="shared" si="47"/>
        <v>8.6266430071471716E-3</v>
      </c>
      <c r="AG108" s="34">
        <f t="shared" si="47"/>
        <v>1.2822626331030325E-2</v>
      </c>
      <c r="AH108" s="34">
        <f t="shared" si="47"/>
        <v>2.0959966172938542E-2</v>
      </c>
      <c r="AI108" s="34">
        <f t="shared" si="47"/>
        <v>1.5005189691912514E-2</v>
      </c>
      <c r="AJ108" s="34">
        <f t="shared" si="47"/>
        <v>1.4212582914512459E-7</v>
      </c>
      <c r="AK108" s="34" t="e">
        <f t="shared" si="47"/>
        <v>#DIV/0!</v>
      </c>
      <c r="AL108" s="34"/>
      <c r="AM108" s="34"/>
      <c r="AN108" s="34"/>
      <c r="AO108" s="34"/>
      <c r="AP108" s="34"/>
      <c r="AQ108" s="34"/>
    </row>
    <row r="109" spans="1:403" x14ac:dyDescent="0.35">
      <c r="A109" s="211" t="str">
        <v>ISIC 13T15</v>
      </c>
      <c r="B109" s="34">
        <f t="shared" si="48"/>
        <v>5.1515145222570616E-3</v>
      </c>
      <c r="C109" s="34">
        <f t="shared" si="47"/>
        <v>3.0230785041840541E-3</v>
      </c>
      <c r="D109" s="34">
        <f t="shared" si="47"/>
        <v>3.0230785041840541E-3</v>
      </c>
      <c r="E109" s="34">
        <f t="shared" si="47"/>
        <v>3.0230785041840541E-3</v>
      </c>
      <c r="F109" s="34">
        <f t="shared" si="47"/>
        <v>4.9930056246426232E-3</v>
      </c>
      <c r="G109" s="34">
        <f t="shared" si="47"/>
        <v>1.4168578319226866</v>
      </c>
      <c r="H109" s="34">
        <f t="shared" si="47"/>
        <v>7.9856696647691155E-3</v>
      </c>
      <c r="I109" s="34">
        <f t="shared" si="47"/>
        <v>1.7305222526150802E-2</v>
      </c>
      <c r="J109" s="34">
        <f t="shared" si="47"/>
        <v>3.565613418635696E-3</v>
      </c>
      <c r="K109" s="34">
        <f t="shared" si="47"/>
        <v>6.0480020443147899E-3</v>
      </c>
      <c r="L109" s="34">
        <f t="shared" si="47"/>
        <v>4.736093497257377E-3</v>
      </c>
      <c r="M109" s="34">
        <f t="shared" si="47"/>
        <v>5.3080567536325811E-3</v>
      </c>
      <c r="N109" s="34">
        <f t="shared" si="47"/>
        <v>5.3080567536325811E-3</v>
      </c>
      <c r="O109" s="34">
        <f t="shared" si="47"/>
        <v>4.6726789126933215E-3</v>
      </c>
      <c r="P109" s="34">
        <f t="shared" si="47"/>
        <v>4.6726789126933215E-3</v>
      </c>
      <c r="Q109" s="34">
        <f t="shared" si="47"/>
        <v>5.0984561521462282E-3</v>
      </c>
      <c r="R109" s="34">
        <f t="shared" si="47"/>
        <v>1.3377973548107882E-2</v>
      </c>
      <c r="S109" s="34">
        <f t="shared" si="47"/>
        <v>9.0772176560788877E-3</v>
      </c>
      <c r="T109" s="34">
        <f t="shared" si="47"/>
        <v>2.4995681087815265E-3</v>
      </c>
      <c r="U109" s="34">
        <f t="shared" si="47"/>
        <v>2.4995681087815265E-3</v>
      </c>
      <c r="V109" s="34">
        <f t="shared" si="47"/>
        <v>3.6557142696419095E-3</v>
      </c>
      <c r="W109" s="34">
        <f t="shared" si="47"/>
        <v>4.9094300615394699E-3</v>
      </c>
      <c r="X109" s="34">
        <f t="shared" si="47"/>
        <v>2.5435799352152523E-3</v>
      </c>
      <c r="Y109" s="34">
        <f t="shared" si="47"/>
        <v>5.1779262772572504E-3</v>
      </c>
      <c r="Z109" s="34">
        <f t="shared" si="47"/>
        <v>6.7300667746091952E-3</v>
      </c>
      <c r="AA109" s="34">
        <f t="shared" si="47"/>
        <v>2.6697015086191577E-3</v>
      </c>
      <c r="AB109" s="34">
        <f t="shared" si="47"/>
        <v>1.6861208080791903E-3</v>
      </c>
      <c r="AC109" s="34">
        <f t="shared" si="47"/>
        <v>1.4141630765271182E-3</v>
      </c>
      <c r="AD109" s="34">
        <f t="shared" si="47"/>
        <v>1.0017907242722572E-3</v>
      </c>
      <c r="AE109" s="34">
        <f t="shared" si="47"/>
        <v>3.0662625535540873E-3</v>
      </c>
      <c r="AF109" s="34">
        <f t="shared" si="47"/>
        <v>3.1906269802127029E-3</v>
      </c>
      <c r="AG109" s="34">
        <f t="shared" si="47"/>
        <v>1.4509659262198818E-3</v>
      </c>
      <c r="AH109" s="34">
        <f t="shared" si="47"/>
        <v>4.1169417396869799E-3</v>
      </c>
      <c r="AI109" s="34">
        <f t="shared" si="47"/>
        <v>5.8947517385856095E-3</v>
      </c>
      <c r="AJ109" s="34">
        <f t="shared" si="47"/>
        <v>2.6737093852173153E-8</v>
      </c>
      <c r="AK109" s="34" t="e">
        <f t="shared" si="47"/>
        <v>#DIV/0!</v>
      </c>
      <c r="AL109" s="34"/>
      <c r="AM109" s="34"/>
      <c r="AN109" s="34"/>
      <c r="AO109" s="34"/>
      <c r="AP109" s="34"/>
      <c r="AQ109" s="34"/>
    </row>
    <row r="110" spans="1:403" x14ac:dyDescent="0.35">
      <c r="A110" s="211" t="str">
        <v>ISIC 16</v>
      </c>
      <c r="B110" s="34">
        <f t="shared" si="48"/>
        <v>6.4857512423699571E-3</v>
      </c>
      <c r="C110" s="34">
        <f t="shared" si="47"/>
        <v>5.2780616772566871E-3</v>
      </c>
      <c r="D110" s="34">
        <f t="shared" si="47"/>
        <v>5.2780616772566871E-3</v>
      </c>
      <c r="E110" s="34">
        <f t="shared" si="47"/>
        <v>5.2780616772566871E-3</v>
      </c>
      <c r="F110" s="34">
        <f t="shared" si="47"/>
        <v>6.7339925640578268E-3</v>
      </c>
      <c r="G110" s="34">
        <f t="shared" si="47"/>
        <v>4.0845568289891304E-3</v>
      </c>
      <c r="H110" s="34">
        <f t="shared" si="47"/>
        <v>1.294189471912021</v>
      </c>
      <c r="I110" s="34">
        <f t="shared" si="47"/>
        <v>2.8788833442189393E-2</v>
      </c>
      <c r="J110" s="34">
        <f t="shared" si="47"/>
        <v>4.7242383884781658E-3</v>
      </c>
      <c r="K110" s="34">
        <f t="shared" si="47"/>
        <v>5.47916767460996E-3</v>
      </c>
      <c r="L110" s="34">
        <f t="shared" si="47"/>
        <v>3.4188984395854016E-3</v>
      </c>
      <c r="M110" s="34">
        <f t="shared" si="47"/>
        <v>1.1374163904730505E-2</v>
      </c>
      <c r="N110" s="34">
        <f t="shared" si="47"/>
        <v>1.1374163904730505E-2</v>
      </c>
      <c r="O110" s="34">
        <f t="shared" si="47"/>
        <v>7.0164775567778132E-3</v>
      </c>
      <c r="P110" s="34">
        <f t="shared" si="47"/>
        <v>7.0164775567778132E-3</v>
      </c>
      <c r="Q110" s="34">
        <f t="shared" si="47"/>
        <v>5.8416092004353517E-3</v>
      </c>
      <c r="R110" s="34">
        <f t="shared" si="47"/>
        <v>7.7031456878806854E-3</v>
      </c>
      <c r="S110" s="34">
        <f t="shared" si="47"/>
        <v>3.1808922526933785E-2</v>
      </c>
      <c r="T110" s="34">
        <f t="shared" si="47"/>
        <v>7.3766494405750182E-3</v>
      </c>
      <c r="U110" s="34">
        <f t="shared" si="47"/>
        <v>7.3766494405750182E-3</v>
      </c>
      <c r="V110" s="34">
        <f t="shared" si="47"/>
        <v>4.4325810268224632E-3</v>
      </c>
      <c r="W110" s="34">
        <f t="shared" si="47"/>
        <v>2.8733233218304704E-3</v>
      </c>
      <c r="X110" s="34">
        <f t="shared" si="47"/>
        <v>2.8750604925510785E-3</v>
      </c>
      <c r="Y110" s="34">
        <f t="shared" si="47"/>
        <v>3.4569155784593348E-3</v>
      </c>
      <c r="Z110" s="34">
        <f t="shared" si="47"/>
        <v>4.3664215939268926E-3</v>
      </c>
      <c r="AA110" s="34">
        <f t="shared" si="47"/>
        <v>2.5877829036371753E-3</v>
      </c>
      <c r="AB110" s="34">
        <f t="shared" si="47"/>
        <v>1.4720120010225355E-3</v>
      </c>
      <c r="AC110" s="34">
        <f t="shared" si="47"/>
        <v>1.4997362912645552E-3</v>
      </c>
      <c r="AD110" s="34">
        <f t="shared" si="47"/>
        <v>3.3372348475368698E-3</v>
      </c>
      <c r="AE110" s="34">
        <f t="shared" si="47"/>
        <v>2.8517904441128141E-3</v>
      </c>
      <c r="AF110" s="34">
        <f t="shared" si="47"/>
        <v>2.1992837020052137E-3</v>
      </c>
      <c r="AG110" s="34">
        <f t="shared" si="47"/>
        <v>1.6564021714890681E-3</v>
      </c>
      <c r="AH110" s="34">
        <f t="shared" si="47"/>
        <v>2.6948890930443277E-3</v>
      </c>
      <c r="AI110" s="34">
        <f t="shared" si="47"/>
        <v>5.5737319714073566E-3</v>
      </c>
      <c r="AJ110" s="34">
        <f t="shared" si="47"/>
        <v>1.6906638804180337E-8</v>
      </c>
      <c r="AK110" s="34" t="e">
        <f t="shared" si="47"/>
        <v>#DIV/0!</v>
      </c>
      <c r="AL110" s="34"/>
      <c r="AM110" s="34"/>
      <c r="AN110" s="34"/>
      <c r="AO110" s="34"/>
      <c r="AP110" s="34"/>
      <c r="AQ110" s="34"/>
    </row>
    <row r="111" spans="1:403" x14ac:dyDescent="0.35">
      <c r="A111" s="211" t="str">
        <v>ISIC 17T18</v>
      </c>
      <c r="B111" s="34">
        <f t="shared" si="48"/>
        <v>6.8624950030340753E-3</v>
      </c>
      <c r="C111" s="34">
        <f t="shared" si="47"/>
        <v>4.9852531567327199E-3</v>
      </c>
      <c r="D111" s="34">
        <f t="shared" si="47"/>
        <v>4.9852531567327199E-3</v>
      </c>
      <c r="E111" s="34">
        <f t="shared" si="47"/>
        <v>4.9852531567327199E-3</v>
      </c>
      <c r="F111" s="34">
        <f t="shared" si="47"/>
        <v>2.0526930790442665E-2</v>
      </c>
      <c r="G111" s="34">
        <f t="shared" si="47"/>
        <v>1.1504130745657076E-2</v>
      </c>
      <c r="H111" s="34">
        <f t="shared" si="47"/>
        <v>1.4247383411480342E-2</v>
      </c>
      <c r="I111" s="34">
        <f t="shared" si="47"/>
        <v>1.2481163169060263</v>
      </c>
      <c r="J111" s="34">
        <f t="shared" si="47"/>
        <v>6.1904648630808183E-3</v>
      </c>
      <c r="K111" s="34">
        <f t="shared" si="47"/>
        <v>1.5468168228042589E-2</v>
      </c>
      <c r="L111" s="34">
        <f t="shared" si="47"/>
        <v>1.2460858629463237E-2</v>
      </c>
      <c r="M111" s="34">
        <f t="shared" ref="M111:M145" si="49">SUMPRODUCT(O$59:O$100,$B$59:$B$100*($C$59:$C$100=$A111))/SUMIFS($B$59:$B$100,$C$59:$C$100,$A111)</f>
        <v>1.1863680183271306E-2</v>
      </c>
      <c r="N111" s="34">
        <f t="shared" ref="N111:N145" si="50">SUMPRODUCT(P$59:P$100,$B$59:$B$100*($C$59:$C$100=$A111))/SUMIFS($B$59:$B$100,$C$59:$C$100,$A111)</f>
        <v>1.1863680183271306E-2</v>
      </c>
      <c r="O111" s="34">
        <f t="shared" ref="O111:O145" si="51">SUMPRODUCT(Q$59:Q$100,$B$59:$B$100*($C$59:$C$100=$A111))/SUMIFS($B$59:$B$100,$C$59:$C$100,$A111)</f>
        <v>7.6551716089382918E-3</v>
      </c>
      <c r="P111" s="34">
        <f t="shared" ref="P111:P145" si="52">SUMPRODUCT(R$59:R$100,$B$59:$B$100*($C$59:$C$100=$A111))/SUMIFS($B$59:$B$100,$C$59:$C$100,$A111)</f>
        <v>7.655171608938291E-3</v>
      </c>
      <c r="Q111" s="34">
        <f t="shared" ref="Q111:Q145" si="53">SUMPRODUCT(S$59:S$100,$B$59:$B$100*($C$59:$C$100=$A111))/SUMIFS($B$59:$B$100,$C$59:$C$100,$A111)</f>
        <v>7.8410641997911229E-3</v>
      </c>
      <c r="R111" s="34">
        <f t="shared" ref="R111:R145" si="54">SUMPRODUCT(T$59:T$100,$B$59:$B$100*($C$59:$C$100=$A111))/SUMIFS($B$59:$B$100,$C$59:$C$100,$A111)</f>
        <v>7.3159542378815152E-3</v>
      </c>
      <c r="S111" s="34">
        <f t="shared" ref="S111:S145" si="55">SUMPRODUCT(U$59:U$100,$B$59:$B$100*($C$59:$C$100=$A111))/SUMIFS($B$59:$B$100,$C$59:$C$100,$A111)</f>
        <v>7.7734036206165962E-3</v>
      </c>
      <c r="T111" s="34">
        <f t="shared" ref="T111:T145" si="56">SUMPRODUCT(V$59:V$100,$B$59:$B$100*($C$59:$C$100=$A111))/SUMIFS($B$59:$B$100,$C$59:$C$100,$A111)</f>
        <v>4.6916620278759551E-3</v>
      </c>
      <c r="U111" s="34">
        <f t="shared" ref="U111:U145" si="57">SUMPRODUCT(W$59:W$100,$B$59:$B$100*($C$59:$C$100=$A111))/SUMIFS($B$59:$B$100,$C$59:$C$100,$A111)</f>
        <v>4.6916620278759551E-3</v>
      </c>
      <c r="V111" s="34">
        <f t="shared" ref="V111:V145" si="58">SUMPRODUCT(X$59:X$100,$B$59:$B$100*($C$59:$C$100=$A111))/SUMIFS($B$59:$B$100,$C$59:$C$100,$A111)</f>
        <v>8.7188656685217251E-3</v>
      </c>
      <c r="W111" s="34">
        <f t="shared" ref="W111:W145" si="59">SUMPRODUCT(Y$59:Y$100,$B$59:$B$100*($C$59:$C$100=$A111))/SUMIFS($B$59:$B$100,$C$59:$C$100,$A111)</f>
        <v>7.1048073845074314E-3</v>
      </c>
      <c r="X111" s="34">
        <f t="shared" ref="X111:X145" si="60">SUMPRODUCT(Z$59:Z$100,$B$59:$B$100*($C$59:$C$100=$A111))/SUMIFS($B$59:$B$100,$C$59:$C$100,$A111)</f>
        <v>5.3175948440785043E-3</v>
      </c>
      <c r="Y111" s="34">
        <f t="shared" ref="Y111:Y145" si="61">SUMPRODUCT(AA$59:AA$100,$B$59:$B$100*($C$59:$C$100=$A111))/SUMIFS($B$59:$B$100,$C$59:$C$100,$A111)</f>
        <v>8.1219253968304161E-3</v>
      </c>
      <c r="Z111" s="34">
        <f t="shared" ref="Z111:Z145" si="62">SUMPRODUCT(AB$59:AB$100,$B$59:$B$100*($C$59:$C$100=$A111))/SUMIFS($B$59:$B$100,$C$59:$C$100,$A111)</f>
        <v>4.0674181344821793E-2</v>
      </c>
      <c r="AA111" s="34">
        <f t="shared" ref="AA111:AA145" si="63">SUMPRODUCT(AC$59:AC$100,$B$59:$B$100*($C$59:$C$100=$A111))/SUMIFS($B$59:$B$100,$C$59:$C$100,$A111)</f>
        <v>7.0547248861077454E-3</v>
      </c>
      <c r="AB111" s="34">
        <f t="shared" ref="AB111:AB145" si="64">SUMPRODUCT(AD$59:AD$100,$B$59:$B$100*($C$59:$C$100=$A111))/SUMIFS($B$59:$B$100,$C$59:$C$100,$A111)</f>
        <v>6.2221548151512596E-3</v>
      </c>
      <c r="AC111" s="34">
        <f t="shared" ref="AC111:AC145" si="65">SUMPRODUCT(AE$59:AE$100,$B$59:$B$100*($C$59:$C$100=$A111))/SUMIFS($B$59:$B$100,$C$59:$C$100,$A111)</f>
        <v>7.4529957617023987E-3</v>
      </c>
      <c r="AD111" s="34">
        <f t="shared" ref="AD111:AD145" si="66">SUMPRODUCT(AF$59:AF$100,$B$59:$B$100*($C$59:$C$100=$A111))/SUMIFS($B$59:$B$100,$C$59:$C$100,$A111)</f>
        <v>1.9660687070561086E-3</v>
      </c>
      <c r="AE111" s="34">
        <f t="shared" ref="AE111:AE145" si="67">SUMPRODUCT(AG$59:AG$100,$B$59:$B$100*($C$59:$C$100=$A111))/SUMIFS($B$59:$B$100,$C$59:$C$100,$A111)</f>
        <v>1.0386457092937493E-2</v>
      </c>
      <c r="AF111" s="34">
        <f t="shared" ref="AF111:AF145" si="68">SUMPRODUCT(AH$59:AH$100,$B$59:$B$100*($C$59:$C$100=$A111))/SUMIFS($B$59:$B$100,$C$59:$C$100,$A111)</f>
        <v>5.4387034545894898E-3</v>
      </c>
      <c r="AG111" s="34">
        <f t="shared" ref="AG111:AG145" si="69">SUMPRODUCT(AI$59:AI$100,$B$59:$B$100*($C$59:$C$100=$A111))/SUMIFS($B$59:$B$100,$C$59:$C$100,$A111)</f>
        <v>5.9049682638085054E-3</v>
      </c>
      <c r="AH111" s="34">
        <f t="shared" ref="AH111:AH145" si="70">SUMPRODUCT(AJ$59:AJ$100,$B$59:$B$100*($C$59:$C$100=$A111))/SUMIFS($B$59:$B$100,$C$59:$C$100,$A111)</f>
        <v>5.1658034511352889E-3</v>
      </c>
      <c r="AI111" s="34">
        <f t="shared" ref="AI111:AI145" si="71">SUMPRODUCT(AK$59:AK$100,$B$59:$B$100*($C$59:$C$100=$A111))/SUMIFS($B$59:$B$100,$C$59:$C$100,$A111)</f>
        <v>8.5587758831751435E-3</v>
      </c>
      <c r="AJ111" s="34">
        <f t="shared" ref="AJ111:AJ145" si="72">SUMPRODUCT(AL$59:AL$100,$B$59:$B$100*($C$59:$C$100=$A111))/SUMIFS($B$59:$B$100,$C$59:$C$100,$A111)</f>
        <v>3.5171301008606038E-8</v>
      </c>
      <c r="AK111" s="34" t="e">
        <f t="shared" ref="AK111:AK145" si="73">SUMPRODUCT(AM$59:AM$100,$B$59:$B$100*($C$59:$C$100=$A111))/SUMIFS($B$59:$B$100,$C$59:$C$100,$A111)</f>
        <v>#DIV/0!</v>
      </c>
      <c r="AL111" s="34"/>
      <c r="AM111" s="34"/>
      <c r="AN111" s="34"/>
      <c r="AO111" s="34"/>
      <c r="AP111" s="34"/>
      <c r="AQ111" s="34"/>
    </row>
    <row r="112" spans="1:403" x14ac:dyDescent="0.35">
      <c r="A112" s="211" t="str">
        <v>ISIC 19</v>
      </c>
      <c r="B112" s="34">
        <f t="shared" si="48"/>
        <v>3.7250230048151117E-2</v>
      </c>
      <c r="C112" s="34">
        <f t="shared" ref="C112:C145" si="74">SUMPRODUCT(E$59:E$100,$B$59:$B$100*($C$59:$C$100=$A112))/SUMIFS($B$59:$B$100,$C$59:$C$100,$A112)</f>
        <v>2.2230186464851351E-2</v>
      </c>
      <c r="D112" s="34">
        <f t="shared" ref="D112:D145" si="75">SUMPRODUCT(F$59:F$100,$B$59:$B$100*($C$59:$C$100=$A112))/SUMIFS($B$59:$B$100,$C$59:$C$100,$A112)</f>
        <v>2.2230186464851351E-2</v>
      </c>
      <c r="E112" s="34">
        <f t="shared" ref="E112:E145" si="76">SUMPRODUCT(G$59:G$100,$B$59:$B$100*($C$59:$C$100=$A112))/SUMIFS($B$59:$B$100,$C$59:$C$100,$A112)</f>
        <v>2.2230186464851351E-2</v>
      </c>
      <c r="F112" s="34">
        <f t="shared" ref="F112:F145" si="77">SUMPRODUCT(H$59:H$100,$B$59:$B$100*($C$59:$C$100=$A112))/SUMIFS($B$59:$B$100,$C$59:$C$100,$A112)</f>
        <v>2.1420157841795403E-2</v>
      </c>
      <c r="G112" s="34">
        <f t="shared" ref="G112:G145" si="78">SUMPRODUCT(I$59:I$100,$B$59:$B$100*($C$59:$C$100=$A112))/SUMIFS($B$59:$B$100,$C$59:$C$100,$A112)</f>
        <v>1.4552629387905084E-2</v>
      </c>
      <c r="H112" s="34">
        <f t="shared" ref="H112:H145" si="79">SUMPRODUCT(J$59:J$100,$B$59:$B$100*($C$59:$C$100=$A112))/SUMIFS($B$59:$B$100,$C$59:$C$100,$A112)</f>
        <v>2.0301483506761052E-2</v>
      </c>
      <c r="I112" s="34">
        <f t="shared" ref="I112:I145" si="80">SUMPRODUCT(K$59:K$100,$B$59:$B$100*($C$59:$C$100=$A112))/SUMIFS($B$59:$B$100,$C$59:$C$100,$A112)</f>
        <v>1.8578396710719196E-2</v>
      </c>
      <c r="J112" s="34">
        <f t="shared" ref="J112:J145" si="81">SUMPRODUCT(L$59:L$100,$B$59:$B$100*($C$59:$C$100=$A112))/SUMIFS($B$59:$B$100,$C$59:$C$100,$A112)</f>
        <v>1.1395378618840737</v>
      </c>
      <c r="K112" s="34">
        <f t="shared" ref="K112:K145" si="82">SUMPRODUCT(M$59:M$100,$B$59:$B$100*($C$59:$C$100=$A112))/SUMIFS($B$59:$B$100,$C$59:$C$100,$A112)</f>
        <v>7.0817567544227911E-2</v>
      </c>
      <c r="L112" s="34">
        <f t="shared" ref="L112:L145" si="83">SUMPRODUCT(N$59:N$100,$B$59:$B$100*($C$59:$C$100=$A112))/SUMIFS($B$59:$B$100,$C$59:$C$100,$A112)</f>
        <v>1.1946220563575289E-2</v>
      </c>
      <c r="M112" s="34">
        <f t="shared" si="49"/>
        <v>3.1013869355333179E-2</v>
      </c>
      <c r="N112" s="34">
        <f t="shared" si="50"/>
        <v>3.1013869355333179E-2</v>
      </c>
      <c r="O112" s="34">
        <f t="shared" si="51"/>
        <v>3.4863348314186117E-2</v>
      </c>
      <c r="P112" s="34">
        <f t="shared" si="52"/>
        <v>3.4863348314186117E-2</v>
      </c>
      <c r="Q112" s="34">
        <f t="shared" si="53"/>
        <v>1.2779591277739704E-2</v>
      </c>
      <c r="R112" s="34">
        <f t="shared" si="54"/>
        <v>1.3301059116084438E-2</v>
      </c>
      <c r="S112" s="34">
        <f t="shared" si="55"/>
        <v>1.8124781800082406E-2</v>
      </c>
      <c r="T112" s="34">
        <f t="shared" si="56"/>
        <v>3.0665682323030016E-2</v>
      </c>
      <c r="U112" s="34">
        <f t="shared" si="57"/>
        <v>3.0665682323030016E-2</v>
      </c>
      <c r="V112" s="34">
        <f t="shared" si="58"/>
        <v>1.5271849583183521E-2</v>
      </c>
      <c r="W112" s="34">
        <f t="shared" si="59"/>
        <v>1.3970653379018207E-2</v>
      </c>
      <c r="X112" s="34">
        <f t="shared" si="60"/>
        <v>6.1577563992915536E-2</v>
      </c>
      <c r="Y112" s="34">
        <f t="shared" si="61"/>
        <v>1.0069542978953797E-2</v>
      </c>
      <c r="Z112" s="34">
        <f t="shared" si="62"/>
        <v>8.0205277436772894E-3</v>
      </c>
      <c r="AA112" s="34">
        <f t="shared" si="63"/>
        <v>6.2320660960029422E-3</v>
      </c>
      <c r="AB112" s="34">
        <f t="shared" si="64"/>
        <v>5.1169934987021892E-3</v>
      </c>
      <c r="AC112" s="34">
        <f t="shared" si="65"/>
        <v>5.698518614530068E-3</v>
      </c>
      <c r="AD112" s="34">
        <f t="shared" si="66"/>
        <v>2.8378894286548609E-3</v>
      </c>
      <c r="AE112" s="34">
        <f t="shared" si="67"/>
        <v>8.4287740575704605E-3</v>
      </c>
      <c r="AF112" s="34">
        <f t="shared" si="68"/>
        <v>7.7583372108889059E-3</v>
      </c>
      <c r="AG112" s="34">
        <f t="shared" si="69"/>
        <v>4.7768586669201217E-3</v>
      </c>
      <c r="AH112" s="34">
        <f t="shared" si="70"/>
        <v>5.7303446202979771E-3</v>
      </c>
      <c r="AI112" s="34">
        <f t="shared" si="71"/>
        <v>8.0791601699903171E-3</v>
      </c>
      <c r="AJ112" s="34">
        <f t="shared" si="72"/>
        <v>1.1707843291229245E-7</v>
      </c>
      <c r="AK112" s="34" t="e">
        <f t="shared" si="73"/>
        <v>#DIV/0!</v>
      </c>
      <c r="AL112" s="34"/>
      <c r="AM112" s="34"/>
      <c r="AN112" s="34"/>
      <c r="AO112" s="34"/>
      <c r="AP112" s="34"/>
      <c r="AQ112" s="34"/>
    </row>
    <row r="113" spans="1:43" x14ac:dyDescent="0.35">
      <c r="A113" s="211" t="str">
        <v>ISIC 20</v>
      </c>
      <c r="B113" s="34">
        <f t="shared" si="48"/>
        <v>9.031819076791546E-2</v>
      </c>
      <c r="C113" s="34">
        <f t="shared" si="74"/>
        <v>3.0296875393128919E-2</v>
      </c>
      <c r="D113" s="34">
        <f t="shared" si="75"/>
        <v>3.0296875393128916E-2</v>
      </c>
      <c r="E113" s="34">
        <f t="shared" si="76"/>
        <v>3.0296875393128916E-2</v>
      </c>
      <c r="F113" s="34">
        <f t="shared" si="77"/>
        <v>5.6173302750850578E-2</v>
      </c>
      <c r="G113" s="34">
        <f t="shared" si="78"/>
        <v>0.10502188035385318</v>
      </c>
      <c r="H113" s="34">
        <f t="shared" si="79"/>
        <v>7.182960394924906E-2</v>
      </c>
      <c r="I113" s="34">
        <f t="shared" si="80"/>
        <v>0.10567836079061939</v>
      </c>
      <c r="J113" s="34">
        <f t="shared" si="81"/>
        <v>9.345752373203578E-2</v>
      </c>
      <c r="K113" s="34">
        <f t="shared" si="82"/>
        <v>1.4237067864770419</v>
      </c>
      <c r="L113" s="34">
        <f t="shared" si="83"/>
        <v>9.4360094344993345E-2</v>
      </c>
      <c r="M113" s="34">
        <f t="shared" si="49"/>
        <v>6.2184496423152762E-2</v>
      </c>
      <c r="N113" s="34">
        <f t="shared" si="50"/>
        <v>6.2184496423152762E-2</v>
      </c>
      <c r="O113" s="34">
        <f t="shared" si="51"/>
        <v>6.2392391119335797E-2</v>
      </c>
      <c r="P113" s="34">
        <f t="shared" si="52"/>
        <v>6.239239111933579E-2</v>
      </c>
      <c r="Q113" s="34">
        <f t="shared" si="53"/>
        <v>4.2360295073195067E-2</v>
      </c>
      <c r="R113" s="34">
        <f t="shared" si="54"/>
        <v>5.8383778551180557E-2</v>
      </c>
      <c r="S113" s="34">
        <f t="shared" si="55"/>
        <v>7.4290365350325863E-2</v>
      </c>
      <c r="T113" s="34">
        <f t="shared" si="56"/>
        <v>3.3075400151828104E-2</v>
      </c>
      <c r="U113" s="34">
        <f t="shared" si="57"/>
        <v>3.3075400151828104E-2</v>
      </c>
      <c r="V113" s="34">
        <f t="shared" si="58"/>
        <v>2.6913187999278613E-2</v>
      </c>
      <c r="W113" s="34">
        <f t="shared" si="59"/>
        <v>1.3145434207860204E-2</v>
      </c>
      <c r="X113" s="34">
        <f t="shared" si="60"/>
        <v>1.5371722903796136E-2</v>
      </c>
      <c r="Y113" s="34">
        <f t="shared" si="61"/>
        <v>2.0816541642862708E-2</v>
      </c>
      <c r="Z113" s="34">
        <f t="shared" si="62"/>
        <v>1.8783952435537456E-2</v>
      </c>
      <c r="AA113" s="34">
        <f t="shared" si="63"/>
        <v>9.1153823465745486E-3</v>
      </c>
      <c r="AB113" s="34">
        <f t="shared" si="64"/>
        <v>6.726484761228029E-3</v>
      </c>
      <c r="AC113" s="34">
        <f t="shared" si="65"/>
        <v>5.4772902397188144E-3</v>
      </c>
      <c r="AD113" s="34">
        <f t="shared" si="66"/>
        <v>5.6041260490053667E-3</v>
      </c>
      <c r="AE113" s="34">
        <f t="shared" si="67"/>
        <v>1.2638056831944329E-2</v>
      </c>
      <c r="AF113" s="34">
        <f t="shared" si="68"/>
        <v>8.3519199815115762E-3</v>
      </c>
      <c r="AG113" s="34">
        <f t="shared" si="69"/>
        <v>5.8963251511230212E-3</v>
      </c>
      <c r="AH113" s="34">
        <f t="shared" si="70"/>
        <v>1.8320016561446519E-2</v>
      </c>
      <c r="AI113" s="34">
        <f t="shared" si="71"/>
        <v>1.5887751288433422E-2</v>
      </c>
      <c r="AJ113" s="34">
        <f t="shared" si="72"/>
        <v>1.5510250665049131E-6</v>
      </c>
      <c r="AK113" s="34" t="e">
        <f t="shared" si="73"/>
        <v>#DIV/0!</v>
      </c>
      <c r="AL113" s="34"/>
      <c r="AM113" s="34"/>
      <c r="AN113" s="34"/>
      <c r="AO113" s="34"/>
      <c r="AP113" s="34"/>
      <c r="AQ113" s="34"/>
    </row>
    <row r="114" spans="1:43" x14ac:dyDescent="0.35">
      <c r="A114" s="211" t="str">
        <v>ISIC 21</v>
      </c>
      <c r="B114" s="34">
        <f t="shared" si="48"/>
        <v>4.2989507543404939E-3</v>
      </c>
      <c r="C114" s="34">
        <f t="shared" si="74"/>
        <v>2.9183064685500427E-4</v>
      </c>
      <c r="D114" s="34">
        <f t="shared" si="75"/>
        <v>2.9183064685500427E-4</v>
      </c>
      <c r="E114" s="34">
        <f t="shared" si="76"/>
        <v>2.9183064685500427E-4</v>
      </c>
      <c r="F114" s="34">
        <f t="shared" si="77"/>
        <v>3.1683484248523348E-3</v>
      </c>
      <c r="G114" s="34">
        <f t="shared" si="78"/>
        <v>7.5591934630925305E-4</v>
      </c>
      <c r="H114" s="34">
        <f t="shared" si="79"/>
        <v>4.2799434709897994E-4</v>
      </c>
      <c r="I114" s="34">
        <f t="shared" si="80"/>
        <v>5.6938926176784959E-4</v>
      </c>
      <c r="J114" s="34">
        <f t="shared" si="81"/>
        <v>5.0028197422358547E-4</v>
      </c>
      <c r="K114" s="34">
        <f t="shared" si="82"/>
        <v>3.6385030792746124E-3</v>
      </c>
      <c r="L114" s="34">
        <f t="shared" si="83"/>
        <v>1.0940756397952318</v>
      </c>
      <c r="M114" s="34">
        <f t="shared" si="49"/>
        <v>7.0312636198322214E-4</v>
      </c>
      <c r="N114" s="34">
        <f t="shared" si="50"/>
        <v>7.0312636198322214E-4</v>
      </c>
      <c r="O114" s="34">
        <f t="shared" si="51"/>
        <v>4.4935611646182145E-4</v>
      </c>
      <c r="P114" s="34">
        <f t="shared" si="52"/>
        <v>4.4935611646182145E-4</v>
      </c>
      <c r="Q114" s="34">
        <f t="shared" si="53"/>
        <v>4.5025981962663176E-4</v>
      </c>
      <c r="R114" s="34">
        <f t="shared" si="54"/>
        <v>5.0882032392254937E-4</v>
      </c>
      <c r="S114" s="34">
        <f t="shared" si="55"/>
        <v>5.953761218294673E-4</v>
      </c>
      <c r="T114" s="34">
        <f t="shared" si="56"/>
        <v>4.0412806031988393E-4</v>
      </c>
      <c r="U114" s="34">
        <f t="shared" si="57"/>
        <v>4.0412806031988393E-4</v>
      </c>
      <c r="V114" s="34">
        <f t="shared" si="58"/>
        <v>4.1993209820768279E-4</v>
      </c>
      <c r="W114" s="34">
        <f t="shared" si="59"/>
        <v>4.3816606611171737E-4</v>
      </c>
      <c r="X114" s="34">
        <f t="shared" si="60"/>
        <v>2.5507392330329312E-4</v>
      </c>
      <c r="Y114" s="34">
        <f t="shared" si="61"/>
        <v>7.9323578478162997E-4</v>
      </c>
      <c r="Z114" s="34">
        <f t="shared" si="62"/>
        <v>4.8404278821544258E-4</v>
      </c>
      <c r="AA114" s="34">
        <f t="shared" si="63"/>
        <v>2.722800689619649E-4</v>
      </c>
      <c r="AB114" s="34">
        <f t="shared" si="64"/>
        <v>3.4573224277209091E-4</v>
      </c>
      <c r="AC114" s="34">
        <f t="shared" si="65"/>
        <v>2.8015427604963011E-4</v>
      </c>
      <c r="AD114" s="34">
        <f t="shared" si="66"/>
        <v>1.0371960647501786E-4</v>
      </c>
      <c r="AE114" s="34">
        <f t="shared" si="67"/>
        <v>1.3191325786629381E-3</v>
      </c>
      <c r="AF114" s="34">
        <f t="shared" si="68"/>
        <v>8.4452606455673253E-4</v>
      </c>
      <c r="AG114" s="34">
        <f t="shared" si="69"/>
        <v>5.4482983684958121E-4</v>
      </c>
      <c r="AH114" s="34">
        <f t="shared" si="70"/>
        <v>3.2944127192806531E-2</v>
      </c>
      <c r="AI114" s="34">
        <f t="shared" si="71"/>
        <v>4.9010280101447975E-4</v>
      </c>
      <c r="AJ114" s="34">
        <f t="shared" si="72"/>
        <v>7.8157157432775394E-9</v>
      </c>
      <c r="AK114" s="34" t="e">
        <f t="shared" si="73"/>
        <v>#DIV/0!</v>
      </c>
      <c r="AL114" s="34"/>
      <c r="AM114" s="34"/>
      <c r="AN114" s="34"/>
      <c r="AO114" s="34"/>
      <c r="AP114" s="34"/>
      <c r="AQ114" s="34"/>
    </row>
    <row r="115" spans="1:43" x14ac:dyDescent="0.35">
      <c r="A115" s="211" t="str">
        <v>ISIC 231</v>
      </c>
      <c r="B115" s="34">
        <f t="shared" si="48"/>
        <v>8.5356087830986884E-3</v>
      </c>
      <c r="C115" s="34">
        <f t="shared" si="74"/>
        <v>1.5495417062496634E-2</v>
      </c>
      <c r="D115" s="34">
        <f t="shared" si="75"/>
        <v>1.5495417062496634E-2</v>
      </c>
      <c r="E115" s="34">
        <f t="shared" si="76"/>
        <v>1.5495417062496634E-2</v>
      </c>
      <c r="F115" s="34">
        <f t="shared" si="77"/>
        <v>1.1788300317070264E-2</v>
      </c>
      <c r="G115" s="34">
        <f t="shared" si="78"/>
        <v>6.5454401496117106E-3</v>
      </c>
      <c r="H115" s="34">
        <f t="shared" si="79"/>
        <v>2.2980282960293558E-2</v>
      </c>
      <c r="I115" s="34">
        <f t="shared" si="80"/>
        <v>5.8937226970090526E-3</v>
      </c>
      <c r="J115" s="34">
        <f t="shared" si="81"/>
        <v>1.2170869165876256E-2</v>
      </c>
      <c r="K115" s="34">
        <f t="shared" si="82"/>
        <v>1.1944581607674204E-2</v>
      </c>
      <c r="L115" s="34">
        <f t="shared" si="83"/>
        <v>7.0135966760975655E-3</v>
      </c>
      <c r="M115" s="34">
        <f t="shared" si="49"/>
        <v>1.1497791638544179</v>
      </c>
      <c r="N115" s="34">
        <f t="shared" si="50"/>
        <v>0.01</v>
      </c>
      <c r="O115" s="34">
        <f t="shared" si="51"/>
        <v>1.7821794193699926E-2</v>
      </c>
      <c r="P115" s="34">
        <f t="shared" si="52"/>
        <v>1.7821794193699926E-2</v>
      </c>
      <c r="Q115" s="34">
        <f t="shared" si="53"/>
        <v>1.1733775370912828E-2</v>
      </c>
      <c r="R115" s="34">
        <f t="shared" si="54"/>
        <v>1.5324509006937936E-2</v>
      </c>
      <c r="S115" s="34">
        <f t="shared" si="55"/>
        <v>5.5669375997625198E-2</v>
      </c>
      <c r="T115" s="34">
        <f t="shared" si="56"/>
        <v>1.1205797323336599E-2</v>
      </c>
      <c r="U115" s="34">
        <f t="shared" si="57"/>
        <v>1.1205797323336599E-2</v>
      </c>
      <c r="V115" s="34">
        <f t="shared" si="58"/>
        <v>8.8448129713649907E-3</v>
      </c>
      <c r="W115" s="34">
        <f t="shared" si="59"/>
        <v>4.3603737335170499E-3</v>
      </c>
      <c r="X115" s="34">
        <f t="shared" si="60"/>
        <v>4.4679157299287696E-3</v>
      </c>
      <c r="Y115" s="34">
        <f t="shared" si="61"/>
        <v>5.815785096023077E-3</v>
      </c>
      <c r="Z115" s="34">
        <f t="shared" si="62"/>
        <v>2.7547894366931687E-3</v>
      </c>
      <c r="AA115" s="34">
        <f t="shared" si="63"/>
        <v>3.9725715771582685E-3</v>
      </c>
      <c r="AB115" s="34">
        <f t="shared" si="64"/>
        <v>1.9841399901722109E-3</v>
      </c>
      <c r="AC115" s="34">
        <f t="shared" si="65"/>
        <v>2.0674838836195163E-3</v>
      </c>
      <c r="AD115" s="34">
        <f t="shared" si="66"/>
        <v>6.0406937931984607E-3</v>
      </c>
      <c r="AE115" s="34">
        <f t="shared" si="67"/>
        <v>3.5085197185519843E-3</v>
      </c>
      <c r="AF115" s="34">
        <f t="shared" si="68"/>
        <v>3.9122471293011399E-3</v>
      </c>
      <c r="AG115" s="34">
        <f t="shared" si="69"/>
        <v>2.4663664497233118E-3</v>
      </c>
      <c r="AH115" s="34">
        <f t="shared" si="70"/>
        <v>3.0668342091298094E-3</v>
      </c>
      <c r="AI115" s="34">
        <f t="shared" si="71"/>
        <v>4.6536776513556935E-3</v>
      </c>
      <c r="AJ115" s="34">
        <f t="shared" si="72"/>
        <v>3.2744566506297116E-8</v>
      </c>
      <c r="AK115" s="34" t="e">
        <f t="shared" si="73"/>
        <v>#DIV/0!</v>
      </c>
      <c r="AL115" s="34"/>
      <c r="AM115" s="34"/>
      <c r="AN115" s="34"/>
      <c r="AO115" s="34"/>
      <c r="AP115" s="34"/>
      <c r="AQ115" s="34"/>
    </row>
    <row r="116" spans="1:43" x14ac:dyDescent="0.35">
      <c r="A116" s="211" t="str">
        <v>ISIC 239</v>
      </c>
      <c r="B116" s="34">
        <f t="shared" si="48"/>
        <v>8.5356087830986884E-3</v>
      </c>
      <c r="C116" s="34">
        <f t="shared" si="74"/>
        <v>1.5495417062496636E-2</v>
      </c>
      <c r="D116" s="34">
        <f t="shared" si="75"/>
        <v>1.5495417062496636E-2</v>
      </c>
      <c r="E116" s="34">
        <f t="shared" si="76"/>
        <v>1.5495417062496636E-2</v>
      </c>
      <c r="F116" s="34">
        <f t="shared" si="77"/>
        <v>1.1788300317070264E-2</v>
      </c>
      <c r="G116" s="34">
        <f t="shared" si="78"/>
        <v>6.5454401496117106E-3</v>
      </c>
      <c r="H116" s="34">
        <f t="shared" si="79"/>
        <v>2.2980282960293558E-2</v>
      </c>
      <c r="I116" s="34">
        <f t="shared" si="80"/>
        <v>5.8937226970090526E-3</v>
      </c>
      <c r="J116" s="34">
        <f t="shared" si="81"/>
        <v>1.2170869165876258E-2</v>
      </c>
      <c r="K116" s="34">
        <f t="shared" si="82"/>
        <v>1.1944581607674204E-2</v>
      </c>
      <c r="L116" s="34">
        <f t="shared" si="83"/>
        <v>7.0135966760975655E-3</v>
      </c>
      <c r="M116" s="34">
        <f t="shared" si="49"/>
        <v>0.01</v>
      </c>
      <c r="N116" s="34">
        <f t="shared" si="50"/>
        <v>1.1497791638544179</v>
      </c>
      <c r="O116" s="34">
        <f t="shared" si="51"/>
        <v>1.7821794193699926E-2</v>
      </c>
      <c r="P116" s="34">
        <f t="shared" si="52"/>
        <v>1.7821794193699926E-2</v>
      </c>
      <c r="Q116" s="34">
        <f t="shared" si="53"/>
        <v>1.1733775370912828E-2</v>
      </c>
      <c r="R116" s="34">
        <f t="shared" si="54"/>
        <v>1.5324509006937936E-2</v>
      </c>
      <c r="S116" s="34">
        <f t="shared" si="55"/>
        <v>5.5669375997625205E-2</v>
      </c>
      <c r="T116" s="34">
        <f t="shared" si="56"/>
        <v>1.1205797323336599E-2</v>
      </c>
      <c r="U116" s="34">
        <f t="shared" si="57"/>
        <v>1.1205797323336599E-2</v>
      </c>
      <c r="V116" s="34">
        <f t="shared" si="58"/>
        <v>8.8448129713649907E-3</v>
      </c>
      <c r="W116" s="34">
        <f t="shared" si="59"/>
        <v>4.3603737335170499E-3</v>
      </c>
      <c r="X116" s="34">
        <f t="shared" si="60"/>
        <v>4.4679157299287696E-3</v>
      </c>
      <c r="Y116" s="34">
        <f t="shared" si="61"/>
        <v>5.8157850960230779E-3</v>
      </c>
      <c r="Z116" s="34">
        <f t="shared" si="62"/>
        <v>2.7547894366931687E-3</v>
      </c>
      <c r="AA116" s="34">
        <f t="shared" si="63"/>
        <v>3.9725715771582685E-3</v>
      </c>
      <c r="AB116" s="34">
        <f t="shared" si="64"/>
        <v>1.9841399901722109E-3</v>
      </c>
      <c r="AC116" s="34">
        <f t="shared" si="65"/>
        <v>2.0674838836195163E-3</v>
      </c>
      <c r="AD116" s="34">
        <f t="shared" si="66"/>
        <v>6.0406937931984607E-3</v>
      </c>
      <c r="AE116" s="34">
        <f t="shared" si="67"/>
        <v>3.5085197185519843E-3</v>
      </c>
      <c r="AF116" s="34">
        <f t="shared" si="68"/>
        <v>3.9122471293011399E-3</v>
      </c>
      <c r="AG116" s="34">
        <f t="shared" si="69"/>
        <v>2.4663664497233118E-3</v>
      </c>
      <c r="AH116" s="34">
        <f t="shared" si="70"/>
        <v>3.0668342091298094E-3</v>
      </c>
      <c r="AI116" s="34">
        <f t="shared" si="71"/>
        <v>4.6536776513556935E-3</v>
      </c>
      <c r="AJ116" s="34">
        <f t="shared" si="72"/>
        <v>3.2744566506297116E-8</v>
      </c>
      <c r="AK116" s="34" t="e">
        <f t="shared" si="73"/>
        <v>#DIV/0!</v>
      </c>
      <c r="AL116" s="34"/>
      <c r="AM116" s="34"/>
      <c r="AN116" s="34"/>
      <c r="AO116" s="34"/>
      <c r="AP116" s="34"/>
      <c r="AQ116" s="34"/>
    </row>
    <row r="117" spans="1:43" x14ac:dyDescent="0.35">
      <c r="A117" s="211" t="str">
        <v>ISIC 241</v>
      </c>
      <c r="B117" s="34">
        <f t="shared" si="48"/>
        <v>1.1386204619597225E-2</v>
      </c>
      <c r="C117" s="34">
        <f t="shared" si="74"/>
        <v>2.8615673649132867E-2</v>
      </c>
      <c r="D117" s="34">
        <f t="shared" si="75"/>
        <v>2.8615673649132874E-2</v>
      </c>
      <c r="E117" s="34">
        <f t="shared" si="76"/>
        <v>2.8615673649132867E-2</v>
      </c>
      <c r="F117" s="34">
        <f t="shared" si="77"/>
        <v>1.2853208817804317E-2</v>
      </c>
      <c r="G117" s="34">
        <f t="shared" si="78"/>
        <v>1.2299475460163052E-2</v>
      </c>
      <c r="H117" s="34">
        <f t="shared" si="79"/>
        <v>2.0079274727069132E-2</v>
      </c>
      <c r="I117" s="34">
        <f t="shared" si="80"/>
        <v>1.7152048880472469E-2</v>
      </c>
      <c r="J117" s="34">
        <f t="shared" si="81"/>
        <v>2.5770943435005172E-2</v>
      </c>
      <c r="K117" s="34">
        <f t="shared" si="82"/>
        <v>3.0671300438957095E-2</v>
      </c>
      <c r="L117" s="34">
        <f t="shared" si="83"/>
        <v>1.2094260670819357E-2</v>
      </c>
      <c r="M117" s="34">
        <f t="shared" si="49"/>
        <v>3.6305297360048054E-2</v>
      </c>
      <c r="N117" s="34">
        <f t="shared" si="50"/>
        <v>3.6305297360048054E-2</v>
      </c>
      <c r="O117" s="34">
        <f t="shared" si="51"/>
        <v>1.4609375661975939</v>
      </c>
      <c r="P117" s="34">
        <f t="shared" si="52"/>
        <v>0.01</v>
      </c>
      <c r="Q117" s="34">
        <f t="shared" si="53"/>
        <v>0.15007763801043705</v>
      </c>
      <c r="R117" s="34">
        <f t="shared" si="54"/>
        <v>0.11941763264451338</v>
      </c>
      <c r="S117" s="34">
        <f t="shared" si="55"/>
        <v>4.8470328142916477E-2</v>
      </c>
      <c r="T117" s="34">
        <f t="shared" si="56"/>
        <v>1.8373194450293923E-2</v>
      </c>
      <c r="U117" s="34">
        <f t="shared" si="57"/>
        <v>1.8373194450293923E-2</v>
      </c>
      <c r="V117" s="34">
        <f t="shared" si="58"/>
        <v>3.1976950013960823E-2</v>
      </c>
      <c r="W117" s="34">
        <f t="shared" si="59"/>
        <v>8.0380983214437766E-3</v>
      </c>
      <c r="X117" s="34">
        <f t="shared" si="60"/>
        <v>1.0078773953579898E-2</v>
      </c>
      <c r="Y117" s="34">
        <f t="shared" si="61"/>
        <v>6.1957588747345227E-3</v>
      </c>
      <c r="Z117" s="34">
        <f t="shared" si="62"/>
        <v>5.6786029785214076E-3</v>
      </c>
      <c r="AA117" s="34">
        <f t="shared" si="63"/>
        <v>8.5791555550630717E-3</v>
      </c>
      <c r="AB117" s="34">
        <f t="shared" si="64"/>
        <v>4.245670922202534E-3</v>
      </c>
      <c r="AC117" s="34">
        <f t="shared" si="65"/>
        <v>2.9946533535490428E-3</v>
      </c>
      <c r="AD117" s="34">
        <f t="shared" si="66"/>
        <v>4.5193424753360136E-3</v>
      </c>
      <c r="AE117" s="34">
        <f t="shared" si="67"/>
        <v>6.4906938887746022E-3</v>
      </c>
      <c r="AF117" s="34">
        <f t="shared" si="68"/>
        <v>6.3197384886249037E-3</v>
      </c>
      <c r="AG117" s="34">
        <f t="shared" si="69"/>
        <v>2.5055411143372012E-3</v>
      </c>
      <c r="AH117" s="34">
        <f t="shared" si="70"/>
        <v>5.5794457078725771E-3</v>
      </c>
      <c r="AI117" s="34">
        <f t="shared" si="71"/>
        <v>6.0022811946025033E-3</v>
      </c>
      <c r="AJ117" s="34">
        <f t="shared" si="72"/>
        <v>6.9822408578279623E-8</v>
      </c>
      <c r="AK117" s="34" t="e">
        <f t="shared" si="73"/>
        <v>#DIV/0!</v>
      </c>
      <c r="AL117" s="34"/>
      <c r="AM117" s="34"/>
      <c r="AN117" s="34"/>
      <c r="AO117" s="34"/>
      <c r="AP117" s="34"/>
      <c r="AQ117" s="34"/>
    </row>
    <row r="118" spans="1:43" x14ac:dyDescent="0.35">
      <c r="A118" s="211" t="str">
        <v>ISIC 242</v>
      </c>
      <c r="B118" s="34">
        <f t="shared" si="48"/>
        <v>1.7386438694825899E-2</v>
      </c>
      <c r="C118" s="34">
        <f t="shared" si="74"/>
        <v>2.861567364913287E-2</v>
      </c>
      <c r="D118" s="34">
        <f t="shared" si="75"/>
        <v>2.8615673649132874E-2</v>
      </c>
      <c r="E118" s="34">
        <f t="shared" si="76"/>
        <v>2.861567364913287E-2</v>
      </c>
      <c r="F118" s="34">
        <f t="shared" si="77"/>
        <v>1.2853208817804319E-2</v>
      </c>
      <c r="G118" s="34">
        <f t="shared" si="78"/>
        <v>1.2299475460163052E-2</v>
      </c>
      <c r="H118" s="34">
        <f t="shared" si="79"/>
        <v>2.0079274727069132E-2</v>
      </c>
      <c r="I118" s="34">
        <f t="shared" si="80"/>
        <v>1.7152048880472469E-2</v>
      </c>
      <c r="J118" s="34">
        <f t="shared" si="81"/>
        <v>2.5770943435005172E-2</v>
      </c>
      <c r="K118" s="34">
        <f t="shared" si="82"/>
        <v>3.0671300438957091E-2</v>
      </c>
      <c r="L118" s="34">
        <f t="shared" si="83"/>
        <v>1.2094260670819356E-2</v>
      </c>
      <c r="M118" s="34">
        <f t="shared" si="49"/>
        <v>3.6305297360048054E-2</v>
      </c>
      <c r="N118" s="34">
        <f t="shared" si="50"/>
        <v>3.6305297360048054E-2</v>
      </c>
      <c r="O118" s="34">
        <f t="shared" si="51"/>
        <v>0.01</v>
      </c>
      <c r="P118" s="34">
        <f t="shared" si="52"/>
        <v>1.4609375661975939</v>
      </c>
      <c r="Q118" s="34">
        <f t="shared" si="53"/>
        <v>0.15007763801043705</v>
      </c>
      <c r="R118" s="34">
        <f t="shared" si="54"/>
        <v>0.11941763264451337</v>
      </c>
      <c r="S118" s="34">
        <f t="shared" si="55"/>
        <v>4.847032814291647E-2</v>
      </c>
      <c r="T118" s="34">
        <f t="shared" si="56"/>
        <v>1.8373194450293923E-2</v>
      </c>
      <c r="U118" s="34">
        <f t="shared" si="57"/>
        <v>1.8373194450293923E-2</v>
      </c>
      <c r="V118" s="34">
        <f t="shared" si="58"/>
        <v>3.1976950013960823E-2</v>
      </c>
      <c r="W118" s="34">
        <f t="shared" si="59"/>
        <v>8.0380983214437766E-3</v>
      </c>
      <c r="X118" s="34">
        <f t="shared" si="60"/>
        <v>1.0078773953579898E-2</v>
      </c>
      <c r="Y118" s="34">
        <f t="shared" si="61"/>
        <v>6.1957588747345218E-3</v>
      </c>
      <c r="Z118" s="34">
        <f t="shared" si="62"/>
        <v>5.6786029785214067E-3</v>
      </c>
      <c r="AA118" s="34">
        <f t="shared" si="63"/>
        <v>8.5791555550630717E-3</v>
      </c>
      <c r="AB118" s="34">
        <f t="shared" si="64"/>
        <v>4.245670922202534E-3</v>
      </c>
      <c r="AC118" s="34">
        <f t="shared" si="65"/>
        <v>2.9946533535490428E-3</v>
      </c>
      <c r="AD118" s="34">
        <f t="shared" si="66"/>
        <v>4.5193424753360136E-3</v>
      </c>
      <c r="AE118" s="34">
        <f t="shared" si="67"/>
        <v>6.4906938887746022E-3</v>
      </c>
      <c r="AF118" s="34">
        <f t="shared" si="68"/>
        <v>6.3197384886249037E-3</v>
      </c>
      <c r="AG118" s="34">
        <f t="shared" si="69"/>
        <v>2.5055411143372012E-3</v>
      </c>
      <c r="AH118" s="34">
        <f t="shared" si="70"/>
        <v>5.5794457078725762E-3</v>
      </c>
      <c r="AI118" s="34">
        <f t="shared" si="71"/>
        <v>6.0022811946025033E-3</v>
      </c>
      <c r="AJ118" s="34">
        <f t="shared" si="72"/>
        <v>6.9822408578279623E-8</v>
      </c>
      <c r="AK118" s="34" t="e">
        <f t="shared" si="73"/>
        <v>#DIV/0!</v>
      </c>
      <c r="AL118" s="34"/>
      <c r="AM118" s="34"/>
      <c r="AN118" s="34"/>
      <c r="AO118" s="34"/>
      <c r="AP118" s="34"/>
      <c r="AQ118" s="34"/>
    </row>
    <row r="119" spans="1:43" x14ac:dyDescent="0.35">
      <c r="A119" s="211" t="str">
        <v>ISIC 28</v>
      </c>
      <c r="B119" s="34">
        <f t="shared" si="48"/>
        <v>1.1991312721336531E-2</v>
      </c>
      <c r="C119" s="34">
        <f t="shared" si="74"/>
        <v>3.1572590425746457E-2</v>
      </c>
      <c r="D119" s="34">
        <f t="shared" si="75"/>
        <v>3.1572590425746457E-2</v>
      </c>
      <c r="E119" s="34">
        <f t="shared" si="76"/>
        <v>3.1572590425746457E-2</v>
      </c>
      <c r="F119" s="34">
        <f t="shared" si="77"/>
        <v>1.2789830234124016E-2</v>
      </c>
      <c r="G119" s="34">
        <f t="shared" si="78"/>
        <v>1.1857497167297483E-2</v>
      </c>
      <c r="H119" s="34">
        <f t="shared" si="79"/>
        <v>1.6622122637202023E-2</v>
      </c>
      <c r="I119" s="34">
        <f t="shared" si="80"/>
        <v>1.5067900680044573E-2</v>
      </c>
      <c r="J119" s="34">
        <f t="shared" si="81"/>
        <v>2.6360029931088158E-2</v>
      </c>
      <c r="K119" s="34">
        <f t="shared" si="82"/>
        <v>1.5184446600201499E-2</v>
      </c>
      <c r="L119" s="34">
        <f t="shared" si="83"/>
        <v>9.8791465627477617E-3</v>
      </c>
      <c r="M119" s="34">
        <f t="shared" si="49"/>
        <v>1.8682897980038284E-2</v>
      </c>
      <c r="N119" s="34">
        <f t="shared" si="50"/>
        <v>1.8682897980038284E-2</v>
      </c>
      <c r="O119" s="34">
        <f t="shared" si="51"/>
        <v>3.3094221125313336E-2</v>
      </c>
      <c r="P119" s="34">
        <f t="shared" si="52"/>
        <v>3.3094221125313336E-2</v>
      </c>
      <c r="Q119" s="34">
        <f t="shared" si="53"/>
        <v>0.36483051204964861</v>
      </c>
      <c r="R119" s="34">
        <f t="shared" si="54"/>
        <v>7.2078909044662534E-2</v>
      </c>
      <c r="S119" s="34">
        <f t="shared" si="55"/>
        <v>3.3724619637345479E-2</v>
      </c>
      <c r="T119" s="34">
        <f t="shared" si="56"/>
        <v>1.9502326025890127E-2</v>
      </c>
      <c r="U119" s="34">
        <f t="shared" si="57"/>
        <v>1.9502326025890127E-2</v>
      </c>
      <c r="V119" s="34">
        <f t="shared" si="58"/>
        <v>1.7817378730336057E-2</v>
      </c>
      <c r="W119" s="34">
        <f t="shared" si="59"/>
        <v>7.5450191434056806E-3</v>
      </c>
      <c r="X119" s="34">
        <f t="shared" si="60"/>
        <v>9.296040929610061E-3</v>
      </c>
      <c r="Y119" s="34">
        <f t="shared" si="61"/>
        <v>6.5234187900574531E-3</v>
      </c>
      <c r="Z119" s="34">
        <f t="shared" si="62"/>
        <v>8.025905583399948E-3</v>
      </c>
      <c r="AA119" s="34">
        <f t="shared" si="63"/>
        <v>1.6151740571315468E-2</v>
      </c>
      <c r="AB119" s="34">
        <f t="shared" si="64"/>
        <v>7.4884077180546104E-3</v>
      </c>
      <c r="AC119" s="34">
        <f t="shared" si="65"/>
        <v>3.4521084189038254E-3</v>
      </c>
      <c r="AD119" s="34">
        <f t="shared" si="66"/>
        <v>3.5031044206776667E-3</v>
      </c>
      <c r="AE119" s="34">
        <f t="shared" si="67"/>
        <v>7.2119496343042953E-3</v>
      </c>
      <c r="AF119" s="34">
        <f t="shared" si="68"/>
        <v>7.5948411013868136E-3</v>
      </c>
      <c r="AG119" s="34">
        <f t="shared" si="69"/>
        <v>2.972207456595038E-3</v>
      </c>
      <c r="AH119" s="34">
        <f t="shared" si="70"/>
        <v>5.7593042240519131E-3</v>
      </c>
      <c r="AI119" s="34">
        <f t="shared" si="71"/>
        <v>6.6535503411485775E-3</v>
      </c>
      <c r="AJ119" s="34">
        <f t="shared" si="72"/>
        <v>4.5506446830008049E-8</v>
      </c>
      <c r="AK119" s="34" t="e">
        <f t="shared" si="73"/>
        <v>#DIV/0!</v>
      </c>
      <c r="AL119" s="34"/>
      <c r="AM119" s="34"/>
      <c r="AN119" s="34"/>
      <c r="AO119" s="34"/>
      <c r="AP119" s="34"/>
      <c r="AQ119" s="34"/>
    </row>
    <row r="120" spans="1:43" x14ac:dyDescent="0.35">
      <c r="A120" s="211" t="str">
        <v>ISIC 29</v>
      </c>
      <c r="B120" s="34">
        <f t="shared" si="48"/>
        <v>5.3991967750538676E-3</v>
      </c>
      <c r="C120" s="34">
        <f t="shared" si="74"/>
        <v>6.7183635952837448E-3</v>
      </c>
      <c r="D120" s="34">
        <f t="shared" si="75"/>
        <v>6.7183635952837422E-3</v>
      </c>
      <c r="E120" s="34">
        <f t="shared" si="76"/>
        <v>6.7183635952837431E-3</v>
      </c>
      <c r="F120" s="34">
        <f t="shared" si="77"/>
        <v>4.5042604321393273E-3</v>
      </c>
      <c r="G120" s="34">
        <f t="shared" si="78"/>
        <v>3.3700603970682401E-3</v>
      </c>
      <c r="H120" s="34">
        <f t="shared" si="79"/>
        <v>6.2258311400366353E-3</v>
      </c>
      <c r="I120" s="34">
        <f t="shared" si="80"/>
        <v>4.5239591472300729E-3</v>
      </c>
      <c r="J120" s="34">
        <f t="shared" si="81"/>
        <v>6.9014520196634148E-3</v>
      </c>
      <c r="K120" s="34">
        <f t="shared" si="82"/>
        <v>6.0431677281124951E-3</v>
      </c>
      <c r="L120" s="34">
        <f t="shared" si="83"/>
        <v>3.386649764838981E-3</v>
      </c>
      <c r="M120" s="34">
        <f t="shared" si="49"/>
        <v>8.4901495873121249E-3</v>
      </c>
      <c r="N120" s="34">
        <f t="shared" si="50"/>
        <v>8.4901495873121249E-3</v>
      </c>
      <c r="O120" s="34">
        <f t="shared" si="51"/>
        <v>6.5746428005137216E-3</v>
      </c>
      <c r="P120" s="34">
        <f t="shared" si="52"/>
        <v>6.5746428005137216E-3</v>
      </c>
      <c r="Q120" s="34">
        <f t="shared" si="53"/>
        <v>1.6223767504646169E-2</v>
      </c>
      <c r="R120" s="34">
        <f t="shared" si="54"/>
        <v>0.91486885758685343</v>
      </c>
      <c r="S120" s="34">
        <f t="shared" si="55"/>
        <v>7.5643206797397864E-3</v>
      </c>
      <c r="T120" s="34">
        <f t="shared" si="56"/>
        <v>4.4787386704279132E-3</v>
      </c>
      <c r="U120" s="34">
        <f t="shared" si="57"/>
        <v>4.4787386704279132E-3</v>
      </c>
      <c r="V120" s="34">
        <f t="shared" si="58"/>
        <v>8.2346282136248252E-3</v>
      </c>
      <c r="W120" s="34">
        <f t="shared" si="59"/>
        <v>1.3069823582832622E-2</v>
      </c>
      <c r="X120" s="34">
        <f t="shared" si="60"/>
        <v>1.3079540892782791E-2</v>
      </c>
      <c r="Y120" s="34">
        <f t="shared" si="61"/>
        <v>2.2588658521455456E-3</v>
      </c>
      <c r="Z120" s="34">
        <f t="shared" si="62"/>
        <v>2.5279924370054906E-3</v>
      </c>
      <c r="AA120" s="34">
        <f t="shared" si="63"/>
        <v>2.8083449186521062E-3</v>
      </c>
      <c r="AB120" s="34">
        <f t="shared" si="64"/>
        <v>2.2707138283857E-3</v>
      </c>
      <c r="AC120" s="34">
        <f t="shared" si="65"/>
        <v>1.7337730507209956E-3</v>
      </c>
      <c r="AD120" s="34">
        <f t="shared" si="66"/>
        <v>8.7292798024260379E-4</v>
      </c>
      <c r="AE120" s="34">
        <f t="shared" si="67"/>
        <v>3.394957984407376E-3</v>
      </c>
      <c r="AF120" s="34">
        <f t="shared" si="68"/>
        <v>4.6336872949031558E-3</v>
      </c>
      <c r="AG120" s="34">
        <f t="shared" si="69"/>
        <v>1.3754045741265907E-3</v>
      </c>
      <c r="AH120" s="34">
        <f t="shared" si="70"/>
        <v>1.9375372640574038E-3</v>
      </c>
      <c r="AI120" s="34">
        <f t="shared" si="71"/>
        <v>2.5573451669020767E-3</v>
      </c>
      <c r="AJ120" s="34">
        <f t="shared" si="72"/>
        <v>1.5914818436070262E-8</v>
      </c>
      <c r="AK120" s="34" t="e">
        <f t="shared" si="73"/>
        <v>#DIV/0!</v>
      </c>
      <c r="AL120" s="34"/>
      <c r="AM120" s="34"/>
      <c r="AN120" s="34"/>
      <c r="AO120" s="34"/>
      <c r="AP120" s="34"/>
      <c r="AQ120" s="34"/>
    </row>
    <row r="121" spans="1:43" x14ac:dyDescent="0.35">
      <c r="A121" s="211" t="str">
        <v>ISIC 31T33</v>
      </c>
      <c r="B121" s="34">
        <f t="shared" si="48"/>
        <v>2.3055131382525587E-2</v>
      </c>
      <c r="C121" s="34">
        <f t="shared" si="74"/>
        <v>2.9936962413658751E-2</v>
      </c>
      <c r="D121" s="34">
        <f t="shared" si="75"/>
        <v>2.9936962413658751E-2</v>
      </c>
      <c r="E121" s="34">
        <f t="shared" si="76"/>
        <v>3.2516899146298274E-2</v>
      </c>
      <c r="F121" s="34">
        <f t="shared" si="77"/>
        <v>2.2289784523308948E-2</v>
      </c>
      <c r="G121" s="34">
        <f t="shared" si="78"/>
        <v>1.9844980821267198E-2</v>
      </c>
      <c r="H121" s="34">
        <f t="shared" si="79"/>
        <v>2.446737815488452E-2</v>
      </c>
      <c r="I121" s="34">
        <f t="shared" si="80"/>
        <v>2.6130301009855819E-2</v>
      </c>
      <c r="J121" s="34">
        <f t="shared" si="81"/>
        <v>3.6581270825553493E-2</v>
      </c>
      <c r="K121" s="34">
        <f t="shared" si="82"/>
        <v>2.7207529157657142E-2</v>
      </c>
      <c r="L121" s="34">
        <f t="shared" si="83"/>
        <v>1.642528400056965E-2</v>
      </c>
      <c r="M121" s="34">
        <f t="shared" si="49"/>
        <v>3.1651967647522511E-2</v>
      </c>
      <c r="N121" s="34">
        <f t="shared" si="50"/>
        <v>3.1651967647522511E-2</v>
      </c>
      <c r="O121" s="34">
        <f t="shared" si="51"/>
        <v>3.6123514386416387E-2</v>
      </c>
      <c r="P121" s="34">
        <f t="shared" si="52"/>
        <v>3.6123514386416387E-2</v>
      </c>
      <c r="Q121" s="34">
        <f t="shared" si="53"/>
        <v>2.2150343935565291E-2</v>
      </c>
      <c r="R121" s="34">
        <f t="shared" si="54"/>
        <v>2.7774271664171936E-2</v>
      </c>
      <c r="S121" s="34">
        <f t="shared" si="55"/>
        <v>0.68715460893231439</v>
      </c>
      <c r="T121" s="34">
        <f t="shared" si="56"/>
        <v>5.2868536370653578E-2</v>
      </c>
      <c r="U121" s="34">
        <f t="shared" si="57"/>
        <v>5.1416281177206424E-2</v>
      </c>
      <c r="V121" s="34">
        <f t="shared" si="58"/>
        <v>3.6901743816791586E-2</v>
      </c>
      <c r="W121" s="34">
        <f t="shared" si="59"/>
        <v>1.8808494517386996E-2</v>
      </c>
      <c r="X121" s="34">
        <f t="shared" si="60"/>
        <v>2.6456824997967861E-2</v>
      </c>
      <c r="Y121" s="34">
        <f t="shared" si="61"/>
        <v>1.8271410623559262E-2</v>
      </c>
      <c r="Z121" s="34">
        <f t="shared" si="62"/>
        <v>1.5434481674198086E-2</v>
      </c>
      <c r="AA121" s="34">
        <f t="shared" si="63"/>
        <v>2.2131513572714281E-2</v>
      </c>
      <c r="AB121" s="34">
        <f t="shared" si="64"/>
        <v>1.0856071009969912E-2</v>
      </c>
      <c r="AC121" s="34">
        <f t="shared" si="65"/>
        <v>1.5712107052242692E-2</v>
      </c>
      <c r="AD121" s="34">
        <f t="shared" si="66"/>
        <v>5.0571711431543376E-2</v>
      </c>
      <c r="AE121" s="34">
        <f t="shared" si="67"/>
        <v>1.6957368867976632E-2</v>
      </c>
      <c r="AF121" s="34">
        <f t="shared" si="68"/>
        <v>2.7937334050970996E-2</v>
      </c>
      <c r="AG121" s="34">
        <f t="shared" si="69"/>
        <v>1.2915092930182981E-2</v>
      </c>
      <c r="AH121" s="34">
        <f t="shared" si="70"/>
        <v>1.4678463473746342E-2</v>
      </c>
      <c r="AI121" s="34">
        <f t="shared" si="71"/>
        <v>1.7645546809645554E-2</v>
      </c>
      <c r="AJ121" s="34">
        <f t="shared" si="72"/>
        <v>2.0868195645595234E-7</v>
      </c>
      <c r="AK121" s="34" t="e">
        <f t="shared" si="73"/>
        <v>#DIV/0!</v>
      </c>
      <c r="AL121" s="34"/>
      <c r="AM121" s="34"/>
      <c r="AN121" s="34"/>
      <c r="AO121" s="34"/>
      <c r="AP121" s="34"/>
      <c r="AQ121" s="34"/>
    </row>
    <row r="122" spans="1:43" x14ac:dyDescent="0.35">
      <c r="A122" s="211" t="str">
        <v>ISIC 351</v>
      </c>
      <c r="B122" s="34">
        <f t="shared" si="48"/>
        <v>4.6847829460832116E-2</v>
      </c>
      <c r="C122" s="34">
        <f t="shared" si="74"/>
        <v>7.2984580222214504E-2</v>
      </c>
      <c r="D122" s="34">
        <f t="shared" si="75"/>
        <v>7.2984580222214504E-2</v>
      </c>
      <c r="E122" s="34">
        <f t="shared" si="76"/>
        <v>7.2984580222214504E-2</v>
      </c>
      <c r="F122" s="34">
        <f t="shared" si="77"/>
        <v>5.6757294676871461E-2</v>
      </c>
      <c r="G122" s="34">
        <f t="shared" si="78"/>
        <v>4.911278301946586E-2</v>
      </c>
      <c r="H122" s="34">
        <f t="shared" si="79"/>
        <v>6.3668007573674454E-2</v>
      </c>
      <c r="I122" s="34">
        <f t="shared" si="80"/>
        <v>9.4269164139076683E-2</v>
      </c>
      <c r="J122" s="34">
        <f t="shared" si="81"/>
        <v>7.9132728986209599E-2</v>
      </c>
      <c r="K122" s="34">
        <f t="shared" si="82"/>
        <v>9.3910064641152438E-2</v>
      </c>
      <c r="L122" s="34">
        <f t="shared" si="83"/>
        <v>2.943874275067955E-2</v>
      </c>
      <c r="M122" s="34">
        <f t="shared" si="49"/>
        <v>0.10815219226319787</v>
      </c>
      <c r="N122" s="34">
        <f t="shared" si="50"/>
        <v>0.10815219226319787</v>
      </c>
      <c r="O122" s="34">
        <f t="shared" si="51"/>
        <v>0.14192763790572085</v>
      </c>
      <c r="P122" s="34">
        <f t="shared" si="52"/>
        <v>0.14192763790572085</v>
      </c>
      <c r="Q122" s="34">
        <f t="shared" si="53"/>
        <v>4.5762648346666594E-2</v>
      </c>
      <c r="R122" s="34">
        <f t="shared" si="54"/>
        <v>4.4589154990048827E-2</v>
      </c>
      <c r="S122" s="34">
        <f t="shared" si="55"/>
        <v>3.86911138396707E-2</v>
      </c>
      <c r="T122" s="34">
        <f t="shared" si="56"/>
        <v>1.5217000193596715</v>
      </c>
      <c r="U122" s="34">
        <f t="shared" si="57"/>
        <v>0.01</v>
      </c>
      <c r="V122" s="34">
        <f t="shared" si="58"/>
        <v>5.2213898890022023E-2</v>
      </c>
      <c r="W122" s="34">
        <f t="shared" si="59"/>
        <v>2.9763274464524571E-2</v>
      </c>
      <c r="X122" s="34">
        <f t="shared" si="60"/>
        <v>3.4906150384620416E-2</v>
      </c>
      <c r="Y122" s="34">
        <f t="shared" si="61"/>
        <v>4.5295762128282166E-2</v>
      </c>
      <c r="Z122" s="34">
        <f t="shared" si="62"/>
        <v>2.9905513572997752E-2</v>
      </c>
      <c r="AA122" s="34">
        <f t="shared" si="63"/>
        <v>3.3582955647133636E-2</v>
      </c>
      <c r="AB122" s="34">
        <f t="shared" si="64"/>
        <v>1.5400012629628703E-2</v>
      </c>
      <c r="AC122" s="34">
        <f t="shared" si="65"/>
        <v>1.4046922531399877E-2</v>
      </c>
      <c r="AD122" s="34">
        <f t="shared" si="66"/>
        <v>1.307720818253654E-2</v>
      </c>
      <c r="AE122" s="34">
        <f t="shared" si="67"/>
        <v>1.897626438592475E-2</v>
      </c>
      <c r="AF122" s="34">
        <f t="shared" si="68"/>
        <v>2.1711732708808402E-2</v>
      </c>
      <c r="AG122" s="34">
        <f t="shared" si="69"/>
        <v>1.841880658982091E-2</v>
      </c>
      <c r="AH122" s="34">
        <f t="shared" si="70"/>
        <v>2.3182500629081799E-2</v>
      </c>
      <c r="AI122" s="34">
        <f t="shared" si="71"/>
        <v>3.4474080812937409E-2</v>
      </c>
      <c r="AJ122" s="34">
        <f t="shared" si="72"/>
        <v>7.8316204235886248E-7</v>
      </c>
      <c r="AK122" s="34" t="e">
        <f t="shared" si="73"/>
        <v>#DIV/0!</v>
      </c>
      <c r="AL122" s="34"/>
      <c r="AM122" s="34"/>
      <c r="AN122" s="34"/>
      <c r="AO122" s="34"/>
      <c r="AP122" s="34"/>
      <c r="AQ122" s="34"/>
    </row>
    <row r="123" spans="1:43" x14ac:dyDescent="0.35">
      <c r="A123" s="211" t="str">
        <v>ISIC 352T353</v>
      </c>
      <c r="B123" s="34">
        <f t="shared" si="48"/>
        <v>4.6847829460832116E-2</v>
      </c>
      <c r="C123" s="34">
        <f t="shared" si="74"/>
        <v>7.2984580222214504E-2</v>
      </c>
      <c r="D123" s="34">
        <f t="shared" si="75"/>
        <v>7.2984580222214504E-2</v>
      </c>
      <c r="E123" s="34">
        <f t="shared" si="76"/>
        <v>7.2984580222214504E-2</v>
      </c>
      <c r="F123" s="34">
        <f t="shared" si="77"/>
        <v>5.6757294676871461E-2</v>
      </c>
      <c r="G123" s="34">
        <f t="shared" si="78"/>
        <v>4.911278301946586E-2</v>
      </c>
      <c r="H123" s="34">
        <f t="shared" si="79"/>
        <v>6.3668007573674454E-2</v>
      </c>
      <c r="I123" s="34">
        <f t="shared" si="80"/>
        <v>9.4269164139076683E-2</v>
      </c>
      <c r="J123" s="34">
        <f t="shared" si="81"/>
        <v>7.9132728986209599E-2</v>
      </c>
      <c r="K123" s="34">
        <f t="shared" si="82"/>
        <v>9.3910064641152438E-2</v>
      </c>
      <c r="L123" s="34">
        <f t="shared" si="83"/>
        <v>2.943874275067955E-2</v>
      </c>
      <c r="M123" s="34">
        <f t="shared" si="49"/>
        <v>0.10815219226319789</v>
      </c>
      <c r="N123" s="34">
        <f t="shared" si="50"/>
        <v>0.10815219226319787</v>
      </c>
      <c r="O123" s="34">
        <f t="shared" si="51"/>
        <v>0.14192763790572085</v>
      </c>
      <c r="P123" s="34">
        <f t="shared" si="52"/>
        <v>0.14192763790572085</v>
      </c>
      <c r="Q123" s="34">
        <f t="shared" si="53"/>
        <v>4.5762648346666594E-2</v>
      </c>
      <c r="R123" s="34">
        <f t="shared" si="54"/>
        <v>4.4589154990048827E-2</v>
      </c>
      <c r="S123" s="34">
        <f t="shared" si="55"/>
        <v>3.86911138396707E-2</v>
      </c>
      <c r="T123" s="34">
        <f t="shared" si="56"/>
        <v>0.01</v>
      </c>
      <c r="U123" s="34">
        <f t="shared" si="57"/>
        <v>1.5217000193596715</v>
      </c>
      <c r="V123" s="34">
        <f t="shared" si="58"/>
        <v>5.2213898890022023E-2</v>
      </c>
      <c r="W123" s="34">
        <f t="shared" si="59"/>
        <v>2.9763274464524571E-2</v>
      </c>
      <c r="X123" s="34">
        <f t="shared" si="60"/>
        <v>3.4906150384620416E-2</v>
      </c>
      <c r="Y123" s="34">
        <f t="shared" si="61"/>
        <v>4.5295762128282166E-2</v>
      </c>
      <c r="Z123" s="34">
        <f t="shared" si="62"/>
        <v>2.9905513572997752E-2</v>
      </c>
      <c r="AA123" s="34">
        <f t="shared" si="63"/>
        <v>3.3582955647133636E-2</v>
      </c>
      <c r="AB123" s="34">
        <f t="shared" si="64"/>
        <v>1.5400012629628706E-2</v>
      </c>
      <c r="AC123" s="34">
        <f t="shared" si="65"/>
        <v>1.4046922531399879E-2</v>
      </c>
      <c r="AD123" s="34">
        <f t="shared" si="66"/>
        <v>1.307720818253654E-2</v>
      </c>
      <c r="AE123" s="34">
        <f t="shared" si="67"/>
        <v>1.897626438592475E-2</v>
      </c>
      <c r="AF123" s="34">
        <f t="shared" si="68"/>
        <v>2.1711732708808402E-2</v>
      </c>
      <c r="AG123" s="34">
        <f t="shared" si="69"/>
        <v>1.841880658982091E-2</v>
      </c>
      <c r="AH123" s="34">
        <f t="shared" si="70"/>
        <v>2.3182500629081799E-2</v>
      </c>
      <c r="AI123" s="34">
        <f t="shared" si="71"/>
        <v>3.4474080812937409E-2</v>
      </c>
      <c r="AJ123" s="34">
        <f t="shared" si="72"/>
        <v>7.8316204235886248E-7</v>
      </c>
      <c r="AK123" s="34" t="e">
        <f t="shared" si="73"/>
        <v>#DIV/0!</v>
      </c>
      <c r="AL123" s="34"/>
      <c r="AM123" s="34"/>
      <c r="AN123" s="34"/>
      <c r="AO123" s="34"/>
      <c r="AP123" s="34"/>
      <c r="AQ123" s="34"/>
    </row>
    <row r="124" spans="1:43" x14ac:dyDescent="0.35">
      <c r="A124" s="211" t="str">
        <v>ISIC 36T39</v>
      </c>
      <c r="B124" s="34">
        <f t="shared" si="48"/>
        <v>1.0939569140310993E-2</v>
      </c>
      <c r="C124" s="34">
        <f t="shared" si="74"/>
        <v>1.1759120474646223E-2</v>
      </c>
      <c r="D124" s="34">
        <f t="shared" si="75"/>
        <v>1.1759120474646223E-2</v>
      </c>
      <c r="E124" s="34">
        <f t="shared" si="76"/>
        <v>1.1759120474646223E-2</v>
      </c>
      <c r="F124" s="34">
        <f t="shared" si="77"/>
        <v>1.4326262666677705E-2</v>
      </c>
      <c r="G124" s="34">
        <f t="shared" si="78"/>
        <v>1.4440258076429407E-2</v>
      </c>
      <c r="H124" s="34">
        <f t="shared" si="79"/>
        <v>1.6880556532702672E-2</v>
      </c>
      <c r="I124" s="34">
        <f t="shared" si="80"/>
        <v>3.3552465086241677E-2</v>
      </c>
      <c r="J124" s="34">
        <f t="shared" si="81"/>
        <v>1.4516998737183109E-2</v>
      </c>
      <c r="K124" s="34">
        <f t="shared" si="82"/>
        <v>1.7537875883800607E-2</v>
      </c>
      <c r="L124" s="34">
        <f t="shared" si="83"/>
        <v>8.0697296364753632E-3</v>
      </c>
      <c r="M124" s="34">
        <f t="shared" si="49"/>
        <v>1.9613044969526101E-2</v>
      </c>
      <c r="N124" s="34">
        <f t="shared" si="50"/>
        <v>1.9613044969526101E-2</v>
      </c>
      <c r="O124" s="34">
        <f t="shared" si="51"/>
        <v>0.10844288097839404</v>
      </c>
      <c r="P124" s="34">
        <f t="shared" si="52"/>
        <v>0.10844288097839404</v>
      </c>
      <c r="Q124" s="34">
        <f t="shared" si="53"/>
        <v>2.1231813394849166E-2</v>
      </c>
      <c r="R124" s="34">
        <f t="shared" si="54"/>
        <v>1.7350447283305811E-2</v>
      </c>
      <c r="S124" s="34">
        <f t="shared" si="55"/>
        <v>1.4475395711655311E-2</v>
      </c>
      <c r="T124" s="34">
        <f t="shared" si="56"/>
        <v>1.1720193763595109E-2</v>
      </c>
      <c r="U124" s="34">
        <f t="shared" si="57"/>
        <v>1.1720193763595111E-2</v>
      </c>
      <c r="V124" s="34">
        <f t="shared" si="58"/>
        <v>1.1991969869946193</v>
      </c>
      <c r="W124" s="34">
        <f t="shared" si="59"/>
        <v>6.9355062863175939E-3</v>
      </c>
      <c r="X124" s="34">
        <f t="shared" si="60"/>
        <v>6.140300069715365E-3</v>
      </c>
      <c r="Y124" s="34">
        <f t="shared" si="61"/>
        <v>1.0945662456222019E-2</v>
      </c>
      <c r="Z124" s="34">
        <f t="shared" si="62"/>
        <v>6.6391176187702485E-3</v>
      </c>
      <c r="AA124" s="34">
        <f t="shared" si="63"/>
        <v>5.711379347903966E-3</v>
      </c>
      <c r="AB124" s="34">
        <f t="shared" si="64"/>
        <v>4.3834542069086683E-3</v>
      </c>
      <c r="AC124" s="34">
        <f t="shared" si="65"/>
        <v>3.4077455420725876E-3</v>
      </c>
      <c r="AD124" s="34">
        <f t="shared" si="66"/>
        <v>5.5524392666566813E-3</v>
      </c>
      <c r="AE124" s="34">
        <f t="shared" si="67"/>
        <v>6.1225054947611768E-3</v>
      </c>
      <c r="AF124" s="34">
        <f t="shared" si="68"/>
        <v>1.607926491724505E-2</v>
      </c>
      <c r="AG124" s="34">
        <f t="shared" si="69"/>
        <v>3.6687305306349533E-3</v>
      </c>
      <c r="AH124" s="34">
        <f t="shared" si="70"/>
        <v>6.3620282688264685E-3</v>
      </c>
      <c r="AI124" s="34">
        <f t="shared" si="71"/>
        <v>7.1966729633864681E-3</v>
      </c>
      <c r="AJ124" s="34">
        <f t="shared" si="72"/>
        <v>5.0488528633659609E-8</v>
      </c>
      <c r="AK124" s="34" t="e">
        <f t="shared" si="73"/>
        <v>#DIV/0!</v>
      </c>
      <c r="AL124" s="34"/>
      <c r="AM124" s="34"/>
      <c r="AN124" s="34"/>
      <c r="AO124" s="34"/>
      <c r="AP124" s="34"/>
      <c r="AQ124" s="34"/>
    </row>
    <row r="125" spans="1:43" x14ac:dyDescent="0.35">
      <c r="A125" s="211" t="str">
        <v>ISIC 45T47</v>
      </c>
      <c r="B125" s="34">
        <f t="shared" si="48"/>
        <v>6.3039916074953808E-2</v>
      </c>
      <c r="C125" s="34">
        <f t="shared" si="74"/>
        <v>3.5986678375424949E-2</v>
      </c>
      <c r="D125" s="34">
        <f t="shared" si="75"/>
        <v>3.5986678375424949E-2</v>
      </c>
      <c r="E125" s="34">
        <f t="shared" si="76"/>
        <v>3.5986678375424949E-2</v>
      </c>
      <c r="F125" s="34">
        <f t="shared" si="77"/>
        <v>8.8969508766546274E-2</v>
      </c>
      <c r="G125" s="34">
        <f t="shared" si="78"/>
        <v>7.8781568419959272E-2</v>
      </c>
      <c r="H125" s="34">
        <f t="shared" si="79"/>
        <v>7.2922025715876096E-2</v>
      </c>
      <c r="I125" s="34">
        <f t="shared" si="80"/>
        <v>6.3375442570477988E-2</v>
      </c>
      <c r="J125" s="34">
        <f t="shared" si="81"/>
        <v>5.6199303273435468E-2</v>
      </c>
      <c r="K125" s="34">
        <f t="shared" si="82"/>
        <v>6.527353769783785E-2</v>
      </c>
      <c r="L125" s="34">
        <f t="shared" si="83"/>
        <v>6.683904343417045E-2</v>
      </c>
      <c r="M125" s="34">
        <f t="shared" si="49"/>
        <v>5.8125129961493958E-2</v>
      </c>
      <c r="N125" s="34">
        <f t="shared" si="50"/>
        <v>5.8125129961493958E-2</v>
      </c>
      <c r="O125" s="34">
        <f t="shared" si="51"/>
        <v>6.5700086311765687E-2</v>
      </c>
      <c r="P125" s="34">
        <f t="shared" si="52"/>
        <v>6.5700086311765687E-2</v>
      </c>
      <c r="Q125" s="34">
        <f t="shared" si="53"/>
        <v>6.5621252560276386E-2</v>
      </c>
      <c r="R125" s="34">
        <f t="shared" si="54"/>
        <v>6.7225290086706441E-2</v>
      </c>
      <c r="S125" s="34">
        <f t="shared" si="55"/>
        <v>5.6172838803828506E-2</v>
      </c>
      <c r="T125" s="34">
        <f t="shared" si="56"/>
        <v>3.1764189540641176E-2</v>
      </c>
      <c r="U125" s="34">
        <f t="shared" si="57"/>
        <v>3.1764189540641176E-2</v>
      </c>
      <c r="V125" s="34">
        <f t="shared" si="58"/>
        <v>3.1607731314421461E-2</v>
      </c>
      <c r="W125" s="34">
        <f t="shared" si="59"/>
        <v>1.0625098967708699</v>
      </c>
      <c r="X125" s="34">
        <f t="shared" si="60"/>
        <v>2.6777330220404023E-2</v>
      </c>
      <c r="Y125" s="34">
        <f t="shared" si="61"/>
        <v>5.8204746442021331E-2</v>
      </c>
      <c r="Z125" s="34">
        <f t="shared" si="62"/>
        <v>3.9639685737502373E-2</v>
      </c>
      <c r="AA125" s="34">
        <f t="shared" si="63"/>
        <v>2.7366467746152954E-2</v>
      </c>
      <c r="AB125" s="34">
        <f t="shared" si="64"/>
        <v>3.3079879240173166E-2</v>
      </c>
      <c r="AC125" s="34">
        <f t="shared" si="65"/>
        <v>1.4015897702291695E-2</v>
      </c>
      <c r="AD125" s="34">
        <f t="shared" si="66"/>
        <v>7.1380005420921431E-3</v>
      </c>
      <c r="AE125" s="34">
        <f t="shared" si="67"/>
        <v>1.8949389897694367E-2</v>
      </c>
      <c r="AF125" s="34">
        <f t="shared" si="68"/>
        <v>1.6099396511651941E-2</v>
      </c>
      <c r="AG125" s="34">
        <f t="shared" si="69"/>
        <v>1.1390790723873587E-2</v>
      </c>
      <c r="AH125" s="34">
        <f t="shared" si="70"/>
        <v>2.9334359007861213E-2</v>
      </c>
      <c r="AI125" s="34">
        <f t="shared" si="71"/>
        <v>2.2352189509985864E-2</v>
      </c>
      <c r="AJ125" s="34">
        <f t="shared" si="72"/>
        <v>1.6387286367105932E-7</v>
      </c>
      <c r="AK125" s="34" t="e">
        <f t="shared" si="73"/>
        <v>#DIV/0!</v>
      </c>
      <c r="AL125" s="34"/>
      <c r="AM125" s="34"/>
      <c r="AN125" s="34"/>
      <c r="AO125" s="34"/>
      <c r="AP125" s="34"/>
      <c r="AQ125" s="34"/>
    </row>
    <row r="126" spans="1:43" x14ac:dyDescent="0.35">
      <c r="A126" s="211" t="str">
        <v>ISIC 49T53</v>
      </c>
      <c r="B126" s="34">
        <f t="shared" si="48"/>
        <v>2.7501239437032022E-2</v>
      </c>
      <c r="C126" s="34">
        <f t="shared" si="74"/>
        <v>3.8573633506068752E-2</v>
      </c>
      <c r="D126" s="34">
        <f t="shared" si="75"/>
        <v>3.8573633506068752E-2</v>
      </c>
      <c r="E126" s="34">
        <f t="shared" si="76"/>
        <v>3.8573633506068752E-2</v>
      </c>
      <c r="F126" s="34">
        <f t="shared" si="77"/>
        <v>4.6394193186628241E-2</v>
      </c>
      <c r="G126" s="34">
        <f t="shared" si="78"/>
        <v>3.2485377796238751E-2</v>
      </c>
      <c r="H126" s="34">
        <f t="shared" si="79"/>
        <v>5.3860753516636974E-2</v>
      </c>
      <c r="I126" s="34">
        <f t="shared" si="80"/>
        <v>4.9329013006197756E-2</v>
      </c>
      <c r="J126" s="34">
        <f t="shared" si="81"/>
        <v>5.2721901311151287E-2</v>
      </c>
      <c r="K126" s="34">
        <f t="shared" si="82"/>
        <v>4.3932005024761529E-2</v>
      </c>
      <c r="L126" s="34">
        <f t="shared" si="83"/>
        <v>2.3522298195696387E-2</v>
      </c>
      <c r="M126" s="34">
        <f t="shared" si="49"/>
        <v>5.5223443511847173E-2</v>
      </c>
      <c r="N126" s="34">
        <f t="shared" si="50"/>
        <v>5.5223443511847173E-2</v>
      </c>
      <c r="O126" s="34">
        <f t="shared" si="51"/>
        <v>5.1579927719271501E-2</v>
      </c>
      <c r="P126" s="34">
        <f t="shared" si="52"/>
        <v>5.1579927719271501E-2</v>
      </c>
      <c r="Q126" s="34">
        <f t="shared" si="53"/>
        <v>3.0032399372466687E-2</v>
      </c>
      <c r="R126" s="34">
        <f t="shared" si="54"/>
        <v>3.4551449877669081E-2</v>
      </c>
      <c r="S126" s="34">
        <f t="shared" si="55"/>
        <v>2.7085947554937026E-2</v>
      </c>
      <c r="T126" s="34">
        <f t="shared" si="56"/>
        <v>3.3671918017296229E-2</v>
      </c>
      <c r="U126" s="34">
        <f t="shared" si="57"/>
        <v>3.3671918017296229E-2</v>
      </c>
      <c r="V126" s="34">
        <f t="shared" si="58"/>
        <v>2.4024436739805831E-2</v>
      </c>
      <c r="W126" s="34">
        <f t="shared" si="59"/>
        <v>4.7463691479953968E-2</v>
      </c>
      <c r="X126" s="34">
        <f t="shared" si="60"/>
        <v>1.1851347825418206</v>
      </c>
      <c r="Y126" s="34">
        <f t="shared" si="61"/>
        <v>2.0595814470824401E-2</v>
      </c>
      <c r="Z126" s="34">
        <f t="shared" si="62"/>
        <v>2.0733660388409507E-2</v>
      </c>
      <c r="AA126" s="34">
        <f t="shared" si="63"/>
        <v>1.4475132981599855E-2</v>
      </c>
      <c r="AB126" s="34">
        <f t="shared" si="64"/>
        <v>1.2325395214907159E-2</v>
      </c>
      <c r="AC126" s="34">
        <f t="shared" si="65"/>
        <v>1.0621325538811588E-2</v>
      </c>
      <c r="AD126" s="34">
        <f t="shared" si="66"/>
        <v>4.1680340019346835E-3</v>
      </c>
      <c r="AE126" s="34">
        <f t="shared" si="67"/>
        <v>1.4617862488265267E-2</v>
      </c>
      <c r="AF126" s="34">
        <f t="shared" si="68"/>
        <v>1.2731864606445119E-2</v>
      </c>
      <c r="AG126" s="34">
        <f t="shared" si="69"/>
        <v>1.2027566148058756E-2</v>
      </c>
      <c r="AH126" s="34">
        <f t="shared" si="70"/>
        <v>1.0855980101580702E-2</v>
      </c>
      <c r="AI126" s="34">
        <f t="shared" si="71"/>
        <v>1.295783867903481E-2</v>
      </c>
      <c r="AJ126" s="34">
        <f t="shared" si="72"/>
        <v>1.0218067799434082E-7</v>
      </c>
      <c r="AK126" s="34" t="e">
        <f t="shared" si="73"/>
        <v>#DIV/0!</v>
      </c>
      <c r="AL126" s="34"/>
      <c r="AM126" s="34"/>
      <c r="AN126" s="34"/>
      <c r="AO126" s="34"/>
      <c r="AP126" s="34"/>
      <c r="AQ126" s="34"/>
    </row>
    <row r="127" spans="1:43" x14ac:dyDescent="0.35">
      <c r="A127" s="211" t="str">
        <v>ISIC 55T56</v>
      </c>
      <c r="B127" s="34">
        <f t="shared" si="48"/>
        <v>5.8889513643291111E-3</v>
      </c>
      <c r="C127" s="34">
        <f t="shared" si="74"/>
        <v>8.2401169828559395E-3</v>
      </c>
      <c r="D127" s="34">
        <f t="shared" si="75"/>
        <v>8.2401169828559395E-3</v>
      </c>
      <c r="E127" s="34">
        <f t="shared" si="76"/>
        <v>8.2401169828559395E-3</v>
      </c>
      <c r="F127" s="34">
        <f t="shared" si="77"/>
        <v>9.5225023507720281E-3</v>
      </c>
      <c r="G127" s="34">
        <f t="shared" si="78"/>
        <v>1.045612424757616E-2</v>
      </c>
      <c r="H127" s="34">
        <f t="shared" si="79"/>
        <v>1.0009570640782582E-2</v>
      </c>
      <c r="I127" s="34">
        <f t="shared" si="80"/>
        <v>8.0491553861547858E-3</v>
      </c>
      <c r="J127" s="34">
        <f t="shared" si="81"/>
        <v>9.3649098252519495E-3</v>
      </c>
      <c r="K127" s="34">
        <f t="shared" si="82"/>
        <v>1.0052736309121643E-2</v>
      </c>
      <c r="L127" s="34">
        <f t="shared" si="83"/>
        <v>8.8385407257228193E-3</v>
      </c>
      <c r="M127" s="34">
        <f t="shared" si="49"/>
        <v>1.0150503545998972E-2</v>
      </c>
      <c r="N127" s="34">
        <f t="shared" si="50"/>
        <v>1.0150503545998973E-2</v>
      </c>
      <c r="O127" s="34">
        <f t="shared" si="51"/>
        <v>1.1829614378572519E-2</v>
      </c>
      <c r="P127" s="34">
        <f t="shared" si="52"/>
        <v>1.1829614378572521E-2</v>
      </c>
      <c r="Q127" s="34">
        <f t="shared" si="53"/>
        <v>9.8857050673448812E-3</v>
      </c>
      <c r="R127" s="34">
        <f t="shared" si="54"/>
        <v>8.5401545026413308E-3</v>
      </c>
      <c r="S127" s="34">
        <f t="shared" si="55"/>
        <v>9.628407086922015E-3</v>
      </c>
      <c r="T127" s="34">
        <f t="shared" si="56"/>
        <v>9.8192670978406102E-3</v>
      </c>
      <c r="U127" s="34">
        <f t="shared" si="57"/>
        <v>9.8192670978406102E-3</v>
      </c>
      <c r="V127" s="34">
        <f t="shared" si="58"/>
        <v>8.1998347200511468E-3</v>
      </c>
      <c r="W127" s="34">
        <f t="shared" si="59"/>
        <v>1.114023984114422E-2</v>
      </c>
      <c r="X127" s="34">
        <f t="shared" si="60"/>
        <v>1.4201281516344382E-2</v>
      </c>
      <c r="Y127" s="34">
        <f t="shared" si="61"/>
        <v>1.0156082098039947</v>
      </c>
      <c r="Z127" s="34">
        <f t="shared" si="62"/>
        <v>1.2816074628972437E-2</v>
      </c>
      <c r="AA127" s="34">
        <f t="shared" si="63"/>
        <v>8.6181405438187642E-3</v>
      </c>
      <c r="AB127" s="34">
        <f t="shared" si="64"/>
        <v>1.1209263335558797E-2</v>
      </c>
      <c r="AC127" s="34">
        <f t="shared" si="65"/>
        <v>1.2241635530547438E-2</v>
      </c>
      <c r="AD127" s="34">
        <f t="shared" si="66"/>
        <v>3.1080310687849498E-3</v>
      </c>
      <c r="AE127" s="34">
        <f t="shared" si="67"/>
        <v>1.954873020353037E-2</v>
      </c>
      <c r="AF127" s="34">
        <f t="shared" si="68"/>
        <v>8.3210963549680446E-3</v>
      </c>
      <c r="AG127" s="34">
        <f t="shared" si="69"/>
        <v>8.4099442387480256E-3</v>
      </c>
      <c r="AH127" s="34">
        <f t="shared" si="70"/>
        <v>1.0455002745744129E-2</v>
      </c>
      <c r="AI127" s="34">
        <f t="shared" si="71"/>
        <v>1.3207973645659231E-2</v>
      </c>
      <c r="AJ127" s="34">
        <f t="shared" si="72"/>
        <v>2.5671235882310077E-8</v>
      </c>
      <c r="AK127" s="34" t="e">
        <f t="shared" si="73"/>
        <v>#DIV/0!</v>
      </c>
      <c r="AL127" s="34"/>
      <c r="AM127" s="34"/>
      <c r="AN127" s="34"/>
      <c r="AO127" s="34"/>
      <c r="AP127" s="34"/>
      <c r="AQ127" s="34"/>
    </row>
    <row r="128" spans="1:43" x14ac:dyDescent="0.35">
      <c r="A128" s="211" t="str">
        <v>ISIC 58T60</v>
      </c>
      <c r="B128" s="34">
        <f t="shared" si="48"/>
        <v>2.907797204955642E-3</v>
      </c>
      <c r="C128" s="34">
        <f t="shared" si="74"/>
        <v>3.9140225096334393E-3</v>
      </c>
      <c r="D128" s="34">
        <f t="shared" si="75"/>
        <v>3.9140225096334393E-3</v>
      </c>
      <c r="E128" s="34">
        <f t="shared" si="76"/>
        <v>3.9140225096334393E-3</v>
      </c>
      <c r="F128" s="34">
        <f t="shared" si="77"/>
        <v>5.6260464476525582E-3</v>
      </c>
      <c r="G128" s="34">
        <f t="shared" si="78"/>
        <v>4.5650915107603822E-3</v>
      </c>
      <c r="H128" s="34">
        <f t="shared" si="79"/>
        <v>3.612377596090191E-3</v>
      </c>
      <c r="I128" s="34">
        <f t="shared" si="80"/>
        <v>6.8861901992910658E-3</v>
      </c>
      <c r="J128" s="34">
        <f t="shared" si="81"/>
        <v>4.8707711083198326E-3</v>
      </c>
      <c r="K128" s="34">
        <f t="shared" si="82"/>
        <v>5.2312581090434088E-3</v>
      </c>
      <c r="L128" s="34">
        <f t="shared" si="83"/>
        <v>6.6922202551145081E-3</v>
      </c>
      <c r="M128" s="34">
        <f t="shared" si="49"/>
        <v>3.9417419898712556E-3</v>
      </c>
      <c r="N128" s="34">
        <f t="shared" si="50"/>
        <v>3.9417419898712556E-3</v>
      </c>
      <c r="O128" s="34">
        <f t="shared" si="51"/>
        <v>4.2653740082625831E-3</v>
      </c>
      <c r="P128" s="34">
        <f t="shared" si="52"/>
        <v>4.2653740082625831E-3</v>
      </c>
      <c r="Q128" s="34">
        <f t="shared" si="53"/>
        <v>3.9625558756934739E-3</v>
      </c>
      <c r="R128" s="34">
        <f t="shared" si="54"/>
        <v>4.3766304265091104E-3</v>
      </c>
      <c r="S128" s="34">
        <f t="shared" si="55"/>
        <v>3.3565830242891599E-3</v>
      </c>
      <c r="T128" s="34">
        <f t="shared" si="56"/>
        <v>3.5757825891995017E-3</v>
      </c>
      <c r="U128" s="34">
        <f t="shared" si="57"/>
        <v>3.5757825891995013E-3</v>
      </c>
      <c r="V128" s="34">
        <f t="shared" si="58"/>
        <v>4.5763355660593816E-3</v>
      </c>
      <c r="W128" s="34">
        <f t="shared" si="59"/>
        <v>5.5030515099246374E-3</v>
      </c>
      <c r="X128" s="34">
        <f t="shared" si="60"/>
        <v>3.374528914884743E-3</v>
      </c>
      <c r="Y128" s="34">
        <f t="shared" si="61"/>
        <v>4.756106348829745E-3</v>
      </c>
      <c r="Z128" s="34">
        <f t="shared" si="62"/>
        <v>1.123630575240399</v>
      </c>
      <c r="AA128" s="34">
        <f t="shared" si="63"/>
        <v>1.3371139761559766E-2</v>
      </c>
      <c r="AB128" s="34">
        <f t="shared" si="64"/>
        <v>1.0278167275091388E-2</v>
      </c>
      <c r="AC128" s="34">
        <f t="shared" si="65"/>
        <v>6.3545872392796613E-3</v>
      </c>
      <c r="AD128" s="34">
        <f t="shared" si="66"/>
        <v>1.4609867453799501E-3</v>
      </c>
      <c r="AE128" s="34">
        <f t="shared" si="67"/>
        <v>1.0927073928679721E-2</v>
      </c>
      <c r="AF128" s="34">
        <f t="shared" si="68"/>
        <v>4.4637241051372657E-3</v>
      </c>
      <c r="AG128" s="34">
        <f t="shared" si="69"/>
        <v>5.1905280780621607E-3</v>
      </c>
      <c r="AH128" s="34">
        <f t="shared" si="70"/>
        <v>3.1567954420385321E-3</v>
      </c>
      <c r="AI128" s="34">
        <f t="shared" si="71"/>
        <v>9.9789853910828199E-3</v>
      </c>
      <c r="AJ128" s="34">
        <f t="shared" si="72"/>
        <v>1.1509542317852467E-8</v>
      </c>
      <c r="AK128" s="34" t="e">
        <f t="shared" si="73"/>
        <v>#DIV/0!</v>
      </c>
      <c r="AL128" s="34"/>
      <c r="AM128" s="34"/>
      <c r="AN128" s="34"/>
      <c r="AO128" s="34"/>
      <c r="AP128" s="34"/>
      <c r="AQ128" s="34"/>
    </row>
    <row r="129" spans="1:43" x14ac:dyDescent="0.35">
      <c r="A129" s="211" t="str">
        <v>ISIC 61</v>
      </c>
      <c r="B129" s="34">
        <f t="shared" si="48"/>
        <v>8.3934945822928108E-3</v>
      </c>
      <c r="C129" s="34">
        <f t="shared" si="74"/>
        <v>1.0615913365653E-2</v>
      </c>
      <c r="D129" s="34">
        <f t="shared" si="75"/>
        <v>1.0615913365653E-2</v>
      </c>
      <c r="E129" s="34">
        <f t="shared" si="76"/>
        <v>1.0615913365653E-2</v>
      </c>
      <c r="F129" s="34">
        <f t="shared" si="77"/>
        <v>1.1866318444574583E-2</v>
      </c>
      <c r="G129" s="34">
        <f t="shared" si="78"/>
        <v>1.2880921787195824E-2</v>
      </c>
      <c r="H129" s="34">
        <f t="shared" si="79"/>
        <v>1.1414113917366924E-2</v>
      </c>
      <c r="I129" s="34">
        <f t="shared" si="80"/>
        <v>1.289848858037744E-2</v>
      </c>
      <c r="J129" s="34">
        <f t="shared" si="81"/>
        <v>1.2140899406601551E-2</v>
      </c>
      <c r="K129" s="34">
        <f t="shared" si="82"/>
        <v>1.2527315629628924E-2</v>
      </c>
      <c r="L129" s="34">
        <f t="shared" si="83"/>
        <v>1.1046447434578508E-2</v>
      </c>
      <c r="M129" s="34">
        <f t="shared" si="49"/>
        <v>1.4008803033217851E-2</v>
      </c>
      <c r="N129" s="34">
        <f t="shared" si="50"/>
        <v>1.4008803033217851E-2</v>
      </c>
      <c r="O129" s="34">
        <f t="shared" si="51"/>
        <v>1.4053724896189878E-2</v>
      </c>
      <c r="P129" s="34">
        <f t="shared" si="52"/>
        <v>1.4053724896189878E-2</v>
      </c>
      <c r="Q129" s="34">
        <f t="shared" si="53"/>
        <v>1.148699568458472E-2</v>
      </c>
      <c r="R129" s="34">
        <f t="shared" si="54"/>
        <v>1.096149978190847E-2</v>
      </c>
      <c r="S129" s="34">
        <f t="shared" si="55"/>
        <v>1.0430077083790656E-2</v>
      </c>
      <c r="T129" s="34">
        <f t="shared" si="56"/>
        <v>1.3584743403207023E-2</v>
      </c>
      <c r="U129" s="34">
        <f t="shared" si="57"/>
        <v>1.3584743403207023E-2</v>
      </c>
      <c r="V129" s="34">
        <f t="shared" si="58"/>
        <v>1.2519921023858339E-2</v>
      </c>
      <c r="W129" s="34">
        <f t="shared" si="59"/>
        <v>1.394806539865911E-2</v>
      </c>
      <c r="X129" s="34">
        <f t="shared" si="60"/>
        <v>1.2236872836441809E-2</v>
      </c>
      <c r="Y129" s="34">
        <f t="shared" si="61"/>
        <v>1.399516759219009E-2</v>
      </c>
      <c r="Z129" s="34">
        <f t="shared" si="62"/>
        <v>2.4126464276305878E-2</v>
      </c>
      <c r="AA129" s="34">
        <f t="shared" si="63"/>
        <v>1.2002853369381168</v>
      </c>
      <c r="AB129" s="34">
        <f t="shared" si="64"/>
        <v>2.0486902649155543E-2</v>
      </c>
      <c r="AC129" s="34">
        <f t="shared" si="65"/>
        <v>2.8594270261844863E-2</v>
      </c>
      <c r="AD129" s="34">
        <f t="shared" si="66"/>
        <v>5.8038495539957727E-3</v>
      </c>
      <c r="AE129" s="34">
        <f t="shared" si="67"/>
        <v>1.6344255874260361E-2</v>
      </c>
      <c r="AF129" s="34">
        <f t="shared" si="68"/>
        <v>1.3389661877865588E-2</v>
      </c>
      <c r="AG129" s="34">
        <f t="shared" si="69"/>
        <v>5.6700151600108956E-3</v>
      </c>
      <c r="AH129" s="34">
        <f t="shared" si="70"/>
        <v>8.4981059982294355E-3</v>
      </c>
      <c r="AI129" s="34">
        <f t="shared" si="71"/>
        <v>1.4940657683158167E-2</v>
      </c>
      <c r="AJ129" s="34">
        <f t="shared" si="72"/>
        <v>3.3357734964181529E-8</v>
      </c>
      <c r="AK129" s="34" t="e">
        <f t="shared" si="73"/>
        <v>#DIV/0!</v>
      </c>
      <c r="AL129" s="34"/>
      <c r="AM129" s="34"/>
      <c r="AN129" s="34"/>
      <c r="AO129" s="34"/>
      <c r="AP129" s="34"/>
      <c r="AQ129" s="34"/>
    </row>
    <row r="130" spans="1:43" x14ac:dyDescent="0.35">
      <c r="A130" s="211" t="str">
        <v>ISIC 62T63</v>
      </c>
      <c r="B130" s="34">
        <f t="shared" si="48"/>
        <v>1.5057005619153629E-2</v>
      </c>
      <c r="C130" s="34">
        <f t="shared" si="74"/>
        <v>2.2523274404777915E-2</v>
      </c>
      <c r="D130" s="34">
        <f t="shared" si="75"/>
        <v>2.2523274404777915E-2</v>
      </c>
      <c r="E130" s="34">
        <f t="shared" si="76"/>
        <v>2.2523274404777915E-2</v>
      </c>
      <c r="F130" s="34">
        <f t="shared" si="77"/>
        <v>2.2158529419468932E-2</v>
      </c>
      <c r="G130" s="34">
        <f t="shared" si="78"/>
        <v>2.3270222132285953E-2</v>
      </c>
      <c r="H130" s="34">
        <f t="shared" si="79"/>
        <v>2.0529773880493849E-2</v>
      </c>
      <c r="I130" s="34">
        <f t="shared" si="80"/>
        <v>2.8526924710996788E-2</v>
      </c>
      <c r="J130" s="34">
        <f t="shared" si="81"/>
        <v>2.7210544981190358E-2</v>
      </c>
      <c r="K130" s="34">
        <f t="shared" si="82"/>
        <v>2.9115443732721135E-2</v>
      </c>
      <c r="L130" s="34">
        <f t="shared" si="83"/>
        <v>2.6155955604398241E-2</v>
      </c>
      <c r="M130" s="34">
        <f t="shared" si="49"/>
        <v>2.3902153084537262E-2</v>
      </c>
      <c r="N130" s="34">
        <f t="shared" si="50"/>
        <v>2.3902153084537262E-2</v>
      </c>
      <c r="O130" s="34">
        <f t="shared" si="51"/>
        <v>2.9434130637233848E-2</v>
      </c>
      <c r="P130" s="34">
        <f t="shared" si="52"/>
        <v>2.9434130637233841E-2</v>
      </c>
      <c r="Q130" s="34">
        <f t="shared" si="53"/>
        <v>2.7953007061506545E-2</v>
      </c>
      <c r="R130" s="34">
        <f t="shared" si="54"/>
        <v>2.9205028239609798E-2</v>
      </c>
      <c r="S130" s="34">
        <f t="shared" si="55"/>
        <v>2.158807531729692E-2</v>
      </c>
      <c r="T130" s="34">
        <f t="shared" si="56"/>
        <v>2.8411840303378833E-2</v>
      </c>
      <c r="U130" s="34">
        <f t="shared" si="57"/>
        <v>2.8411840303378837E-2</v>
      </c>
      <c r="V130" s="34">
        <f t="shared" si="58"/>
        <v>2.9938858734282484E-2</v>
      </c>
      <c r="W130" s="34">
        <f t="shared" si="59"/>
        <v>2.7154776226875382E-2</v>
      </c>
      <c r="X130" s="34">
        <f t="shared" si="60"/>
        <v>2.7761902877163683E-2</v>
      </c>
      <c r="Y130" s="34">
        <f t="shared" si="61"/>
        <v>1.6805640217335119E-2</v>
      </c>
      <c r="Z130" s="34">
        <f t="shared" si="62"/>
        <v>5.5351530626574337E-2</v>
      </c>
      <c r="AA130" s="34">
        <f t="shared" si="63"/>
        <v>7.1246759922603833E-2</v>
      </c>
      <c r="AB130" s="34">
        <f t="shared" si="64"/>
        <v>1.2475736355600386</v>
      </c>
      <c r="AC130" s="34">
        <f t="shared" si="65"/>
        <v>6.1800930446699084E-2</v>
      </c>
      <c r="AD130" s="34">
        <f t="shared" si="66"/>
        <v>1.0867276362526499E-2</v>
      </c>
      <c r="AE130" s="34">
        <f t="shared" si="67"/>
        <v>3.5536081913861962E-2</v>
      </c>
      <c r="AF130" s="34">
        <f t="shared" si="68"/>
        <v>2.3572671645026202E-2</v>
      </c>
      <c r="AG130" s="34">
        <f t="shared" si="69"/>
        <v>1.3791308047325836E-2</v>
      </c>
      <c r="AH130" s="34">
        <f t="shared" si="70"/>
        <v>1.5998498380149696E-2</v>
      </c>
      <c r="AI130" s="34">
        <f t="shared" si="71"/>
        <v>2.4665259703235104E-2</v>
      </c>
      <c r="AJ130" s="34">
        <f t="shared" si="72"/>
        <v>6.827380107396281E-8</v>
      </c>
      <c r="AK130" s="34" t="e">
        <f t="shared" si="73"/>
        <v>#DIV/0!</v>
      </c>
      <c r="AL130" s="34"/>
      <c r="AM130" s="34"/>
      <c r="AN130" s="34"/>
      <c r="AO130" s="34"/>
      <c r="AP130" s="34"/>
      <c r="AQ130" s="34"/>
    </row>
    <row r="131" spans="1:43" x14ac:dyDescent="0.35">
      <c r="A131" s="211" t="str">
        <v>ISIC 64T66</v>
      </c>
      <c r="B131" s="34">
        <f t="shared" si="48"/>
        <v>3.1070040707202276E-2</v>
      </c>
      <c r="C131" s="34">
        <f t="shared" si="74"/>
        <v>3.4165337238161786E-2</v>
      </c>
      <c r="D131" s="34">
        <f t="shared" si="75"/>
        <v>3.4165337238161786E-2</v>
      </c>
      <c r="E131" s="34">
        <f t="shared" si="76"/>
        <v>3.4165337238161786E-2</v>
      </c>
      <c r="F131" s="34">
        <f t="shared" si="77"/>
        <v>3.2769637674646405E-2</v>
      </c>
      <c r="G131" s="34">
        <f t="shared" si="78"/>
        <v>3.1003104592609042E-2</v>
      </c>
      <c r="H131" s="34">
        <f t="shared" si="79"/>
        <v>2.9096059993747498E-2</v>
      </c>
      <c r="I131" s="34">
        <f t="shared" si="80"/>
        <v>2.9261508385787973E-2</v>
      </c>
      <c r="J131" s="34">
        <f t="shared" si="81"/>
        <v>3.9162640978909952E-2</v>
      </c>
      <c r="K131" s="34">
        <f t="shared" si="82"/>
        <v>3.1108252577058175E-2</v>
      </c>
      <c r="L131" s="34">
        <f t="shared" si="83"/>
        <v>2.4044234068001755E-2</v>
      </c>
      <c r="M131" s="34">
        <f t="shared" si="49"/>
        <v>3.0851093822554035E-2</v>
      </c>
      <c r="N131" s="34">
        <f t="shared" si="50"/>
        <v>3.0851093822554031E-2</v>
      </c>
      <c r="O131" s="34">
        <f t="shared" si="51"/>
        <v>3.215274485711498E-2</v>
      </c>
      <c r="P131" s="34">
        <f t="shared" si="52"/>
        <v>3.215274485711498E-2</v>
      </c>
      <c r="Q131" s="34">
        <f t="shared" si="53"/>
        <v>2.5608296912694416E-2</v>
      </c>
      <c r="R131" s="34">
        <f t="shared" si="54"/>
        <v>2.9015729491076794E-2</v>
      </c>
      <c r="S131" s="34">
        <f t="shared" si="55"/>
        <v>2.8528170653596772E-2</v>
      </c>
      <c r="T131" s="34">
        <f t="shared" si="56"/>
        <v>3.1476572393031164E-2</v>
      </c>
      <c r="U131" s="34">
        <f t="shared" si="57"/>
        <v>3.1476572393031164E-2</v>
      </c>
      <c r="V131" s="34">
        <f t="shared" si="58"/>
        <v>2.655820162053699E-2</v>
      </c>
      <c r="W131" s="34">
        <f t="shared" si="59"/>
        <v>2.9266448525101681E-2</v>
      </c>
      <c r="X131" s="34">
        <f t="shared" si="60"/>
        <v>2.966865147333457E-2</v>
      </c>
      <c r="Y131" s="34">
        <f t="shared" si="61"/>
        <v>2.6702927034627934E-2</v>
      </c>
      <c r="Z131" s="34">
        <f t="shared" si="62"/>
        <v>2.1284977263095556E-2</v>
      </c>
      <c r="AA131" s="34">
        <f t="shared" si="63"/>
        <v>2.4731009839447374E-2</v>
      </c>
      <c r="AB131" s="34">
        <f t="shared" si="64"/>
        <v>2.0410685507948154E-2</v>
      </c>
      <c r="AC131" s="34">
        <f t="shared" si="65"/>
        <v>1.1650828133114566</v>
      </c>
      <c r="AD131" s="34">
        <f t="shared" si="66"/>
        <v>5.7037917767856439E-2</v>
      </c>
      <c r="AE131" s="34">
        <f t="shared" si="67"/>
        <v>2.610437776733621E-2</v>
      </c>
      <c r="AF131" s="34">
        <f t="shared" si="68"/>
        <v>2.4394091508294684E-2</v>
      </c>
      <c r="AG131" s="34">
        <f t="shared" si="69"/>
        <v>1.0958280093085622E-2</v>
      </c>
      <c r="AH131" s="34">
        <f t="shared" si="70"/>
        <v>1.534501749836069E-2</v>
      </c>
      <c r="AI131" s="34">
        <f t="shared" si="71"/>
        <v>2.302800135496166E-2</v>
      </c>
      <c r="AJ131" s="34">
        <f t="shared" si="72"/>
        <v>8.5375404706913361E-8</v>
      </c>
      <c r="AK131" s="34" t="e">
        <f t="shared" si="73"/>
        <v>#DIV/0!</v>
      </c>
      <c r="AL131" s="34"/>
      <c r="AM131" s="34"/>
      <c r="AN131" s="34"/>
      <c r="AO131" s="34"/>
      <c r="AP131" s="34"/>
      <c r="AQ131" s="34"/>
    </row>
    <row r="132" spans="1:43" x14ac:dyDescent="0.35">
      <c r="A132" s="211" t="str">
        <v>ISIC 68</v>
      </c>
      <c r="B132" s="34">
        <f t="shared" si="48"/>
        <v>2.2032926613716149E-2</v>
      </c>
      <c r="C132" s="34">
        <f t="shared" si="74"/>
        <v>2.1869908764186419E-2</v>
      </c>
      <c r="D132" s="34">
        <f t="shared" si="75"/>
        <v>2.1869908764186419E-2</v>
      </c>
      <c r="E132" s="34">
        <f t="shared" si="76"/>
        <v>2.1869908764186419E-2</v>
      </c>
      <c r="F132" s="34">
        <f t="shared" si="77"/>
        <v>3.2448770042285816E-2</v>
      </c>
      <c r="G132" s="34">
        <f t="shared" si="78"/>
        <v>3.9221813245327315E-2</v>
      </c>
      <c r="H132" s="34">
        <f t="shared" si="79"/>
        <v>3.2871896997602269E-2</v>
      </c>
      <c r="I132" s="34">
        <f t="shared" si="80"/>
        <v>3.6581046932389089E-2</v>
      </c>
      <c r="J132" s="34">
        <f t="shared" si="81"/>
        <v>2.6525634717109878E-2</v>
      </c>
      <c r="K132" s="34">
        <f t="shared" si="82"/>
        <v>2.9928793207928843E-2</v>
      </c>
      <c r="L132" s="34">
        <f t="shared" si="83"/>
        <v>2.6353099205220085E-2</v>
      </c>
      <c r="M132" s="34">
        <f t="shared" si="49"/>
        <v>3.2363535271775885E-2</v>
      </c>
      <c r="N132" s="34">
        <f t="shared" si="50"/>
        <v>3.2363535271775885E-2</v>
      </c>
      <c r="O132" s="34">
        <f t="shared" si="51"/>
        <v>3.1847306952852816E-2</v>
      </c>
      <c r="P132" s="34">
        <f t="shared" si="52"/>
        <v>3.1847306952852816E-2</v>
      </c>
      <c r="Q132" s="34">
        <f t="shared" si="53"/>
        <v>3.2267395529082372E-2</v>
      </c>
      <c r="R132" s="34">
        <f t="shared" si="54"/>
        <v>3.3788173953363601E-2</v>
      </c>
      <c r="S132" s="34">
        <f t="shared" si="55"/>
        <v>3.7732882551426247E-2</v>
      </c>
      <c r="T132" s="34">
        <f t="shared" si="56"/>
        <v>2.8264103363785365E-2</v>
      </c>
      <c r="U132" s="34">
        <f t="shared" si="57"/>
        <v>2.8264103363785365E-2</v>
      </c>
      <c r="V132" s="34">
        <f t="shared" si="58"/>
        <v>2.9121022777970674E-2</v>
      </c>
      <c r="W132" s="34">
        <f t="shared" si="59"/>
        <v>6.853036599024051E-2</v>
      </c>
      <c r="X132" s="34">
        <f t="shared" si="60"/>
        <v>3.5412079844472012E-2</v>
      </c>
      <c r="Y132" s="34">
        <f t="shared" si="61"/>
        <v>6.3962310271274275E-2</v>
      </c>
      <c r="Z132" s="34">
        <f t="shared" si="62"/>
        <v>4.1931336000940178E-2</v>
      </c>
      <c r="AA132" s="34">
        <f t="shared" si="63"/>
        <v>6.3729412068152358E-2</v>
      </c>
      <c r="AB132" s="34">
        <f t="shared" si="64"/>
        <v>3.6457264719382806E-2</v>
      </c>
      <c r="AC132" s="34">
        <f t="shared" si="65"/>
        <v>4.6520130309411829E-2</v>
      </c>
      <c r="AD132" s="34">
        <f t="shared" si="66"/>
        <v>1.0284692680075207</v>
      </c>
      <c r="AE132" s="34">
        <f t="shared" si="67"/>
        <v>4.4026242973606827E-2</v>
      </c>
      <c r="AF132" s="34">
        <f t="shared" si="68"/>
        <v>3.0675990514118935E-2</v>
      </c>
      <c r="AG132" s="34">
        <f t="shared" si="69"/>
        <v>2.0030142604657505E-2</v>
      </c>
      <c r="AH132" s="34">
        <f t="shared" si="70"/>
        <v>2.7938470210106411E-2</v>
      </c>
      <c r="AI132" s="34">
        <f t="shared" si="71"/>
        <v>3.9137436918783818E-2</v>
      </c>
      <c r="AJ132" s="34">
        <f t="shared" si="72"/>
        <v>8.1957334161858802E-8</v>
      </c>
      <c r="AK132" s="34" t="e">
        <f t="shared" si="73"/>
        <v>#DIV/0!</v>
      </c>
      <c r="AL132" s="34"/>
      <c r="AM132" s="34"/>
      <c r="AN132" s="34"/>
      <c r="AO132" s="34"/>
      <c r="AP132" s="34"/>
      <c r="AQ132" s="34"/>
    </row>
    <row r="133" spans="1:43" x14ac:dyDescent="0.35">
      <c r="A133" s="211" t="str">
        <v>ISIC 69T82</v>
      </c>
      <c r="B133" s="34">
        <f t="shared" si="48"/>
        <v>2.285437081373896E-2</v>
      </c>
      <c r="C133" s="34">
        <f t="shared" si="74"/>
        <v>3.1865008175883752E-2</v>
      </c>
      <c r="D133" s="34">
        <f t="shared" si="75"/>
        <v>3.1865008175883752E-2</v>
      </c>
      <c r="E133" s="34">
        <f t="shared" si="76"/>
        <v>3.1865008175883752E-2</v>
      </c>
      <c r="F133" s="34">
        <f t="shared" si="77"/>
        <v>3.4174555871797602E-2</v>
      </c>
      <c r="G133" s="34">
        <f t="shared" si="78"/>
        <v>3.2602915612223844E-2</v>
      </c>
      <c r="H133" s="34">
        <f t="shared" si="79"/>
        <v>2.936002175149267E-2</v>
      </c>
      <c r="I133" s="34">
        <f t="shared" si="80"/>
        <v>3.5611424644112988E-2</v>
      </c>
      <c r="J133" s="34">
        <f t="shared" si="81"/>
        <v>3.9382558840991455E-2</v>
      </c>
      <c r="K133" s="34">
        <f t="shared" si="82"/>
        <v>3.7821730395039978E-2</v>
      </c>
      <c r="L133" s="34">
        <f t="shared" si="83"/>
        <v>4.8064197519928381E-2</v>
      </c>
      <c r="M133" s="34">
        <f t="shared" si="49"/>
        <v>3.5223120537202425E-2</v>
      </c>
      <c r="N133" s="34">
        <f t="shared" si="50"/>
        <v>3.5223120537202425E-2</v>
      </c>
      <c r="O133" s="34">
        <f t="shared" si="51"/>
        <v>3.7672947669291273E-2</v>
      </c>
      <c r="P133" s="34">
        <f t="shared" si="52"/>
        <v>3.7672947669291273E-2</v>
      </c>
      <c r="Q133" s="34">
        <f t="shared" si="53"/>
        <v>3.4297317179508867E-2</v>
      </c>
      <c r="R133" s="34">
        <f t="shared" si="54"/>
        <v>3.4952259264277197E-2</v>
      </c>
      <c r="S133" s="34">
        <f t="shared" si="55"/>
        <v>3.3459014423146631E-2</v>
      </c>
      <c r="T133" s="34">
        <f t="shared" si="56"/>
        <v>3.1499866242830583E-2</v>
      </c>
      <c r="U133" s="34">
        <f t="shared" si="57"/>
        <v>3.1499866242830583E-2</v>
      </c>
      <c r="V133" s="34">
        <f t="shared" si="58"/>
        <v>3.5808561794285043E-2</v>
      </c>
      <c r="W133" s="34">
        <f t="shared" si="59"/>
        <v>3.382288323049968E-2</v>
      </c>
      <c r="X133" s="34">
        <f t="shared" si="60"/>
        <v>3.039751975222604E-2</v>
      </c>
      <c r="Y133" s="34">
        <f t="shared" si="61"/>
        <v>2.5085359535014999E-2</v>
      </c>
      <c r="Z133" s="34">
        <f t="shared" si="62"/>
        <v>4.023230391832066E-2</v>
      </c>
      <c r="AA133" s="34">
        <f t="shared" si="63"/>
        <v>3.4218689797563477E-2</v>
      </c>
      <c r="AB133" s="34">
        <f t="shared" si="64"/>
        <v>4.3513080559749964E-2</v>
      </c>
      <c r="AC133" s="34">
        <f t="shared" si="65"/>
        <v>4.0656406006995945E-2</v>
      </c>
      <c r="AD133" s="34">
        <f t="shared" si="66"/>
        <v>1.4825253479855359E-2</v>
      </c>
      <c r="AE133" s="34">
        <f t="shared" si="67"/>
        <v>1.1601136841714701</v>
      </c>
      <c r="AF133" s="34">
        <f t="shared" si="68"/>
        <v>2.2431010565891401E-2</v>
      </c>
      <c r="AG133" s="34">
        <f t="shared" si="69"/>
        <v>1.2986974455312881E-2</v>
      </c>
      <c r="AH133" s="34">
        <f t="shared" si="70"/>
        <v>1.8487421496276114E-2</v>
      </c>
      <c r="AI133" s="34">
        <f t="shared" si="71"/>
        <v>2.7758654502105882E-2</v>
      </c>
      <c r="AJ133" s="34">
        <f t="shared" si="72"/>
        <v>9.0971110057726834E-8</v>
      </c>
      <c r="AK133" s="34" t="e">
        <f t="shared" si="73"/>
        <v>#DIV/0!</v>
      </c>
      <c r="AL133" s="34"/>
      <c r="AM133" s="34"/>
      <c r="AN133" s="34"/>
      <c r="AO133" s="34"/>
      <c r="AP133" s="34"/>
      <c r="AQ133" s="34"/>
    </row>
    <row r="134" spans="1:43" x14ac:dyDescent="0.35">
      <c r="A134" s="211" t="str">
        <v>ISIC 84</v>
      </c>
      <c r="B134" s="34">
        <f t="shared" si="48"/>
        <v>5.5560277134615562E-3</v>
      </c>
      <c r="C134" s="34">
        <f t="shared" si="74"/>
        <v>7.1482235306515682E-3</v>
      </c>
      <c r="D134" s="34">
        <f t="shared" si="75"/>
        <v>7.1482235306515682E-3</v>
      </c>
      <c r="E134" s="34">
        <f t="shared" si="76"/>
        <v>7.1482235306515682E-3</v>
      </c>
      <c r="F134" s="34">
        <f t="shared" si="77"/>
        <v>7.2040309050212708E-3</v>
      </c>
      <c r="G134" s="34">
        <f t="shared" si="78"/>
        <v>6.862585320414635E-3</v>
      </c>
      <c r="H134" s="34">
        <f t="shared" si="79"/>
        <v>8.136652891899283E-3</v>
      </c>
      <c r="I134" s="34">
        <f t="shared" si="80"/>
        <v>9.6691385033235867E-3</v>
      </c>
      <c r="J134" s="34">
        <f t="shared" si="81"/>
        <v>8.5442126103035324E-3</v>
      </c>
      <c r="K134" s="34">
        <f t="shared" si="82"/>
        <v>9.7222990502922983E-3</v>
      </c>
      <c r="L134" s="34">
        <f t="shared" si="83"/>
        <v>7.0734426965910792E-3</v>
      </c>
      <c r="M134" s="34">
        <f t="shared" si="49"/>
        <v>9.9965903626208219E-3</v>
      </c>
      <c r="N134" s="34">
        <f t="shared" si="50"/>
        <v>9.9965903626208219E-3</v>
      </c>
      <c r="O134" s="34">
        <f t="shared" si="51"/>
        <v>1.1114065088758949E-2</v>
      </c>
      <c r="P134" s="34">
        <f t="shared" si="52"/>
        <v>1.1114065088758949E-2</v>
      </c>
      <c r="Q134" s="34">
        <f t="shared" si="53"/>
        <v>7.1180765058354821E-3</v>
      </c>
      <c r="R134" s="34">
        <f t="shared" si="54"/>
        <v>7.3925403787246753E-3</v>
      </c>
      <c r="S134" s="34">
        <f t="shared" si="55"/>
        <v>8.6416396022028271E-3</v>
      </c>
      <c r="T134" s="34">
        <f t="shared" si="56"/>
        <v>2.509712169179075E-2</v>
      </c>
      <c r="U134" s="34">
        <f t="shared" si="57"/>
        <v>2.5097121691790753E-2</v>
      </c>
      <c r="V134" s="34">
        <f t="shared" si="58"/>
        <v>9.614480317666178E-3</v>
      </c>
      <c r="W134" s="34">
        <f t="shared" si="59"/>
        <v>5.4870497868479513E-3</v>
      </c>
      <c r="X134" s="34">
        <f t="shared" si="60"/>
        <v>7.8759358787576905E-3</v>
      </c>
      <c r="Y134" s="34">
        <f t="shared" si="61"/>
        <v>5.2373566453831847E-3</v>
      </c>
      <c r="Z134" s="34">
        <f t="shared" si="62"/>
        <v>5.367713479831936E-3</v>
      </c>
      <c r="AA134" s="34">
        <f t="shared" si="63"/>
        <v>5.0612390223435813E-3</v>
      </c>
      <c r="AB134" s="34">
        <f t="shared" si="64"/>
        <v>4.816353438446999E-3</v>
      </c>
      <c r="AC134" s="34">
        <f t="shared" si="65"/>
        <v>4.1398810376027106E-3</v>
      </c>
      <c r="AD134" s="34">
        <f t="shared" si="66"/>
        <v>5.7463116355476488E-3</v>
      </c>
      <c r="AE134" s="34">
        <f t="shared" si="67"/>
        <v>9.871440019163619E-3</v>
      </c>
      <c r="AF134" s="34">
        <f t="shared" si="68"/>
        <v>1.0106640439983507</v>
      </c>
      <c r="AG134" s="34">
        <f t="shared" si="69"/>
        <v>3.4736123523566326E-3</v>
      </c>
      <c r="AH134" s="34">
        <f t="shared" si="70"/>
        <v>4.4045787204829087E-3</v>
      </c>
      <c r="AI134" s="34">
        <f t="shared" si="71"/>
        <v>5.3412731544974215E-3</v>
      </c>
      <c r="AJ134" s="34">
        <f t="shared" si="72"/>
        <v>2.9731843939784594E-8</v>
      </c>
      <c r="AK134" s="34" t="e">
        <f t="shared" si="73"/>
        <v>#DIV/0!</v>
      </c>
      <c r="AL134" s="34"/>
      <c r="AM134" s="34"/>
      <c r="AN134" s="34"/>
      <c r="AO134" s="34"/>
      <c r="AP134" s="34"/>
      <c r="AQ134" s="34"/>
    </row>
    <row r="135" spans="1:43" x14ac:dyDescent="0.35">
      <c r="A135" s="211" t="str">
        <v>ISIC 85</v>
      </c>
      <c r="B135" s="34">
        <f t="shared" si="48"/>
        <v>3.2105069972910962E-3</v>
      </c>
      <c r="C135" s="34">
        <f t="shared" si="74"/>
        <v>3.7839583189070341E-3</v>
      </c>
      <c r="D135" s="34">
        <f t="shared" si="75"/>
        <v>3.7839583189070345E-3</v>
      </c>
      <c r="E135" s="34">
        <f t="shared" si="76"/>
        <v>3.7839583189070345E-3</v>
      </c>
      <c r="F135" s="34">
        <f t="shared" si="77"/>
        <v>4.8715481115108204E-3</v>
      </c>
      <c r="G135" s="34">
        <f t="shared" si="78"/>
        <v>4.1954633266703583E-3</v>
      </c>
      <c r="H135" s="34">
        <f t="shared" si="79"/>
        <v>3.8017245954325416E-3</v>
      </c>
      <c r="I135" s="34">
        <f t="shared" si="80"/>
        <v>4.9324452251389896E-3</v>
      </c>
      <c r="J135" s="34">
        <f t="shared" si="81"/>
        <v>4.9403919697341087E-3</v>
      </c>
      <c r="K135" s="34">
        <f t="shared" si="82"/>
        <v>5.448447035114907E-3</v>
      </c>
      <c r="L135" s="34">
        <f t="shared" si="83"/>
        <v>7.1090017492519524E-3</v>
      </c>
      <c r="M135" s="34">
        <f t="shared" si="49"/>
        <v>4.5979144415489214E-3</v>
      </c>
      <c r="N135" s="34">
        <f t="shared" si="50"/>
        <v>4.5979144415489214E-3</v>
      </c>
      <c r="O135" s="34">
        <f t="shared" si="51"/>
        <v>5.6672388360604134E-3</v>
      </c>
      <c r="P135" s="34">
        <f t="shared" si="52"/>
        <v>5.6672388360604134E-3</v>
      </c>
      <c r="Q135" s="34">
        <f t="shared" si="53"/>
        <v>5.21135982512948E-3</v>
      </c>
      <c r="R135" s="34">
        <f t="shared" si="54"/>
        <v>6.8524841917903057E-3</v>
      </c>
      <c r="S135" s="34">
        <f t="shared" si="55"/>
        <v>3.9993201078641592E-3</v>
      </c>
      <c r="T135" s="34">
        <f t="shared" si="56"/>
        <v>5.0750725827931314E-3</v>
      </c>
      <c r="U135" s="34">
        <f t="shared" si="57"/>
        <v>5.0750725827931314E-3</v>
      </c>
      <c r="V135" s="34">
        <f t="shared" si="58"/>
        <v>4.4033070708799065E-3</v>
      </c>
      <c r="W135" s="34">
        <f t="shared" si="59"/>
        <v>4.3362972545309322E-3</v>
      </c>
      <c r="X135" s="34">
        <f t="shared" si="60"/>
        <v>6.0892532194231803E-3</v>
      </c>
      <c r="Y135" s="34">
        <f t="shared" si="61"/>
        <v>3.1627580378492831E-3</v>
      </c>
      <c r="Z135" s="34">
        <f t="shared" si="62"/>
        <v>4.8460904902549156E-3</v>
      </c>
      <c r="AA135" s="34">
        <f t="shared" si="63"/>
        <v>8.1899176180901881E-3</v>
      </c>
      <c r="AB135" s="34">
        <f t="shared" si="64"/>
        <v>8.2955075310423045E-3</v>
      </c>
      <c r="AC135" s="34">
        <f t="shared" si="65"/>
        <v>7.2030583658286218E-3</v>
      </c>
      <c r="AD135" s="34">
        <f t="shared" si="66"/>
        <v>1.8580110477896955E-3</v>
      </c>
      <c r="AE135" s="34">
        <f t="shared" si="67"/>
        <v>6.7595757958742609E-3</v>
      </c>
      <c r="AF135" s="34">
        <f t="shared" si="68"/>
        <v>1.3380909283454773E-2</v>
      </c>
      <c r="AG135" s="34">
        <f t="shared" si="69"/>
        <v>1.0444152029896314</v>
      </c>
      <c r="AH135" s="34">
        <f t="shared" si="70"/>
        <v>5.6706305623973269E-3</v>
      </c>
      <c r="AI135" s="34">
        <f t="shared" si="71"/>
        <v>4.8490210232314118E-3</v>
      </c>
      <c r="AJ135" s="34">
        <f t="shared" si="72"/>
        <v>1.3308635811540586E-8</v>
      </c>
      <c r="AK135" s="34" t="e">
        <f t="shared" si="73"/>
        <v>#DIV/0!</v>
      </c>
      <c r="AL135" s="34"/>
      <c r="AM135" s="34"/>
      <c r="AN135" s="34"/>
      <c r="AO135" s="34"/>
      <c r="AP135" s="34"/>
      <c r="AQ135" s="34"/>
    </row>
    <row r="136" spans="1:43" x14ac:dyDescent="0.35">
      <c r="A136" s="211" t="str">
        <v>ISIC 86T88</v>
      </c>
      <c r="B136" s="34">
        <f t="shared" si="48"/>
        <v>7.3278180307025272E-4</v>
      </c>
      <c r="C136" s="34">
        <f t="shared" si="74"/>
        <v>8.3190278237417611E-4</v>
      </c>
      <c r="D136" s="34">
        <f t="shared" si="75"/>
        <v>8.3190278237417622E-4</v>
      </c>
      <c r="E136" s="34">
        <f t="shared" si="76"/>
        <v>8.3190278237417622E-4</v>
      </c>
      <c r="F136" s="34">
        <f t="shared" si="77"/>
        <v>1.1891813862675276E-3</v>
      </c>
      <c r="G136" s="34">
        <f t="shared" si="78"/>
        <v>9.97641556637247E-4</v>
      </c>
      <c r="H136" s="34">
        <f t="shared" si="79"/>
        <v>8.0278947112389363E-4</v>
      </c>
      <c r="I136" s="34">
        <f t="shared" si="80"/>
        <v>8.9913387530930972E-4</v>
      </c>
      <c r="J136" s="34">
        <f t="shared" si="81"/>
        <v>1.0169692564364285E-3</v>
      </c>
      <c r="K136" s="34">
        <f t="shared" si="82"/>
        <v>9.8734534270351979E-4</v>
      </c>
      <c r="L136" s="34">
        <f t="shared" si="83"/>
        <v>1.8978854727656554E-3</v>
      </c>
      <c r="M136" s="34">
        <f t="shared" si="49"/>
        <v>8.8345093202784502E-4</v>
      </c>
      <c r="N136" s="34">
        <f t="shared" si="50"/>
        <v>8.8345093202784502E-4</v>
      </c>
      <c r="O136" s="34">
        <f t="shared" si="51"/>
        <v>1.1580381993851984E-3</v>
      </c>
      <c r="P136" s="34">
        <f t="shared" si="52"/>
        <v>1.1580381993851984E-3</v>
      </c>
      <c r="Q136" s="34">
        <f t="shared" si="53"/>
        <v>8.9466492254016968E-4</v>
      </c>
      <c r="R136" s="34">
        <f t="shared" si="54"/>
        <v>8.670843963272751E-4</v>
      </c>
      <c r="S136" s="34">
        <f t="shared" si="55"/>
        <v>7.9296103321069321E-4</v>
      </c>
      <c r="T136" s="34">
        <f t="shared" si="56"/>
        <v>8.8130309136853768E-4</v>
      </c>
      <c r="U136" s="34">
        <f t="shared" si="57"/>
        <v>8.8130309136853768E-4</v>
      </c>
      <c r="V136" s="34">
        <f t="shared" si="58"/>
        <v>1.4373069354058942E-3</v>
      </c>
      <c r="W136" s="34">
        <f t="shared" si="59"/>
        <v>1.1397634092401444E-3</v>
      </c>
      <c r="X136" s="34">
        <f t="shared" si="60"/>
        <v>8.0003616097334117E-4</v>
      </c>
      <c r="Y136" s="34">
        <f t="shared" si="61"/>
        <v>1.352419110198029E-3</v>
      </c>
      <c r="Z136" s="34">
        <f t="shared" si="62"/>
        <v>1.0555364872999373E-3</v>
      </c>
      <c r="AA136" s="34">
        <f t="shared" si="63"/>
        <v>1.3087782265481542E-3</v>
      </c>
      <c r="AB136" s="34">
        <f t="shared" si="64"/>
        <v>8.6617499627337309E-4</v>
      </c>
      <c r="AC136" s="34">
        <f t="shared" si="65"/>
        <v>1.1934404599809407E-3</v>
      </c>
      <c r="AD136" s="34">
        <f t="shared" si="66"/>
        <v>2.4561997660567706E-4</v>
      </c>
      <c r="AE136" s="34">
        <f t="shared" si="67"/>
        <v>1.7777498611460663E-3</v>
      </c>
      <c r="AF136" s="34">
        <f t="shared" si="68"/>
        <v>2.0908391114932501E-3</v>
      </c>
      <c r="AG136" s="34">
        <f t="shared" si="69"/>
        <v>1.084994802113331E-3</v>
      </c>
      <c r="AH136" s="34">
        <f t="shared" si="70"/>
        <v>1.0413834283476775</v>
      </c>
      <c r="AI136" s="34">
        <f t="shared" si="71"/>
        <v>1.5377489264618927E-3</v>
      </c>
      <c r="AJ136" s="34">
        <f t="shared" si="72"/>
        <v>2.581995087001121E-9</v>
      </c>
      <c r="AK136" s="34" t="e">
        <f t="shared" si="73"/>
        <v>#DIV/0!</v>
      </c>
      <c r="AL136" s="34"/>
      <c r="AM136" s="34"/>
      <c r="AN136" s="34"/>
      <c r="AO136" s="34"/>
      <c r="AP136" s="34"/>
      <c r="AQ136" s="34"/>
    </row>
    <row r="137" spans="1:43" x14ac:dyDescent="0.35">
      <c r="A137" s="211" t="str">
        <v>ISIC 90T96</v>
      </c>
      <c r="B137" s="34">
        <f t="shared" si="48"/>
        <v>1.2771346897015286E-3</v>
      </c>
      <c r="C137" s="34">
        <f t="shared" si="74"/>
        <v>1.2302918779479148E-3</v>
      </c>
      <c r="D137" s="34">
        <f t="shared" si="75"/>
        <v>1.2302918779479148E-3</v>
      </c>
      <c r="E137" s="34">
        <f t="shared" si="76"/>
        <v>1.2302918779479148E-3</v>
      </c>
      <c r="F137" s="34">
        <f t="shared" si="77"/>
        <v>1.9651622935276717E-3</v>
      </c>
      <c r="G137" s="34">
        <f t="shared" si="78"/>
        <v>2.7001641955599221E-3</v>
      </c>
      <c r="H137" s="34">
        <f t="shared" si="79"/>
        <v>1.4153346842574698E-3</v>
      </c>
      <c r="I137" s="34">
        <f t="shared" si="80"/>
        <v>2.2074632964379066E-3</v>
      </c>
      <c r="J137" s="34">
        <f t="shared" si="81"/>
        <v>1.7039494210602032E-3</v>
      </c>
      <c r="K137" s="34">
        <f t="shared" si="82"/>
        <v>1.7680261593404196E-3</v>
      </c>
      <c r="L137" s="34">
        <f t="shared" si="83"/>
        <v>1.8213056801666802E-3</v>
      </c>
      <c r="M137" s="34">
        <f t="shared" si="49"/>
        <v>1.8076362680677152E-3</v>
      </c>
      <c r="N137" s="34">
        <f t="shared" si="50"/>
        <v>1.807636268067715E-3</v>
      </c>
      <c r="O137" s="34">
        <f t="shared" si="51"/>
        <v>1.986277657637129E-3</v>
      </c>
      <c r="P137" s="34">
        <f t="shared" si="52"/>
        <v>1.986277657637129E-3</v>
      </c>
      <c r="Q137" s="34">
        <f t="shared" si="53"/>
        <v>1.4696015277485474E-3</v>
      </c>
      <c r="R137" s="34">
        <f t="shared" si="54"/>
        <v>1.4839897370721652E-3</v>
      </c>
      <c r="S137" s="34">
        <f t="shared" si="55"/>
        <v>1.4822940444715808E-3</v>
      </c>
      <c r="T137" s="34">
        <f t="shared" si="56"/>
        <v>1.6820970652652234E-3</v>
      </c>
      <c r="U137" s="34">
        <f t="shared" si="57"/>
        <v>1.6820970652652234E-3</v>
      </c>
      <c r="V137" s="34">
        <f t="shared" si="58"/>
        <v>2.3290276279348218E-3</v>
      </c>
      <c r="W137" s="34">
        <f t="shared" si="59"/>
        <v>1.5754864549835403E-3</v>
      </c>
      <c r="X137" s="34">
        <f t="shared" si="60"/>
        <v>1.5431794220792821E-3</v>
      </c>
      <c r="Y137" s="34">
        <f t="shared" si="61"/>
        <v>3.0168317352130326E-3</v>
      </c>
      <c r="Z137" s="34">
        <f t="shared" si="62"/>
        <v>9.3300861018469194E-3</v>
      </c>
      <c r="AA137" s="34">
        <f t="shared" si="63"/>
        <v>2.0610695780084185E-3</v>
      </c>
      <c r="AB137" s="34">
        <f t="shared" si="64"/>
        <v>1.6660873114392714E-3</v>
      </c>
      <c r="AC137" s="34">
        <f t="shared" si="65"/>
        <v>1.814880447466473E-3</v>
      </c>
      <c r="AD137" s="34">
        <f t="shared" si="66"/>
        <v>5.7088069667266309E-4</v>
      </c>
      <c r="AE137" s="34">
        <f t="shared" si="67"/>
        <v>2.7270286667287306E-3</v>
      </c>
      <c r="AF137" s="34">
        <f t="shared" si="68"/>
        <v>2.3139223757109553E-3</v>
      </c>
      <c r="AG137" s="34">
        <f t="shared" si="69"/>
        <v>1.4078780936164677E-3</v>
      </c>
      <c r="AH137" s="34">
        <f t="shared" si="70"/>
        <v>2.2115877011477558E-3</v>
      </c>
      <c r="AI137" s="34">
        <f t="shared" si="71"/>
        <v>1.0652008241636182</v>
      </c>
      <c r="AJ137" s="34">
        <f t="shared" si="72"/>
        <v>4.8773484931452443E-9</v>
      </c>
      <c r="AK137" s="34" t="e">
        <f t="shared" si="73"/>
        <v>#DIV/0!</v>
      </c>
      <c r="AL137" s="34"/>
      <c r="AM137" s="34"/>
      <c r="AN137" s="34"/>
      <c r="AO137" s="34"/>
      <c r="AP137" s="34"/>
      <c r="AQ137" s="34"/>
    </row>
    <row r="138" spans="1:43" x14ac:dyDescent="0.35">
      <c r="A138" s="211" t="str">
        <v>ISIC 97T98</v>
      </c>
      <c r="B138" s="34">
        <f t="shared" si="48"/>
        <v>4.4943519097438807E-5</v>
      </c>
      <c r="C138" s="34">
        <f t="shared" si="74"/>
        <v>1.2123102121768677E-5</v>
      </c>
      <c r="D138" s="34">
        <f t="shared" si="75"/>
        <v>1.2123102121768677E-5</v>
      </c>
      <c r="E138" s="34">
        <f t="shared" si="76"/>
        <v>1.2123102121768677E-5</v>
      </c>
      <c r="F138" s="34">
        <f t="shared" si="77"/>
        <v>1.4154261353754499E-5</v>
      </c>
      <c r="G138" s="34">
        <f t="shared" si="78"/>
        <v>1.1897721555113954E-5</v>
      </c>
      <c r="H138" s="34">
        <f t="shared" si="79"/>
        <v>6.6075663178225395E-5</v>
      </c>
      <c r="I138" s="34">
        <f t="shared" si="80"/>
        <v>2.6525971853137487E-5</v>
      </c>
      <c r="J138" s="34">
        <f t="shared" si="81"/>
        <v>1.4812220146349638E-5</v>
      </c>
      <c r="K138" s="34">
        <f t="shared" si="82"/>
        <v>1.5059533570983144E-5</v>
      </c>
      <c r="L138" s="34">
        <f t="shared" si="83"/>
        <v>1.3176869259917977E-5</v>
      </c>
      <c r="M138" s="34">
        <f t="shared" si="49"/>
        <v>1.5372696601852496E-5</v>
      </c>
      <c r="N138" s="34">
        <f t="shared" si="50"/>
        <v>1.5372696601852496E-5</v>
      </c>
      <c r="O138" s="34">
        <f t="shared" si="51"/>
        <v>1.6654140761382432E-5</v>
      </c>
      <c r="P138" s="34">
        <f t="shared" si="52"/>
        <v>1.6654140761382432E-5</v>
      </c>
      <c r="Q138" s="34">
        <f t="shared" si="53"/>
        <v>1.2435109885855417E-5</v>
      </c>
      <c r="R138" s="34">
        <f t="shared" si="54"/>
        <v>1.4336006007307337E-5</v>
      </c>
      <c r="S138" s="34">
        <f t="shared" si="55"/>
        <v>3.9816167485579719E-5</v>
      </c>
      <c r="T138" s="34">
        <f t="shared" si="56"/>
        <v>2.2891560329263143E-5</v>
      </c>
      <c r="U138" s="34">
        <f t="shared" si="57"/>
        <v>2.289156032926314E-5</v>
      </c>
      <c r="V138" s="34">
        <f t="shared" si="58"/>
        <v>1.3785354281935787E-5</v>
      </c>
      <c r="W138" s="34">
        <f t="shared" si="59"/>
        <v>1.2659893358044374E-5</v>
      </c>
      <c r="X138" s="34">
        <f t="shared" si="60"/>
        <v>4.6005015271045859E-5</v>
      </c>
      <c r="Y138" s="34">
        <f t="shared" si="61"/>
        <v>1.11101115210137E-5</v>
      </c>
      <c r="Z138" s="34">
        <f t="shared" si="62"/>
        <v>1.197285109731607E-5</v>
      </c>
      <c r="AA138" s="34">
        <f t="shared" si="63"/>
        <v>1.2040226123317717E-5</v>
      </c>
      <c r="AB138" s="34">
        <f t="shared" si="64"/>
        <v>1.1062320214348439E-5</v>
      </c>
      <c r="AC138" s="34">
        <f t="shared" si="65"/>
        <v>1.0239664493889881E-5</v>
      </c>
      <c r="AD138" s="34">
        <f t="shared" si="66"/>
        <v>9.1976785689331197E-6</v>
      </c>
      <c r="AE138" s="34">
        <f t="shared" si="67"/>
        <v>2.2915410812251232E-5</v>
      </c>
      <c r="AF138" s="34">
        <f t="shared" si="68"/>
        <v>5.2413925917982882E-4</v>
      </c>
      <c r="AG138" s="34">
        <f t="shared" si="69"/>
        <v>6.2662414970542232E-4</v>
      </c>
      <c r="AH138" s="34">
        <f t="shared" si="70"/>
        <v>2.1954168006897443E-4</v>
      </c>
      <c r="AI138" s="34">
        <f t="shared" si="71"/>
        <v>5.9853079222421603E-5</v>
      </c>
      <c r="AJ138" s="34">
        <f t="shared" si="72"/>
        <v>1.000000000041295</v>
      </c>
      <c r="AK138" s="34" t="e">
        <f t="shared" si="73"/>
        <v>#DIV/0!</v>
      </c>
      <c r="AL138" s="34"/>
      <c r="AM138" s="34"/>
      <c r="AN138" s="34"/>
      <c r="AO138" s="34"/>
      <c r="AP138" s="34"/>
      <c r="AQ138" s="34"/>
    </row>
    <row r="139" spans="1:43" x14ac:dyDescent="0.35">
      <c r="A139" s="211">
        <v>0</v>
      </c>
      <c r="B139" s="34" t="e">
        <f t="shared" si="48"/>
        <v>#DIV/0!</v>
      </c>
      <c r="C139" s="34" t="e">
        <f t="shared" si="74"/>
        <v>#DIV/0!</v>
      </c>
      <c r="D139" s="34" t="e">
        <f t="shared" si="75"/>
        <v>#DIV/0!</v>
      </c>
      <c r="E139" s="34" t="e">
        <f t="shared" si="76"/>
        <v>#DIV/0!</v>
      </c>
      <c r="F139" s="34" t="e">
        <f t="shared" si="77"/>
        <v>#DIV/0!</v>
      </c>
      <c r="G139" s="34" t="e">
        <f t="shared" si="78"/>
        <v>#DIV/0!</v>
      </c>
      <c r="H139" s="34" t="e">
        <f t="shared" si="79"/>
        <v>#DIV/0!</v>
      </c>
      <c r="I139" s="34" t="e">
        <f t="shared" si="80"/>
        <v>#DIV/0!</v>
      </c>
      <c r="J139" s="34" t="e">
        <f t="shared" si="81"/>
        <v>#DIV/0!</v>
      </c>
      <c r="K139" s="34" t="e">
        <f t="shared" si="82"/>
        <v>#DIV/0!</v>
      </c>
      <c r="L139" s="34" t="e">
        <f t="shared" si="83"/>
        <v>#DIV/0!</v>
      </c>
      <c r="M139" s="34" t="e">
        <f t="shared" si="49"/>
        <v>#DIV/0!</v>
      </c>
      <c r="N139" s="34" t="e">
        <f t="shared" si="50"/>
        <v>#DIV/0!</v>
      </c>
      <c r="O139" s="34" t="e">
        <f t="shared" si="51"/>
        <v>#DIV/0!</v>
      </c>
      <c r="P139" s="34" t="e">
        <f t="shared" si="52"/>
        <v>#DIV/0!</v>
      </c>
      <c r="Q139" s="34" t="e">
        <f t="shared" si="53"/>
        <v>#DIV/0!</v>
      </c>
      <c r="R139" s="34" t="e">
        <f t="shared" si="54"/>
        <v>#DIV/0!</v>
      </c>
      <c r="S139" s="34" t="e">
        <f t="shared" si="55"/>
        <v>#DIV/0!</v>
      </c>
      <c r="T139" s="34" t="e">
        <f t="shared" si="56"/>
        <v>#DIV/0!</v>
      </c>
      <c r="U139" s="34" t="e">
        <f t="shared" si="57"/>
        <v>#DIV/0!</v>
      </c>
      <c r="V139" s="34" t="e">
        <f t="shared" si="58"/>
        <v>#DIV/0!</v>
      </c>
      <c r="W139" s="34" t="e">
        <f t="shared" si="59"/>
        <v>#DIV/0!</v>
      </c>
      <c r="X139" s="34" t="e">
        <f t="shared" si="60"/>
        <v>#DIV/0!</v>
      </c>
      <c r="Y139" s="34" t="e">
        <f t="shared" si="61"/>
        <v>#DIV/0!</v>
      </c>
      <c r="Z139" s="34" t="e">
        <f t="shared" si="62"/>
        <v>#DIV/0!</v>
      </c>
      <c r="AA139" s="34" t="e">
        <f t="shared" si="63"/>
        <v>#DIV/0!</v>
      </c>
      <c r="AB139" s="34" t="e">
        <f t="shared" si="64"/>
        <v>#DIV/0!</v>
      </c>
      <c r="AC139" s="34" t="e">
        <f t="shared" si="65"/>
        <v>#DIV/0!</v>
      </c>
      <c r="AD139" s="34" t="e">
        <f t="shared" si="66"/>
        <v>#DIV/0!</v>
      </c>
      <c r="AE139" s="34" t="e">
        <f t="shared" si="67"/>
        <v>#DIV/0!</v>
      </c>
      <c r="AF139" s="34" t="e">
        <f t="shared" si="68"/>
        <v>#DIV/0!</v>
      </c>
      <c r="AG139" s="34" t="e">
        <f t="shared" si="69"/>
        <v>#DIV/0!</v>
      </c>
      <c r="AH139" s="34" t="e">
        <f t="shared" si="70"/>
        <v>#DIV/0!</v>
      </c>
      <c r="AI139" s="34" t="e">
        <f t="shared" si="71"/>
        <v>#DIV/0!</v>
      </c>
      <c r="AJ139" s="34" t="e">
        <f t="shared" si="72"/>
        <v>#DIV/0!</v>
      </c>
      <c r="AK139" s="34" t="e">
        <f t="shared" si="73"/>
        <v>#DIV/0!</v>
      </c>
      <c r="AL139" s="34"/>
      <c r="AM139" s="34"/>
      <c r="AN139" s="34"/>
      <c r="AO139" s="34"/>
      <c r="AP139" s="34"/>
      <c r="AQ139" s="34"/>
    </row>
    <row r="140" spans="1:43" x14ac:dyDescent="0.35">
      <c r="A140" s="211">
        <v>0</v>
      </c>
      <c r="B140" s="34" t="e">
        <f t="shared" si="48"/>
        <v>#DIV/0!</v>
      </c>
      <c r="C140" s="34" t="e">
        <f t="shared" si="74"/>
        <v>#DIV/0!</v>
      </c>
      <c r="D140" s="34" t="e">
        <f t="shared" si="75"/>
        <v>#DIV/0!</v>
      </c>
      <c r="E140" s="34" t="e">
        <f t="shared" si="76"/>
        <v>#DIV/0!</v>
      </c>
      <c r="F140" s="34" t="e">
        <f t="shared" si="77"/>
        <v>#DIV/0!</v>
      </c>
      <c r="G140" s="34" t="e">
        <f t="shared" si="78"/>
        <v>#DIV/0!</v>
      </c>
      <c r="H140" s="34" t="e">
        <f t="shared" si="79"/>
        <v>#DIV/0!</v>
      </c>
      <c r="I140" s="34" t="e">
        <f t="shared" si="80"/>
        <v>#DIV/0!</v>
      </c>
      <c r="J140" s="34" t="e">
        <f t="shared" si="81"/>
        <v>#DIV/0!</v>
      </c>
      <c r="K140" s="34" t="e">
        <f t="shared" si="82"/>
        <v>#DIV/0!</v>
      </c>
      <c r="L140" s="34" t="e">
        <f t="shared" si="83"/>
        <v>#DIV/0!</v>
      </c>
      <c r="M140" s="34" t="e">
        <f t="shared" si="49"/>
        <v>#DIV/0!</v>
      </c>
      <c r="N140" s="34" t="e">
        <f t="shared" si="50"/>
        <v>#DIV/0!</v>
      </c>
      <c r="O140" s="34" t="e">
        <f t="shared" si="51"/>
        <v>#DIV/0!</v>
      </c>
      <c r="P140" s="34" t="e">
        <f t="shared" si="52"/>
        <v>#DIV/0!</v>
      </c>
      <c r="Q140" s="34" t="e">
        <f t="shared" si="53"/>
        <v>#DIV/0!</v>
      </c>
      <c r="R140" s="34" t="e">
        <f t="shared" si="54"/>
        <v>#DIV/0!</v>
      </c>
      <c r="S140" s="34" t="e">
        <f t="shared" si="55"/>
        <v>#DIV/0!</v>
      </c>
      <c r="T140" s="34" t="e">
        <f t="shared" si="56"/>
        <v>#DIV/0!</v>
      </c>
      <c r="U140" s="34" t="e">
        <f t="shared" si="57"/>
        <v>#DIV/0!</v>
      </c>
      <c r="V140" s="34" t="e">
        <f t="shared" si="58"/>
        <v>#DIV/0!</v>
      </c>
      <c r="W140" s="34" t="e">
        <f t="shared" si="59"/>
        <v>#DIV/0!</v>
      </c>
      <c r="X140" s="34" t="e">
        <f t="shared" si="60"/>
        <v>#DIV/0!</v>
      </c>
      <c r="Y140" s="34" t="e">
        <f t="shared" si="61"/>
        <v>#DIV/0!</v>
      </c>
      <c r="Z140" s="34" t="e">
        <f t="shared" si="62"/>
        <v>#DIV/0!</v>
      </c>
      <c r="AA140" s="34" t="e">
        <f t="shared" si="63"/>
        <v>#DIV/0!</v>
      </c>
      <c r="AB140" s="34" t="e">
        <f t="shared" si="64"/>
        <v>#DIV/0!</v>
      </c>
      <c r="AC140" s="34" t="e">
        <f t="shared" si="65"/>
        <v>#DIV/0!</v>
      </c>
      <c r="AD140" s="34" t="e">
        <f t="shared" si="66"/>
        <v>#DIV/0!</v>
      </c>
      <c r="AE140" s="34" t="e">
        <f t="shared" si="67"/>
        <v>#DIV/0!</v>
      </c>
      <c r="AF140" s="34" t="e">
        <f t="shared" si="68"/>
        <v>#DIV/0!</v>
      </c>
      <c r="AG140" s="34" t="e">
        <f t="shared" si="69"/>
        <v>#DIV/0!</v>
      </c>
      <c r="AH140" s="34" t="e">
        <f t="shared" si="70"/>
        <v>#DIV/0!</v>
      </c>
      <c r="AI140" s="34" t="e">
        <f t="shared" si="71"/>
        <v>#DIV/0!</v>
      </c>
      <c r="AJ140" s="34" t="e">
        <f t="shared" si="72"/>
        <v>#DIV/0!</v>
      </c>
      <c r="AK140" s="34" t="e">
        <f t="shared" si="73"/>
        <v>#DIV/0!</v>
      </c>
    </row>
    <row r="141" spans="1:43" x14ac:dyDescent="0.35">
      <c r="A141" s="211">
        <v>0</v>
      </c>
      <c r="B141" s="34" t="e">
        <f t="shared" si="48"/>
        <v>#DIV/0!</v>
      </c>
      <c r="C141" s="34" t="e">
        <f t="shared" si="74"/>
        <v>#DIV/0!</v>
      </c>
      <c r="D141" s="34" t="e">
        <f t="shared" si="75"/>
        <v>#DIV/0!</v>
      </c>
      <c r="E141" s="34" t="e">
        <f t="shared" si="76"/>
        <v>#DIV/0!</v>
      </c>
      <c r="F141" s="34" t="e">
        <f t="shared" si="77"/>
        <v>#DIV/0!</v>
      </c>
      <c r="G141" s="34" t="e">
        <f t="shared" si="78"/>
        <v>#DIV/0!</v>
      </c>
      <c r="H141" s="34" t="e">
        <f t="shared" si="79"/>
        <v>#DIV/0!</v>
      </c>
      <c r="I141" s="34" t="e">
        <f t="shared" si="80"/>
        <v>#DIV/0!</v>
      </c>
      <c r="J141" s="34" t="e">
        <f t="shared" si="81"/>
        <v>#DIV/0!</v>
      </c>
      <c r="K141" s="34" t="e">
        <f t="shared" si="82"/>
        <v>#DIV/0!</v>
      </c>
      <c r="L141" s="34" t="e">
        <f t="shared" si="83"/>
        <v>#DIV/0!</v>
      </c>
      <c r="M141" s="34" t="e">
        <f t="shared" si="49"/>
        <v>#DIV/0!</v>
      </c>
      <c r="N141" s="34" t="e">
        <f t="shared" si="50"/>
        <v>#DIV/0!</v>
      </c>
      <c r="O141" s="34" t="e">
        <f t="shared" si="51"/>
        <v>#DIV/0!</v>
      </c>
      <c r="P141" s="34" t="e">
        <f t="shared" si="52"/>
        <v>#DIV/0!</v>
      </c>
      <c r="Q141" s="34" t="e">
        <f t="shared" si="53"/>
        <v>#DIV/0!</v>
      </c>
      <c r="R141" s="34" t="e">
        <f t="shared" si="54"/>
        <v>#DIV/0!</v>
      </c>
      <c r="S141" s="34" t="e">
        <f t="shared" si="55"/>
        <v>#DIV/0!</v>
      </c>
      <c r="T141" s="34" t="e">
        <f t="shared" si="56"/>
        <v>#DIV/0!</v>
      </c>
      <c r="U141" s="34" t="e">
        <f t="shared" si="57"/>
        <v>#DIV/0!</v>
      </c>
      <c r="V141" s="34" t="e">
        <f t="shared" si="58"/>
        <v>#DIV/0!</v>
      </c>
      <c r="W141" s="34" t="e">
        <f t="shared" si="59"/>
        <v>#DIV/0!</v>
      </c>
      <c r="X141" s="34" t="e">
        <f t="shared" si="60"/>
        <v>#DIV/0!</v>
      </c>
      <c r="Y141" s="34" t="e">
        <f t="shared" si="61"/>
        <v>#DIV/0!</v>
      </c>
      <c r="Z141" s="34" t="e">
        <f t="shared" si="62"/>
        <v>#DIV/0!</v>
      </c>
      <c r="AA141" s="34" t="e">
        <f t="shared" si="63"/>
        <v>#DIV/0!</v>
      </c>
      <c r="AB141" s="34" t="e">
        <f t="shared" si="64"/>
        <v>#DIV/0!</v>
      </c>
      <c r="AC141" s="34" t="e">
        <f t="shared" si="65"/>
        <v>#DIV/0!</v>
      </c>
      <c r="AD141" s="34" t="e">
        <f t="shared" si="66"/>
        <v>#DIV/0!</v>
      </c>
      <c r="AE141" s="34" t="e">
        <f t="shared" si="67"/>
        <v>#DIV/0!</v>
      </c>
      <c r="AF141" s="34" t="e">
        <f t="shared" si="68"/>
        <v>#DIV/0!</v>
      </c>
      <c r="AG141" s="34" t="e">
        <f t="shared" si="69"/>
        <v>#DIV/0!</v>
      </c>
      <c r="AH141" s="34" t="e">
        <f t="shared" si="70"/>
        <v>#DIV/0!</v>
      </c>
      <c r="AI141" s="34" t="e">
        <f t="shared" si="71"/>
        <v>#DIV/0!</v>
      </c>
      <c r="AJ141" s="34" t="e">
        <f t="shared" si="72"/>
        <v>#DIV/0!</v>
      </c>
      <c r="AK141" s="34" t="e">
        <f t="shared" si="73"/>
        <v>#DIV/0!</v>
      </c>
    </row>
    <row r="142" spans="1:43" x14ac:dyDescent="0.35">
      <c r="A142" s="211">
        <v>0</v>
      </c>
      <c r="B142" s="34" t="e">
        <f t="shared" si="48"/>
        <v>#DIV/0!</v>
      </c>
      <c r="C142" s="34" t="e">
        <f t="shared" si="74"/>
        <v>#DIV/0!</v>
      </c>
      <c r="D142" s="34" t="e">
        <f t="shared" si="75"/>
        <v>#DIV/0!</v>
      </c>
      <c r="E142" s="34" t="e">
        <f t="shared" si="76"/>
        <v>#DIV/0!</v>
      </c>
      <c r="F142" s="34" t="e">
        <f t="shared" si="77"/>
        <v>#DIV/0!</v>
      </c>
      <c r="G142" s="34" t="e">
        <f t="shared" si="78"/>
        <v>#DIV/0!</v>
      </c>
      <c r="H142" s="34" t="e">
        <f t="shared" si="79"/>
        <v>#DIV/0!</v>
      </c>
      <c r="I142" s="34" t="e">
        <f t="shared" si="80"/>
        <v>#DIV/0!</v>
      </c>
      <c r="J142" s="34" t="e">
        <f t="shared" si="81"/>
        <v>#DIV/0!</v>
      </c>
      <c r="K142" s="34" t="e">
        <f t="shared" si="82"/>
        <v>#DIV/0!</v>
      </c>
      <c r="L142" s="34" t="e">
        <f t="shared" si="83"/>
        <v>#DIV/0!</v>
      </c>
      <c r="M142" s="34" t="e">
        <f t="shared" si="49"/>
        <v>#DIV/0!</v>
      </c>
      <c r="N142" s="34" t="e">
        <f t="shared" si="50"/>
        <v>#DIV/0!</v>
      </c>
      <c r="O142" s="34" t="e">
        <f t="shared" si="51"/>
        <v>#DIV/0!</v>
      </c>
      <c r="P142" s="34" t="e">
        <f t="shared" si="52"/>
        <v>#DIV/0!</v>
      </c>
      <c r="Q142" s="34" t="e">
        <f t="shared" si="53"/>
        <v>#DIV/0!</v>
      </c>
      <c r="R142" s="34" t="e">
        <f t="shared" si="54"/>
        <v>#DIV/0!</v>
      </c>
      <c r="S142" s="34" t="e">
        <f t="shared" si="55"/>
        <v>#DIV/0!</v>
      </c>
      <c r="T142" s="34" t="e">
        <f t="shared" si="56"/>
        <v>#DIV/0!</v>
      </c>
      <c r="U142" s="34" t="e">
        <f t="shared" si="57"/>
        <v>#DIV/0!</v>
      </c>
      <c r="V142" s="34" t="e">
        <f t="shared" si="58"/>
        <v>#DIV/0!</v>
      </c>
      <c r="W142" s="34" t="e">
        <f t="shared" si="59"/>
        <v>#DIV/0!</v>
      </c>
      <c r="X142" s="34" t="e">
        <f t="shared" si="60"/>
        <v>#DIV/0!</v>
      </c>
      <c r="Y142" s="34" t="e">
        <f t="shared" si="61"/>
        <v>#DIV/0!</v>
      </c>
      <c r="Z142" s="34" t="e">
        <f t="shared" si="62"/>
        <v>#DIV/0!</v>
      </c>
      <c r="AA142" s="34" t="e">
        <f t="shared" si="63"/>
        <v>#DIV/0!</v>
      </c>
      <c r="AB142" s="34" t="e">
        <f t="shared" si="64"/>
        <v>#DIV/0!</v>
      </c>
      <c r="AC142" s="34" t="e">
        <f t="shared" si="65"/>
        <v>#DIV/0!</v>
      </c>
      <c r="AD142" s="34" t="e">
        <f t="shared" si="66"/>
        <v>#DIV/0!</v>
      </c>
      <c r="AE142" s="34" t="e">
        <f t="shared" si="67"/>
        <v>#DIV/0!</v>
      </c>
      <c r="AF142" s="34" t="e">
        <f t="shared" si="68"/>
        <v>#DIV/0!</v>
      </c>
      <c r="AG142" s="34" t="e">
        <f t="shared" si="69"/>
        <v>#DIV/0!</v>
      </c>
      <c r="AH142" s="34" t="e">
        <f t="shared" si="70"/>
        <v>#DIV/0!</v>
      </c>
      <c r="AI142" s="34" t="e">
        <f t="shared" si="71"/>
        <v>#DIV/0!</v>
      </c>
      <c r="AJ142" s="34" t="e">
        <f t="shared" si="72"/>
        <v>#DIV/0!</v>
      </c>
      <c r="AK142" s="34" t="e">
        <f t="shared" si="73"/>
        <v>#DIV/0!</v>
      </c>
    </row>
    <row r="143" spans="1:43" x14ac:dyDescent="0.35">
      <c r="A143" s="211">
        <v>0</v>
      </c>
      <c r="B143" s="34" t="e">
        <f t="shared" si="48"/>
        <v>#DIV/0!</v>
      </c>
      <c r="C143" s="34" t="e">
        <f t="shared" si="74"/>
        <v>#DIV/0!</v>
      </c>
      <c r="D143" s="34" t="e">
        <f t="shared" si="75"/>
        <v>#DIV/0!</v>
      </c>
      <c r="E143" s="34" t="e">
        <f t="shared" si="76"/>
        <v>#DIV/0!</v>
      </c>
      <c r="F143" s="34" t="e">
        <f t="shared" si="77"/>
        <v>#DIV/0!</v>
      </c>
      <c r="G143" s="34" t="e">
        <f t="shared" si="78"/>
        <v>#DIV/0!</v>
      </c>
      <c r="H143" s="34" t="e">
        <f t="shared" si="79"/>
        <v>#DIV/0!</v>
      </c>
      <c r="I143" s="34" t="e">
        <f t="shared" si="80"/>
        <v>#DIV/0!</v>
      </c>
      <c r="J143" s="34" t="e">
        <f t="shared" si="81"/>
        <v>#DIV/0!</v>
      </c>
      <c r="K143" s="34" t="e">
        <f t="shared" si="82"/>
        <v>#DIV/0!</v>
      </c>
      <c r="L143" s="34" t="e">
        <f t="shared" si="83"/>
        <v>#DIV/0!</v>
      </c>
      <c r="M143" s="34" t="e">
        <f t="shared" si="49"/>
        <v>#DIV/0!</v>
      </c>
      <c r="N143" s="34" t="e">
        <f t="shared" si="50"/>
        <v>#DIV/0!</v>
      </c>
      <c r="O143" s="34" t="e">
        <f t="shared" si="51"/>
        <v>#DIV/0!</v>
      </c>
      <c r="P143" s="34" t="e">
        <f t="shared" si="52"/>
        <v>#DIV/0!</v>
      </c>
      <c r="Q143" s="34" t="e">
        <f t="shared" si="53"/>
        <v>#DIV/0!</v>
      </c>
      <c r="R143" s="34" t="e">
        <f t="shared" si="54"/>
        <v>#DIV/0!</v>
      </c>
      <c r="S143" s="34" t="e">
        <f t="shared" si="55"/>
        <v>#DIV/0!</v>
      </c>
      <c r="T143" s="34" t="e">
        <f t="shared" si="56"/>
        <v>#DIV/0!</v>
      </c>
      <c r="U143" s="34" t="e">
        <f t="shared" si="57"/>
        <v>#DIV/0!</v>
      </c>
      <c r="V143" s="34" t="e">
        <f t="shared" si="58"/>
        <v>#DIV/0!</v>
      </c>
      <c r="W143" s="34" t="e">
        <f t="shared" si="59"/>
        <v>#DIV/0!</v>
      </c>
      <c r="X143" s="34" t="e">
        <f t="shared" si="60"/>
        <v>#DIV/0!</v>
      </c>
      <c r="Y143" s="34" t="e">
        <f t="shared" si="61"/>
        <v>#DIV/0!</v>
      </c>
      <c r="Z143" s="34" t="e">
        <f t="shared" si="62"/>
        <v>#DIV/0!</v>
      </c>
      <c r="AA143" s="34" t="e">
        <f t="shared" si="63"/>
        <v>#DIV/0!</v>
      </c>
      <c r="AB143" s="34" t="e">
        <f t="shared" si="64"/>
        <v>#DIV/0!</v>
      </c>
      <c r="AC143" s="34" t="e">
        <f t="shared" si="65"/>
        <v>#DIV/0!</v>
      </c>
      <c r="AD143" s="34" t="e">
        <f t="shared" si="66"/>
        <v>#DIV/0!</v>
      </c>
      <c r="AE143" s="34" t="e">
        <f t="shared" si="67"/>
        <v>#DIV/0!</v>
      </c>
      <c r="AF143" s="34" t="e">
        <f t="shared" si="68"/>
        <v>#DIV/0!</v>
      </c>
      <c r="AG143" s="34" t="e">
        <f t="shared" si="69"/>
        <v>#DIV/0!</v>
      </c>
      <c r="AH143" s="34" t="e">
        <f t="shared" si="70"/>
        <v>#DIV/0!</v>
      </c>
      <c r="AI143" s="34" t="e">
        <f t="shared" si="71"/>
        <v>#DIV/0!</v>
      </c>
      <c r="AJ143" s="34" t="e">
        <f t="shared" si="72"/>
        <v>#DIV/0!</v>
      </c>
      <c r="AK143" s="34" t="e">
        <f t="shared" si="73"/>
        <v>#DIV/0!</v>
      </c>
    </row>
    <row r="144" spans="1:43" x14ac:dyDescent="0.35">
      <c r="A144" s="211">
        <v>0</v>
      </c>
      <c r="B144" s="34" t="e">
        <f t="shared" si="48"/>
        <v>#DIV/0!</v>
      </c>
      <c r="C144" s="34" t="e">
        <f t="shared" si="74"/>
        <v>#DIV/0!</v>
      </c>
      <c r="D144" s="34" t="e">
        <f t="shared" si="75"/>
        <v>#DIV/0!</v>
      </c>
      <c r="E144" s="34" t="e">
        <f t="shared" si="76"/>
        <v>#DIV/0!</v>
      </c>
      <c r="F144" s="34" t="e">
        <f t="shared" si="77"/>
        <v>#DIV/0!</v>
      </c>
      <c r="G144" s="34" t="e">
        <f t="shared" si="78"/>
        <v>#DIV/0!</v>
      </c>
      <c r="H144" s="34" t="e">
        <f t="shared" si="79"/>
        <v>#DIV/0!</v>
      </c>
      <c r="I144" s="34" t="e">
        <f t="shared" si="80"/>
        <v>#DIV/0!</v>
      </c>
      <c r="J144" s="34" t="e">
        <f t="shared" si="81"/>
        <v>#DIV/0!</v>
      </c>
      <c r="K144" s="34" t="e">
        <f t="shared" si="82"/>
        <v>#DIV/0!</v>
      </c>
      <c r="L144" s="34" t="e">
        <f t="shared" si="83"/>
        <v>#DIV/0!</v>
      </c>
      <c r="M144" s="34" t="e">
        <f t="shared" si="49"/>
        <v>#DIV/0!</v>
      </c>
      <c r="N144" s="34" t="e">
        <f t="shared" si="50"/>
        <v>#DIV/0!</v>
      </c>
      <c r="O144" s="34" t="e">
        <f t="shared" si="51"/>
        <v>#DIV/0!</v>
      </c>
      <c r="P144" s="34" t="e">
        <f t="shared" si="52"/>
        <v>#DIV/0!</v>
      </c>
      <c r="Q144" s="34" t="e">
        <f t="shared" si="53"/>
        <v>#DIV/0!</v>
      </c>
      <c r="R144" s="34" t="e">
        <f t="shared" si="54"/>
        <v>#DIV/0!</v>
      </c>
      <c r="S144" s="34" t="e">
        <f t="shared" si="55"/>
        <v>#DIV/0!</v>
      </c>
      <c r="T144" s="34" t="e">
        <f t="shared" si="56"/>
        <v>#DIV/0!</v>
      </c>
      <c r="U144" s="34" t="e">
        <f t="shared" si="57"/>
        <v>#DIV/0!</v>
      </c>
      <c r="V144" s="34" t="e">
        <f t="shared" si="58"/>
        <v>#DIV/0!</v>
      </c>
      <c r="W144" s="34" t="e">
        <f t="shared" si="59"/>
        <v>#DIV/0!</v>
      </c>
      <c r="X144" s="34" t="e">
        <f t="shared" si="60"/>
        <v>#DIV/0!</v>
      </c>
      <c r="Y144" s="34" t="e">
        <f t="shared" si="61"/>
        <v>#DIV/0!</v>
      </c>
      <c r="Z144" s="34" t="e">
        <f t="shared" si="62"/>
        <v>#DIV/0!</v>
      </c>
      <c r="AA144" s="34" t="e">
        <f t="shared" si="63"/>
        <v>#DIV/0!</v>
      </c>
      <c r="AB144" s="34" t="e">
        <f t="shared" si="64"/>
        <v>#DIV/0!</v>
      </c>
      <c r="AC144" s="34" t="e">
        <f t="shared" si="65"/>
        <v>#DIV/0!</v>
      </c>
      <c r="AD144" s="34" t="e">
        <f t="shared" si="66"/>
        <v>#DIV/0!</v>
      </c>
      <c r="AE144" s="34" t="e">
        <f t="shared" si="67"/>
        <v>#DIV/0!</v>
      </c>
      <c r="AF144" s="34" t="e">
        <f t="shared" si="68"/>
        <v>#DIV/0!</v>
      </c>
      <c r="AG144" s="34" t="e">
        <f t="shared" si="69"/>
        <v>#DIV/0!</v>
      </c>
      <c r="AH144" s="34" t="e">
        <f t="shared" si="70"/>
        <v>#DIV/0!</v>
      </c>
      <c r="AI144" s="34" t="e">
        <f t="shared" si="71"/>
        <v>#DIV/0!</v>
      </c>
      <c r="AJ144" s="34" t="e">
        <f t="shared" si="72"/>
        <v>#DIV/0!</v>
      </c>
      <c r="AK144" s="34" t="e">
        <f t="shared" si="73"/>
        <v>#DIV/0!</v>
      </c>
    </row>
    <row r="145" spans="1:403" x14ac:dyDescent="0.35">
      <c r="A145" s="211">
        <v>0</v>
      </c>
      <c r="B145" s="34" t="e">
        <f t="shared" si="48"/>
        <v>#DIV/0!</v>
      </c>
      <c r="C145" s="34" t="e">
        <f t="shared" si="74"/>
        <v>#DIV/0!</v>
      </c>
      <c r="D145" s="34" t="e">
        <f t="shared" si="75"/>
        <v>#DIV/0!</v>
      </c>
      <c r="E145" s="34" t="e">
        <f t="shared" si="76"/>
        <v>#DIV/0!</v>
      </c>
      <c r="F145" s="34" t="e">
        <f t="shared" si="77"/>
        <v>#DIV/0!</v>
      </c>
      <c r="G145" s="34" t="e">
        <f t="shared" si="78"/>
        <v>#DIV/0!</v>
      </c>
      <c r="H145" s="34" t="e">
        <f t="shared" si="79"/>
        <v>#DIV/0!</v>
      </c>
      <c r="I145" s="34" t="e">
        <f t="shared" si="80"/>
        <v>#DIV/0!</v>
      </c>
      <c r="J145" s="34" t="e">
        <f t="shared" si="81"/>
        <v>#DIV/0!</v>
      </c>
      <c r="K145" s="34" t="e">
        <f t="shared" si="82"/>
        <v>#DIV/0!</v>
      </c>
      <c r="L145" s="34" t="e">
        <f t="shared" si="83"/>
        <v>#DIV/0!</v>
      </c>
      <c r="M145" s="34" t="e">
        <f t="shared" si="49"/>
        <v>#DIV/0!</v>
      </c>
      <c r="N145" s="34" t="e">
        <f t="shared" si="50"/>
        <v>#DIV/0!</v>
      </c>
      <c r="O145" s="34" t="e">
        <f t="shared" si="51"/>
        <v>#DIV/0!</v>
      </c>
      <c r="P145" s="34" t="e">
        <f t="shared" si="52"/>
        <v>#DIV/0!</v>
      </c>
      <c r="Q145" s="34" t="e">
        <f t="shared" si="53"/>
        <v>#DIV/0!</v>
      </c>
      <c r="R145" s="34" t="e">
        <f t="shared" si="54"/>
        <v>#DIV/0!</v>
      </c>
      <c r="S145" s="34" t="e">
        <f t="shared" si="55"/>
        <v>#DIV/0!</v>
      </c>
      <c r="T145" s="34" t="e">
        <f t="shared" si="56"/>
        <v>#DIV/0!</v>
      </c>
      <c r="U145" s="34" t="e">
        <f t="shared" si="57"/>
        <v>#DIV/0!</v>
      </c>
      <c r="V145" s="34" t="e">
        <f t="shared" si="58"/>
        <v>#DIV/0!</v>
      </c>
      <c r="W145" s="34" t="e">
        <f t="shared" si="59"/>
        <v>#DIV/0!</v>
      </c>
      <c r="X145" s="34" t="e">
        <f t="shared" si="60"/>
        <v>#DIV/0!</v>
      </c>
      <c r="Y145" s="34" t="e">
        <f t="shared" si="61"/>
        <v>#DIV/0!</v>
      </c>
      <c r="Z145" s="34" t="e">
        <f t="shared" si="62"/>
        <v>#DIV/0!</v>
      </c>
      <c r="AA145" s="34" t="e">
        <f t="shared" si="63"/>
        <v>#DIV/0!</v>
      </c>
      <c r="AB145" s="34" t="e">
        <f t="shared" si="64"/>
        <v>#DIV/0!</v>
      </c>
      <c r="AC145" s="34" t="e">
        <f t="shared" si="65"/>
        <v>#DIV/0!</v>
      </c>
      <c r="AD145" s="34" t="e">
        <f t="shared" si="66"/>
        <v>#DIV/0!</v>
      </c>
      <c r="AE145" s="34" t="e">
        <f t="shared" si="67"/>
        <v>#DIV/0!</v>
      </c>
      <c r="AF145" s="34" t="e">
        <f t="shared" si="68"/>
        <v>#DIV/0!</v>
      </c>
      <c r="AG145" s="34" t="e">
        <f t="shared" si="69"/>
        <v>#DIV/0!</v>
      </c>
      <c r="AH145" s="34" t="e">
        <f t="shared" si="70"/>
        <v>#DIV/0!</v>
      </c>
      <c r="AI145" s="34" t="e">
        <f t="shared" si="71"/>
        <v>#DIV/0!</v>
      </c>
      <c r="AJ145" s="34" t="e">
        <f t="shared" si="72"/>
        <v>#DIV/0!</v>
      </c>
      <c r="AK145" s="34" t="e">
        <f t="shared" si="73"/>
        <v>#DIV/0!</v>
      </c>
    </row>
    <row r="148" spans="1:403" s="10" customFormat="1" ht="13" x14ac:dyDescent="0.3">
      <c r="A148" s="17" t="s">
        <v>596</v>
      </c>
      <c r="B148" s="17"/>
      <c r="C148" s="12"/>
      <c r="D148" s="12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  <c r="EB148" s="11"/>
      <c r="EC148" s="11"/>
      <c r="ED148" s="11"/>
      <c r="EE148" s="11"/>
      <c r="EF148" s="11"/>
      <c r="EG148" s="11"/>
      <c r="EH148" s="11"/>
      <c r="EI148" s="11"/>
      <c r="EJ148" s="11"/>
      <c r="EK148" s="11"/>
      <c r="EL148" s="11"/>
      <c r="EM148" s="11"/>
      <c r="EN148" s="11"/>
      <c r="EO148" s="11"/>
      <c r="EP148" s="11"/>
      <c r="EQ148" s="11"/>
      <c r="ER148" s="11"/>
      <c r="ES148" s="11"/>
      <c r="ET148" s="11"/>
      <c r="EU148" s="11"/>
      <c r="EV148" s="11"/>
      <c r="EW148" s="11"/>
      <c r="EX148" s="11"/>
      <c r="EY148" s="11"/>
      <c r="EZ148" s="11"/>
      <c r="FA148" s="11"/>
      <c r="FB148" s="11"/>
      <c r="FC148" s="11"/>
      <c r="FD148" s="11"/>
      <c r="FE148" s="11"/>
      <c r="FF148" s="11"/>
      <c r="FG148" s="11"/>
      <c r="FH148" s="11"/>
      <c r="FI148" s="11"/>
      <c r="FJ148" s="11"/>
      <c r="FK148" s="11"/>
      <c r="FL148" s="11"/>
      <c r="FM148" s="11"/>
      <c r="FN148" s="11"/>
      <c r="FO148" s="11"/>
      <c r="FP148" s="11"/>
      <c r="FQ148" s="11"/>
      <c r="FR148" s="11"/>
      <c r="FS148" s="11"/>
      <c r="FT148" s="11"/>
      <c r="FU148" s="11"/>
      <c r="FV148" s="11"/>
      <c r="FW148" s="11"/>
      <c r="FX148" s="11"/>
      <c r="FY148" s="11"/>
      <c r="FZ148" s="11"/>
      <c r="GA148" s="11"/>
      <c r="GB148" s="11"/>
      <c r="GC148" s="11"/>
      <c r="GD148" s="11"/>
      <c r="GE148" s="11"/>
      <c r="GF148" s="11"/>
      <c r="GG148" s="11"/>
      <c r="GH148" s="11"/>
      <c r="GI148" s="11"/>
      <c r="GJ148" s="11"/>
      <c r="GK148" s="11"/>
      <c r="GL148" s="11"/>
      <c r="GM148" s="11"/>
      <c r="GN148" s="11"/>
      <c r="GO148" s="11"/>
      <c r="GP148" s="11"/>
      <c r="GQ148" s="11"/>
      <c r="GR148" s="11"/>
      <c r="GS148" s="11"/>
      <c r="GT148" s="11"/>
      <c r="GU148" s="11"/>
      <c r="GV148" s="11"/>
      <c r="GW148" s="11"/>
      <c r="GX148" s="11"/>
      <c r="GY148" s="11"/>
      <c r="GZ148" s="11"/>
      <c r="HA148" s="11"/>
      <c r="HB148" s="11"/>
      <c r="HC148" s="11"/>
      <c r="HD148" s="11"/>
      <c r="HE148" s="11"/>
      <c r="HF148" s="11"/>
      <c r="HG148" s="11"/>
      <c r="HH148" s="11"/>
      <c r="HI148" s="11"/>
      <c r="HJ148" s="11"/>
      <c r="HK148" s="11"/>
      <c r="HL148" s="11"/>
      <c r="HM148" s="11"/>
      <c r="HN148" s="11"/>
      <c r="HO148" s="11"/>
      <c r="HP148" s="11"/>
      <c r="HQ148" s="11"/>
      <c r="HR148" s="11"/>
      <c r="HS148" s="11"/>
      <c r="HT148" s="11"/>
      <c r="HU148" s="11"/>
      <c r="HV148" s="11"/>
      <c r="HW148" s="11"/>
      <c r="HX148" s="11"/>
      <c r="HY148" s="11"/>
      <c r="HZ148" s="11"/>
      <c r="IA148" s="11"/>
      <c r="IB148" s="11"/>
      <c r="IC148" s="11"/>
      <c r="ID148" s="11"/>
      <c r="IE148" s="11"/>
      <c r="IF148" s="11"/>
      <c r="IG148" s="11"/>
      <c r="IH148" s="11"/>
      <c r="II148" s="11"/>
      <c r="IJ148" s="11"/>
      <c r="IK148" s="11"/>
      <c r="IL148" s="11"/>
      <c r="IM148" s="11"/>
      <c r="IN148" s="11"/>
      <c r="IO148" s="11"/>
      <c r="IP148" s="11"/>
      <c r="IQ148" s="11"/>
      <c r="IR148" s="11"/>
      <c r="IS148" s="11"/>
      <c r="IT148" s="11"/>
      <c r="IU148" s="11"/>
      <c r="IV148" s="11"/>
      <c r="IW148" s="11"/>
      <c r="IX148" s="11"/>
      <c r="IY148" s="11"/>
      <c r="IZ148" s="11"/>
      <c r="JA148" s="11"/>
      <c r="JB148" s="11"/>
      <c r="JC148" s="11"/>
      <c r="JD148" s="11"/>
      <c r="JE148" s="11"/>
      <c r="JF148" s="11"/>
      <c r="JG148" s="11"/>
      <c r="JH148" s="11"/>
      <c r="JI148" s="11"/>
      <c r="JJ148" s="11"/>
      <c r="JK148" s="11"/>
      <c r="JL148" s="11"/>
      <c r="JM148" s="11"/>
      <c r="JN148" s="11"/>
      <c r="JO148" s="11"/>
      <c r="JP148" s="11"/>
      <c r="JQ148" s="11"/>
      <c r="JR148" s="11"/>
      <c r="JS148" s="11"/>
      <c r="JT148" s="11"/>
      <c r="JU148" s="11"/>
      <c r="JV148" s="11"/>
      <c r="JW148" s="11"/>
      <c r="JX148" s="11"/>
      <c r="JY148" s="11"/>
      <c r="JZ148" s="11"/>
      <c r="KA148" s="11"/>
      <c r="KB148" s="11"/>
      <c r="KC148" s="11"/>
      <c r="KD148" s="11"/>
      <c r="KE148" s="11"/>
      <c r="KF148" s="11"/>
      <c r="KG148" s="11"/>
      <c r="KH148" s="11"/>
      <c r="KI148" s="11"/>
      <c r="KJ148" s="11"/>
      <c r="KK148" s="11"/>
      <c r="KL148" s="11"/>
      <c r="KM148" s="11"/>
      <c r="KN148" s="11"/>
      <c r="KO148" s="11"/>
      <c r="KP148" s="11"/>
      <c r="KQ148" s="11"/>
      <c r="KR148" s="11"/>
      <c r="KS148" s="11"/>
      <c r="KT148" s="11"/>
      <c r="KU148" s="11"/>
      <c r="KV148" s="11"/>
      <c r="KW148" s="11"/>
      <c r="KX148" s="11"/>
      <c r="KY148" s="11"/>
      <c r="KZ148" s="11"/>
      <c r="LA148" s="11"/>
      <c r="LB148" s="11"/>
      <c r="LC148" s="11"/>
      <c r="LD148" s="11"/>
      <c r="LE148" s="11"/>
      <c r="LF148" s="11"/>
      <c r="LG148" s="11"/>
      <c r="LH148" s="11"/>
      <c r="LI148" s="11"/>
      <c r="LJ148" s="11"/>
      <c r="LK148" s="11"/>
      <c r="LL148" s="11"/>
      <c r="LM148" s="11"/>
      <c r="LN148" s="11"/>
      <c r="LO148" s="11"/>
      <c r="LP148" s="11"/>
      <c r="LQ148" s="11"/>
      <c r="LR148" s="11"/>
      <c r="LS148" s="11"/>
      <c r="LT148" s="11"/>
      <c r="LU148" s="11"/>
      <c r="LV148" s="11"/>
      <c r="LW148" s="11"/>
      <c r="LX148" s="11"/>
      <c r="LY148" s="11"/>
      <c r="LZ148" s="11"/>
      <c r="MA148" s="11"/>
      <c r="MB148" s="11"/>
      <c r="MC148" s="11"/>
      <c r="MD148" s="11"/>
      <c r="ME148" s="11"/>
      <c r="MF148" s="11"/>
      <c r="MG148" s="11"/>
      <c r="MH148" s="11"/>
      <c r="MI148" s="11"/>
      <c r="MJ148" s="11"/>
      <c r="MK148" s="11"/>
      <c r="ML148" s="11"/>
      <c r="MM148" s="11"/>
      <c r="MN148" s="11"/>
      <c r="MO148" s="11"/>
      <c r="MP148" s="11"/>
      <c r="MQ148" s="11"/>
      <c r="MR148" s="11"/>
      <c r="MS148" s="11"/>
      <c r="MT148" s="11"/>
      <c r="MU148" s="11"/>
      <c r="MV148" s="11"/>
      <c r="MW148" s="11"/>
      <c r="MX148" s="11"/>
      <c r="MY148" s="11"/>
      <c r="MZ148" s="11"/>
      <c r="NA148" s="11"/>
      <c r="NB148" s="11"/>
      <c r="NC148" s="11"/>
      <c r="ND148" s="11"/>
      <c r="NE148" s="11"/>
      <c r="NF148" s="11"/>
      <c r="NG148" s="11"/>
      <c r="NH148" s="11"/>
      <c r="NI148" s="11"/>
      <c r="NJ148" s="11"/>
      <c r="NK148" s="11"/>
      <c r="NL148" s="11"/>
      <c r="NM148" s="11"/>
      <c r="NN148" s="11"/>
      <c r="NO148" s="11"/>
      <c r="NP148" s="11"/>
      <c r="NQ148" s="11"/>
      <c r="NR148" s="11"/>
      <c r="NS148" s="11"/>
      <c r="NT148" s="11"/>
      <c r="NU148" s="11"/>
      <c r="NV148" s="11"/>
      <c r="NW148" s="11"/>
      <c r="NX148" s="11"/>
      <c r="NY148" s="11"/>
      <c r="NZ148" s="11"/>
      <c r="OA148" s="11"/>
      <c r="OB148" s="11"/>
      <c r="OC148" s="11"/>
      <c r="OD148" s="11"/>
      <c r="OE148" s="11"/>
      <c r="OF148" s="11"/>
      <c r="OG148" s="11"/>
      <c r="OH148" s="11"/>
      <c r="OI148" s="11"/>
      <c r="OJ148" s="11"/>
      <c r="OK148" s="11"/>
      <c r="OL148" s="11"/>
      <c r="OM148" s="11"/>
    </row>
    <row r="149" spans="1:403" x14ac:dyDescent="0.35">
      <c r="A149" s="213"/>
      <c r="B149" s="31" t="str">
        <f t="shared" ref="B149:AK149" si="84">B103</f>
        <v>ISIC 01T03</v>
      </c>
      <c r="C149" s="31" t="str">
        <f t="shared" si="84"/>
        <v>ISIC 05</v>
      </c>
      <c r="D149" s="31" t="str">
        <f t="shared" si="84"/>
        <v>ISIC 06</v>
      </c>
      <c r="E149" s="31" t="str">
        <f t="shared" si="84"/>
        <v>ISIC 09</v>
      </c>
      <c r="F149" s="31" t="str">
        <f t="shared" si="84"/>
        <v>ISIC 10T12</v>
      </c>
      <c r="G149" s="31" t="str">
        <f t="shared" si="84"/>
        <v>ISIC 13T15</v>
      </c>
      <c r="H149" s="31" t="str">
        <f t="shared" si="84"/>
        <v>ISIC 16</v>
      </c>
      <c r="I149" s="31" t="str">
        <f t="shared" si="84"/>
        <v>ISIC 17T18</v>
      </c>
      <c r="J149" s="31" t="str">
        <f t="shared" si="84"/>
        <v>ISIC 19</v>
      </c>
      <c r="K149" s="31" t="str">
        <f t="shared" si="84"/>
        <v>ISIC 20</v>
      </c>
      <c r="L149" s="31" t="str">
        <f t="shared" si="84"/>
        <v>ISIC 21</v>
      </c>
      <c r="M149" s="31" t="str">
        <f t="shared" si="84"/>
        <v>ISIC 231</v>
      </c>
      <c r="N149" s="31" t="str">
        <f t="shared" si="84"/>
        <v>ISIC 239</v>
      </c>
      <c r="O149" s="31" t="str">
        <f t="shared" si="84"/>
        <v>ISIC 241</v>
      </c>
      <c r="P149" s="31" t="str">
        <f t="shared" si="84"/>
        <v>ISIC 242</v>
      </c>
      <c r="Q149" s="31" t="str">
        <f t="shared" si="84"/>
        <v>ISIC 28</v>
      </c>
      <c r="R149" s="31" t="str">
        <f t="shared" si="84"/>
        <v>ISIC 29</v>
      </c>
      <c r="S149" s="31" t="str">
        <f t="shared" si="84"/>
        <v>ISIC 31T33</v>
      </c>
      <c r="T149" s="31" t="str">
        <f t="shared" si="84"/>
        <v>ISIC 351</v>
      </c>
      <c r="U149" s="31" t="str">
        <f t="shared" si="84"/>
        <v>ISIC 352T353</v>
      </c>
      <c r="V149" s="31" t="str">
        <f t="shared" si="84"/>
        <v>ISIC 36T39</v>
      </c>
      <c r="W149" s="31" t="str">
        <f t="shared" si="84"/>
        <v>ISIC 45T47</v>
      </c>
      <c r="X149" s="31" t="str">
        <f t="shared" si="84"/>
        <v>ISIC 49T53</v>
      </c>
      <c r="Y149" s="31" t="str">
        <f t="shared" si="84"/>
        <v>ISIC 55T56</v>
      </c>
      <c r="Z149" s="31" t="str">
        <f t="shared" si="84"/>
        <v>ISIC 58T60</v>
      </c>
      <c r="AA149" s="31" t="str">
        <f t="shared" si="84"/>
        <v>ISIC 61</v>
      </c>
      <c r="AB149" s="31" t="str">
        <f t="shared" si="84"/>
        <v>ISIC 62T63</v>
      </c>
      <c r="AC149" s="31" t="str">
        <f t="shared" si="84"/>
        <v>ISIC 64T66</v>
      </c>
      <c r="AD149" s="31" t="str">
        <f t="shared" si="84"/>
        <v>ISIC 68</v>
      </c>
      <c r="AE149" s="31" t="str">
        <f t="shared" si="84"/>
        <v>ISIC 69T82</v>
      </c>
      <c r="AF149" s="31" t="str">
        <f t="shared" si="84"/>
        <v>ISIC 84</v>
      </c>
      <c r="AG149" s="31" t="str">
        <f t="shared" si="84"/>
        <v>ISIC 85</v>
      </c>
      <c r="AH149" s="31" t="str">
        <f t="shared" si="84"/>
        <v>ISIC 86T88</v>
      </c>
      <c r="AI149" s="31" t="str">
        <f t="shared" si="84"/>
        <v>ISIC 90T96</v>
      </c>
      <c r="AJ149" s="31" t="str">
        <f t="shared" si="84"/>
        <v>ISIC 97T98</v>
      </c>
      <c r="AK149" s="31">
        <f t="shared" si="84"/>
        <v>0</v>
      </c>
      <c r="AL149" s="210">
        <f t="shared" ref="AL149" si="85">AN104</f>
        <v>0</v>
      </c>
      <c r="AM149" s="210">
        <f t="shared" ref="AM149" si="86">AO104</f>
        <v>0</v>
      </c>
      <c r="AN149" s="210">
        <f t="shared" ref="AN149" si="87">AP104</f>
        <v>0</v>
      </c>
      <c r="AO149" s="210">
        <f t="shared" ref="AO149" si="88">AQ104</f>
        <v>0</v>
      </c>
      <c r="AP149" s="210">
        <f t="shared" ref="AP149" si="89">AR104</f>
        <v>0</v>
      </c>
      <c r="AQ149" s="210">
        <f t="shared" ref="AQ149" si="90">AS104</f>
        <v>0</v>
      </c>
      <c r="AR149" s="210"/>
      <c r="AS149" s="210"/>
    </row>
    <row r="150" spans="1:403" x14ac:dyDescent="0.35">
      <c r="A150" s="31" t="str">
        <f t="shared" ref="A150:A191" si="91">A104</f>
        <v>ISIC 01T03</v>
      </c>
      <c r="B150" s="212">
        <f t="shared" ref="B150:B191" si="92">IFERROR(IF($A150=B$149,E$55,B104),0)</f>
        <v>1.1972562342543656</v>
      </c>
      <c r="C150" s="212">
        <f t="shared" ref="C150:C191" si="93">IFERROR(IF($A150=C$149,F$55,C104),0)</f>
        <v>2.2727908354818441E-3</v>
      </c>
      <c r="D150" s="212">
        <f t="shared" ref="D150:D191" si="94">IFERROR(IF($A150=D$149,G$55,D104),0)</f>
        <v>2.2727908354818441E-3</v>
      </c>
      <c r="E150" s="212">
        <f t="shared" ref="E150:E191" si="95">IFERROR(IF($A150=E$149,H$55,E104),0)</f>
        <v>2.2727908354818441E-3</v>
      </c>
      <c r="F150" s="212">
        <f t="shared" ref="F150:F191" si="96">IFERROR(IF($A150=F$149,I$55,F104),0)</f>
        <v>0.25957706411147002</v>
      </c>
      <c r="G150" s="212">
        <f t="shared" ref="G150:G191" si="97">IFERROR(IF($A150=G$149,J$55,G104),0)</f>
        <v>1.9274212530035566E-2</v>
      </c>
      <c r="H150" s="212">
        <f t="shared" ref="H150:H191" si="98">IFERROR(IF($A150=H$149,K$55,H104),0)</f>
        <v>2.4857299284385067E-2</v>
      </c>
      <c r="I150" s="212">
        <f t="shared" ref="I150:I191" si="99">IFERROR(IF($A150=I$149,L$55,I104),0)</f>
        <v>8.9712915671224351E-3</v>
      </c>
      <c r="J150" s="212">
        <f t="shared" ref="J150:J191" si="100">IFERROR(IF($A150=J$149,M$55,J104),0)</f>
        <v>3.4953040055653605E-3</v>
      </c>
      <c r="K150" s="212">
        <f t="shared" ref="K150:K191" si="101">IFERROR(IF($A150=K$149,N$55,K104),0)</f>
        <v>1.1535927338129047E-2</v>
      </c>
      <c r="L150" s="212">
        <f t="shared" ref="L150:L191" si="102">IFERROR(IF($A150=L$149,O$55,L104),0)</f>
        <v>6.5618615538750036E-3</v>
      </c>
      <c r="M150" s="212">
        <f t="shared" ref="M150:M191" si="103">IFERROR(IF($A150=M$149,P$55,M104),0)</f>
        <v>2.8792426059203284E-3</v>
      </c>
      <c r="N150" s="212">
        <f t="shared" ref="N150:N191" si="104">IFERROR(IF($A150=N$149,Q$55,N104),0)</f>
        <v>2.8792426059203284E-3</v>
      </c>
      <c r="O150" s="212">
        <f t="shared" ref="O150:O191" si="105">IFERROR(IF($A150=O$149,R$55,O104),0)</f>
        <v>3.1788174239788932E-3</v>
      </c>
      <c r="P150" s="212">
        <f t="shared" ref="P150:P191" si="106">IFERROR(IF($A150=P$149,S$55,P104),0)</f>
        <v>3.1788174239788932E-3</v>
      </c>
      <c r="Q150" s="212">
        <f t="shared" ref="Q150:Q191" si="107">IFERROR(IF($A150=Q$149,T$55,Q104),0)</f>
        <v>2.7190393830010466E-3</v>
      </c>
      <c r="R150" s="212">
        <f t="shared" ref="R150:R191" si="108">IFERROR(IF($A150=R$149,U$55,R104),0)</f>
        <v>2.8500653355993471E-3</v>
      </c>
      <c r="S150" s="212">
        <f t="shared" ref="S150:S191" si="109">IFERROR(IF($A150=S$149,V$55,S104),0)</f>
        <v>4.0006306131189677E-3</v>
      </c>
      <c r="T150" s="212">
        <f t="shared" ref="T150:T191" si="110">IFERROR(IF($A150=T$149,W$55,T104),0)</f>
        <v>3.5858827134199775E-3</v>
      </c>
      <c r="U150" s="212">
        <f t="shared" ref="U150:U191" si="111">IFERROR(IF($A150=U$149,X$55,U104),0)</f>
        <v>3.5858827134199775E-3</v>
      </c>
      <c r="V150" s="212">
        <f t="shared" ref="V150:V191" si="112">IFERROR(IF($A150=V$149,Y$55,V104),0)</f>
        <v>2.7750021784051586E-3</v>
      </c>
      <c r="W150" s="212">
        <f t="shared" ref="W150:W191" si="113">IFERROR(IF($A150=W$149,Z$55,W104),0)</f>
        <v>5.0387218813688151E-3</v>
      </c>
      <c r="X150" s="212">
        <f t="shared" ref="X150:X191" si="114">IFERROR(IF($A150=X$149,AA$55,X104),0)</f>
        <v>3.0252851756402571E-3</v>
      </c>
      <c r="Y150" s="212">
        <f t="shared" ref="Y150:Y191" si="115">IFERROR(IF($A150=Y$149,AB$55,Y104),0)</f>
        <v>5.5636116514612692E-2</v>
      </c>
      <c r="Z150" s="212">
        <f t="shared" ref="Z150:Z191" si="116">IFERROR(IF($A150=Z$149,AC$55,Z104),0)</f>
        <v>3.3779200134098804E-3</v>
      </c>
      <c r="AA150" s="212">
        <f t="shared" ref="AA150:AA191" si="117">IFERROR(IF($A150=AA$149,AD$55,AA104),0)</f>
        <v>1.7484527706503855E-3</v>
      </c>
      <c r="AB150" s="212">
        <f t="shared" ref="AB150:AB191" si="118">IFERROR(IF($A150=AB$149,AE$55,AB104),0)</f>
        <v>1.8554759743924433E-3</v>
      </c>
      <c r="AC150" s="212">
        <f t="shared" ref="AC150:AC191" si="119">IFERROR(IF($A150=AC$149,AF$55,AC104),0)</f>
        <v>1.5768815679572921E-3</v>
      </c>
      <c r="AD150" s="212">
        <f t="shared" ref="AD150:AD191" si="120">IFERROR(IF($A150=AD$149,AG$55,AD104),0)</f>
        <v>7.0903584487762804E-4</v>
      </c>
      <c r="AE150" s="212">
        <f t="shared" ref="AE150:AE191" si="121">IFERROR(IF($A150=AE$149,AH$55,AE104),0)</f>
        <v>3.3089948319658356E-3</v>
      </c>
      <c r="AF150" s="212">
        <f t="shared" ref="AF150:AF191" si="122">IFERROR(IF($A150=AF$149,AI$55,AF104),0)</f>
        <v>2.9062995287456434E-3</v>
      </c>
      <c r="AG150" s="212">
        <f t="shared" ref="AG150:AG191" si="123">IFERROR(IF($A150=AG$149,AJ$55,AG104),0)</f>
        <v>3.0914080170529224E-3</v>
      </c>
      <c r="AH150" s="212">
        <f t="shared" ref="AH150:AH191" si="124">IFERROR(IF($A150=AH$149,AK$55,AH104),0)</f>
        <v>5.6796249925919638E-3</v>
      </c>
      <c r="AI150" s="212">
        <f t="shared" ref="AI150:AI191" si="125">IFERROR(IF($A150=AI$149,AL$55,AI104),0)</f>
        <v>4.5902444792209817E-3</v>
      </c>
      <c r="AJ150" s="212">
        <f t="shared" ref="AJ150:AJ191" si="126">IFERROR(IF($A150=AJ$149,AM$55,AJ104),0)</f>
        <v>6.412887162985331E-7</v>
      </c>
      <c r="AK150" s="212">
        <f t="shared" ref="AK150:AK191" si="127">IFERROR(IF($A150=AK$149,AN$55,AK104),0)</f>
        <v>0</v>
      </c>
      <c r="AL150" s="212">
        <f t="shared" ref="AL150:AL191" si="128">IFERROR(IF($A150=AL$149,AO$55,AL104),0)</f>
        <v>0</v>
      </c>
      <c r="AM150" s="212">
        <f t="shared" ref="AM150:AM191" si="129">IFERROR(IF($A150=AM$149,AP$55,AM104),0)</f>
        <v>0</v>
      </c>
      <c r="AN150" s="212">
        <f t="shared" ref="AN150:AN191" si="130">IFERROR(IF($A150=AN$149,AQ$55,AN104),0)</f>
        <v>0</v>
      </c>
      <c r="AO150" s="212">
        <f t="shared" ref="AO150:AO191" si="131">IFERROR(IF($A150=AO$149,AR$55,AO104),0)</f>
        <v>0</v>
      </c>
      <c r="AP150" s="212">
        <f t="shared" ref="AP150:AP191" si="132">IFERROR(IF($A150=AP$149,AS$55,AP104),0)</f>
        <v>0</v>
      </c>
      <c r="AQ150" s="212">
        <f t="shared" ref="AQ150:AQ191" si="133">IFERROR(IF($A150=AQ$149,AT$55,AQ104),0)</f>
        <v>0</v>
      </c>
    </row>
    <row r="151" spans="1:403" x14ac:dyDescent="0.35">
      <c r="A151" s="31" t="str">
        <f t="shared" si="91"/>
        <v>ISIC 05</v>
      </c>
      <c r="B151" s="212">
        <f t="shared" si="92"/>
        <v>3.6230509709928117E-2</v>
      </c>
      <c r="C151" s="212">
        <f t="shared" si="93"/>
        <v>1.1590705963844741</v>
      </c>
      <c r="D151" s="212">
        <f t="shared" si="94"/>
        <v>0.01</v>
      </c>
      <c r="E151" s="212">
        <f t="shared" si="95"/>
        <v>0.16134731652068229</v>
      </c>
      <c r="F151" s="212">
        <f t="shared" si="96"/>
        <v>2.8199722790553914E-2</v>
      </c>
      <c r="G151" s="212">
        <f t="shared" si="97"/>
        <v>2.121408545601668E-2</v>
      </c>
      <c r="H151" s="212">
        <f t="shared" si="98"/>
        <v>2.5771654502383987E-2</v>
      </c>
      <c r="I151" s="212">
        <f t="shared" si="99"/>
        <v>3.5561800792565809E-2</v>
      </c>
      <c r="J151" s="212">
        <f t="shared" si="100"/>
        <v>1.4267159806761411</v>
      </c>
      <c r="K151" s="212">
        <f t="shared" si="101"/>
        <v>8.729731097178775E-2</v>
      </c>
      <c r="L151" s="212">
        <f t="shared" si="102"/>
        <v>1.5840627785350753E-2</v>
      </c>
      <c r="M151" s="212">
        <f t="shared" si="103"/>
        <v>5.7844512479802893E-2</v>
      </c>
      <c r="N151" s="212">
        <f t="shared" si="104"/>
        <v>5.7844512479802893E-2</v>
      </c>
      <c r="O151" s="212">
        <f t="shared" si="105"/>
        <v>7.2966258527452407E-2</v>
      </c>
      <c r="P151" s="212">
        <f t="shared" si="106"/>
        <v>7.2966258527452407E-2</v>
      </c>
      <c r="Q151" s="212">
        <f t="shared" si="107"/>
        <v>2.9108269375823125E-2</v>
      </c>
      <c r="R151" s="212">
        <f t="shared" si="108"/>
        <v>2.7772510112739894E-2</v>
      </c>
      <c r="S151" s="212">
        <f t="shared" si="109"/>
        <v>3.3013051437591152E-2</v>
      </c>
      <c r="T151" s="212">
        <f t="shared" si="110"/>
        <v>0.17038784219067382</v>
      </c>
      <c r="U151" s="212">
        <f t="shared" si="111"/>
        <v>8.5193921095336911E-2</v>
      </c>
      <c r="V151" s="212">
        <f t="shared" si="112"/>
        <v>2.1747703516684286E-2</v>
      </c>
      <c r="W151" s="212">
        <f t="shared" si="113"/>
        <v>1.5102323918788683E-2</v>
      </c>
      <c r="X151" s="212">
        <f t="shared" si="114"/>
        <v>4.5109258471085947E-2</v>
      </c>
      <c r="Y151" s="212">
        <f t="shared" si="115"/>
        <v>1.4985927408800477E-2</v>
      </c>
      <c r="Z151" s="212">
        <f t="shared" si="116"/>
        <v>1.0201182660297506E-2</v>
      </c>
      <c r="AA151" s="212">
        <f t="shared" si="117"/>
        <v>9.1732224916328577E-3</v>
      </c>
      <c r="AB151" s="212">
        <f t="shared" si="118"/>
        <v>6.0264163799728073E-3</v>
      </c>
      <c r="AC151" s="212">
        <f t="shared" si="119"/>
        <v>6.1354172973302288E-3</v>
      </c>
      <c r="AD151" s="212">
        <f t="shared" si="120"/>
        <v>5.0461438588281556E-3</v>
      </c>
      <c r="AE151" s="212">
        <f t="shared" si="121"/>
        <v>9.4900288704412219E-3</v>
      </c>
      <c r="AF151" s="212">
        <f t="shared" si="122"/>
        <v>9.7789650550536497E-3</v>
      </c>
      <c r="AG151" s="212">
        <f t="shared" si="123"/>
        <v>6.1814095822116206E-3</v>
      </c>
      <c r="AH151" s="212">
        <f t="shared" si="124"/>
        <v>8.1884254892083137E-3</v>
      </c>
      <c r="AI151" s="212">
        <f t="shared" si="125"/>
        <v>1.1093518219858255E-2</v>
      </c>
      <c r="AJ151" s="212">
        <f t="shared" si="126"/>
        <v>1.9724200787700797E-7</v>
      </c>
      <c r="AK151" s="212">
        <f t="shared" si="127"/>
        <v>0</v>
      </c>
      <c r="AL151" s="212">
        <f t="shared" si="128"/>
        <v>0</v>
      </c>
      <c r="AM151" s="212">
        <f t="shared" si="129"/>
        <v>0</v>
      </c>
      <c r="AN151" s="212">
        <f t="shared" si="130"/>
        <v>0</v>
      </c>
      <c r="AO151" s="212">
        <f t="shared" si="131"/>
        <v>0</v>
      </c>
      <c r="AP151" s="212">
        <f t="shared" si="132"/>
        <v>0</v>
      </c>
      <c r="AQ151" s="212">
        <f t="shared" si="133"/>
        <v>0</v>
      </c>
    </row>
    <row r="152" spans="1:403" x14ac:dyDescent="0.35">
      <c r="A152" s="31" t="str">
        <f t="shared" si="91"/>
        <v>ISIC 06</v>
      </c>
      <c r="B152" s="212">
        <f t="shared" si="92"/>
        <v>3.6230509709928117E-2</v>
      </c>
      <c r="C152" s="212">
        <f t="shared" si="93"/>
        <v>0.01</v>
      </c>
      <c r="D152" s="212">
        <f t="shared" si="94"/>
        <v>1.1590705963844741</v>
      </c>
      <c r="E152" s="212">
        <f t="shared" si="95"/>
        <v>0.16134731652068229</v>
      </c>
      <c r="F152" s="212">
        <f t="shared" si="96"/>
        <v>2.8199722790553911E-2</v>
      </c>
      <c r="G152" s="212">
        <f t="shared" si="97"/>
        <v>2.121408545601668E-2</v>
      </c>
      <c r="H152" s="212">
        <f t="shared" si="98"/>
        <v>2.5771654502383983E-2</v>
      </c>
      <c r="I152" s="212">
        <f t="shared" si="99"/>
        <v>3.5561800792565809E-2</v>
      </c>
      <c r="J152" s="212">
        <f t="shared" si="100"/>
        <v>1.4267159806761411</v>
      </c>
      <c r="K152" s="212">
        <f t="shared" si="101"/>
        <v>8.729731097178775E-2</v>
      </c>
      <c r="L152" s="212">
        <f t="shared" si="102"/>
        <v>1.5840627785350753E-2</v>
      </c>
      <c r="M152" s="212">
        <f t="shared" si="103"/>
        <v>5.7844512479802893E-2</v>
      </c>
      <c r="N152" s="212">
        <f t="shared" si="104"/>
        <v>5.78445124798029E-2</v>
      </c>
      <c r="O152" s="212">
        <f t="shared" si="105"/>
        <v>7.2966258527452407E-2</v>
      </c>
      <c r="P152" s="212">
        <f t="shared" si="106"/>
        <v>7.2966258527452407E-2</v>
      </c>
      <c r="Q152" s="212">
        <f t="shared" si="107"/>
        <v>2.9108269375823129E-2</v>
      </c>
      <c r="R152" s="212">
        <f t="shared" si="108"/>
        <v>2.7772510112739891E-2</v>
      </c>
      <c r="S152" s="212">
        <f t="shared" si="109"/>
        <v>3.3013051437591152E-2</v>
      </c>
      <c r="T152" s="212">
        <f t="shared" si="110"/>
        <v>0.17038784219067382</v>
      </c>
      <c r="U152" s="212">
        <f t="shared" si="111"/>
        <v>0.34077568438134764</v>
      </c>
      <c r="V152" s="212">
        <f t="shared" si="112"/>
        <v>2.1747703516684286E-2</v>
      </c>
      <c r="W152" s="212">
        <f t="shared" si="113"/>
        <v>1.5102323918788681E-2</v>
      </c>
      <c r="X152" s="212">
        <f t="shared" si="114"/>
        <v>4.5109258471085947E-2</v>
      </c>
      <c r="Y152" s="212">
        <f t="shared" si="115"/>
        <v>1.4985927408800477E-2</v>
      </c>
      <c r="Z152" s="212">
        <f t="shared" si="116"/>
        <v>1.0201182660297506E-2</v>
      </c>
      <c r="AA152" s="212">
        <f t="shared" si="117"/>
        <v>9.1732224916328577E-3</v>
      </c>
      <c r="AB152" s="212">
        <f t="shared" si="118"/>
        <v>6.0264163799728073E-3</v>
      </c>
      <c r="AC152" s="212">
        <f t="shared" si="119"/>
        <v>6.1354172973302297E-3</v>
      </c>
      <c r="AD152" s="212">
        <f t="shared" si="120"/>
        <v>5.0461438588281556E-3</v>
      </c>
      <c r="AE152" s="212">
        <f t="shared" si="121"/>
        <v>9.4900288704412219E-3</v>
      </c>
      <c r="AF152" s="212">
        <f t="shared" si="122"/>
        <v>9.7789650550536497E-3</v>
      </c>
      <c r="AG152" s="212">
        <f t="shared" si="123"/>
        <v>6.1814095822116206E-3</v>
      </c>
      <c r="AH152" s="212">
        <f t="shared" si="124"/>
        <v>8.1884254892083137E-3</v>
      </c>
      <c r="AI152" s="212">
        <f t="shared" si="125"/>
        <v>1.1093518219858255E-2</v>
      </c>
      <c r="AJ152" s="212">
        <f t="shared" si="126"/>
        <v>1.9724200787700795E-7</v>
      </c>
      <c r="AK152" s="212">
        <f t="shared" si="127"/>
        <v>0</v>
      </c>
      <c r="AL152" s="212">
        <f t="shared" si="128"/>
        <v>0</v>
      </c>
      <c r="AM152" s="212">
        <f t="shared" si="129"/>
        <v>0</v>
      </c>
      <c r="AN152" s="212">
        <f t="shared" si="130"/>
        <v>0</v>
      </c>
      <c r="AO152" s="212">
        <f t="shared" si="131"/>
        <v>0</v>
      </c>
      <c r="AP152" s="212">
        <f t="shared" si="132"/>
        <v>0</v>
      </c>
      <c r="AQ152" s="212">
        <f t="shared" si="133"/>
        <v>0</v>
      </c>
    </row>
    <row r="153" spans="1:403" x14ac:dyDescent="0.35">
      <c r="A153" s="31" t="str">
        <f t="shared" si="91"/>
        <v>ISIC 09</v>
      </c>
      <c r="B153" s="212">
        <f t="shared" si="92"/>
        <v>3.6230509709928117E-2</v>
      </c>
      <c r="C153" s="212">
        <f t="shared" si="93"/>
        <v>0.01</v>
      </c>
      <c r="D153" s="212">
        <f t="shared" si="94"/>
        <v>0.01</v>
      </c>
      <c r="E153" s="212">
        <f t="shared" si="95"/>
        <v>1.1590705963844741</v>
      </c>
      <c r="F153" s="212">
        <f t="shared" si="96"/>
        <v>2.8199722790553911E-2</v>
      </c>
      <c r="G153" s="212">
        <f t="shared" si="97"/>
        <v>2.121408545601668E-2</v>
      </c>
      <c r="H153" s="212">
        <f t="shared" si="98"/>
        <v>2.5771654502383983E-2</v>
      </c>
      <c r="I153" s="212">
        <f t="shared" si="99"/>
        <v>3.5561800792565809E-2</v>
      </c>
      <c r="J153" s="212">
        <f t="shared" si="100"/>
        <v>0.35667899516903528</v>
      </c>
      <c r="K153" s="212">
        <f t="shared" si="101"/>
        <v>8.729731097178775E-2</v>
      </c>
      <c r="L153" s="212">
        <f t="shared" si="102"/>
        <v>1.5840627785350753E-2</v>
      </c>
      <c r="M153" s="212">
        <f t="shared" si="103"/>
        <v>5.7844512479802893E-2</v>
      </c>
      <c r="N153" s="212">
        <f t="shared" si="104"/>
        <v>5.7844512479802893E-2</v>
      </c>
      <c r="O153" s="212">
        <f t="shared" si="105"/>
        <v>7.2966258527452407E-2</v>
      </c>
      <c r="P153" s="212">
        <f t="shared" si="106"/>
        <v>7.2966258527452407E-2</v>
      </c>
      <c r="Q153" s="212">
        <f t="shared" si="107"/>
        <v>2.9108269375823125E-2</v>
      </c>
      <c r="R153" s="212">
        <f t="shared" si="108"/>
        <v>2.7772510112739894E-2</v>
      </c>
      <c r="S153" s="212">
        <f t="shared" si="109"/>
        <v>3.3013051437591152E-2</v>
      </c>
      <c r="T153" s="212">
        <f t="shared" si="110"/>
        <v>0.17038784219067382</v>
      </c>
      <c r="U153" s="212">
        <f t="shared" si="111"/>
        <v>8.5193921095336911E-2</v>
      </c>
      <c r="V153" s="212">
        <f t="shared" si="112"/>
        <v>2.1747703516684286E-2</v>
      </c>
      <c r="W153" s="212">
        <f t="shared" si="113"/>
        <v>1.5102323918788683E-2</v>
      </c>
      <c r="X153" s="212">
        <f t="shared" si="114"/>
        <v>4.5109258471085947E-2</v>
      </c>
      <c r="Y153" s="212">
        <f t="shared" si="115"/>
        <v>1.4985927408800476E-2</v>
      </c>
      <c r="Z153" s="212">
        <f t="shared" si="116"/>
        <v>1.0201182660297506E-2</v>
      </c>
      <c r="AA153" s="212">
        <f t="shared" si="117"/>
        <v>9.1732224916328577E-3</v>
      </c>
      <c r="AB153" s="212">
        <f t="shared" si="118"/>
        <v>6.0264163799728073E-3</v>
      </c>
      <c r="AC153" s="212">
        <f t="shared" si="119"/>
        <v>6.1354172973302288E-3</v>
      </c>
      <c r="AD153" s="212">
        <f t="shared" si="120"/>
        <v>5.0461438588281556E-3</v>
      </c>
      <c r="AE153" s="212">
        <f t="shared" si="121"/>
        <v>9.4900288704412219E-3</v>
      </c>
      <c r="AF153" s="212">
        <f t="shared" si="122"/>
        <v>9.7789650550536497E-3</v>
      </c>
      <c r="AG153" s="212">
        <f t="shared" si="123"/>
        <v>6.1814095822116206E-3</v>
      </c>
      <c r="AH153" s="212">
        <f t="shared" si="124"/>
        <v>8.1884254892083137E-3</v>
      </c>
      <c r="AI153" s="212">
        <f t="shared" si="125"/>
        <v>1.1093518219858255E-2</v>
      </c>
      <c r="AJ153" s="212">
        <f t="shared" si="126"/>
        <v>1.9724200787700795E-7</v>
      </c>
      <c r="AK153" s="212">
        <f t="shared" si="127"/>
        <v>0</v>
      </c>
      <c r="AL153" s="212">
        <f t="shared" si="128"/>
        <v>0</v>
      </c>
      <c r="AM153" s="212">
        <f t="shared" si="129"/>
        <v>0</v>
      </c>
      <c r="AN153" s="212">
        <f t="shared" si="130"/>
        <v>0</v>
      </c>
      <c r="AO153" s="212">
        <f t="shared" si="131"/>
        <v>0</v>
      </c>
      <c r="AP153" s="212">
        <f t="shared" si="132"/>
        <v>0</v>
      </c>
      <c r="AQ153" s="212">
        <f t="shared" si="133"/>
        <v>0</v>
      </c>
    </row>
    <row r="154" spans="1:403" x14ac:dyDescent="0.35">
      <c r="A154" s="31" t="str">
        <f t="shared" si="91"/>
        <v>ISIC 10T12</v>
      </c>
      <c r="B154" s="212">
        <f t="shared" si="92"/>
        <v>0.14329645395672835</v>
      </c>
      <c r="C154" s="212">
        <f t="shared" si="93"/>
        <v>6.7743710285385573E-3</v>
      </c>
      <c r="D154" s="212">
        <f t="shared" si="94"/>
        <v>6.7743710285385565E-3</v>
      </c>
      <c r="E154" s="212">
        <f t="shared" si="95"/>
        <v>6.7743710285385573E-3</v>
      </c>
      <c r="F154" s="212">
        <f t="shared" si="96"/>
        <v>1.3125475420843824</v>
      </c>
      <c r="G154" s="212">
        <f t="shared" si="97"/>
        <v>2.8207571883937719E-2</v>
      </c>
      <c r="H154" s="212">
        <f t="shared" si="98"/>
        <v>8.6593276819966584E-3</v>
      </c>
      <c r="I154" s="212">
        <f t="shared" si="99"/>
        <v>1.3010081564382823E-2</v>
      </c>
      <c r="J154" s="212">
        <f t="shared" si="100"/>
        <v>1.1400101037448981E-2</v>
      </c>
      <c r="K154" s="212">
        <f t="shared" si="101"/>
        <v>3.5781593831003281E-2</v>
      </c>
      <c r="L154" s="212">
        <f t="shared" si="102"/>
        <v>1.9745429065917582E-2</v>
      </c>
      <c r="M154" s="212">
        <f t="shared" si="103"/>
        <v>7.6897609136844652E-3</v>
      </c>
      <c r="N154" s="212">
        <f t="shared" si="104"/>
        <v>7.6897609136844652E-3</v>
      </c>
      <c r="O154" s="212">
        <f t="shared" si="105"/>
        <v>9.4409083632253452E-3</v>
      </c>
      <c r="P154" s="212">
        <f t="shared" si="106"/>
        <v>9.4409083632253452E-3</v>
      </c>
      <c r="Q154" s="212">
        <f t="shared" si="107"/>
        <v>7.3945993102627399E-3</v>
      </c>
      <c r="R154" s="212">
        <f t="shared" si="108"/>
        <v>7.0960991213564733E-3</v>
      </c>
      <c r="S154" s="212">
        <f t="shared" si="109"/>
        <v>7.6036396398832945E-3</v>
      </c>
      <c r="T154" s="212">
        <f t="shared" si="110"/>
        <v>7.57806986967268E-3</v>
      </c>
      <c r="U154" s="212">
        <f t="shared" si="111"/>
        <v>7.5780698696726783E-3</v>
      </c>
      <c r="V154" s="212">
        <f t="shared" si="112"/>
        <v>8.7623927345791015E-3</v>
      </c>
      <c r="W154" s="212">
        <f t="shared" si="113"/>
        <v>1.1682477746547043E-2</v>
      </c>
      <c r="X154" s="212">
        <f t="shared" si="114"/>
        <v>1.1281925601824368E-2</v>
      </c>
      <c r="Y154" s="212">
        <f t="shared" si="115"/>
        <v>0.21983625838060222</v>
      </c>
      <c r="Z154" s="212">
        <f t="shared" si="116"/>
        <v>1.1588537138297819E-2</v>
      </c>
      <c r="AA154" s="212">
        <f t="shared" si="117"/>
        <v>5.6071494917304216E-3</v>
      </c>
      <c r="AB154" s="212">
        <f t="shared" si="118"/>
        <v>6.315296994064354E-3</v>
      </c>
      <c r="AC154" s="212">
        <f t="shared" si="119"/>
        <v>5.2127240658156899E-3</v>
      </c>
      <c r="AD154" s="212">
        <f t="shared" si="120"/>
        <v>1.975399641304834E-3</v>
      </c>
      <c r="AE154" s="212">
        <f t="shared" si="121"/>
        <v>9.1204403643379839E-3</v>
      </c>
      <c r="AF154" s="212">
        <f t="shared" si="122"/>
        <v>8.6266430071471716E-3</v>
      </c>
      <c r="AG154" s="212">
        <f t="shared" si="123"/>
        <v>1.2822626331030325E-2</v>
      </c>
      <c r="AH154" s="212">
        <f t="shared" si="124"/>
        <v>2.0959966172938542E-2</v>
      </c>
      <c r="AI154" s="212">
        <f t="shared" si="125"/>
        <v>1.5005189691912514E-2</v>
      </c>
      <c r="AJ154" s="212">
        <f t="shared" si="126"/>
        <v>1.4212582914512459E-7</v>
      </c>
      <c r="AK154" s="212">
        <f t="shared" si="127"/>
        <v>0</v>
      </c>
      <c r="AL154" s="212">
        <f t="shared" si="128"/>
        <v>0</v>
      </c>
      <c r="AM154" s="212">
        <f t="shared" si="129"/>
        <v>0</v>
      </c>
      <c r="AN154" s="212">
        <f t="shared" si="130"/>
        <v>0</v>
      </c>
      <c r="AO154" s="212">
        <f t="shared" si="131"/>
        <v>0</v>
      </c>
      <c r="AP154" s="212">
        <f t="shared" si="132"/>
        <v>0</v>
      </c>
      <c r="AQ154" s="212">
        <f t="shared" si="133"/>
        <v>0</v>
      </c>
    </row>
    <row r="155" spans="1:403" x14ac:dyDescent="0.35">
      <c r="A155" s="31" t="str">
        <f t="shared" si="91"/>
        <v>ISIC 13T15</v>
      </c>
      <c r="B155" s="212">
        <f t="shared" si="92"/>
        <v>5.1515145222570616E-3</v>
      </c>
      <c r="C155" s="212">
        <f t="shared" si="93"/>
        <v>3.0230785041840541E-3</v>
      </c>
      <c r="D155" s="212">
        <f t="shared" si="94"/>
        <v>3.0230785041840541E-3</v>
      </c>
      <c r="E155" s="212">
        <f t="shared" si="95"/>
        <v>3.0230785041840541E-3</v>
      </c>
      <c r="F155" s="212">
        <f t="shared" si="96"/>
        <v>4.9930056246426232E-3</v>
      </c>
      <c r="G155" s="212">
        <f t="shared" si="97"/>
        <v>1.4168578319226866</v>
      </c>
      <c r="H155" s="212">
        <f t="shared" si="98"/>
        <v>7.9856696647691155E-3</v>
      </c>
      <c r="I155" s="212">
        <f t="shared" si="99"/>
        <v>1.7305222526150802E-2</v>
      </c>
      <c r="J155" s="212">
        <f t="shared" si="100"/>
        <v>3.565613418635696E-3</v>
      </c>
      <c r="K155" s="212">
        <f t="shared" si="101"/>
        <v>6.0480020443147899E-3</v>
      </c>
      <c r="L155" s="212">
        <f t="shared" si="102"/>
        <v>4.736093497257377E-3</v>
      </c>
      <c r="M155" s="212">
        <f t="shared" si="103"/>
        <v>5.3080567536325811E-3</v>
      </c>
      <c r="N155" s="212">
        <f t="shared" si="104"/>
        <v>5.3080567536325811E-3</v>
      </c>
      <c r="O155" s="212">
        <f t="shared" si="105"/>
        <v>4.6726789126933215E-3</v>
      </c>
      <c r="P155" s="212">
        <f t="shared" si="106"/>
        <v>4.6726789126933215E-3</v>
      </c>
      <c r="Q155" s="212">
        <f t="shared" si="107"/>
        <v>5.0984561521462282E-3</v>
      </c>
      <c r="R155" s="212">
        <f t="shared" si="108"/>
        <v>1.3377973548107882E-2</v>
      </c>
      <c r="S155" s="212">
        <f t="shared" si="109"/>
        <v>9.0772176560788877E-3</v>
      </c>
      <c r="T155" s="212">
        <f t="shared" si="110"/>
        <v>2.4995681087815265E-3</v>
      </c>
      <c r="U155" s="212">
        <f t="shared" si="111"/>
        <v>2.4995681087815265E-3</v>
      </c>
      <c r="V155" s="212">
        <f t="shared" si="112"/>
        <v>3.6557142696419095E-3</v>
      </c>
      <c r="W155" s="212">
        <f t="shared" si="113"/>
        <v>4.9094300615394699E-3</v>
      </c>
      <c r="X155" s="212">
        <f t="shared" si="114"/>
        <v>2.5435799352152523E-3</v>
      </c>
      <c r="Y155" s="212">
        <f t="shared" si="115"/>
        <v>5.1779262772572504E-3</v>
      </c>
      <c r="Z155" s="212">
        <f t="shared" si="116"/>
        <v>6.7300667746091952E-3</v>
      </c>
      <c r="AA155" s="212">
        <f t="shared" si="117"/>
        <v>2.6697015086191577E-3</v>
      </c>
      <c r="AB155" s="212">
        <f t="shared" si="118"/>
        <v>1.6861208080791903E-3</v>
      </c>
      <c r="AC155" s="212">
        <f t="shared" si="119"/>
        <v>1.4141630765271182E-3</v>
      </c>
      <c r="AD155" s="212">
        <f t="shared" si="120"/>
        <v>1.0017907242722572E-3</v>
      </c>
      <c r="AE155" s="212">
        <f t="shared" si="121"/>
        <v>3.0662625535540873E-3</v>
      </c>
      <c r="AF155" s="212">
        <f t="shared" si="122"/>
        <v>3.1906269802127029E-3</v>
      </c>
      <c r="AG155" s="212">
        <f t="shared" si="123"/>
        <v>1.4509659262198818E-3</v>
      </c>
      <c r="AH155" s="212">
        <f t="shared" si="124"/>
        <v>4.1169417396869799E-3</v>
      </c>
      <c r="AI155" s="212">
        <f t="shared" si="125"/>
        <v>5.8947517385856095E-3</v>
      </c>
      <c r="AJ155" s="212">
        <f t="shared" si="126"/>
        <v>2.6737093852173153E-8</v>
      </c>
      <c r="AK155" s="212">
        <f t="shared" si="127"/>
        <v>0</v>
      </c>
      <c r="AL155" s="212">
        <f t="shared" si="128"/>
        <v>0</v>
      </c>
      <c r="AM155" s="212">
        <f t="shared" si="129"/>
        <v>0</v>
      </c>
      <c r="AN155" s="212">
        <f t="shared" si="130"/>
        <v>0</v>
      </c>
      <c r="AO155" s="212">
        <f t="shared" si="131"/>
        <v>0</v>
      </c>
      <c r="AP155" s="212">
        <f t="shared" si="132"/>
        <v>0</v>
      </c>
      <c r="AQ155" s="212">
        <f t="shared" si="133"/>
        <v>0</v>
      </c>
    </row>
    <row r="156" spans="1:403" x14ac:dyDescent="0.35">
      <c r="A156" s="31" t="str">
        <f t="shared" si="91"/>
        <v>ISIC 16</v>
      </c>
      <c r="B156" s="212">
        <f t="shared" si="92"/>
        <v>6.4857512423699571E-3</v>
      </c>
      <c r="C156" s="212">
        <f t="shared" si="93"/>
        <v>5.2780616772566871E-3</v>
      </c>
      <c r="D156" s="212">
        <f t="shared" si="94"/>
        <v>5.2780616772566871E-3</v>
      </c>
      <c r="E156" s="212">
        <f t="shared" si="95"/>
        <v>5.2780616772566871E-3</v>
      </c>
      <c r="F156" s="212">
        <f t="shared" si="96"/>
        <v>6.7339925640578268E-3</v>
      </c>
      <c r="G156" s="212">
        <f t="shared" si="97"/>
        <v>4.0845568289891304E-3</v>
      </c>
      <c r="H156" s="212">
        <f t="shared" si="98"/>
        <v>1.294189471912021</v>
      </c>
      <c r="I156" s="212">
        <f t="shared" si="99"/>
        <v>2.8788833442189393E-2</v>
      </c>
      <c r="J156" s="212">
        <f t="shared" si="100"/>
        <v>4.7242383884781658E-3</v>
      </c>
      <c r="K156" s="212">
        <f t="shared" si="101"/>
        <v>5.47916767460996E-3</v>
      </c>
      <c r="L156" s="212">
        <f t="shared" si="102"/>
        <v>3.4188984395854016E-3</v>
      </c>
      <c r="M156" s="212">
        <f t="shared" si="103"/>
        <v>1.1374163904730505E-2</v>
      </c>
      <c r="N156" s="212">
        <f t="shared" si="104"/>
        <v>1.1374163904730505E-2</v>
      </c>
      <c r="O156" s="212">
        <f t="shared" si="105"/>
        <v>7.0164775567778132E-3</v>
      </c>
      <c r="P156" s="212">
        <f t="shared" si="106"/>
        <v>7.0164775567778132E-3</v>
      </c>
      <c r="Q156" s="212">
        <f t="shared" si="107"/>
        <v>5.8416092004353517E-3</v>
      </c>
      <c r="R156" s="212">
        <f t="shared" si="108"/>
        <v>7.7031456878806854E-3</v>
      </c>
      <c r="S156" s="212">
        <f t="shared" si="109"/>
        <v>3.1808922526933785E-2</v>
      </c>
      <c r="T156" s="212">
        <f t="shared" si="110"/>
        <v>7.3766494405750182E-3</v>
      </c>
      <c r="U156" s="212">
        <f t="shared" si="111"/>
        <v>7.3766494405750182E-3</v>
      </c>
      <c r="V156" s="212">
        <f t="shared" si="112"/>
        <v>4.4325810268224632E-3</v>
      </c>
      <c r="W156" s="212">
        <f t="shared" si="113"/>
        <v>2.8733233218304704E-3</v>
      </c>
      <c r="X156" s="212">
        <f t="shared" si="114"/>
        <v>2.8750604925510785E-3</v>
      </c>
      <c r="Y156" s="212">
        <f t="shared" si="115"/>
        <v>3.4569155784593348E-3</v>
      </c>
      <c r="Z156" s="212">
        <f t="shared" si="116"/>
        <v>4.3664215939268926E-3</v>
      </c>
      <c r="AA156" s="212">
        <f t="shared" si="117"/>
        <v>2.5877829036371753E-3</v>
      </c>
      <c r="AB156" s="212">
        <f t="shared" si="118"/>
        <v>1.4720120010225355E-3</v>
      </c>
      <c r="AC156" s="212">
        <f t="shared" si="119"/>
        <v>1.4997362912645552E-3</v>
      </c>
      <c r="AD156" s="212">
        <f t="shared" si="120"/>
        <v>3.3372348475368698E-3</v>
      </c>
      <c r="AE156" s="212">
        <f t="shared" si="121"/>
        <v>2.8517904441128141E-3</v>
      </c>
      <c r="AF156" s="212">
        <f t="shared" si="122"/>
        <v>2.1992837020052137E-3</v>
      </c>
      <c r="AG156" s="212">
        <f t="shared" si="123"/>
        <v>1.6564021714890681E-3</v>
      </c>
      <c r="AH156" s="212">
        <f t="shared" si="124"/>
        <v>2.6948890930443277E-3</v>
      </c>
      <c r="AI156" s="212">
        <f t="shared" si="125"/>
        <v>5.5737319714073566E-3</v>
      </c>
      <c r="AJ156" s="212">
        <f t="shared" si="126"/>
        <v>1.6906638804180337E-8</v>
      </c>
      <c r="AK156" s="212">
        <f t="shared" si="127"/>
        <v>0</v>
      </c>
      <c r="AL156" s="212">
        <f t="shared" si="128"/>
        <v>0</v>
      </c>
      <c r="AM156" s="212">
        <f t="shared" si="129"/>
        <v>0</v>
      </c>
      <c r="AN156" s="212">
        <f t="shared" si="130"/>
        <v>0</v>
      </c>
      <c r="AO156" s="212">
        <f t="shared" si="131"/>
        <v>0</v>
      </c>
      <c r="AP156" s="212">
        <f t="shared" si="132"/>
        <v>0</v>
      </c>
      <c r="AQ156" s="212">
        <f t="shared" si="133"/>
        <v>0</v>
      </c>
    </row>
    <row r="157" spans="1:403" x14ac:dyDescent="0.35">
      <c r="A157" s="31" t="str">
        <f t="shared" si="91"/>
        <v>ISIC 17T18</v>
      </c>
      <c r="B157" s="212">
        <f t="shared" si="92"/>
        <v>6.8624950030340753E-3</v>
      </c>
      <c r="C157" s="212">
        <f t="shared" si="93"/>
        <v>4.9852531567327199E-3</v>
      </c>
      <c r="D157" s="212">
        <f t="shared" si="94"/>
        <v>4.9852531567327199E-3</v>
      </c>
      <c r="E157" s="212">
        <f t="shared" si="95"/>
        <v>4.9852531567327199E-3</v>
      </c>
      <c r="F157" s="212">
        <f t="shared" si="96"/>
        <v>2.0526930790442665E-2</v>
      </c>
      <c r="G157" s="212">
        <f t="shared" si="97"/>
        <v>1.1504130745657076E-2</v>
      </c>
      <c r="H157" s="212">
        <f t="shared" si="98"/>
        <v>1.4247383411480342E-2</v>
      </c>
      <c r="I157" s="212">
        <f t="shared" si="99"/>
        <v>1.2481163169060263</v>
      </c>
      <c r="J157" s="212">
        <f t="shared" si="100"/>
        <v>6.1904648630808183E-3</v>
      </c>
      <c r="K157" s="212">
        <f t="shared" si="101"/>
        <v>1.5468168228042589E-2</v>
      </c>
      <c r="L157" s="212">
        <f t="shared" si="102"/>
        <v>1.2460858629463237E-2</v>
      </c>
      <c r="M157" s="212">
        <f t="shared" si="103"/>
        <v>1.1863680183271306E-2</v>
      </c>
      <c r="N157" s="212">
        <f t="shared" si="104"/>
        <v>1.1863680183271306E-2</v>
      </c>
      <c r="O157" s="212">
        <f t="shared" si="105"/>
        <v>7.6551716089382918E-3</v>
      </c>
      <c r="P157" s="212">
        <f t="shared" si="106"/>
        <v>7.655171608938291E-3</v>
      </c>
      <c r="Q157" s="212">
        <f t="shared" si="107"/>
        <v>7.8410641997911229E-3</v>
      </c>
      <c r="R157" s="212">
        <f t="shared" si="108"/>
        <v>7.3159542378815152E-3</v>
      </c>
      <c r="S157" s="212">
        <f t="shared" si="109"/>
        <v>7.7734036206165962E-3</v>
      </c>
      <c r="T157" s="212">
        <f t="shared" si="110"/>
        <v>4.6916620278759551E-3</v>
      </c>
      <c r="U157" s="212">
        <f t="shared" si="111"/>
        <v>4.6916620278759551E-3</v>
      </c>
      <c r="V157" s="212">
        <f t="shared" si="112"/>
        <v>8.7188656685217251E-3</v>
      </c>
      <c r="W157" s="212">
        <f t="shared" si="113"/>
        <v>7.1048073845074314E-3</v>
      </c>
      <c r="X157" s="212">
        <f t="shared" si="114"/>
        <v>5.3175948440785043E-3</v>
      </c>
      <c r="Y157" s="212">
        <f t="shared" si="115"/>
        <v>8.1219253968304161E-3</v>
      </c>
      <c r="Z157" s="212">
        <f t="shared" si="116"/>
        <v>4.0674181344821793E-2</v>
      </c>
      <c r="AA157" s="212">
        <f t="shared" si="117"/>
        <v>7.0547248861077454E-3</v>
      </c>
      <c r="AB157" s="212">
        <f t="shared" si="118"/>
        <v>6.2221548151512596E-3</v>
      </c>
      <c r="AC157" s="212">
        <f t="shared" si="119"/>
        <v>7.4529957617023987E-3</v>
      </c>
      <c r="AD157" s="212">
        <f t="shared" si="120"/>
        <v>1.9660687070561086E-3</v>
      </c>
      <c r="AE157" s="212">
        <f t="shared" si="121"/>
        <v>1.0386457092937493E-2</v>
      </c>
      <c r="AF157" s="212">
        <f t="shared" si="122"/>
        <v>5.4387034545894898E-3</v>
      </c>
      <c r="AG157" s="212">
        <f t="shared" si="123"/>
        <v>5.9049682638085054E-3</v>
      </c>
      <c r="AH157" s="212">
        <f t="shared" si="124"/>
        <v>5.1658034511352889E-3</v>
      </c>
      <c r="AI157" s="212">
        <f t="shared" si="125"/>
        <v>8.5587758831751435E-3</v>
      </c>
      <c r="AJ157" s="212">
        <f t="shared" si="126"/>
        <v>3.5171301008606038E-8</v>
      </c>
      <c r="AK157" s="212">
        <f t="shared" si="127"/>
        <v>0</v>
      </c>
      <c r="AL157" s="212">
        <f t="shared" si="128"/>
        <v>0</v>
      </c>
      <c r="AM157" s="212">
        <f t="shared" si="129"/>
        <v>0</v>
      </c>
      <c r="AN157" s="212">
        <f t="shared" si="130"/>
        <v>0</v>
      </c>
      <c r="AO157" s="212">
        <f t="shared" si="131"/>
        <v>0</v>
      </c>
      <c r="AP157" s="212">
        <f t="shared" si="132"/>
        <v>0</v>
      </c>
      <c r="AQ157" s="212">
        <f t="shared" si="133"/>
        <v>0</v>
      </c>
    </row>
    <row r="158" spans="1:403" x14ac:dyDescent="0.35">
      <c r="A158" s="31" t="str">
        <f t="shared" si="91"/>
        <v>ISIC 19</v>
      </c>
      <c r="B158" s="212">
        <f t="shared" si="92"/>
        <v>3.7250230048151117E-2</v>
      </c>
      <c r="C158" s="212">
        <f t="shared" si="93"/>
        <v>2.2230186464851351E-2</v>
      </c>
      <c r="D158" s="212">
        <f t="shared" si="94"/>
        <v>2.2230186464851351E-2</v>
      </c>
      <c r="E158" s="212">
        <f t="shared" si="95"/>
        <v>2.2230186464851351E-2</v>
      </c>
      <c r="F158" s="212">
        <f t="shared" si="96"/>
        <v>2.1420157841795403E-2</v>
      </c>
      <c r="G158" s="212">
        <f t="shared" si="97"/>
        <v>1.4552629387905084E-2</v>
      </c>
      <c r="H158" s="212">
        <f t="shared" si="98"/>
        <v>2.0301483506761052E-2</v>
      </c>
      <c r="I158" s="212">
        <f t="shared" si="99"/>
        <v>1.8578396710719196E-2</v>
      </c>
      <c r="J158" s="212">
        <f t="shared" si="100"/>
        <v>1.1395378618840737</v>
      </c>
      <c r="K158" s="212">
        <f t="shared" si="101"/>
        <v>7.0817567544227911E-2</v>
      </c>
      <c r="L158" s="212">
        <f t="shared" si="102"/>
        <v>1.1946220563575289E-2</v>
      </c>
      <c r="M158" s="212">
        <f t="shared" si="103"/>
        <v>3.1013869355333179E-2</v>
      </c>
      <c r="N158" s="212">
        <f t="shared" si="104"/>
        <v>3.1013869355333179E-2</v>
      </c>
      <c r="O158" s="212">
        <f t="shared" si="105"/>
        <v>3.4863348314186117E-2</v>
      </c>
      <c r="P158" s="212">
        <f t="shared" si="106"/>
        <v>3.4863348314186117E-2</v>
      </c>
      <c r="Q158" s="212">
        <f t="shared" si="107"/>
        <v>1.2779591277739704E-2</v>
      </c>
      <c r="R158" s="212">
        <f t="shared" si="108"/>
        <v>1.3301059116084438E-2</v>
      </c>
      <c r="S158" s="212">
        <f t="shared" si="109"/>
        <v>1.8124781800082406E-2</v>
      </c>
      <c r="T158" s="212">
        <f t="shared" si="110"/>
        <v>3.0665682323030016E-2</v>
      </c>
      <c r="U158" s="212">
        <f t="shared" si="111"/>
        <v>3.0665682323030016E-2</v>
      </c>
      <c r="V158" s="212">
        <f t="shared" si="112"/>
        <v>1.5271849583183521E-2</v>
      </c>
      <c r="W158" s="212">
        <f t="shared" si="113"/>
        <v>1.3970653379018207E-2</v>
      </c>
      <c r="X158" s="212">
        <f t="shared" si="114"/>
        <v>6.1577563992915536E-2</v>
      </c>
      <c r="Y158" s="212">
        <f t="shared" si="115"/>
        <v>1.0069542978953797E-2</v>
      </c>
      <c r="Z158" s="212">
        <f t="shared" si="116"/>
        <v>8.0205277436772894E-3</v>
      </c>
      <c r="AA158" s="212">
        <f t="shared" si="117"/>
        <v>6.2320660960029422E-3</v>
      </c>
      <c r="AB158" s="212">
        <f t="shared" si="118"/>
        <v>5.1169934987021892E-3</v>
      </c>
      <c r="AC158" s="212">
        <f t="shared" si="119"/>
        <v>5.698518614530068E-3</v>
      </c>
      <c r="AD158" s="212">
        <f t="shared" si="120"/>
        <v>2.8378894286548609E-3</v>
      </c>
      <c r="AE158" s="212">
        <f t="shared" si="121"/>
        <v>8.4287740575704605E-3</v>
      </c>
      <c r="AF158" s="212">
        <f t="shared" si="122"/>
        <v>7.7583372108889059E-3</v>
      </c>
      <c r="AG158" s="212">
        <f t="shared" si="123"/>
        <v>4.7768586669201217E-3</v>
      </c>
      <c r="AH158" s="212">
        <f t="shared" si="124"/>
        <v>5.7303446202979771E-3</v>
      </c>
      <c r="AI158" s="212">
        <f t="shared" si="125"/>
        <v>8.0791601699903171E-3</v>
      </c>
      <c r="AJ158" s="212">
        <f t="shared" si="126"/>
        <v>1.1707843291229245E-7</v>
      </c>
      <c r="AK158" s="212">
        <f t="shared" si="127"/>
        <v>0</v>
      </c>
      <c r="AL158" s="212">
        <f t="shared" si="128"/>
        <v>0</v>
      </c>
      <c r="AM158" s="212">
        <f t="shared" si="129"/>
        <v>0</v>
      </c>
      <c r="AN158" s="212">
        <f t="shared" si="130"/>
        <v>0</v>
      </c>
      <c r="AO158" s="212">
        <f t="shared" si="131"/>
        <v>0</v>
      </c>
      <c r="AP158" s="212">
        <f t="shared" si="132"/>
        <v>0</v>
      </c>
      <c r="AQ158" s="212">
        <f t="shared" si="133"/>
        <v>0</v>
      </c>
    </row>
    <row r="159" spans="1:403" x14ac:dyDescent="0.35">
      <c r="A159" s="31" t="str">
        <f t="shared" si="91"/>
        <v>ISIC 20</v>
      </c>
      <c r="B159" s="212">
        <f t="shared" si="92"/>
        <v>9.031819076791546E-2</v>
      </c>
      <c r="C159" s="212">
        <f t="shared" si="93"/>
        <v>3.0296875393128919E-2</v>
      </c>
      <c r="D159" s="212">
        <f t="shared" si="94"/>
        <v>3.0296875393128916E-2</v>
      </c>
      <c r="E159" s="212">
        <f t="shared" si="95"/>
        <v>3.0296875393128916E-2</v>
      </c>
      <c r="F159" s="212">
        <f t="shared" si="96"/>
        <v>5.6173302750850578E-2</v>
      </c>
      <c r="G159" s="212">
        <f t="shared" si="97"/>
        <v>0.10502188035385318</v>
      </c>
      <c r="H159" s="212">
        <f t="shared" si="98"/>
        <v>7.182960394924906E-2</v>
      </c>
      <c r="I159" s="212">
        <f t="shared" si="99"/>
        <v>0.10567836079061939</v>
      </c>
      <c r="J159" s="212">
        <f t="shared" si="100"/>
        <v>9.345752373203578E-2</v>
      </c>
      <c r="K159" s="212">
        <f t="shared" si="101"/>
        <v>1.4237067864770419</v>
      </c>
      <c r="L159" s="212">
        <f t="shared" si="102"/>
        <v>9.4360094344993345E-2</v>
      </c>
      <c r="M159" s="212">
        <f t="shared" si="103"/>
        <v>6.2184496423152762E-2</v>
      </c>
      <c r="N159" s="212">
        <f t="shared" si="104"/>
        <v>6.2184496423152762E-2</v>
      </c>
      <c r="O159" s="212">
        <f t="shared" si="105"/>
        <v>6.2392391119335797E-2</v>
      </c>
      <c r="P159" s="212">
        <f t="shared" si="106"/>
        <v>6.239239111933579E-2</v>
      </c>
      <c r="Q159" s="212">
        <f t="shared" si="107"/>
        <v>4.2360295073195067E-2</v>
      </c>
      <c r="R159" s="212">
        <f t="shared" si="108"/>
        <v>5.8383778551180557E-2</v>
      </c>
      <c r="S159" s="212">
        <f t="shared" si="109"/>
        <v>7.4290365350325863E-2</v>
      </c>
      <c r="T159" s="212">
        <f t="shared" si="110"/>
        <v>3.3075400151828104E-2</v>
      </c>
      <c r="U159" s="212">
        <f t="shared" si="111"/>
        <v>3.3075400151828104E-2</v>
      </c>
      <c r="V159" s="212">
        <f t="shared" si="112"/>
        <v>2.6913187999278613E-2</v>
      </c>
      <c r="W159" s="212">
        <f t="shared" si="113"/>
        <v>1.3145434207860204E-2</v>
      </c>
      <c r="X159" s="212">
        <f t="shared" si="114"/>
        <v>1.5371722903796136E-2</v>
      </c>
      <c r="Y159" s="212">
        <f t="shared" si="115"/>
        <v>2.0816541642862708E-2</v>
      </c>
      <c r="Z159" s="212">
        <f t="shared" si="116"/>
        <v>1.8783952435537456E-2</v>
      </c>
      <c r="AA159" s="212">
        <f t="shared" si="117"/>
        <v>9.1153823465745486E-3</v>
      </c>
      <c r="AB159" s="212">
        <f t="shared" si="118"/>
        <v>6.726484761228029E-3</v>
      </c>
      <c r="AC159" s="212">
        <f t="shared" si="119"/>
        <v>5.4772902397188144E-3</v>
      </c>
      <c r="AD159" s="212">
        <f t="shared" si="120"/>
        <v>5.6041260490053667E-3</v>
      </c>
      <c r="AE159" s="212">
        <f t="shared" si="121"/>
        <v>1.2638056831944329E-2</v>
      </c>
      <c r="AF159" s="212">
        <f t="shared" si="122"/>
        <v>8.3519199815115762E-3</v>
      </c>
      <c r="AG159" s="212">
        <f t="shared" si="123"/>
        <v>5.8963251511230212E-3</v>
      </c>
      <c r="AH159" s="212">
        <f t="shared" si="124"/>
        <v>1.8320016561446519E-2</v>
      </c>
      <c r="AI159" s="212">
        <f t="shared" si="125"/>
        <v>1.5887751288433422E-2</v>
      </c>
      <c r="AJ159" s="212">
        <f t="shared" si="126"/>
        <v>1.5510250665049131E-6</v>
      </c>
      <c r="AK159" s="212">
        <f t="shared" si="127"/>
        <v>0</v>
      </c>
      <c r="AL159" s="212">
        <f t="shared" si="128"/>
        <v>0</v>
      </c>
      <c r="AM159" s="212">
        <f t="shared" si="129"/>
        <v>0</v>
      </c>
      <c r="AN159" s="212">
        <f t="shared" si="130"/>
        <v>0</v>
      </c>
      <c r="AO159" s="212">
        <f t="shared" si="131"/>
        <v>0</v>
      </c>
      <c r="AP159" s="212">
        <f t="shared" si="132"/>
        <v>0</v>
      </c>
      <c r="AQ159" s="212">
        <f t="shared" si="133"/>
        <v>0</v>
      </c>
    </row>
    <row r="160" spans="1:403" x14ac:dyDescent="0.35">
      <c r="A160" s="31" t="str">
        <f t="shared" si="91"/>
        <v>ISIC 21</v>
      </c>
      <c r="B160" s="212">
        <f t="shared" si="92"/>
        <v>4.2989507543404939E-3</v>
      </c>
      <c r="C160" s="212">
        <f t="shared" si="93"/>
        <v>2.9183064685500427E-4</v>
      </c>
      <c r="D160" s="212">
        <f t="shared" si="94"/>
        <v>2.9183064685500427E-4</v>
      </c>
      <c r="E160" s="212">
        <f t="shared" si="95"/>
        <v>2.9183064685500427E-4</v>
      </c>
      <c r="F160" s="212">
        <f t="shared" si="96"/>
        <v>3.1683484248523348E-3</v>
      </c>
      <c r="G160" s="212">
        <f t="shared" si="97"/>
        <v>7.5591934630925305E-4</v>
      </c>
      <c r="H160" s="212">
        <f t="shared" si="98"/>
        <v>4.2799434709897994E-4</v>
      </c>
      <c r="I160" s="212">
        <f t="shared" si="99"/>
        <v>5.6938926176784959E-4</v>
      </c>
      <c r="J160" s="212">
        <f t="shared" si="100"/>
        <v>5.0028197422358547E-4</v>
      </c>
      <c r="K160" s="212">
        <f t="shared" si="101"/>
        <v>3.6385030792746124E-3</v>
      </c>
      <c r="L160" s="212">
        <f t="shared" si="102"/>
        <v>1.0940756397952318</v>
      </c>
      <c r="M160" s="212">
        <f t="shared" si="103"/>
        <v>7.0312636198322214E-4</v>
      </c>
      <c r="N160" s="212">
        <f t="shared" si="104"/>
        <v>7.0312636198322214E-4</v>
      </c>
      <c r="O160" s="212">
        <f t="shared" si="105"/>
        <v>4.4935611646182145E-4</v>
      </c>
      <c r="P160" s="212">
        <f t="shared" si="106"/>
        <v>4.4935611646182145E-4</v>
      </c>
      <c r="Q160" s="212">
        <f t="shared" si="107"/>
        <v>4.5025981962663176E-4</v>
      </c>
      <c r="R160" s="212">
        <f t="shared" si="108"/>
        <v>5.0882032392254937E-4</v>
      </c>
      <c r="S160" s="212">
        <f t="shared" si="109"/>
        <v>5.953761218294673E-4</v>
      </c>
      <c r="T160" s="212">
        <f t="shared" si="110"/>
        <v>4.0412806031988393E-4</v>
      </c>
      <c r="U160" s="212">
        <f t="shared" si="111"/>
        <v>4.0412806031988393E-4</v>
      </c>
      <c r="V160" s="212">
        <f t="shared" si="112"/>
        <v>4.1993209820768279E-4</v>
      </c>
      <c r="W160" s="212">
        <f t="shared" si="113"/>
        <v>4.3816606611171737E-4</v>
      </c>
      <c r="X160" s="212">
        <f t="shared" si="114"/>
        <v>2.5507392330329312E-4</v>
      </c>
      <c r="Y160" s="212">
        <f t="shared" si="115"/>
        <v>7.9323578478162997E-4</v>
      </c>
      <c r="Z160" s="212">
        <f t="shared" si="116"/>
        <v>4.8404278821544258E-4</v>
      </c>
      <c r="AA160" s="212">
        <f t="shared" si="117"/>
        <v>2.722800689619649E-4</v>
      </c>
      <c r="AB160" s="212">
        <f t="shared" si="118"/>
        <v>3.4573224277209091E-4</v>
      </c>
      <c r="AC160" s="212">
        <f t="shared" si="119"/>
        <v>2.8015427604963011E-4</v>
      </c>
      <c r="AD160" s="212">
        <f t="shared" si="120"/>
        <v>1.0371960647501786E-4</v>
      </c>
      <c r="AE160" s="212">
        <f t="shared" si="121"/>
        <v>1.3191325786629381E-3</v>
      </c>
      <c r="AF160" s="212">
        <f t="shared" si="122"/>
        <v>8.4452606455673253E-4</v>
      </c>
      <c r="AG160" s="212">
        <f t="shared" si="123"/>
        <v>5.4482983684958121E-4</v>
      </c>
      <c r="AH160" s="212">
        <f t="shared" si="124"/>
        <v>3.2944127192806531E-2</v>
      </c>
      <c r="AI160" s="212">
        <f t="shared" si="125"/>
        <v>4.9010280101447975E-4</v>
      </c>
      <c r="AJ160" s="212">
        <f t="shared" si="126"/>
        <v>7.8157157432775394E-9</v>
      </c>
      <c r="AK160" s="212">
        <f t="shared" si="127"/>
        <v>0</v>
      </c>
      <c r="AL160" s="212">
        <f t="shared" si="128"/>
        <v>0</v>
      </c>
      <c r="AM160" s="212">
        <f t="shared" si="129"/>
        <v>0</v>
      </c>
      <c r="AN160" s="212">
        <f t="shared" si="130"/>
        <v>0</v>
      </c>
      <c r="AO160" s="212">
        <f t="shared" si="131"/>
        <v>0</v>
      </c>
      <c r="AP160" s="212">
        <f t="shared" si="132"/>
        <v>0</v>
      </c>
      <c r="AQ160" s="212">
        <f t="shared" si="133"/>
        <v>0</v>
      </c>
    </row>
    <row r="161" spans="1:43" x14ac:dyDescent="0.35">
      <c r="A161" s="31" t="str">
        <f t="shared" si="91"/>
        <v>ISIC 231</v>
      </c>
      <c r="B161" s="212">
        <f t="shared" si="92"/>
        <v>8.5356087830986884E-3</v>
      </c>
      <c r="C161" s="212">
        <f t="shared" si="93"/>
        <v>1.5495417062496634E-2</v>
      </c>
      <c r="D161" s="212">
        <f t="shared" si="94"/>
        <v>1.5495417062496634E-2</v>
      </c>
      <c r="E161" s="212">
        <f t="shared" si="95"/>
        <v>1.5495417062496634E-2</v>
      </c>
      <c r="F161" s="212">
        <f t="shared" si="96"/>
        <v>1.1788300317070264E-2</v>
      </c>
      <c r="G161" s="212">
        <f t="shared" si="97"/>
        <v>6.5454401496117106E-3</v>
      </c>
      <c r="H161" s="212">
        <f t="shared" si="98"/>
        <v>2.2980282960293558E-2</v>
      </c>
      <c r="I161" s="212">
        <f t="shared" si="99"/>
        <v>5.8937226970090526E-3</v>
      </c>
      <c r="J161" s="212">
        <f t="shared" si="100"/>
        <v>1.2170869165876256E-2</v>
      </c>
      <c r="K161" s="212">
        <f t="shared" si="101"/>
        <v>1.1944581607674204E-2</v>
      </c>
      <c r="L161" s="212">
        <f t="shared" si="102"/>
        <v>7.0135966760975655E-3</v>
      </c>
      <c r="M161" s="212">
        <f t="shared" si="103"/>
        <v>1.1497791638544179</v>
      </c>
      <c r="N161" s="212">
        <f t="shared" si="104"/>
        <v>0.01</v>
      </c>
      <c r="O161" s="212">
        <f t="shared" si="105"/>
        <v>1.7821794193699926E-2</v>
      </c>
      <c r="P161" s="212">
        <f t="shared" si="106"/>
        <v>1.7821794193699926E-2</v>
      </c>
      <c r="Q161" s="212">
        <f t="shared" si="107"/>
        <v>1.1733775370912828E-2</v>
      </c>
      <c r="R161" s="212">
        <f t="shared" si="108"/>
        <v>1.5324509006937936E-2</v>
      </c>
      <c r="S161" s="212">
        <f t="shared" si="109"/>
        <v>5.5669375997625198E-2</v>
      </c>
      <c r="T161" s="212">
        <f t="shared" si="110"/>
        <v>1.1205797323336599E-2</v>
      </c>
      <c r="U161" s="212">
        <f t="shared" si="111"/>
        <v>1.1205797323336599E-2</v>
      </c>
      <c r="V161" s="212">
        <f t="shared" si="112"/>
        <v>8.8448129713649907E-3</v>
      </c>
      <c r="W161" s="212">
        <f t="shared" si="113"/>
        <v>4.3603737335170499E-3</v>
      </c>
      <c r="X161" s="212">
        <f t="shared" si="114"/>
        <v>4.4679157299287696E-3</v>
      </c>
      <c r="Y161" s="212">
        <f t="shared" si="115"/>
        <v>5.815785096023077E-3</v>
      </c>
      <c r="Z161" s="212">
        <f t="shared" si="116"/>
        <v>2.7547894366931687E-3</v>
      </c>
      <c r="AA161" s="212">
        <f t="shared" si="117"/>
        <v>3.9725715771582685E-3</v>
      </c>
      <c r="AB161" s="212">
        <f t="shared" si="118"/>
        <v>1.9841399901722109E-3</v>
      </c>
      <c r="AC161" s="212">
        <f t="shared" si="119"/>
        <v>2.0674838836195163E-3</v>
      </c>
      <c r="AD161" s="212">
        <f t="shared" si="120"/>
        <v>6.0406937931984607E-3</v>
      </c>
      <c r="AE161" s="212">
        <f t="shared" si="121"/>
        <v>3.5085197185519843E-3</v>
      </c>
      <c r="AF161" s="212">
        <f t="shared" si="122"/>
        <v>3.9122471293011399E-3</v>
      </c>
      <c r="AG161" s="212">
        <f t="shared" si="123"/>
        <v>2.4663664497233118E-3</v>
      </c>
      <c r="AH161" s="212">
        <f t="shared" si="124"/>
        <v>3.0668342091298094E-3</v>
      </c>
      <c r="AI161" s="212">
        <f t="shared" si="125"/>
        <v>4.6536776513556935E-3</v>
      </c>
      <c r="AJ161" s="212">
        <f t="shared" si="126"/>
        <v>3.2744566506297116E-8</v>
      </c>
      <c r="AK161" s="212">
        <f t="shared" si="127"/>
        <v>0</v>
      </c>
      <c r="AL161" s="212">
        <f t="shared" si="128"/>
        <v>0</v>
      </c>
      <c r="AM161" s="212">
        <f t="shared" si="129"/>
        <v>0</v>
      </c>
      <c r="AN161" s="212">
        <f t="shared" si="130"/>
        <v>0</v>
      </c>
      <c r="AO161" s="212">
        <f t="shared" si="131"/>
        <v>0</v>
      </c>
      <c r="AP161" s="212">
        <f t="shared" si="132"/>
        <v>0</v>
      </c>
      <c r="AQ161" s="212">
        <f t="shared" si="133"/>
        <v>0</v>
      </c>
    </row>
    <row r="162" spans="1:43" x14ac:dyDescent="0.35">
      <c r="A162" s="31" t="str">
        <f t="shared" si="91"/>
        <v>ISIC 239</v>
      </c>
      <c r="B162" s="212">
        <f t="shared" si="92"/>
        <v>8.5356087830986884E-3</v>
      </c>
      <c r="C162" s="212">
        <f t="shared" si="93"/>
        <v>1.5495417062496636E-2</v>
      </c>
      <c r="D162" s="212">
        <f t="shared" si="94"/>
        <v>1.5495417062496636E-2</v>
      </c>
      <c r="E162" s="212">
        <f t="shared" si="95"/>
        <v>1.5495417062496636E-2</v>
      </c>
      <c r="F162" s="212">
        <f t="shared" si="96"/>
        <v>1.1788300317070264E-2</v>
      </c>
      <c r="G162" s="212">
        <f t="shared" si="97"/>
        <v>6.5454401496117106E-3</v>
      </c>
      <c r="H162" s="212">
        <f t="shared" si="98"/>
        <v>2.2980282960293558E-2</v>
      </c>
      <c r="I162" s="212">
        <f t="shared" si="99"/>
        <v>5.8937226970090526E-3</v>
      </c>
      <c r="J162" s="212">
        <f t="shared" si="100"/>
        <v>1.2170869165876258E-2</v>
      </c>
      <c r="K162" s="212">
        <f t="shared" si="101"/>
        <v>1.1944581607674204E-2</v>
      </c>
      <c r="L162" s="212">
        <f t="shared" si="102"/>
        <v>7.0135966760975655E-3</v>
      </c>
      <c r="M162" s="212">
        <f t="shared" si="103"/>
        <v>0.01</v>
      </c>
      <c r="N162" s="212">
        <f t="shared" si="104"/>
        <v>1.1497791638544179</v>
      </c>
      <c r="O162" s="212">
        <f t="shared" si="105"/>
        <v>1.7821794193699926E-2</v>
      </c>
      <c r="P162" s="212">
        <f t="shared" si="106"/>
        <v>1.7821794193699926E-2</v>
      </c>
      <c r="Q162" s="212">
        <f t="shared" si="107"/>
        <v>1.1733775370912828E-2</v>
      </c>
      <c r="R162" s="212">
        <f t="shared" si="108"/>
        <v>1.5324509006937936E-2</v>
      </c>
      <c r="S162" s="212">
        <f t="shared" si="109"/>
        <v>5.5669375997625205E-2</v>
      </c>
      <c r="T162" s="212">
        <f t="shared" si="110"/>
        <v>1.1205797323336599E-2</v>
      </c>
      <c r="U162" s="212">
        <f t="shared" si="111"/>
        <v>1.1205797323336599E-2</v>
      </c>
      <c r="V162" s="212">
        <f t="shared" si="112"/>
        <v>8.8448129713649907E-3</v>
      </c>
      <c r="W162" s="212">
        <f t="shared" si="113"/>
        <v>4.3603737335170499E-3</v>
      </c>
      <c r="X162" s="212">
        <f t="shared" si="114"/>
        <v>4.4679157299287696E-3</v>
      </c>
      <c r="Y162" s="212">
        <f t="shared" si="115"/>
        <v>5.8157850960230779E-3</v>
      </c>
      <c r="Z162" s="212">
        <f t="shared" si="116"/>
        <v>2.7547894366931687E-3</v>
      </c>
      <c r="AA162" s="212">
        <f t="shared" si="117"/>
        <v>3.9725715771582685E-3</v>
      </c>
      <c r="AB162" s="212">
        <f t="shared" si="118"/>
        <v>1.9841399901722109E-3</v>
      </c>
      <c r="AC162" s="212">
        <f t="shared" si="119"/>
        <v>2.0674838836195163E-3</v>
      </c>
      <c r="AD162" s="212">
        <f t="shared" si="120"/>
        <v>6.0406937931984607E-3</v>
      </c>
      <c r="AE162" s="212">
        <f t="shared" si="121"/>
        <v>3.5085197185519843E-3</v>
      </c>
      <c r="AF162" s="212">
        <f t="shared" si="122"/>
        <v>3.9122471293011399E-3</v>
      </c>
      <c r="AG162" s="212">
        <f t="shared" si="123"/>
        <v>2.4663664497233118E-3</v>
      </c>
      <c r="AH162" s="212">
        <f t="shared" si="124"/>
        <v>3.0668342091298094E-3</v>
      </c>
      <c r="AI162" s="212">
        <f t="shared" si="125"/>
        <v>4.6536776513556935E-3</v>
      </c>
      <c r="AJ162" s="212">
        <f t="shared" si="126"/>
        <v>3.2744566506297116E-8</v>
      </c>
      <c r="AK162" s="212">
        <f t="shared" si="127"/>
        <v>0</v>
      </c>
      <c r="AL162" s="212">
        <f t="shared" si="128"/>
        <v>0</v>
      </c>
      <c r="AM162" s="212">
        <f t="shared" si="129"/>
        <v>0</v>
      </c>
      <c r="AN162" s="212">
        <f t="shared" si="130"/>
        <v>0</v>
      </c>
      <c r="AO162" s="212">
        <f t="shared" si="131"/>
        <v>0</v>
      </c>
      <c r="AP162" s="212">
        <f t="shared" si="132"/>
        <v>0</v>
      </c>
      <c r="AQ162" s="212">
        <f t="shared" si="133"/>
        <v>0</v>
      </c>
    </row>
    <row r="163" spans="1:43" x14ac:dyDescent="0.35">
      <c r="A163" s="31" t="str">
        <f t="shared" si="91"/>
        <v>ISIC 241</v>
      </c>
      <c r="B163" s="212">
        <f t="shared" si="92"/>
        <v>1.1386204619597225E-2</v>
      </c>
      <c r="C163" s="212">
        <f t="shared" si="93"/>
        <v>2.8615673649132867E-2</v>
      </c>
      <c r="D163" s="212">
        <f t="shared" si="94"/>
        <v>2.8615673649132874E-2</v>
      </c>
      <c r="E163" s="212">
        <f t="shared" si="95"/>
        <v>2.8615673649132867E-2</v>
      </c>
      <c r="F163" s="212">
        <f t="shared" si="96"/>
        <v>1.2853208817804317E-2</v>
      </c>
      <c r="G163" s="212">
        <f t="shared" si="97"/>
        <v>1.2299475460163052E-2</v>
      </c>
      <c r="H163" s="212">
        <f t="shared" si="98"/>
        <v>2.0079274727069132E-2</v>
      </c>
      <c r="I163" s="212">
        <f t="shared" si="99"/>
        <v>1.7152048880472469E-2</v>
      </c>
      <c r="J163" s="212">
        <f t="shared" si="100"/>
        <v>2.5770943435005172E-2</v>
      </c>
      <c r="K163" s="212">
        <f t="shared" si="101"/>
        <v>3.0671300438957095E-2</v>
      </c>
      <c r="L163" s="212">
        <f t="shared" si="102"/>
        <v>1.2094260670819357E-2</v>
      </c>
      <c r="M163" s="212">
        <f t="shared" si="103"/>
        <v>3.6305297360048054E-2</v>
      </c>
      <c r="N163" s="212">
        <f t="shared" si="104"/>
        <v>3.6305297360048054E-2</v>
      </c>
      <c r="O163" s="212">
        <f t="shared" si="105"/>
        <v>1.4609375661975939</v>
      </c>
      <c r="P163" s="212">
        <f t="shared" si="106"/>
        <v>0.01</v>
      </c>
      <c r="Q163" s="212">
        <f t="shared" si="107"/>
        <v>0.15007763801043705</v>
      </c>
      <c r="R163" s="212">
        <f t="shared" si="108"/>
        <v>0.11941763264451338</v>
      </c>
      <c r="S163" s="212">
        <f t="shared" si="109"/>
        <v>4.8470328142916477E-2</v>
      </c>
      <c r="T163" s="212">
        <f t="shared" si="110"/>
        <v>1.8373194450293923E-2</v>
      </c>
      <c r="U163" s="212">
        <f t="shared" si="111"/>
        <v>1.8373194450293923E-2</v>
      </c>
      <c r="V163" s="212">
        <f t="shared" si="112"/>
        <v>3.1976950013960823E-2</v>
      </c>
      <c r="W163" s="212">
        <f t="shared" si="113"/>
        <v>8.0380983214437766E-3</v>
      </c>
      <c r="X163" s="212">
        <f t="shared" si="114"/>
        <v>1.0078773953579898E-2</v>
      </c>
      <c r="Y163" s="212">
        <f t="shared" si="115"/>
        <v>6.1957588747345227E-3</v>
      </c>
      <c r="Z163" s="212">
        <f t="shared" si="116"/>
        <v>5.6786029785214076E-3</v>
      </c>
      <c r="AA163" s="212">
        <f t="shared" si="117"/>
        <v>8.5791555550630717E-3</v>
      </c>
      <c r="AB163" s="212">
        <f t="shared" si="118"/>
        <v>4.245670922202534E-3</v>
      </c>
      <c r="AC163" s="212">
        <f t="shared" si="119"/>
        <v>2.9946533535490428E-3</v>
      </c>
      <c r="AD163" s="212">
        <f t="shared" si="120"/>
        <v>4.5193424753360136E-3</v>
      </c>
      <c r="AE163" s="212">
        <f t="shared" si="121"/>
        <v>6.4906938887746022E-3</v>
      </c>
      <c r="AF163" s="212">
        <f t="shared" si="122"/>
        <v>6.3197384886249037E-3</v>
      </c>
      <c r="AG163" s="212">
        <f t="shared" si="123"/>
        <v>2.5055411143372012E-3</v>
      </c>
      <c r="AH163" s="212">
        <f t="shared" si="124"/>
        <v>5.5794457078725771E-3</v>
      </c>
      <c r="AI163" s="212">
        <f t="shared" si="125"/>
        <v>6.0022811946025033E-3</v>
      </c>
      <c r="AJ163" s="212">
        <f t="shared" si="126"/>
        <v>6.9822408578279623E-8</v>
      </c>
      <c r="AK163" s="212">
        <f t="shared" si="127"/>
        <v>0</v>
      </c>
      <c r="AL163" s="212">
        <f t="shared" si="128"/>
        <v>0</v>
      </c>
      <c r="AM163" s="212">
        <f t="shared" si="129"/>
        <v>0</v>
      </c>
      <c r="AN163" s="212">
        <f t="shared" si="130"/>
        <v>0</v>
      </c>
      <c r="AO163" s="212">
        <f t="shared" si="131"/>
        <v>0</v>
      </c>
      <c r="AP163" s="212">
        <f t="shared" si="132"/>
        <v>0</v>
      </c>
      <c r="AQ163" s="212">
        <f t="shared" si="133"/>
        <v>0</v>
      </c>
    </row>
    <row r="164" spans="1:43" x14ac:dyDescent="0.35">
      <c r="A164" s="31" t="str">
        <f t="shared" si="91"/>
        <v>ISIC 242</v>
      </c>
      <c r="B164" s="212">
        <f t="shared" si="92"/>
        <v>1.7386438694825899E-2</v>
      </c>
      <c r="C164" s="212">
        <f t="shared" si="93"/>
        <v>2.861567364913287E-2</v>
      </c>
      <c r="D164" s="212">
        <f t="shared" si="94"/>
        <v>2.8615673649132874E-2</v>
      </c>
      <c r="E164" s="212">
        <f t="shared" si="95"/>
        <v>2.861567364913287E-2</v>
      </c>
      <c r="F164" s="212">
        <f t="shared" si="96"/>
        <v>1.2853208817804319E-2</v>
      </c>
      <c r="G164" s="212">
        <f t="shared" si="97"/>
        <v>1.2299475460163052E-2</v>
      </c>
      <c r="H164" s="212">
        <f t="shared" si="98"/>
        <v>2.0079274727069132E-2</v>
      </c>
      <c r="I164" s="212">
        <f t="shared" si="99"/>
        <v>1.7152048880472469E-2</v>
      </c>
      <c r="J164" s="212">
        <f t="shared" si="100"/>
        <v>2.5770943435005172E-2</v>
      </c>
      <c r="K164" s="212">
        <f t="shared" si="101"/>
        <v>3.0671300438957091E-2</v>
      </c>
      <c r="L164" s="212">
        <f t="shared" si="102"/>
        <v>1.2094260670819356E-2</v>
      </c>
      <c r="M164" s="212">
        <f t="shared" si="103"/>
        <v>3.6305297360048054E-2</v>
      </c>
      <c r="N164" s="212">
        <f t="shared" si="104"/>
        <v>3.6305297360048054E-2</v>
      </c>
      <c r="O164" s="212">
        <f t="shared" si="105"/>
        <v>0.01</v>
      </c>
      <c r="P164" s="212">
        <f t="shared" si="106"/>
        <v>1.4609375661975939</v>
      </c>
      <c r="Q164" s="212">
        <f t="shared" si="107"/>
        <v>0.15007763801043705</v>
      </c>
      <c r="R164" s="212">
        <f t="shared" si="108"/>
        <v>0.11941763264451337</v>
      </c>
      <c r="S164" s="212">
        <f t="shared" si="109"/>
        <v>4.847032814291647E-2</v>
      </c>
      <c r="T164" s="212">
        <f t="shared" si="110"/>
        <v>1.8373194450293923E-2</v>
      </c>
      <c r="U164" s="212">
        <f t="shared" si="111"/>
        <v>1.8373194450293923E-2</v>
      </c>
      <c r="V164" s="212">
        <f t="shared" si="112"/>
        <v>3.1976950013960823E-2</v>
      </c>
      <c r="W164" s="212">
        <f t="shared" si="113"/>
        <v>8.0380983214437766E-3</v>
      </c>
      <c r="X164" s="212">
        <f t="shared" si="114"/>
        <v>1.0078773953579898E-2</v>
      </c>
      <c r="Y164" s="212">
        <f t="shared" si="115"/>
        <v>6.1957588747345218E-3</v>
      </c>
      <c r="Z164" s="212">
        <f t="shared" si="116"/>
        <v>5.6786029785214067E-3</v>
      </c>
      <c r="AA164" s="212">
        <f t="shared" si="117"/>
        <v>8.5791555550630717E-3</v>
      </c>
      <c r="AB164" s="212">
        <f t="shared" si="118"/>
        <v>4.245670922202534E-3</v>
      </c>
      <c r="AC164" s="212">
        <f t="shared" si="119"/>
        <v>2.9946533535490428E-3</v>
      </c>
      <c r="AD164" s="212">
        <f t="shared" si="120"/>
        <v>4.5193424753360136E-3</v>
      </c>
      <c r="AE164" s="212">
        <f t="shared" si="121"/>
        <v>6.4906938887746022E-3</v>
      </c>
      <c r="AF164" s="212">
        <f t="shared" si="122"/>
        <v>6.3197384886249037E-3</v>
      </c>
      <c r="AG164" s="212">
        <f t="shared" si="123"/>
        <v>2.5055411143372012E-3</v>
      </c>
      <c r="AH164" s="212">
        <f t="shared" si="124"/>
        <v>5.5794457078725762E-3</v>
      </c>
      <c r="AI164" s="212">
        <f t="shared" si="125"/>
        <v>6.0022811946025033E-3</v>
      </c>
      <c r="AJ164" s="212">
        <f t="shared" si="126"/>
        <v>6.9822408578279623E-8</v>
      </c>
      <c r="AK164" s="212">
        <f t="shared" si="127"/>
        <v>0</v>
      </c>
      <c r="AL164" s="212">
        <f t="shared" si="128"/>
        <v>0</v>
      </c>
      <c r="AM164" s="212">
        <f t="shared" si="129"/>
        <v>0</v>
      </c>
      <c r="AN164" s="212">
        <f t="shared" si="130"/>
        <v>0</v>
      </c>
      <c r="AO164" s="212">
        <f t="shared" si="131"/>
        <v>0</v>
      </c>
      <c r="AP164" s="212">
        <f t="shared" si="132"/>
        <v>0</v>
      </c>
      <c r="AQ164" s="212">
        <f t="shared" si="133"/>
        <v>0</v>
      </c>
    </row>
    <row r="165" spans="1:43" x14ac:dyDescent="0.35">
      <c r="A165" s="31" t="str">
        <f t="shared" si="91"/>
        <v>ISIC 28</v>
      </c>
      <c r="B165" s="212">
        <f t="shared" si="92"/>
        <v>1.1991312721336531E-2</v>
      </c>
      <c r="C165" s="212">
        <f t="shared" si="93"/>
        <v>3.1572590425746457E-2</v>
      </c>
      <c r="D165" s="212">
        <f t="shared" si="94"/>
        <v>3.1572590425746457E-2</v>
      </c>
      <c r="E165" s="212">
        <f t="shared" si="95"/>
        <v>3.1572590425746457E-2</v>
      </c>
      <c r="F165" s="212">
        <f t="shared" si="96"/>
        <v>1.2789830234124016E-2</v>
      </c>
      <c r="G165" s="212">
        <f t="shared" si="97"/>
        <v>1.1857497167297483E-2</v>
      </c>
      <c r="H165" s="212">
        <f t="shared" si="98"/>
        <v>1.6622122637202023E-2</v>
      </c>
      <c r="I165" s="212">
        <f t="shared" si="99"/>
        <v>1.5067900680044573E-2</v>
      </c>
      <c r="J165" s="212">
        <f t="shared" si="100"/>
        <v>2.6360029931088158E-2</v>
      </c>
      <c r="K165" s="212">
        <f t="shared" si="101"/>
        <v>1.5184446600201499E-2</v>
      </c>
      <c r="L165" s="212">
        <f t="shared" si="102"/>
        <v>9.8791465627477617E-3</v>
      </c>
      <c r="M165" s="212">
        <f t="shared" si="103"/>
        <v>1.8682897980038284E-2</v>
      </c>
      <c r="N165" s="212">
        <f t="shared" si="104"/>
        <v>1.8682897980038284E-2</v>
      </c>
      <c r="O165" s="212">
        <f t="shared" si="105"/>
        <v>3.3094221125313336E-2</v>
      </c>
      <c r="P165" s="212">
        <f t="shared" si="106"/>
        <v>3.3094221125313336E-2</v>
      </c>
      <c r="Q165" s="212">
        <f t="shared" si="107"/>
        <v>1.2050512415021672</v>
      </c>
      <c r="R165" s="212">
        <f t="shared" si="108"/>
        <v>7.2078909044662534E-2</v>
      </c>
      <c r="S165" s="212">
        <f t="shared" si="109"/>
        <v>3.3724619637345479E-2</v>
      </c>
      <c r="T165" s="212">
        <f t="shared" si="110"/>
        <v>1.9502326025890127E-2</v>
      </c>
      <c r="U165" s="212">
        <f t="shared" si="111"/>
        <v>1.9502326025890127E-2</v>
      </c>
      <c r="V165" s="212">
        <f t="shared" si="112"/>
        <v>1.7817378730336057E-2</v>
      </c>
      <c r="W165" s="212">
        <f t="shared" si="113"/>
        <v>7.5450191434056806E-3</v>
      </c>
      <c r="X165" s="212">
        <f t="shared" si="114"/>
        <v>9.296040929610061E-3</v>
      </c>
      <c r="Y165" s="212">
        <f t="shared" si="115"/>
        <v>6.5234187900574531E-3</v>
      </c>
      <c r="Z165" s="212">
        <f t="shared" si="116"/>
        <v>8.025905583399948E-3</v>
      </c>
      <c r="AA165" s="212">
        <f t="shared" si="117"/>
        <v>1.6151740571315468E-2</v>
      </c>
      <c r="AB165" s="212">
        <f t="shared" si="118"/>
        <v>7.4884077180546104E-3</v>
      </c>
      <c r="AC165" s="212">
        <f t="shared" si="119"/>
        <v>3.4521084189038254E-3</v>
      </c>
      <c r="AD165" s="212">
        <f t="shared" si="120"/>
        <v>3.5031044206776667E-3</v>
      </c>
      <c r="AE165" s="212">
        <f t="shared" si="121"/>
        <v>7.2119496343042953E-3</v>
      </c>
      <c r="AF165" s="212">
        <f t="shared" si="122"/>
        <v>7.5948411013868136E-3</v>
      </c>
      <c r="AG165" s="212">
        <f t="shared" si="123"/>
        <v>2.972207456595038E-3</v>
      </c>
      <c r="AH165" s="212">
        <f t="shared" si="124"/>
        <v>5.7593042240519131E-3</v>
      </c>
      <c r="AI165" s="212">
        <f t="shared" si="125"/>
        <v>6.6535503411485775E-3</v>
      </c>
      <c r="AJ165" s="212">
        <f t="shared" si="126"/>
        <v>4.5506446830008049E-8</v>
      </c>
      <c r="AK165" s="212">
        <f t="shared" si="127"/>
        <v>0</v>
      </c>
      <c r="AL165" s="212">
        <f t="shared" si="128"/>
        <v>0</v>
      </c>
      <c r="AM165" s="212">
        <f t="shared" si="129"/>
        <v>0</v>
      </c>
      <c r="AN165" s="212">
        <f t="shared" si="130"/>
        <v>0</v>
      </c>
      <c r="AO165" s="212">
        <f t="shared" si="131"/>
        <v>0</v>
      </c>
      <c r="AP165" s="212">
        <f t="shared" si="132"/>
        <v>0</v>
      </c>
      <c r="AQ165" s="212">
        <f t="shared" si="133"/>
        <v>0</v>
      </c>
    </row>
    <row r="166" spans="1:43" x14ac:dyDescent="0.35">
      <c r="A166" s="31" t="str">
        <f t="shared" si="91"/>
        <v>ISIC 29</v>
      </c>
      <c r="B166" s="212">
        <f t="shared" si="92"/>
        <v>5.3991967750538676E-3</v>
      </c>
      <c r="C166" s="212">
        <f t="shared" si="93"/>
        <v>6.7183635952837448E-3</v>
      </c>
      <c r="D166" s="212">
        <f t="shared" si="94"/>
        <v>6.7183635952837422E-3</v>
      </c>
      <c r="E166" s="212">
        <f t="shared" si="95"/>
        <v>6.7183635952837431E-3</v>
      </c>
      <c r="F166" s="212">
        <f t="shared" si="96"/>
        <v>4.5042604321393273E-3</v>
      </c>
      <c r="G166" s="212">
        <f t="shared" si="97"/>
        <v>3.3700603970682401E-3</v>
      </c>
      <c r="H166" s="212">
        <f t="shared" si="98"/>
        <v>6.2258311400366353E-3</v>
      </c>
      <c r="I166" s="212">
        <f t="shared" si="99"/>
        <v>4.5239591472300729E-3</v>
      </c>
      <c r="J166" s="212">
        <f t="shared" si="100"/>
        <v>6.9014520196634148E-3</v>
      </c>
      <c r="K166" s="212">
        <f t="shared" si="101"/>
        <v>6.0431677281124951E-3</v>
      </c>
      <c r="L166" s="212">
        <f t="shared" si="102"/>
        <v>3.386649764838981E-3</v>
      </c>
      <c r="M166" s="212">
        <f t="shared" si="103"/>
        <v>8.4901495873121249E-3</v>
      </c>
      <c r="N166" s="212">
        <f t="shared" si="104"/>
        <v>8.4901495873121249E-3</v>
      </c>
      <c r="O166" s="212">
        <f t="shared" si="105"/>
        <v>6.5746428005137216E-3</v>
      </c>
      <c r="P166" s="212">
        <f t="shared" si="106"/>
        <v>6.5746428005137216E-3</v>
      </c>
      <c r="Q166" s="212">
        <f t="shared" si="107"/>
        <v>1.6223767504646169E-2</v>
      </c>
      <c r="R166" s="212">
        <f t="shared" si="108"/>
        <v>1.3637379537030219</v>
      </c>
      <c r="S166" s="212">
        <f t="shared" si="109"/>
        <v>7.5643206797397864E-3</v>
      </c>
      <c r="T166" s="212">
        <f t="shared" si="110"/>
        <v>4.4787386704279132E-3</v>
      </c>
      <c r="U166" s="212">
        <f t="shared" si="111"/>
        <v>4.4787386704279132E-3</v>
      </c>
      <c r="V166" s="212">
        <f t="shared" si="112"/>
        <v>8.2346282136248252E-3</v>
      </c>
      <c r="W166" s="212">
        <f t="shared" si="113"/>
        <v>1.3069823582832622E-2</v>
      </c>
      <c r="X166" s="212">
        <f t="shared" si="114"/>
        <v>1.3079540892782791E-2</v>
      </c>
      <c r="Y166" s="212">
        <f t="shared" si="115"/>
        <v>2.2588658521455456E-3</v>
      </c>
      <c r="Z166" s="212">
        <f t="shared" si="116"/>
        <v>2.5279924370054906E-3</v>
      </c>
      <c r="AA166" s="212">
        <f t="shared" si="117"/>
        <v>2.8083449186521062E-3</v>
      </c>
      <c r="AB166" s="212">
        <f t="shared" si="118"/>
        <v>2.2707138283857E-3</v>
      </c>
      <c r="AC166" s="212">
        <f t="shared" si="119"/>
        <v>1.7337730507209956E-3</v>
      </c>
      <c r="AD166" s="212">
        <f t="shared" si="120"/>
        <v>8.7292798024260379E-4</v>
      </c>
      <c r="AE166" s="212">
        <f t="shared" si="121"/>
        <v>3.394957984407376E-3</v>
      </c>
      <c r="AF166" s="212">
        <f t="shared" si="122"/>
        <v>4.6336872949031558E-3</v>
      </c>
      <c r="AG166" s="212">
        <f t="shared" si="123"/>
        <v>1.3754045741265907E-3</v>
      </c>
      <c r="AH166" s="212">
        <f t="shared" si="124"/>
        <v>1.9375372640574038E-3</v>
      </c>
      <c r="AI166" s="212">
        <f t="shared" si="125"/>
        <v>2.5573451669020767E-3</v>
      </c>
      <c r="AJ166" s="212">
        <f t="shared" si="126"/>
        <v>1.5914818436070262E-8</v>
      </c>
      <c r="AK166" s="212">
        <f t="shared" si="127"/>
        <v>0</v>
      </c>
      <c r="AL166" s="212">
        <f t="shared" si="128"/>
        <v>0</v>
      </c>
      <c r="AM166" s="212">
        <f t="shared" si="129"/>
        <v>0</v>
      </c>
      <c r="AN166" s="212">
        <f t="shared" si="130"/>
        <v>0</v>
      </c>
      <c r="AO166" s="212">
        <f t="shared" si="131"/>
        <v>0</v>
      </c>
      <c r="AP166" s="212">
        <f t="shared" si="132"/>
        <v>0</v>
      </c>
      <c r="AQ166" s="212">
        <f t="shared" si="133"/>
        <v>0</v>
      </c>
    </row>
    <row r="167" spans="1:43" x14ac:dyDescent="0.35">
      <c r="A167" s="31" t="str">
        <f t="shared" si="91"/>
        <v>ISIC 31T33</v>
      </c>
      <c r="B167" s="212">
        <f t="shared" si="92"/>
        <v>2.3055131382525587E-2</v>
      </c>
      <c r="C167" s="212">
        <f t="shared" si="93"/>
        <v>2.9936962413658751E-2</v>
      </c>
      <c r="D167" s="212">
        <f t="shared" si="94"/>
        <v>2.9936962413658751E-2</v>
      </c>
      <c r="E167" s="212">
        <f t="shared" si="95"/>
        <v>3.2516899146298274E-2</v>
      </c>
      <c r="F167" s="212">
        <f t="shared" si="96"/>
        <v>2.2289784523308948E-2</v>
      </c>
      <c r="G167" s="212">
        <f t="shared" si="97"/>
        <v>1.9844980821267198E-2</v>
      </c>
      <c r="H167" s="212">
        <f t="shared" si="98"/>
        <v>2.446737815488452E-2</v>
      </c>
      <c r="I167" s="212">
        <f t="shared" si="99"/>
        <v>2.6130301009855819E-2</v>
      </c>
      <c r="J167" s="212">
        <f t="shared" si="100"/>
        <v>3.6581270825553493E-2</v>
      </c>
      <c r="K167" s="212">
        <f t="shared" si="101"/>
        <v>2.7207529157657142E-2</v>
      </c>
      <c r="L167" s="212">
        <f t="shared" si="102"/>
        <v>1.642528400056965E-2</v>
      </c>
      <c r="M167" s="212">
        <f t="shared" si="103"/>
        <v>3.1651967647522511E-2</v>
      </c>
      <c r="N167" s="212">
        <f t="shared" si="104"/>
        <v>3.1651967647522511E-2</v>
      </c>
      <c r="O167" s="212">
        <f t="shared" si="105"/>
        <v>3.6123514386416387E-2</v>
      </c>
      <c r="P167" s="212">
        <f t="shared" si="106"/>
        <v>3.6123514386416387E-2</v>
      </c>
      <c r="Q167" s="212">
        <f t="shared" si="107"/>
        <v>2.2150343935565291E-2</v>
      </c>
      <c r="R167" s="212">
        <f t="shared" si="108"/>
        <v>2.7774271664171936E-2</v>
      </c>
      <c r="S167" s="212">
        <f t="shared" si="109"/>
        <v>1.2254617482416053</v>
      </c>
      <c r="T167" s="212">
        <f t="shared" si="110"/>
        <v>5.2868536370653578E-2</v>
      </c>
      <c r="U167" s="212">
        <f t="shared" si="111"/>
        <v>5.1416281177206424E-2</v>
      </c>
      <c r="V167" s="212">
        <f t="shared" si="112"/>
        <v>3.6901743816791586E-2</v>
      </c>
      <c r="W167" s="212">
        <f t="shared" si="113"/>
        <v>1.8808494517386996E-2</v>
      </c>
      <c r="X167" s="212">
        <f t="shared" si="114"/>
        <v>2.6456824997967861E-2</v>
      </c>
      <c r="Y167" s="212">
        <f t="shared" si="115"/>
        <v>1.8271410623559262E-2</v>
      </c>
      <c r="Z167" s="212">
        <f t="shared" si="116"/>
        <v>1.5434481674198086E-2</v>
      </c>
      <c r="AA167" s="212">
        <f t="shared" si="117"/>
        <v>2.2131513572714281E-2</v>
      </c>
      <c r="AB167" s="212">
        <f t="shared" si="118"/>
        <v>1.0856071009969912E-2</v>
      </c>
      <c r="AC167" s="212">
        <f t="shared" si="119"/>
        <v>1.5712107052242692E-2</v>
      </c>
      <c r="AD167" s="212">
        <f t="shared" si="120"/>
        <v>5.0571711431543376E-2</v>
      </c>
      <c r="AE167" s="212">
        <f t="shared" si="121"/>
        <v>1.6957368867976632E-2</v>
      </c>
      <c r="AF167" s="212">
        <f t="shared" si="122"/>
        <v>2.7937334050970996E-2</v>
      </c>
      <c r="AG167" s="212">
        <f t="shared" si="123"/>
        <v>1.2915092930182981E-2</v>
      </c>
      <c r="AH167" s="212">
        <f t="shared" si="124"/>
        <v>1.4678463473746342E-2</v>
      </c>
      <c r="AI167" s="212">
        <f t="shared" si="125"/>
        <v>1.7645546809645554E-2</v>
      </c>
      <c r="AJ167" s="212">
        <f t="shared" si="126"/>
        <v>2.0868195645595234E-7</v>
      </c>
      <c r="AK167" s="212">
        <f t="shared" si="127"/>
        <v>0</v>
      </c>
      <c r="AL167" s="212">
        <f t="shared" si="128"/>
        <v>0</v>
      </c>
      <c r="AM167" s="212">
        <f t="shared" si="129"/>
        <v>0</v>
      </c>
      <c r="AN167" s="212">
        <f t="shared" si="130"/>
        <v>0</v>
      </c>
      <c r="AO167" s="212">
        <f t="shared" si="131"/>
        <v>0</v>
      </c>
      <c r="AP167" s="212">
        <f t="shared" si="132"/>
        <v>0</v>
      </c>
      <c r="AQ167" s="212">
        <f t="shared" si="133"/>
        <v>0</v>
      </c>
    </row>
    <row r="168" spans="1:43" x14ac:dyDescent="0.35">
      <c r="A168" s="31" t="str">
        <f t="shared" si="91"/>
        <v>ISIC 351</v>
      </c>
      <c r="B168" s="212">
        <f t="shared" si="92"/>
        <v>4.6847829460832116E-2</v>
      </c>
      <c r="C168" s="212">
        <f t="shared" si="93"/>
        <v>7.2984580222214504E-2</v>
      </c>
      <c r="D168" s="212">
        <f t="shared" si="94"/>
        <v>7.2984580222214504E-2</v>
      </c>
      <c r="E168" s="212">
        <f t="shared" si="95"/>
        <v>7.2984580222214504E-2</v>
      </c>
      <c r="F168" s="212">
        <f t="shared" si="96"/>
        <v>5.6757294676871461E-2</v>
      </c>
      <c r="G168" s="212">
        <f t="shared" si="97"/>
        <v>4.911278301946586E-2</v>
      </c>
      <c r="H168" s="212">
        <f t="shared" si="98"/>
        <v>6.3668007573674454E-2</v>
      </c>
      <c r="I168" s="212">
        <f t="shared" si="99"/>
        <v>9.4269164139076683E-2</v>
      </c>
      <c r="J168" s="212">
        <f t="shared" si="100"/>
        <v>7.9132728986209599E-2</v>
      </c>
      <c r="K168" s="212">
        <f t="shared" si="101"/>
        <v>9.3910064641152438E-2</v>
      </c>
      <c r="L168" s="212">
        <f t="shared" si="102"/>
        <v>2.943874275067955E-2</v>
      </c>
      <c r="M168" s="212">
        <f t="shared" si="103"/>
        <v>0.10815219226319787</v>
      </c>
      <c r="N168" s="212">
        <f t="shared" si="104"/>
        <v>0.10815219226319787</v>
      </c>
      <c r="O168" s="212">
        <f t="shared" si="105"/>
        <v>0.14192763790572085</v>
      </c>
      <c r="P168" s="212">
        <f t="shared" si="106"/>
        <v>0.14192763790572085</v>
      </c>
      <c r="Q168" s="212">
        <f t="shared" si="107"/>
        <v>4.5762648346666594E-2</v>
      </c>
      <c r="R168" s="212">
        <f t="shared" si="108"/>
        <v>4.4589154990048827E-2</v>
      </c>
      <c r="S168" s="212">
        <f t="shared" si="109"/>
        <v>3.86911138396707E-2</v>
      </c>
      <c r="T168" s="212">
        <f t="shared" si="110"/>
        <v>1.5217000193596715</v>
      </c>
      <c r="U168" s="212">
        <f t="shared" si="111"/>
        <v>0.01</v>
      </c>
      <c r="V168" s="212">
        <f t="shared" si="112"/>
        <v>5.2213898890022023E-2</v>
      </c>
      <c r="W168" s="212">
        <f t="shared" si="113"/>
        <v>2.9763274464524571E-2</v>
      </c>
      <c r="X168" s="212">
        <f t="shared" si="114"/>
        <v>3.4906150384620416E-2</v>
      </c>
      <c r="Y168" s="212">
        <f t="shared" si="115"/>
        <v>4.5295762128282166E-2</v>
      </c>
      <c r="Z168" s="212">
        <f t="shared" si="116"/>
        <v>2.9905513572997752E-2</v>
      </c>
      <c r="AA168" s="212">
        <f t="shared" si="117"/>
        <v>3.3582955647133636E-2</v>
      </c>
      <c r="AB168" s="212">
        <f t="shared" si="118"/>
        <v>1.5400012629628703E-2</v>
      </c>
      <c r="AC168" s="212">
        <f t="shared" si="119"/>
        <v>1.4046922531399877E-2</v>
      </c>
      <c r="AD168" s="212">
        <f t="shared" si="120"/>
        <v>1.307720818253654E-2</v>
      </c>
      <c r="AE168" s="212">
        <f t="shared" si="121"/>
        <v>1.897626438592475E-2</v>
      </c>
      <c r="AF168" s="212">
        <f t="shared" si="122"/>
        <v>2.1711732708808402E-2</v>
      </c>
      <c r="AG168" s="212">
        <f t="shared" si="123"/>
        <v>1.841880658982091E-2</v>
      </c>
      <c r="AH168" s="212">
        <f t="shared" si="124"/>
        <v>2.3182500629081799E-2</v>
      </c>
      <c r="AI168" s="212">
        <f t="shared" si="125"/>
        <v>3.4474080812937409E-2</v>
      </c>
      <c r="AJ168" s="212">
        <f t="shared" si="126"/>
        <v>7.8316204235886248E-7</v>
      </c>
      <c r="AK168" s="212">
        <f t="shared" si="127"/>
        <v>0</v>
      </c>
      <c r="AL168" s="212">
        <f t="shared" si="128"/>
        <v>0</v>
      </c>
      <c r="AM168" s="212">
        <f t="shared" si="129"/>
        <v>0</v>
      </c>
      <c r="AN168" s="212">
        <f t="shared" si="130"/>
        <v>0</v>
      </c>
      <c r="AO168" s="212">
        <f t="shared" si="131"/>
        <v>0</v>
      </c>
      <c r="AP168" s="212">
        <f t="shared" si="132"/>
        <v>0</v>
      </c>
      <c r="AQ168" s="212">
        <f t="shared" si="133"/>
        <v>0</v>
      </c>
    </row>
    <row r="169" spans="1:43" x14ac:dyDescent="0.35">
      <c r="A169" s="31" t="str">
        <f t="shared" si="91"/>
        <v>ISIC 352T353</v>
      </c>
      <c r="B169" s="212">
        <f t="shared" si="92"/>
        <v>4.6847829460832116E-2</v>
      </c>
      <c r="C169" s="212">
        <f t="shared" si="93"/>
        <v>7.2984580222214504E-2</v>
      </c>
      <c r="D169" s="212">
        <f t="shared" si="94"/>
        <v>7.2984580222214504E-2</v>
      </c>
      <c r="E169" s="212">
        <f t="shared" si="95"/>
        <v>7.2984580222214504E-2</v>
      </c>
      <c r="F169" s="212">
        <f t="shared" si="96"/>
        <v>5.6757294676871461E-2</v>
      </c>
      <c r="G169" s="212">
        <f t="shared" si="97"/>
        <v>4.911278301946586E-2</v>
      </c>
      <c r="H169" s="212">
        <f t="shared" si="98"/>
        <v>6.3668007573674454E-2</v>
      </c>
      <c r="I169" s="212">
        <f t="shared" si="99"/>
        <v>9.4269164139076683E-2</v>
      </c>
      <c r="J169" s="212">
        <f t="shared" si="100"/>
        <v>7.9132728986209599E-2</v>
      </c>
      <c r="K169" s="212">
        <f t="shared" si="101"/>
        <v>9.3910064641152438E-2</v>
      </c>
      <c r="L169" s="212">
        <f t="shared" si="102"/>
        <v>2.943874275067955E-2</v>
      </c>
      <c r="M169" s="212">
        <f t="shared" si="103"/>
        <v>0.10815219226319789</v>
      </c>
      <c r="N169" s="212">
        <f t="shared" si="104"/>
        <v>0.10815219226319787</v>
      </c>
      <c r="O169" s="212">
        <f t="shared" si="105"/>
        <v>0.14192763790572085</v>
      </c>
      <c r="P169" s="212">
        <f t="shared" si="106"/>
        <v>0.14192763790572085</v>
      </c>
      <c r="Q169" s="212">
        <f t="shared" si="107"/>
        <v>4.5762648346666594E-2</v>
      </c>
      <c r="R169" s="212">
        <f t="shared" si="108"/>
        <v>4.4589154990048827E-2</v>
      </c>
      <c r="S169" s="212">
        <f t="shared" si="109"/>
        <v>3.86911138396707E-2</v>
      </c>
      <c r="T169" s="212">
        <f t="shared" si="110"/>
        <v>0.01</v>
      </c>
      <c r="U169" s="212">
        <f t="shared" si="111"/>
        <v>1.5217000193596715</v>
      </c>
      <c r="V169" s="212">
        <f t="shared" si="112"/>
        <v>5.2213898890022023E-2</v>
      </c>
      <c r="W169" s="212">
        <f t="shared" si="113"/>
        <v>2.9763274464524571E-2</v>
      </c>
      <c r="X169" s="212">
        <f t="shared" si="114"/>
        <v>3.4906150384620416E-2</v>
      </c>
      <c r="Y169" s="212">
        <f t="shared" si="115"/>
        <v>4.5295762128282166E-2</v>
      </c>
      <c r="Z169" s="212">
        <f t="shared" si="116"/>
        <v>2.9905513572997752E-2</v>
      </c>
      <c r="AA169" s="212">
        <f t="shared" si="117"/>
        <v>3.3582955647133636E-2</v>
      </c>
      <c r="AB169" s="212">
        <f t="shared" si="118"/>
        <v>1.5400012629628706E-2</v>
      </c>
      <c r="AC169" s="212">
        <f t="shared" si="119"/>
        <v>1.4046922531399879E-2</v>
      </c>
      <c r="AD169" s="212">
        <f t="shared" si="120"/>
        <v>1.307720818253654E-2</v>
      </c>
      <c r="AE169" s="212">
        <f t="shared" si="121"/>
        <v>1.897626438592475E-2</v>
      </c>
      <c r="AF169" s="212">
        <f t="shared" si="122"/>
        <v>2.1711732708808402E-2</v>
      </c>
      <c r="AG169" s="212">
        <f t="shared" si="123"/>
        <v>1.841880658982091E-2</v>
      </c>
      <c r="AH169" s="212">
        <f t="shared" si="124"/>
        <v>2.3182500629081799E-2</v>
      </c>
      <c r="AI169" s="212">
        <f t="shared" si="125"/>
        <v>3.4474080812937409E-2</v>
      </c>
      <c r="AJ169" s="212">
        <f t="shared" si="126"/>
        <v>7.8316204235886248E-7</v>
      </c>
      <c r="AK169" s="212">
        <f t="shared" si="127"/>
        <v>0</v>
      </c>
      <c r="AL169" s="212">
        <f t="shared" si="128"/>
        <v>0</v>
      </c>
      <c r="AM169" s="212">
        <f t="shared" si="129"/>
        <v>0</v>
      </c>
      <c r="AN169" s="212">
        <f t="shared" si="130"/>
        <v>0</v>
      </c>
      <c r="AO169" s="212">
        <f t="shared" si="131"/>
        <v>0</v>
      </c>
      <c r="AP169" s="212">
        <f t="shared" si="132"/>
        <v>0</v>
      </c>
      <c r="AQ169" s="212">
        <f t="shared" si="133"/>
        <v>0</v>
      </c>
    </row>
    <row r="170" spans="1:43" x14ac:dyDescent="0.35">
      <c r="A170" s="31" t="str">
        <f t="shared" si="91"/>
        <v>ISIC 36T39</v>
      </c>
      <c r="B170" s="212">
        <f t="shared" si="92"/>
        <v>1.0939569140310993E-2</v>
      </c>
      <c r="C170" s="212">
        <f t="shared" si="93"/>
        <v>1.1759120474646223E-2</v>
      </c>
      <c r="D170" s="212">
        <f t="shared" si="94"/>
        <v>1.1759120474646223E-2</v>
      </c>
      <c r="E170" s="212">
        <f t="shared" si="95"/>
        <v>1.1759120474646223E-2</v>
      </c>
      <c r="F170" s="212">
        <f t="shared" si="96"/>
        <v>1.4326262666677705E-2</v>
      </c>
      <c r="G170" s="212">
        <f t="shared" si="97"/>
        <v>1.4440258076429407E-2</v>
      </c>
      <c r="H170" s="212">
        <f t="shared" si="98"/>
        <v>1.6880556532702672E-2</v>
      </c>
      <c r="I170" s="212">
        <f t="shared" si="99"/>
        <v>3.3552465086241677E-2</v>
      </c>
      <c r="J170" s="212">
        <f t="shared" si="100"/>
        <v>1.4516998737183109E-2</v>
      </c>
      <c r="K170" s="212">
        <f t="shared" si="101"/>
        <v>1.7537875883800607E-2</v>
      </c>
      <c r="L170" s="212">
        <f t="shared" si="102"/>
        <v>8.0697296364753632E-3</v>
      </c>
      <c r="M170" s="212">
        <f t="shared" si="103"/>
        <v>1.9613044969526101E-2</v>
      </c>
      <c r="N170" s="212">
        <f t="shared" si="104"/>
        <v>1.9613044969526101E-2</v>
      </c>
      <c r="O170" s="212">
        <f t="shared" si="105"/>
        <v>0.10844288097839404</v>
      </c>
      <c r="P170" s="212">
        <f t="shared" si="106"/>
        <v>0.10844288097839404</v>
      </c>
      <c r="Q170" s="212">
        <f t="shared" si="107"/>
        <v>2.1231813394849166E-2</v>
      </c>
      <c r="R170" s="212">
        <f t="shared" si="108"/>
        <v>1.7350447283305811E-2</v>
      </c>
      <c r="S170" s="212">
        <f t="shared" si="109"/>
        <v>1.4475395711655311E-2</v>
      </c>
      <c r="T170" s="212">
        <f t="shared" si="110"/>
        <v>1.1720193763595109E-2</v>
      </c>
      <c r="U170" s="212">
        <f t="shared" si="111"/>
        <v>1.1720193763595111E-2</v>
      </c>
      <c r="V170" s="212">
        <f t="shared" si="112"/>
        <v>1.1991969869946193</v>
      </c>
      <c r="W170" s="212">
        <f t="shared" si="113"/>
        <v>6.9355062863175939E-3</v>
      </c>
      <c r="X170" s="212">
        <f t="shared" si="114"/>
        <v>6.140300069715365E-3</v>
      </c>
      <c r="Y170" s="212">
        <f t="shared" si="115"/>
        <v>1.0945662456222019E-2</v>
      </c>
      <c r="Z170" s="212">
        <f t="shared" si="116"/>
        <v>6.6391176187702485E-3</v>
      </c>
      <c r="AA170" s="212">
        <f t="shared" si="117"/>
        <v>5.711379347903966E-3</v>
      </c>
      <c r="AB170" s="212">
        <f t="shared" si="118"/>
        <v>4.3834542069086683E-3</v>
      </c>
      <c r="AC170" s="212">
        <f t="shared" si="119"/>
        <v>3.4077455420725876E-3</v>
      </c>
      <c r="AD170" s="212">
        <f t="shared" si="120"/>
        <v>5.5524392666566813E-3</v>
      </c>
      <c r="AE170" s="212">
        <f t="shared" si="121"/>
        <v>6.1225054947611768E-3</v>
      </c>
      <c r="AF170" s="212">
        <f t="shared" si="122"/>
        <v>1.607926491724505E-2</v>
      </c>
      <c r="AG170" s="212">
        <f t="shared" si="123"/>
        <v>3.6687305306349533E-3</v>
      </c>
      <c r="AH170" s="212">
        <f t="shared" si="124"/>
        <v>6.3620282688264685E-3</v>
      </c>
      <c r="AI170" s="212">
        <f t="shared" si="125"/>
        <v>7.1966729633864681E-3</v>
      </c>
      <c r="AJ170" s="212">
        <f t="shared" si="126"/>
        <v>5.0488528633659609E-8</v>
      </c>
      <c r="AK170" s="212">
        <f t="shared" si="127"/>
        <v>0</v>
      </c>
      <c r="AL170" s="212">
        <f t="shared" si="128"/>
        <v>0</v>
      </c>
      <c r="AM170" s="212">
        <f t="shared" si="129"/>
        <v>0</v>
      </c>
      <c r="AN170" s="212">
        <f t="shared" si="130"/>
        <v>0</v>
      </c>
      <c r="AO170" s="212">
        <f t="shared" si="131"/>
        <v>0</v>
      </c>
      <c r="AP170" s="212">
        <f t="shared" si="132"/>
        <v>0</v>
      </c>
      <c r="AQ170" s="212">
        <f t="shared" si="133"/>
        <v>0</v>
      </c>
    </row>
    <row r="171" spans="1:43" x14ac:dyDescent="0.35">
      <c r="A171" s="31" t="str">
        <f t="shared" si="91"/>
        <v>ISIC 45T47</v>
      </c>
      <c r="B171" s="212">
        <f t="shared" si="92"/>
        <v>6.3039916074953808E-2</v>
      </c>
      <c r="C171" s="212">
        <f t="shared" si="93"/>
        <v>3.5986678375424949E-2</v>
      </c>
      <c r="D171" s="212">
        <f t="shared" si="94"/>
        <v>3.5986678375424949E-2</v>
      </c>
      <c r="E171" s="212">
        <f t="shared" si="95"/>
        <v>3.5986678375424949E-2</v>
      </c>
      <c r="F171" s="212">
        <f t="shared" si="96"/>
        <v>8.8969508766546274E-2</v>
      </c>
      <c r="G171" s="212">
        <f t="shared" si="97"/>
        <v>7.8781568419959272E-2</v>
      </c>
      <c r="H171" s="212">
        <f t="shared" si="98"/>
        <v>7.2922025715876096E-2</v>
      </c>
      <c r="I171" s="212">
        <f t="shared" si="99"/>
        <v>6.3375442570477988E-2</v>
      </c>
      <c r="J171" s="212">
        <f t="shared" si="100"/>
        <v>5.6199303273435468E-2</v>
      </c>
      <c r="K171" s="212">
        <f t="shared" si="101"/>
        <v>6.527353769783785E-2</v>
      </c>
      <c r="L171" s="212">
        <f t="shared" si="102"/>
        <v>6.683904343417045E-2</v>
      </c>
      <c r="M171" s="212">
        <f t="shared" si="103"/>
        <v>5.8125129961493958E-2</v>
      </c>
      <c r="N171" s="212">
        <f t="shared" si="104"/>
        <v>5.8125129961493958E-2</v>
      </c>
      <c r="O171" s="212">
        <f t="shared" si="105"/>
        <v>6.5700086311765687E-2</v>
      </c>
      <c r="P171" s="212">
        <f t="shared" si="106"/>
        <v>6.5700086311765687E-2</v>
      </c>
      <c r="Q171" s="212">
        <f t="shared" si="107"/>
        <v>6.5621252560276386E-2</v>
      </c>
      <c r="R171" s="212">
        <f t="shared" si="108"/>
        <v>6.7225290086706441E-2</v>
      </c>
      <c r="S171" s="212">
        <f t="shared" si="109"/>
        <v>5.6172838803828506E-2</v>
      </c>
      <c r="T171" s="212">
        <f t="shared" si="110"/>
        <v>3.1764189540641176E-2</v>
      </c>
      <c r="U171" s="212">
        <f t="shared" si="111"/>
        <v>3.1764189540641176E-2</v>
      </c>
      <c r="V171" s="212">
        <f t="shared" si="112"/>
        <v>3.1607731314421461E-2</v>
      </c>
      <c r="W171" s="212">
        <f t="shared" si="113"/>
        <v>1.0625098967708699</v>
      </c>
      <c r="X171" s="212">
        <f t="shared" si="114"/>
        <v>2.6777330220404023E-2</v>
      </c>
      <c r="Y171" s="212">
        <f t="shared" si="115"/>
        <v>5.8204746442021331E-2</v>
      </c>
      <c r="Z171" s="212">
        <f t="shared" si="116"/>
        <v>3.9639685737502373E-2</v>
      </c>
      <c r="AA171" s="212">
        <f t="shared" si="117"/>
        <v>2.7366467746152954E-2</v>
      </c>
      <c r="AB171" s="212">
        <f t="shared" si="118"/>
        <v>3.3079879240173166E-2</v>
      </c>
      <c r="AC171" s="212">
        <f t="shared" si="119"/>
        <v>1.4015897702291695E-2</v>
      </c>
      <c r="AD171" s="212">
        <f t="shared" si="120"/>
        <v>7.1380005420921431E-3</v>
      </c>
      <c r="AE171" s="212">
        <f t="shared" si="121"/>
        <v>1.8949389897694367E-2</v>
      </c>
      <c r="AF171" s="212">
        <f t="shared" si="122"/>
        <v>1.6099396511651941E-2</v>
      </c>
      <c r="AG171" s="212">
        <f t="shared" si="123"/>
        <v>1.1390790723873587E-2</v>
      </c>
      <c r="AH171" s="212">
        <f t="shared" si="124"/>
        <v>2.9334359007861213E-2</v>
      </c>
      <c r="AI171" s="212">
        <f t="shared" si="125"/>
        <v>2.2352189509985864E-2</v>
      </c>
      <c r="AJ171" s="212">
        <f t="shared" si="126"/>
        <v>1.6387286367105932E-7</v>
      </c>
      <c r="AK171" s="212">
        <f t="shared" si="127"/>
        <v>0</v>
      </c>
      <c r="AL171" s="212">
        <f t="shared" si="128"/>
        <v>0</v>
      </c>
      <c r="AM171" s="212">
        <f t="shared" si="129"/>
        <v>0</v>
      </c>
      <c r="AN171" s="212">
        <f t="shared" si="130"/>
        <v>0</v>
      </c>
      <c r="AO171" s="212">
        <f t="shared" si="131"/>
        <v>0</v>
      </c>
      <c r="AP171" s="212">
        <f t="shared" si="132"/>
        <v>0</v>
      </c>
      <c r="AQ171" s="212">
        <f t="shared" si="133"/>
        <v>0</v>
      </c>
    </row>
    <row r="172" spans="1:43" x14ac:dyDescent="0.35">
      <c r="A172" s="31" t="str">
        <f t="shared" si="91"/>
        <v>ISIC 49T53</v>
      </c>
      <c r="B172" s="212">
        <f t="shared" si="92"/>
        <v>2.7501239437032022E-2</v>
      </c>
      <c r="C172" s="212">
        <f t="shared" si="93"/>
        <v>3.8573633506068752E-2</v>
      </c>
      <c r="D172" s="212">
        <f t="shared" si="94"/>
        <v>3.8573633506068752E-2</v>
      </c>
      <c r="E172" s="212">
        <f t="shared" si="95"/>
        <v>3.8573633506068752E-2</v>
      </c>
      <c r="F172" s="212">
        <f t="shared" si="96"/>
        <v>4.6394193186628241E-2</v>
      </c>
      <c r="G172" s="212">
        <f t="shared" si="97"/>
        <v>3.2485377796238751E-2</v>
      </c>
      <c r="H172" s="212">
        <f t="shared" si="98"/>
        <v>5.3860753516636974E-2</v>
      </c>
      <c r="I172" s="212">
        <f t="shared" si="99"/>
        <v>4.9329013006197756E-2</v>
      </c>
      <c r="J172" s="212">
        <f t="shared" si="100"/>
        <v>5.2721901311151287E-2</v>
      </c>
      <c r="K172" s="212">
        <f t="shared" si="101"/>
        <v>4.3932005024761529E-2</v>
      </c>
      <c r="L172" s="212">
        <f t="shared" si="102"/>
        <v>2.3522298195696387E-2</v>
      </c>
      <c r="M172" s="212">
        <f t="shared" si="103"/>
        <v>5.5223443511847173E-2</v>
      </c>
      <c r="N172" s="212">
        <f t="shared" si="104"/>
        <v>5.5223443511847173E-2</v>
      </c>
      <c r="O172" s="212">
        <f t="shared" si="105"/>
        <v>5.1579927719271501E-2</v>
      </c>
      <c r="P172" s="212">
        <f t="shared" si="106"/>
        <v>5.1579927719271501E-2</v>
      </c>
      <c r="Q172" s="212">
        <f t="shared" si="107"/>
        <v>3.0032399372466687E-2</v>
      </c>
      <c r="R172" s="212">
        <f t="shared" si="108"/>
        <v>3.4551449877669081E-2</v>
      </c>
      <c r="S172" s="212">
        <f t="shared" si="109"/>
        <v>2.7085947554937026E-2</v>
      </c>
      <c r="T172" s="212">
        <f t="shared" si="110"/>
        <v>3.3671918017296229E-2</v>
      </c>
      <c r="U172" s="212">
        <f t="shared" si="111"/>
        <v>3.3671918017296229E-2</v>
      </c>
      <c r="V172" s="212">
        <f t="shared" si="112"/>
        <v>2.4024436739805831E-2</v>
      </c>
      <c r="W172" s="212">
        <f t="shared" si="113"/>
        <v>4.7463691479953968E-2</v>
      </c>
      <c r="X172" s="212">
        <f t="shared" si="114"/>
        <v>1.1851347825418206</v>
      </c>
      <c r="Y172" s="212">
        <f t="shared" si="115"/>
        <v>2.0595814470824401E-2</v>
      </c>
      <c r="Z172" s="212">
        <f t="shared" si="116"/>
        <v>2.0733660388409507E-2</v>
      </c>
      <c r="AA172" s="212">
        <f t="shared" si="117"/>
        <v>1.4475132981599855E-2</v>
      </c>
      <c r="AB172" s="212">
        <f t="shared" si="118"/>
        <v>1.2325395214907159E-2</v>
      </c>
      <c r="AC172" s="212">
        <f t="shared" si="119"/>
        <v>1.0621325538811588E-2</v>
      </c>
      <c r="AD172" s="212">
        <f t="shared" si="120"/>
        <v>4.1680340019346835E-3</v>
      </c>
      <c r="AE172" s="212">
        <f t="shared" si="121"/>
        <v>1.4617862488265267E-2</v>
      </c>
      <c r="AF172" s="212">
        <f t="shared" si="122"/>
        <v>1.2731864606445119E-2</v>
      </c>
      <c r="AG172" s="212">
        <f t="shared" si="123"/>
        <v>1.2027566148058756E-2</v>
      </c>
      <c r="AH172" s="212">
        <f t="shared" si="124"/>
        <v>1.0855980101580702E-2</v>
      </c>
      <c r="AI172" s="212">
        <f t="shared" si="125"/>
        <v>1.295783867903481E-2</v>
      </c>
      <c r="AJ172" s="212">
        <f t="shared" si="126"/>
        <v>1.0218067799434082E-7</v>
      </c>
      <c r="AK172" s="212">
        <f t="shared" si="127"/>
        <v>0</v>
      </c>
      <c r="AL172" s="212">
        <f t="shared" si="128"/>
        <v>0</v>
      </c>
      <c r="AM172" s="212">
        <f t="shared" si="129"/>
        <v>0</v>
      </c>
      <c r="AN172" s="212">
        <f t="shared" si="130"/>
        <v>0</v>
      </c>
      <c r="AO172" s="212">
        <f t="shared" si="131"/>
        <v>0</v>
      </c>
      <c r="AP172" s="212">
        <f t="shared" si="132"/>
        <v>0</v>
      </c>
      <c r="AQ172" s="212">
        <f t="shared" si="133"/>
        <v>0</v>
      </c>
    </row>
    <row r="173" spans="1:43" x14ac:dyDescent="0.35">
      <c r="A173" s="31" t="str">
        <f t="shared" si="91"/>
        <v>ISIC 55T56</v>
      </c>
      <c r="B173" s="212">
        <f t="shared" si="92"/>
        <v>5.8889513643291111E-3</v>
      </c>
      <c r="C173" s="212">
        <f t="shared" si="93"/>
        <v>8.2401169828559395E-3</v>
      </c>
      <c r="D173" s="212">
        <f t="shared" si="94"/>
        <v>8.2401169828559395E-3</v>
      </c>
      <c r="E173" s="212">
        <f t="shared" si="95"/>
        <v>8.2401169828559395E-3</v>
      </c>
      <c r="F173" s="212">
        <f t="shared" si="96"/>
        <v>9.5225023507720281E-3</v>
      </c>
      <c r="G173" s="212">
        <f t="shared" si="97"/>
        <v>1.045612424757616E-2</v>
      </c>
      <c r="H173" s="212">
        <f t="shared" si="98"/>
        <v>1.0009570640782582E-2</v>
      </c>
      <c r="I173" s="212">
        <f t="shared" si="99"/>
        <v>8.0491553861547858E-3</v>
      </c>
      <c r="J173" s="212">
        <f t="shared" si="100"/>
        <v>9.3649098252519495E-3</v>
      </c>
      <c r="K173" s="212">
        <f t="shared" si="101"/>
        <v>1.0052736309121643E-2</v>
      </c>
      <c r="L173" s="212">
        <f t="shared" si="102"/>
        <v>8.8385407257228193E-3</v>
      </c>
      <c r="M173" s="212">
        <f t="shared" si="103"/>
        <v>1.0150503545998972E-2</v>
      </c>
      <c r="N173" s="212">
        <f t="shared" si="104"/>
        <v>1.0150503545998973E-2</v>
      </c>
      <c r="O173" s="212">
        <f t="shared" si="105"/>
        <v>1.1829614378572519E-2</v>
      </c>
      <c r="P173" s="212">
        <f t="shared" si="106"/>
        <v>1.1829614378572521E-2</v>
      </c>
      <c r="Q173" s="212">
        <f t="shared" si="107"/>
        <v>9.8857050673448812E-3</v>
      </c>
      <c r="R173" s="212">
        <f t="shared" si="108"/>
        <v>8.5401545026413308E-3</v>
      </c>
      <c r="S173" s="212">
        <f t="shared" si="109"/>
        <v>9.628407086922015E-3</v>
      </c>
      <c r="T173" s="212">
        <f t="shared" si="110"/>
        <v>9.8192670978406102E-3</v>
      </c>
      <c r="U173" s="212">
        <f t="shared" si="111"/>
        <v>9.8192670978406102E-3</v>
      </c>
      <c r="V173" s="212">
        <f t="shared" si="112"/>
        <v>8.1998347200511468E-3</v>
      </c>
      <c r="W173" s="212">
        <f t="shared" si="113"/>
        <v>1.114023984114422E-2</v>
      </c>
      <c r="X173" s="212">
        <f t="shared" si="114"/>
        <v>1.4201281516344382E-2</v>
      </c>
      <c r="Y173" s="212">
        <f t="shared" si="115"/>
        <v>1.0156082098039947</v>
      </c>
      <c r="Z173" s="212">
        <f t="shared" si="116"/>
        <v>1.2816074628972437E-2</v>
      </c>
      <c r="AA173" s="212">
        <f t="shared" si="117"/>
        <v>8.6181405438187642E-3</v>
      </c>
      <c r="AB173" s="212">
        <f t="shared" si="118"/>
        <v>1.1209263335558797E-2</v>
      </c>
      <c r="AC173" s="212">
        <f t="shared" si="119"/>
        <v>1.2241635530547438E-2</v>
      </c>
      <c r="AD173" s="212">
        <f t="shared" si="120"/>
        <v>3.1080310687849498E-3</v>
      </c>
      <c r="AE173" s="212">
        <f t="shared" si="121"/>
        <v>1.954873020353037E-2</v>
      </c>
      <c r="AF173" s="212">
        <f t="shared" si="122"/>
        <v>8.3210963549680446E-3</v>
      </c>
      <c r="AG173" s="212">
        <f t="shared" si="123"/>
        <v>8.4099442387480256E-3</v>
      </c>
      <c r="AH173" s="212">
        <f t="shared" si="124"/>
        <v>1.0455002745744129E-2</v>
      </c>
      <c r="AI173" s="212">
        <f t="shared" si="125"/>
        <v>1.3207973645659231E-2</v>
      </c>
      <c r="AJ173" s="212">
        <f t="shared" si="126"/>
        <v>2.5671235882310077E-8</v>
      </c>
      <c r="AK173" s="212">
        <f t="shared" si="127"/>
        <v>0</v>
      </c>
      <c r="AL173" s="212">
        <f t="shared" si="128"/>
        <v>0</v>
      </c>
      <c r="AM173" s="212">
        <f t="shared" si="129"/>
        <v>0</v>
      </c>
      <c r="AN173" s="212">
        <f t="shared" si="130"/>
        <v>0</v>
      </c>
      <c r="AO173" s="212">
        <f t="shared" si="131"/>
        <v>0</v>
      </c>
      <c r="AP173" s="212">
        <f t="shared" si="132"/>
        <v>0</v>
      </c>
      <c r="AQ173" s="212">
        <f t="shared" si="133"/>
        <v>0</v>
      </c>
    </row>
    <row r="174" spans="1:43" x14ac:dyDescent="0.35">
      <c r="A174" s="31" t="str">
        <f t="shared" si="91"/>
        <v>ISIC 58T60</v>
      </c>
      <c r="B174" s="212">
        <f t="shared" si="92"/>
        <v>2.907797204955642E-3</v>
      </c>
      <c r="C174" s="212">
        <f t="shared" si="93"/>
        <v>3.9140225096334393E-3</v>
      </c>
      <c r="D174" s="212">
        <f t="shared" si="94"/>
        <v>3.9140225096334393E-3</v>
      </c>
      <c r="E174" s="212">
        <f t="shared" si="95"/>
        <v>3.9140225096334393E-3</v>
      </c>
      <c r="F174" s="212">
        <f t="shared" si="96"/>
        <v>5.6260464476525582E-3</v>
      </c>
      <c r="G174" s="212">
        <f t="shared" si="97"/>
        <v>4.5650915107603822E-3</v>
      </c>
      <c r="H174" s="212">
        <f t="shared" si="98"/>
        <v>3.612377596090191E-3</v>
      </c>
      <c r="I174" s="212">
        <f t="shared" si="99"/>
        <v>6.8861901992910658E-3</v>
      </c>
      <c r="J174" s="212">
        <f t="shared" si="100"/>
        <v>4.8707711083198326E-3</v>
      </c>
      <c r="K174" s="212">
        <f t="shared" si="101"/>
        <v>5.2312581090434088E-3</v>
      </c>
      <c r="L174" s="212">
        <f t="shared" si="102"/>
        <v>6.6922202551145081E-3</v>
      </c>
      <c r="M174" s="212">
        <f t="shared" si="103"/>
        <v>3.9417419898712556E-3</v>
      </c>
      <c r="N174" s="212">
        <f t="shared" si="104"/>
        <v>3.9417419898712556E-3</v>
      </c>
      <c r="O174" s="212">
        <f t="shared" si="105"/>
        <v>4.2653740082625831E-3</v>
      </c>
      <c r="P174" s="212">
        <f t="shared" si="106"/>
        <v>4.2653740082625831E-3</v>
      </c>
      <c r="Q174" s="212">
        <f t="shared" si="107"/>
        <v>3.9625558756934739E-3</v>
      </c>
      <c r="R174" s="212">
        <f t="shared" si="108"/>
        <v>4.3766304265091104E-3</v>
      </c>
      <c r="S174" s="212">
        <f t="shared" si="109"/>
        <v>3.3565830242891599E-3</v>
      </c>
      <c r="T174" s="212">
        <f t="shared" si="110"/>
        <v>3.5757825891995017E-3</v>
      </c>
      <c r="U174" s="212">
        <f t="shared" si="111"/>
        <v>3.5757825891995013E-3</v>
      </c>
      <c r="V174" s="212">
        <f t="shared" si="112"/>
        <v>4.5763355660593816E-3</v>
      </c>
      <c r="W174" s="212">
        <f t="shared" si="113"/>
        <v>5.5030515099246374E-3</v>
      </c>
      <c r="X174" s="212">
        <f t="shared" si="114"/>
        <v>3.374528914884743E-3</v>
      </c>
      <c r="Y174" s="212">
        <f t="shared" si="115"/>
        <v>4.756106348829745E-3</v>
      </c>
      <c r="Z174" s="212">
        <f t="shared" si="116"/>
        <v>1.123630575240399</v>
      </c>
      <c r="AA174" s="212">
        <f t="shared" si="117"/>
        <v>1.3371139761559766E-2</v>
      </c>
      <c r="AB174" s="212">
        <f t="shared" si="118"/>
        <v>1.0278167275091388E-2</v>
      </c>
      <c r="AC174" s="212">
        <f t="shared" si="119"/>
        <v>6.3545872392796613E-3</v>
      </c>
      <c r="AD174" s="212">
        <f t="shared" si="120"/>
        <v>1.4609867453799501E-3</v>
      </c>
      <c r="AE174" s="212">
        <f t="shared" si="121"/>
        <v>1.0927073928679721E-2</v>
      </c>
      <c r="AF174" s="212">
        <f t="shared" si="122"/>
        <v>4.4637241051372657E-3</v>
      </c>
      <c r="AG174" s="212">
        <f t="shared" si="123"/>
        <v>5.1905280780621607E-3</v>
      </c>
      <c r="AH174" s="212">
        <f t="shared" si="124"/>
        <v>3.1567954420385321E-3</v>
      </c>
      <c r="AI174" s="212">
        <f t="shared" si="125"/>
        <v>9.9789853910828199E-3</v>
      </c>
      <c r="AJ174" s="212">
        <f t="shared" si="126"/>
        <v>1.1509542317852467E-8</v>
      </c>
      <c r="AK174" s="212">
        <f t="shared" si="127"/>
        <v>0</v>
      </c>
      <c r="AL174" s="212">
        <f t="shared" si="128"/>
        <v>0</v>
      </c>
      <c r="AM174" s="212">
        <f t="shared" si="129"/>
        <v>0</v>
      </c>
      <c r="AN174" s="212">
        <f t="shared" si="130"/>
        <v>0</v>
      </c>
      <c r="AO174" s="212">
        <f t="shared" si="131"/>
        <v>0</v>
      </c>
      <c r="AP174" s="212">
        <f t="shared" si="132"/>
        <v>0</v>
      </c>
      <c r="AQ174" s="212">
        <f t="shared" si="133"/>
        <v>0</v>
      </c>
    </row>
    <row r="175" spans="1:43" x14ac:dyDescent="0.35">
      <c r="A175" s="31" t="str">
        <f t="shared" si="91"/>
        <v>ISIC 61</v>
      </c>
      <c r="B175" s="212">
        <f t="shared" si="92"/>
        <v>8.3934945822928108E-3</v>
      </c>
      <c r="C175" s="212">
        <f t="shared" si="93"/>
        <v>1.0615913365653E-2</v>
      </c>
      <c r="D175" s="212">
        <f t="shared" si="94"/>
        <v>1.0615913365653E-2</v>
      </c>
      <c r="E175" s="212">
        <f t="shared" si="95"/>
        <v>1.0615913365653E-2</v>
      </c>
      <c r="F175" s="212">
        <f t="shared" si="96"/>
        <v>1.1866318444574583E-2</v>
      </c>
      <c r="G175" s="212">
        <f t="shared" si="97"/>
        <v>1.2880921787195824E-2</v>
      </c>
      <c r="H175" s="212">
        <f t="shared" si="98"/>
        <v>1.1414113917366924E-2</v>
      </c>
      <c r="I175" s="212">
        <f t="shared" si="99"/>
        <v>1.289848858037744E-2</v>
      </c>
      <c r="J175" s="212">
        <f t="shared" si="100"/>
        <v>1.2140899406601551E-2</v>
      </c>
      <c r="K175" s="212">
        <f t="shared" si="101"/>
        <v>1.2527315629628924E-2</v>
      </c>
      <c r="L175" s="212">
        <f t="shared" si="102"/>
        <v>1.1046447434578508E-2</v>
      </c>
      <c r="M175" s="212">
        <f t="shared" si="103"/>
        <v>1.4008803033217851E-2</v>
      </c>
      <c r="N175" s="212">
        <f t="shared" si="104"/>
        <v>1.4008803033217851E-2</v>
      </c>
      <c r="O175" s="212">
        <f t="shared" si="105"/>
        <v>1.4053724896189878E-2</v>
      </c>
      <c r="P175" s="212">
        <f t="shared" si="106"/>
        <v>1.4053724896189878E-2</v>
      </c>
      <c r="Q175" s="212">
        <f t="shared" si="107"/>
        <v>1.148699568458472E-2</v>
      </c>
      <c r="R175" s="212">
        <f t="shared" si="108"/>
        <v>1.096149978190847E-2</v>
      </c>
      <c r="S175" s="212">
        <f t="shared" si="109"/>
        <v>1.0430077083790656E-2</v>
      </c>
      <c r="T175" s="212">
        <f t="shared" si="110"/>
        <v>1.3584743403207023E-2</v>
      </c>
      <c r="U175" s="212">
        <f t="shared" si="111"/>
        <v>1.3584743403207023E-2</v>
      </c>
      <c r="V175" s="212">
        <f t="shared" si="112"/>
        <v>1.2519921023858339E-2</v>
      </c>
      <c r="W175" s="212">
        <f t="shared" si="113"/>
        <v>1.394806539865911E-2</v>
      </c>
      <c r="X175" s="212">
        <f t="shared" si="114"/>
        <v>1.2236872836441809E-2</v>
      </c>
      <c r="Y175" s="212">
        <f t="shared" si="115"/>
        <v>1.399516759219009E-2</v>
      </c>
      <c r="Z175" s="212">
        <f t="shared" si="116"/>
        <v>2.4126464276305878E-2</v>
      </c>
      <c r="AA175" s="212">
        <f t="shared" si="117"/>
        <v>1.2002853369381168</v>
      </c>
      <c r="AB175" s="212">
        <f t="shared" si="118"/>
        <v>2.0486902649155543E-2</v>
      </c>
      <c r="AC175" s="212">
        <f t="shared" si="119"/>
        <v>2.8594270261844863E-2</v>
      </c>
      <c r="AD175" s="212">
        <f t="shared" si="120"/>
        <v>5.8038495539957727E-3</v>
      </c>
      <c r="AE175" s="212">
        <f t="shared" si="121"/>
        <v>1.6344255874260361E-2</v>
      </c>
      <c r="AF175" s="212">
        <f t="shared" si="122"/>
        <v>1.3389661877865588E-2</v>
      </c>
      <c r="AG175" s="212">
        <f t="shared" si="123"/>
        <v>5.6700151600108956E-3</v>
      </c>
      <c r="AH175" s="212">
        <f t="shared" si="124"/>
        <v>8.4981059982294355E-3</v>
      </c>
      <c r="AI175" s="212">
        <f t="shared" si="125"/>
        <v>1.4940657683158167E-2</v>
      </c>
      <c r="AJ175" s="212">
        <f t="shared" si="126"/>
        <v>3.3357734964181529E-8</v>
      </c>
      <c r="AK175" s="212">
        <f t="shared" si="127"/>
        <v>0</v>
      </c>
      <c r="AL175" s="212">
        <f t="shared" si="128"/>
        <v>0</v>
      </c>
      <c r="AM175" s="212">
        <f t="shared" si="129"/>
        <v>0</v>
      </c>
      <c r="AN175" s="212">
        <f t="shared" si="130"/>
        <v>0</v>
      </c>
      <c r="AO175" s="212">
        <f t="shared" si="131"/>
        <v>0</v>
      </c>
      <c r="AP175" s="212">
        <f t="shared" si="132"/>
        <v>0</v>
      </c>
      <c r="AQ175" s="212">
        <f t="shared" si="133"/>
        <v>0</v>
      </c>
    </row>
    <row r="176" spans="1:43" x14ac:dyDescent="0.35">
      <c r="A176" s="31" t="str">
        <f t="shared" si="91"/>
        <v>ISIC 62T63</v>
      </c>
      <c r="B176" s="212">
        <f t="shared" si="92"/>
        <v>1.5057005619153629E-2</v>
      </c>
      <c r="C176" s="212">
        <f t="shared" si="93"/>
        <v>2.2523274404777915E-2</v>
      </c>
      <c r="D176" s="212">
        <f t="shared" si="94"/>
        <v>2.2523274404777915E-2</v>
      </c>
      <c r="E176" s="212">
        <f t="shared" si="95"/>
        <v>2.2523274404777915E-2</v>
      </c>
      <c r="F176" s="212">
        <f t="shared" si="96"/>
        <v>2.2158529419468932E-2</v>
      </c>
      <c r="G176" s="212">
        <f t="shared" si="97"/>
        <v>2.3270222132285953E-2</v>
      </c>
      <c r="H176" s="212">
        <f t="shared" si="98"/>
        <v>2.0529773880493849E-2</v>
      </c>
      <c r="I176" s="212">
        <f t="shared" si="99"/>
        <v>2.8526924710996788E-2</v>
      </c>
      <c r="J176" s="212">
        <f t="shared" si="100"/>
        <v>2.7210544981190358E-2</v>
      </c>
      <c r="K176" s="212">
        <f t="shared" si="101"/>
        <v>2.9115443732721135E-2</v>
      </c>
      <c r="L176" s="212">
        <f t="shared" si="102"/>
        <v>2.6155955604398241E-2</v>
      </c>
      <c r="M176" s="212">
        <f t="shared" si="103"/>
        <v>2.3902153084537262E-2</v>
      </c>
      <c r="N176" s="212">
        <f t="shared" si="104"/>
        <v>2.3902153084537262E-2</v>
      </c>
      <c r="O176" s="212">
        <f t="shared" si="105"/>
        <v>2.9434130637233848E-2</v>
      </c>
      <c r="P176" s="212">
        <f t="shared" si="106"/>
        <v>2.9434130637233841E-2</v>
      </c>
      <c r="Q176" s="212">
        <f t="shared" si="107"/>
        <v>2.7953007061506545E-2</v>
      </c>
      <c r="R176" s="212">
        <f t="shared" si="108"/>
        <v>2.9205028239609798E-2</v>
      </c>
      <c r="S176" s="212">
        <f t="shared" si="109"/>
        <v>2.158807531729692E-2</v>
      </c>
      <c r="T176" s="212">
        <f t="shared" si="110"/>
        <v>2.8411840303378833E-2</v>
      </c>
      <c r="U176" s="212">
        <f t="shared" si="111"/>
        <v>2.8411840303378837E-2</v>
      </c>
      <c r="V176" s="212">
        <f t="shared" si="112"/>
        <v>2.9938858734282484E-2</v>
      </c>
      <c r="W176" s="212">
        <f t="shared" si="113"/>
        <v>2.7154776226875382E-2</v>
      </c>
      <c r="X176" s="212">
        <f t="shared" si="114"/>
        <v>2.7761902877163683E-2</v>
      </c>
      <c r="Y176" s="212">
        <f t="shared" si="115"/>
        <v>1.6805640217335119E-2</v>
      </c>
      <c r="Z176" s="212">
        <f t="shared" si="116"/>
        <v>5.5351530626574337E-2</v>
      </c>
      <c r="AA176" s="212">
        <f t="shared" si="117"/>
        <v>7.1246759922603833E-2</v>
      </c>
      <c r="AB176" s="212">
        <f t="shared" si="118"/>
        <v>1.2475736355600386</v>
      </c>
      <c r="AC176" s="212">
        <f t="shared" si="119"/>
        <v>6.1800930446699084E-2</v>
      </c>
      <c r="AD176" s="212">
        <f t="shared" si="120"/>
        <v>1.0867276362526499E-2</v>
      </c>
      <c r="AE176" s="212">
        <f t="shared" si="121"/>
        <v>3.5536081913861962E-2</v>
      </c>
      <c r="AF176" s="212">
        <f t="shared" si="122"/>
        <v>2.3572671645026202E-2</v>
      </c>
      <c r="AG176" s="212">
        <f t="shared" si="123"/>
        <v>1.3791308047325836E-2</v>
      </c>
      <c r="AH176" s="212">
        <f t="shared" si="124"/>
        <v>1.5998498380149696E-2</v>
      </c>
      <c r="AI176" s="212">
        <f t="shared" si="125"/>
        <v>2.4665259703235104E-2</v>
      </c>
      <c r="AJ176" s="212">
        <f t="shared" si="126"/>
        <v>6.827380107396281E-8</v>
      </c>
      <c r="AK176" s="212">
        <f t="shared" si="127"/>
        <v>0</v>
      </c>
      <c r="AL176" s="212">
        <f t="shared" si="128"/>
        <v>0</v>
      </c>
      <c r="AM176" s="212">
        <f t="shared" si="129"/>
        <v>0</v>
      </c>
      <c r="AN176" s="212">
        <f t="shared" si="130"/>
        <v>0</v>
      </c>
      <c r="AO176" s="212">
        <f t="shared" si="131"/>
        <v>0</v>
      </c>
      <c r="AP176" s="212">
        <f t="shared" si="132"/>
        <v>0</v>
      </c>
      <c r="AQ176" s="212">
        <f t="shared" si="133"/>
        <v>0</v>
      </c>
    </row>
    <row r="177" spans="1:43" x14ac:dyDescent="0.35">
      <c r="A177" s="31" t="str">
        <f t="shared" si="91"/>
        <v>ISIC 64T66</v>
      </c>
      <c r="B177" s="212">
        <f t="shared" si="92"/>
        <v>3.1070040707202276E-2</v>
      </c>
      <c r="C177" s="212">
        <f t="shared" si="93"/>
        <v>3.4165337238161786E-2</v>
      </c>
      <c r="D177" s="212">
        <f t="shared" si="94"/>
        <v>3.4165337238161786E-2</v>
      </c>
      <c r="E177" s="212">
        <f t="shared" si="95"/>
        <v>3.4165337238161786E-2</v>
      </c>
      <c r="F177" s="212">
        <f t="shared" si="96"/>
        <v>3.2769637674646405E-2</v>
      </c>
      <c r="G177" s="212">
        <f t="shared" si="97"/>
        <v>3.1003104592609042E-2</v>
      </c>
      <c r="H177" s="212">
        <f t="shared" si="98"/>
        <v>2.9096059993747498E-2</v>
      </c>
      <c r="I177" s="212">
        <f t="shared" si="99"/>
        <v>2.9261508385787973E-2</v>
      </c>
      <c r="J177" s="212">
        <f t="shared" si="100"/>
        <v>3.9162640978909952E-2</v>
      </c>
      <c r="K177" s="212">
        <f t="shared" si="101"/>
        <v>3.1108252577058175E-2</v>
      </c>
      <c r="L177" s="212">
        <f t="shared" si="102"/>
        <v>2.4044234068001755E-2</v>
      </c>
      <c r="M177" s="212">
        <f t="shared" si="103"/>
        <v>3.0851093822554035E-2</v>
      </c>
      <c r="N177" s="212">
        <f t="shared" si="104"/>
        <v>3.0851093822554031E-2</v>
      </c>
      <c r="O177" s="212">
        <f t="shared" si="105"/>
        <v>3.215274485711498E-2</v>
      </c>
      <c r="P177" s="212">
        <f t="shared" si="106"/>
        <v>3.215274485711498E-2</v>
      </c>
      <c r="Q177" s="212">
        <f t="shared" si="107"/>
        <v>2.5608296912694416E-2</v>
      </c>
      <c r="R177" s="212">
        <f t="shared" si="108"/>
        <v>2.9015729491076794E-2</v>
      </c>
      <c r="S177" s="212">
        <f t="shared" si="109"/>
        <v>2.8528170653596772E-2</v>
      </c>
      <c r="T177" s="212">
        <f t="shared" si="110"/>
        <v>3.1476572393031164E-2</v>
      </c>
      <c r="U177" s="212">
        <f t="shared" si="111"/>
        <v>3.1476572393031164E-2</v>
      </c>
      <c r="V177" s="212">
        <f t="shared" si="112"/>
        <v>2.655820162053699E-2</v>
      </c>
      <c r="W177" s="212">
        <f t="shared" si="113"/>
        <v>2.9266448525101681E-2</v>
      </c>
      <c r="X177" s="212">
        <f t="shared" si="114"/>
        <v>2.966865147333457E-2</v>
      </c>
      <c r="Y177" s="212">
        <f t="shared" si="115"/>
        <v>2.6702927034627934E-2</v>
      </c>
      <c r="Z177" s="212">
        <f t="shared" si="116"/>
        <v>2.1284977263095556E-2</v>
      </c>
      <c r="AA177" s="212">
        <f t="shared" si="117"/>
        <v>2.4731009839447374E-2</v>
      </c>
      <c r="AB177" s="212">
        <f t="shared" si="118"/>
        <v>2.0410685507948154E-2</v>
      </c>
      <c r="AC177" s="212">
        <f t="shared" si="119"/>
        <v>1.1650828133114566</v>
      </c>
      <c r="AD177" s="212">
        <f t="shared" si="120"/>
        <v>5.7037917767856439E-2</v>
      </c>
      <c r="AE177" s="212">
        <f t="shared" si="121"/>
        <v>2.610437776733621E-2</v>
      </c>
      <c r="AF177" s="212">
        <f t="shared" si="122"/>
        <v>2.4394091508294684E-2</v>
      </c>
      <c r="AG177" s="212">
        <f t="shared" si="123"/>
        <v>1.0958280093085622E-2</v>
      </c>
      <c r="AH177" s="212">
        <f t="shared" si="124"/>
        <v>1.534501749836069E-2</v>
      </c>
      <c r="AI177" s="212">
        <f t="shared" si="125"/>
        <v>2.302800135496166E-2</v>
      </c>
      <c r="AJ177" s="212">
        <f t="shared" si="126"/>
        <v>8.5375404706913361E-8</v>
      </c>
      <c r="AK177" s="212">
        <f t="shared" si="127"/>
        <v>0</v>
      </c>
      <c r="AL177" s="212">
        <f t="shared" si="128"/>
        <v>0</v>
      </c>
      <c r="AM177" s="212">
        <f t="shared" si="129"/>
        <v>0</v>
      </c>
      <c r="AN177" s="212">
        <f t="shared" si="130"/>
        <v>0</v>
      </c>
      <c r="AO177" s="212">
        <f t="shared" si="131"/>
        <v>0</v>
      </c>
      <c r="AP177" s="212">
        <f t="shared" si="132"/>
        <v>0</v>
      </c>
      <c r="AQ177" s="212">
        <f t="shared" si="133"/>
        <v>0</v>
      </c>
    </row>
    <row r="178" spans="1:43" x14ac:dyDescent="0.35">
      <c r="A178" s="31" t="str">
        <f t="shared" si="91"/>
        <v>ISIC 68</v>
      </c>
      <c r="B178" s="212">
        <f t="shared" si="92"/>
        <v>2.2032926613716149E-2</v>
      </c>
      <c r="C178" s="212">
        <f t="shared" si="93"/>
        <v>2.1869908764186419E-2</v>
      </c>
      <c r="D178" s="212">
        <f t="shared" si="94"/>
        <v>2.1869908764186419E-2</v>
      </c>
      <c r="E178" s="212">
        <f t="shared" si="95"/>
        <v>2.1869908764186419E-2</v>
      </c>
      <c r="F178" s="212">
        <f t="shared" si="96"/>
        <v>3.2448770042285816E-2</v>
      </c>
      <c r="G178" s="212">
        <f t="shared" si="97"/>
        <v>3.9221813245327315E-2</v>
      </c>
      <c r="H178" s="212">
        <f t="shared" si="98"/>
        <v>3.2871896997602269E-2</v>
      </c>
      <c r="I178" s="212">
        <f t="shared" si="99"/>
        <v>3.6581046932389089E-2</v>
      </c>
      <c r="J178" s="212">
        <f t="shared" si="100"/>
        <v>2.6525634717109878E-2</v>
      </c>
      <c r="K178" s="212">
        <f t="shared" si="101"/>
        <v>2.9928793207928843E-2</v>
      </c>
      <c r="L178" s="212">
        <f t="shared" si="102"/>
        <v>2.6353099205220085E-2</v>
      </c>
      <c r="M178" s="212">
        <f t="shared" si="103"/>
        <v>3.2363535271775885E-2</v>
      </c>
      <c r="N178" s="212">
        <f t="shared" si="104"/>
        <v>3.2363535271775885E-2</v>
      </c>
      <c r="O178" s="212">
        <f t="shared" si="105"/>
        <v>3.1847306952852816E-2</v>
      </c>
      <c r="P178" s="212">
        <f t="shared" si="106"/>
        <v>3.1847306952852816E-2</v>
      </c>
      <c r="Q178" s="212">
        <f t="shared" si="107"/>
        <v>3.2267395529082372E-2</v>
      </c>
      <c r="R178" s="212">
        <f t="shared" si="108"/>
        <v>3.3788173953363601E-2</v>
      </c>
      <c r="S178" s="212">
        <f t="shared" si="109"/>
        <v>3.7732882551426247E-2</v>
      </c>
      <c r="T178" s="212">
        <f t="shared" si="110"/>
        <v>2.8264103363785365E-2</v>
      </c>
      <c r="U178" s="212">
        <f t="shared" si="111"/>
        <v>2.8264103363785365E-2</v>
      </c>
      <c r="V178" s="212">
        <f t="shared" si="112"/>
        <v>2.9121022777970674E-2</v>
      </c>
      <c r="W178" s="212">
        <f t="shared" si="113"/>
        <v>6.853036599024051E-2</v>
      </c>
      <c r="X178" s="212">
        <f t="shared" si="114"/>
        <v>3.5412079844472012E-2</v>
      </c>
      <c r="Y178" s="212">
        <f t="shared" si="115"/>
        <v>6.3962310271274275E-2</v>
      </c>
      <c r="Z178" s="212">
        <f t="shared" si="116"/>
        <v>4.1931336000940178E-2</v>
      </c>
      <c r="AA178" s="212">
        <f t="shared" si="117"/>
        <v>6.3729412068152358E-2</v>
      </c>
      <c r="AB178" s="212">
        <f t="shared" si="118"/>
        <v>3.6457264719382806E-2</v>
      </c>
      <c r="AC178" s="212">
        <f t="shared" si="119"/>
        <v>4.6520130309411829E-2</v>
      </c>
      <c r="AD178" s="212">
        <f t="shared" si="120"/>
        <v>1.0284692680075207</v>
      </c>
      <c r="AE178" s="212">
        <f t="shared" si="121"/>
        <v>4.4026242973606827E-2</v>
      </c>
      <c r="AF178" s="212">
        <f t="shared" si="122"/>
        <v>3.0675990514118935E-2</v>
      </c>
      <c r="AG178" s="212">
        <f t="shared" si="123"/>
        <v>2.0030142604657505E-2</v>
      </c>
      <c r="AH178" s="212">
        <f t="shared" si="124"/>
        <v>2.7938470210106411E-2</v>
      </c>
      <c r="AI178" s="212">
        <f t="shared" si="125"/>
        <v>3.9137436918783818E-2</v>
      </c>
      <c r="AJ178" s="212">
        <f t="shared" si="126"/>
        <v>8.1957334161858802E-8</v>
      </c>
      <c r="AK178" s="212">
        <f t="shared" si="127"/>
        <v>0</v>
      </c>
      <c r="AL178" s="212">
        <f t="shared" si="128"/>
        <v>0</v>
      </c>
      <c r="AM178" s="212">
        <f t="shared" si="129"/>
        <v>0</v>
      </c>
      <c r="AN178" s="212">
        <f t="shared" si="130"/>
        <v>0</v>
      </c>
      <c r="AO178" s="212">
        <f t="shared" si="131"/>
        <v>0</v>
      </c>
      <c r="AP178" s="212">
        <f t="shared" si="132"/>
        <v>0</v>
      </c>
      <c r="AQ178" s="212">
        <f t="shared" si="133"/>
        <v>0</v>
      </c>
    </row>
    <row r="179" spans="1:43" x14ac:dyDescent="0.35">
      <c r="A179" s="31" t="str">
        <f t="shared" si="91"/>
        <v>ISIC 69T82</v>
      </c>
      <c r="B179" s="212">
        <f t="shared" si="92"/>
        <v>2.285437081373896E-2</v>
      </c>
      <c r="C179" s="212">
        <f t="shared" si="93"/>
        <v>3.1865008175883752E-2</v>
      </c>
      <c r="D179" s="212">
        <f t="shared" si="94"/>
        <v>3.1865008175883752E-2</v>
      </c>
      <c r="E179" s="212">
        <f t="shared" si="95"/>
        <v>3.1865008175883752E-2</v>
      </c>
      <c r="F179" s="212">
        <f t="shared" si="96"/>
        <v>3.4174555871797602E-2</v>
      </c>
      <c r="G179" s="212">
        <f t="shared" si="97"/>
        <v>3.2602915612223844E-2</v>
      </c>
      <c r="H179" s="212">
        <f t="shared" si="98"/>
        <v>2.936002175149267E-2</v>
      </c>
      <c r="I179" s="212">
        <f t="shared" si="99"/>
        <v>3.5611424644112988E-2</v>
      </c>
      <c r="J179" s="212">
        <f t="shared" si="100"/>
        <v>3.9382558840991455E-2</v>
      </c>
      <c r="K179" s="212">
        <f t="shared" si="101"/>
        <v>3.7821730395039978E-2</v>
      </c>
      <c r="L179" s="212">
        <f t="shared" si="102"/>
        <v>4.8064197519928381E-2</v>
      </c>
      <c r="M179" s="212">
        <f t="shared" si="103"/>
        <v>3.5223120537202425E-2</v>
      </c>
      <c r="N179" s="212">
        <f t="shared" si="104"/>
        <v>3.5223120537202425E-2</v>
      </c>
      <c r="O179" s="212">
        <f t="shared" si="105"/>
        <v>3.7672947669291273E-2</v>
      </c>
      <c r="P179" s="212">
        <f t="shared" si="106"/>
        <v>3.7672947669291273E-2</v>
      </c>
      <c r="Q179" s="212">
        <f t="shared" si="107"/>
        <v>3.4297317179508867E-2</v>
      </c>
      <c r="R179" s="212">
        <f t="shared" si="108"/>
        <v>3.4952259264277197E-2</v>
      </c>
      <c r="S179" s="212">
        <f t="shared" si="109"/>
        <v>3.3459014423146631E-2</v>
      </c>
      <c r="T179" s="212">
        <f t="shared" si="110"/>
        <v>3.1499866242830583E-2</v>
      </c>
      <c r="U179" s="212">
        <f t="shared" si="111"/>
        <v>3.1499866242830583E-2</v>
      </c>
      <c r="V179" s="212">
        <f t="shared" si="112"/>
        <v>3.5808561794285043E-2</v>
      </c>
      <c r="W179" s="212">
        <f t="shared" si="113"/>
        <v>3.382288323049968E-2</v>
      </c>
      <c r="X179" s="212">
        <f t="shared" si="114"/>
        <v>3.039751975222604E-2</v>
      </c>
      <c r="Y179" s="212">
        <f t="shared" si="115"/>
        <v>2.5085359535014999E-2</v>
      </c>
      <c r="Z179" s="212">
        <f t="shared" si="116"/>
        <v>4.023230391832066E-2</v>
      </c>
      <c r="AA179" s="212">
        <f t="shared" si="117"/>
        <v>3.4218689797563477E-2</v>
      </c>
      <c r="AB179" s="212">
        <f t="shared" si="118"/>
        <v>4.3513080559749964E-2</v>
      </c>
      <c r="AC179" s="212">
        <f t="shared" si="119"/>
        <v>4.0656406006995945E-2</v>
      </c>
      <c r="AD179" s="212">
        <f t="shared" si="120"/>
        <v>1.4825253479855359E-2</v>
      </c>
      <c r="AE179" s="212">
        <f t="shared" si="121"/>
        <v>1.1601136841714701</v>
      </c>
      <c r="AF179" s="212">
        <f t="shared" si="122"/>
        <v>2.2431010565891401E-2</v>
      </c>
      <c r="AG179" s="212">
        <f t="shared" si="123"/>
        <v>1.2986974455312881E-2</v>
      </c>
      <c r="AH179" s="212">
        <f t="shared" si="124"/>
        <v>1.8487421496276114E-2</v>
      </c>
      <c r="AI179" s="212">
        <f t="shared" si="125"/>
        <v>2.7758654502105882E-2</v>
      </c>
      <c r="AJ179" s="212">
        <f t="shared" si="126"/>
        <v>9.0971110057726834E-8</v>
      </c>
      <c r="AK179" s="212">
        <f t="shared" si="127"/>
        <v>0</v>
      </c>
      <c r="AL179" s="212">
        <f t="shared" si="128"/>
        <v>0</v>
      </c>
      <c r="AM179" s="212">
        <f t="shared" si="129"/>
        <v>0</v>
      </c>
      <c r="AN179" s="212">
        <f t="shared" si="130"/>
        <v>0</v>
      </c>
      <c r="AO179" s="212">
        <f t="shared" si="131"/>
        <v>0</v>
      </c>
      <c r="AP179" s="212">
        <f t="shared" si="132"/>
        <v>0</v>
      </c>
      <c r="AQ179" s="212">
        <f t="shared" si="133"/>
        <v>0</v>
      </c>
    </row>
    <row r="180" spans="1:43" x14ac:dyDescent="0.35">
      <c r="A180" s="31" t="str">
        <f t="shared" si="91"/>
        <v>ISIC 84</v>
      </c>
      <c r="B180" s="212">
        <f t="shared" si="92"/>
        <v>5.5560277134615562E-3</v>
      </c>
      <c r="C180" s="212">
        <f t="shared" si="93"/>
        <v>7.1482235306515682E-3</v>
      </c>
      <c r="D180" s="212">
        <f t="shared" si="94"/>
        <v>7.1482235306515682E-3</v>
      </c>
      <c r="E180" s="212">
        <f t="shared" si="95"/>
        <v>7.1482235306515682E-3</v>
      </c>
      <c r="F180" s="212">
        <f t="shared" si="96"/>
        <v>7.2040309050212708E-3</v>
      </c>
      <c r="G180" s="212">
        <f t="shared" si="97"/>
        <v>6.862585320414635E-3</v>
      </c>
      <c r="H180" s="212">
        <f t="shared" si="98"/>
        <v>8.136652891899283E-3</v>
      </c>
      <c r="I180" s="212">
        <f t="shared" si="99"/>
        <v>9.6691385033235867E-3</v>
      </c>
      <c r="J180" s="212">
        <f t="shared" si="100"/>
        <v>8.5442126103035324E-3</v>
      </c>
      <c r="K180" s="212">
        <f t="shared" si="101"/>
        <v>9.7222990502922983E-3</v>
      </c>
      <c r="L180" s="212">
        <f t="shared" si="102"/>
        <v>7.0734426965910792E-3</v>
      </c>
      <c r="M180" s="212">
        <f t="shared" si="103"/>
        <v>9.9965903626208219E-3</v>
      </c>
      <c r="N180" s="212">
        <f t="shared" si="104"/>
        <v>9.9965903626208219E-3</v>
      </c>
      <c r="O180" s="212">
        <f t="shared" si="105"/>
        <v>1.1114065088758949E-2</v>
      </c>
      <c r="P180" s="212">
        <f t="shared" si="106"/>
        <v>1.1114065088758949E-2</v>
      </c>
      <c r="Q180" s="212">
        <f t="shared" si="107"/>
        <v>7.1180765058354821E-3</v>
      </c>
      <c r="R180" s="212">
        <f t="shared" si="108"/>
        <v>7.3925403787246753E-3</v>
      </c>
      <c r="S180" s="212">
        <f t="shared" si="109"/>
        <v>8.6416396022028271E-3</v>
      </c>
      <c r="T180" s="212">
        <f t="shared" si="110"/>
        <v>2.509712169179075E-2</v>
      </c>
      <c r="U180" s="212">
        <f t="shared" si="111"/>
        <v>2.5097121691790753E-2</v>
      </c>
      <c r="V180" s="212">
        <f t="shared" si="112"/>
        <v>9.614480317666178E-3</v>
      </c>
      <c r="W180" s="212">
        <f t="shared" si="113"/>
        <v>5.4870497868479513E-3</v>
      </c>
      <c r="X180" s="212">
        <f t="shared" si="114"/>
        <v>7.8759358787576905E-3</v>
      </c>
      <c r="Y180" s="212">
        <f t="shared" si="115"/>
        <v>5.2373566453831847E-3</v>
      </c>
      <c r="Z180" s="212">
        <f t="shared" si="116"/>
        <v>5.367713479831936E-3</v>
      </c>
      <c r="AA180" s="212">
        <f t="shared" si="117"/>
        <v>5.0612390223435813E-3</v>
      </c>
      <c r="AB180" s="212">
        <f t="shared" si="118"/>
        <v>4.816353438446999E-3</v>
      </c>
      <c r="AC180" s="212">
        <f t="shared" si="119"/>
        <v>4.1398810376027106E-3</v>
      </c>
      <c r="AD180" s="212">
        <f t="shared" si="120"/>
        <v>5.7463116355476488E-3</v>
      </c>
      <c r="AE180" s="212">
        <f t="shared" si="121"/>
        <v>9.871440019163619E-3</v>
      </c>
      <c r="AF180" s="212">
        <f t="shared" si="122"/>
        <v>1.0106640439983507</v>
      </c>
      <c r="AG180" s="212">
        <f t="shared" si="123"/>
        <v>3.4736123523566326E-3</v>
      </c>
      <c r="AH180" s="212">
        <f t="shared" si="124"/>
        <v>4.4045787204829087E-3</v>
      </c>
      <c r="AI180" s="212">
        <f t="shared" si="125"/>
        <v>5.3412731544974215E-3</v>
      </c>
      <c r="AJ180" s="212">
        <f t="shared" si="126"/>
        <v>2.9731843939784594E-8</v>
      </c>
      <c r="AK180" s="212">
        <f t="shared" si="127"/>
        <v>0</v>
      </c>
      <c r="AL180" s="212">
        <f t="shared" si="128"/>
        <v>0</v>
      </c>
      <c r="AM180" s="212">
        <f t="shared" si="129"/>
        <v>0</v>
      </c>
      <c r="AN180" s="212">
        <f t="shared" si="130"/>
        <v>0</v>
      </c>
      <c r="AO180" s="212">
        <f t="shared" si="131"/>
        <v>0</v>
      </c>
      <c r="AP180" s="212">
        <f t="shared" si="132"/>
        <v>0</v>
      </c>
      <c r="AQ180" s="212">
        <f t="shared" si="133"/>
        <v>0</v>
      </c>
    </row>
    <row r="181" spans="1:43" x14ac:dyDescent="0.35">
      <c r="A181" s="31" t="str">
        <f t="shared" si="91"/>
        <v>ISIC 85</v>
      </c>
      <c r="B181" s="212">
        <f t="shared" si="92"/>
        <v>3.2105069972910962E-3</v>
      </c>
      <c r="C181" s="212">
        <f t="shared" si="93"/>
        <v>3.7839583189070341E-3</v>
      </c>
      <c r="D181" s="212">
        <f t="shared" si="94"/>
        <v>3.7839583189070345E-3</v>
      </c>
      <c r="E181" s="212">
        <f t="shared" si="95"/>
        <v>3.7839583189070345E-3</v>
      </c>
      <c r="F181" s="212">
        <f t="shared" si="96"/>
        <v>4.8715481115108204E-3</v>
      </c>
      <c r="G181" s="212">
        <f t="shared" si="97"/>
        <v>4.1954633266703583E-3</v>
      </c>
      <c r="H181" s="212">
        <f t="shared" si="98"/>
        <v>3.8017245954325416E-3</v>
      </c>
      <c r="I181" s="212">
        <f t="shared" si="99"/>
        <v>4.9324452251389896E-3</v>
      </c>
      <c r="J181" s="212">
        <f t="shared" si="100"/>
        <v>4.9403919697341087E-3</v>
      </c>
      <c r="K181" s="212">
        <f t="shared" si="101"/>
        <v>5.448447035114907E-3</v>
      </c>
      <c r="L181" s="212">
        <f t="shared" si="102"/>
        <v>7.1090017492519524E-3</v>
      </c>
      <c r="M181" s="212">
        <f t="shared" si="103"/>
        <v>4.5979144415489214E-3</v>
      </c>
      <c r="N181" s="212">
        <f t="shared" si="104"/>
        <v>4.5979144415489214E-3</v>
      </c>
      <c r="O181" s="212">
        <f t="shared" si="105"/>
        <v>5.6672388360604134E-3</v>
      </c>
      <c r="P181" s="212">
        <f t="shared" si="106"/>
        <v>5.6672388360604134E-3</v>
      </c>
      <c r="Q181" s="212">
        <f t="shared" si="107"/>
        <v>5.21135982512948E-3</v>
      </c>
      <c r="R181" s="212">
        <f t="shared" si="108"/>
        <v>6.8524841917903057E-3</v>
      </c>
      <c r="S181" s="212">
        <f t="shared" si="109"/>
        <v>3.9993201078641592E-3</v>
      </c>
      <c r="T181" s="212">
        <f t="shared" si="110"/>
        <v>5.0750725827931314E-3</v>
      </c>
      <c r="U181" s="212">
        <f t="shared" si="111"/>
        <v>5.0750725827931314E-3</v>
      </c>
      <c r="V181" s="212">
        <f t="shared" si="112"/>
        <v>4.4033070708799065E-3</v>
      </c>
      <c r="W181" s="212">
        <f t="shared" si="113"/>
        <v>4.3362972545309322E-3</v>
      </c>
      <c r="X181" s="212">
        <f t="shared" si="114"/>
        <v>6.0892532194231803E-3</v>
      </c>
      <c r="Y181" s="212">
        <f t="shared" si="115"/>
        <v>3.1627580378492831E-3</v>
      </c>
      <c r="Z181" s="212">
        <f t="shared" si="116"/>
        <v>4.8460904902549156E-3</v>
      </c>
      <c r="AA181" s="212">
        <f t="shared" si="117"/>
        <v>8.1899176180901881E-3</v>
      </c>
      <c r="AB181" s="212">
        <f t="shared" si="118"/>
        <v>8.2955075310423045E-3</v>
      </c>
      <c r="AC181" s="212">
        <f t="shared" si="119"/>
        <v>7.2030583658286218E-3</v>
      </c>
      <c r="AD181" s="212">
        <f t="shared" si="120"/>
        <v>1.8580110477896955E-3</v>
      </c>
      <c r="AE181" s="212">
        <f t="shared" si="121"/>
        <v>6.7595757958742609E-3</v>
      </c>
      <c r="AF181" s="212">
        <f t="shared" si="122"/>
        <v>1.3380909283454773E-2</v>
      </c>
      <c r="AG181" s="212">
        <f t="shared" si="123"/>
        <v>1.0444152029896314</v>
      </c>
      <c r="AH181" s="212">
        <f t="shared" si="124"/>
        <v>5.6706305623973269E-3</v>
      </c>
      <c r="AI181" s="212">
        <f t="shared" si="125"/>
        <v>4.8490210232314118E-3</v>
      </c>
      <c r="AJ181" s="212">
        <f t="shared" si="126"/>
        <v>1.3308635811540586E-8</v>
      </c>
      <c r="AK181" s="212">
        <f t="shared" si="127"/>
        <v>0</v>
      </c>
      <c r="AL181" s="212">
        <f t="shared" si="128"/>
        <v>0</v>
      </c>
      <c r="AM181" s="212">
        <f t="shared" si="129"/>
        <v>0</v>
      </c>
      <c r="AN181" s="212">
        <f t="shared" si="130"/>
        <v>0</v>
      </c>
      <c r="AO181" s="212">
        <f t="shared" si="131"/>
        <v>0</v>
      </c>
      <c r="AP181" s="212">
        <f t="shared" si="132"/>
        <v>0</v>
      </c>
      <c r="AQ181" s="212">
        <f t="shared" si="133"/>
        <v>0</v>
      </c>
    </row>
    <row r="182" spans="1:43" x14ac:dyDescent="0.35">
      <c r="A182" s="31" t="str">
        <f t="shared" si="91"/>
        <v>ISIC 86T88</v>
      </c>
      <c r="B182" s="212">
        <f t="shared" si="92"/>
        <v>7.3278180307025272E-4</v>
      </c>
      <c r="C182" s="212">
        <f t="shared" si="93"/>
        <v>8.3190278237417611E-4</v>
      </c>
      <c r="D182" s="212">
        <f t="shared" si="94"/>
        <v>8.3190278237417622E-4</v>
      </c>
      <c r="E182" s="212">
        <f t="shared" si="95"/>
        <v>8.3190278237417622E-4</v>
      </c>
      <c r="F182" s="212">
        <f t="shared" si="96"/>
        <v>1.1891813862675276E-3</v>
      </c>
      <c r="G182" s="212">
        <f t="shared" si="97"/>
        <v>9.97641556637247E-4</v>
      </c>
      <c r="H182" s="212">
        <f t="shared" si="98"/>
        <v>8.0278947112389363E-4</v>
      </c>
      <c r="I182" s="212">
        <f t="shared" si="99"/>
        <v>8.9913387530930972E-4</v>
      </c>
      <c r="J182" s="212">
        <f t="shared" si="100"/>
        <v>1.0169692564364285E-3</v>
      </c>
      <c r="K182" s="212">
        <f t="shared" si="101"/>
        <v>9.8734534270351979E-4</v>
      </c>
      <c r="L182" s="212">
        <f t="shared" si="102"/>
        <v>1.8978854727656554E-3</v>
      </c>
      <c r="M182" s="212">
        <f t="shared" si="103"/>
        <v>8.8345093202784502E-4</v>
      </c>
      <c r="N182" s="212">
        <f t="shared" si="104"/>
        <v>8.8345093202784502E-4</v>
      </c>
      <c r="O182" s="212">
        <f t="shared" si="105"/>
        <v>1.1580381993851984E-3</v>
      </c>
      <c r="P182" s="212">
        <f t="shared" si="106"/>
        <v>1.1580381993851984E-3</v>
      </c>
      <c r="Q182" s="212">
        <f t="shared" si="107"/>
        <v>8.9466492254016968E-4</v>
      </c>
      <c r="R182" s="212">
        <f t="shared" si="108"/>
        <v>8.670843963272751E-4</v>
      </c>
      <c r="S182" s="212">
        <f t="shared" si="109"/>
        <v>7.9296103321069321E-4</v>
      </c>
      <c r="T182" s="212">
        <f t="shared" si="110"/>
        <v>8.8130309136853768E-4</v>
      </c>
      <c r="U182" s="212">
        <f t="shared" si="111"/>
        <v>8.8130309136853768E-4</v>
      </c>
      <c r="V182" s="212">
        <f t="shared" si="112"/>
        <v>1.4373069354058942E-3</v>
      </c>
      <c r="W182" s="212">
        <f t="shared" si="113"/>
        <v>1.1397634092401444E-3</v>
      </c>
      <c r="X182" s="212">
        <f t="shared" si="114"/>
        <v>8.0003616097334117E-4</v>
      </c>
      <c r="Y182" s="212">
        <f t="shared" si="115"/>
        <v>1.352419110198029E-3</v>
      </c>
      <c r="Z182" s="212">
        <f t="shared" si="116"/>
        <v>1.0555364872999373E-3</v>
      </c>
      <c r="AA182" s="212">
        <f t="shared" si="117"/>
        <v>1.3087782265481542E-3</v>
      </c>
      <c r="AB182" s="212">
        <f t="shared" si="118"/>
        <v>8.6617499627337309E-4</v>
      </c>
      <c r="AC182" s="212">
        <f t="shared" si="119"/>
        <v>1.1934404599809407E-3</v>
      </c>
      <c r="AD182" s="212">
        <f t="shared" si="120"/>
        <v>2.4561997660567706E-4</v>
      </c>
      <c r="AE182" s="212">
        <f t="shared" si="121"/>
        <v>1.7777498611460663E-3</v>
      </c>
      <c r="AF182" s="212">
        <f t="shared" si="122"/>
        <v>2.0908391114932501E-3</v>
      </c>
      <c r="AG182" s="212">
        <f t="shared" si="123"/>
        <v>1.084994802113331E-3</v>
      </c>
      <c r="AH182" s="212">
        <f t="shared" si="124"/>
        <v>1.0413834283476775</v>
      </c>
      <c r="AI182" s="212">
        <f t="shared" si="125"/>
        <v>1.5377489264618927E-3</v>
      </c>
      <c r="AJ182" s="212">
        <f t="shared" si="126"/>
        <v>2.581995087001121E-9</v>
      </c>
      <c r="AK182" s="212">
        <f t="shared" si="127"/>
        <v>0</v>
      </c>
      <c r="AL182" s="212">
        <f t="shared" si="128"/>
        <v>0</v>
      </c>
      <c r="AM182" s="212">
        <f t="shared" si="129"/>
        <v>0</v>
      </c>
      <c r="AN182" s="212">
        <f t="shared" si="130"/>
        <v>0</v>
      </c>
      <c r="AO182" s="212">
        <f t="shared" si="131"/>
        <v>0</v>
      </c>
      <c r="AP182" s="212">
        <f t="shared" si="132"/>
        <v>0</v>
      </c>
      <c r="AQ182" s="212">
        <f t="shared" si="133"/>
        <v>0</v>
      </c>
    </row>
    <row r="183" spans="1:43" x14ac:dyDescent="0.35">
      <c r="A183" s="31" t="str">
        <f t="shared" si="91"/>
        <v>ISIC 90T96</v>
      </c>
      <c r="B183" s="212">
        <f t="shared" si="92"/>
        <v>1.2771346897015286E-3</v>
      </c>
      <c r="C183" s="212">
        <f t="shared" si="93"/>
        <v>1.2302918779479148E-3</v>
      </c>
      <c r="D183" s="212">
        <f t="shared" si="94"/>
        <v>1.2302918779479148E-3</v>
      </c>
      <c r="E183" s="212">
        <f t="shared" si="95"/>
        <v>1.2302918779479148E-3</v>
      </c>
      <c r="F183" s="212">
        <f t="shared" si="96"/>
        <v>1.9651622935276717E-3</v>
      </c>
      <c r="G183" s="212">
        <f t="shared" si="97"/>
        <v>2.7001641955599221E-3</v>
      </c>
      <c r="H183" s="212">
        <f t="shared" si="98"/>
        <v>1.4153346842574698E-3</v>
      </c>
      <c r="I183" s="212">
        <f t="shared" si="99"/>
        <v>2.2074632964379066E-3</v>
      </c>
      <c r="J183" s="212">
        <f t="shared" si="100"/>
        <v>1.7039494210602032E-3</v>
      </c>
      <c r="K183" s="212">
        <f t="shared" si="101"/>
        <v>1.7680261593404196E-3</v>
      </c>
      <c r="L183" s="212">
        <f t="shared" si="102"/>
        <v>1.8213056801666802E-3</v>
      </c>
      <c r="M183" s="212">
        <f t="shared" si="103"/>
        <v>1.8076362680677152E-3</v>
      </c>
      <c r="N183" s="212">
        <f t="shared" si="104"/>
        <v>1.807636268067715E-3</v>
      </c>
      <c r="O183" s="212">
        <f t="shared" si="105"/>
        <v>1.986277657637129E-3</v>
      </c>
      <c r="P183" s="212">
        <f t="shared" si="106"/>
        <v>1.986277657637129E-3</v>
      </c>
      <c r="Q183" s="212">
        <f t="shared" si="107"/>
        <v>1.4696015277485474E-3</v>
      </c>
      <c r="R183" s="212">
        <f t="shared" si="108"/>
        <v>1.4839897370721652E-3</v>
      </c>
      <c r="S183" s="212">
        <f t="shared" si="109"/>
        <v>1.4822940444715808E-3</v>
      </c>
      <c r="T183" s="212">
        <f t="shared" si="110"/>
        <v>1.6820970652652234E-3</v>
      </c>
      <c r="U183" s="212">
        <f t="shared" si="111"/>
        <v>1.6820970652652234E-3</v>
      </c>
      <c r="V183" s="212">
        <f t="shared" si="112"/>
        <v>2.3290276279348218E-3</v>
      </c>
      <c r="W183" s="212">
        <f t="shared" si="113"/>
        <v>1.5754864549835403E-3</v>
      </c>
      <c r="X183" s="212">
        <f t="shared" si="114"/>
        <v>1.5431794220792821E-3</v>
      </c>
      <c r="Y183" s="212">
        <f t="shared" si="115"/>
        <v>3.0168317352130326E-3</v>
      </c>
      <c r="Z183" s="212">
        <f t="shared" si="116"/>
        <v>9.3300861018469194E-3</v>
      </c>
      <c r="AA183" s="212">
        <f t="shared" si="117"/>
        <v>2.0610695780084185E-3</v>
      </c>
      <c r="AB183" s="212">
        <f t="shared" si="118"/>
        <v>1.6660873114392714E-3</v>
      </c>
      <c r="AC183" s="212">
        <f t="shared" si="119"/>
        <v>1.814880447466473E-3</v>
      </c>
      <c r="AD183" s="212">
        <f t="shared" si="120"/>
        <v>5.7088069667266309E-4</v>
      </c>
      <c r="AE183" s="212">
        <f t="shared" si="121"/>
        <v>2.7270286667287306E-3</v>
      </c>
      <c r="AF183" s="212">
        <f t="shared" si="122"/>
        <v>2.3139223757109553E-3</v>
      </c>
      <c r="AG183" s="212">
        <f t="shared" si="123"/>
        <v>1.4078780936164677E-3</v>
      </c>
      <c r="AH183" s="212">
        <f t="shared" si="124"/>
        <v>2.2115877011477558E-3</v>
      </c>
      <c r="AI183" s="212">
        <f t="shared" si="125"/>
        <v>1.0652008241636182</v>
      </c>
      <c r="AJ183" s="212">
        <f t="shared" si="126"/>
        <v>4.8773484931452443E-9</v>
      </c>
      <c r="AK183" s="212">
        <f t="shared" si="127"/>
        <v>0</v>
      </c>
      <c r="AL183" s="212">
        <f t="shared" si="128"/>
        <v>0</v>
      </c>
      <c r="AM183" s="212">
        <f t="shared" si="129"/>
        <v>0</v>
      </c>
      <c r="AN183" s="212">
        <f t="shared" si="130"/>
        <v>0</v>
      </c>
      <c r="AO183" s="212">
        <f t="shared" si="131"/>
        <v>0</v>
      </c>
      <c r="AP183" s="212">
        <f t="shared" si="132"/>
        <v>0</v>
      </c>
      <c r="AQ183" s="212">
        <f t="shared" si="133"/>
        <v>0</v>
      </c>
    </row>
    <row r="184" spans="1:43" x14ac:dyDescent="0.35">
      <c r="A184" s="31" t="str">
        <f t="shared" si="91"/>
        <v>ISIC 97T98</v>
      </c>
      <c r="B184" s="212">
        <f t="shared" si="92"/>
        <v>4.4943519097438807E-5</v>
      </c>
      <c r="C184" s="212">
        <f t="shared" si="93"/>
        <v>1.2123102121768677E-5</v>
      </c>
      <c r="D184" s="212">
        <f t="shared" si="94"/>
        <v>1.2123102121768677E-5</v>
      </c>
      <c r="E184" s="212">
        <f t="shared" si="95"/>
        <v>1.2123102121768677E-5</v>
      </c>
      <c r="F184" s="212">
        <f t="shared" si="96"/>
        <v>1.4154261353754499E-5</v>
      </c>
      <c r="G184" s="212">
        <f t="shared" si="97"/>
        <v>1.1897721555113954E-5</v>
      </c>
      <c r="H184" s="212">
        <f t="shared" si="98"/>
        <v>6.6075663178225395E-5</v>
      </c>
      <c r="I184" s="212">
        <f t="shared" si="99"/>
        <v>2.6525971853137487E-5</v>
      </c>
      <c r="J184" s="212">
        <f t="shared" si="100"/>
        <v>1.4812220146349638E-5</v>
      </c>
      <c r="K184" s="212">
        <f t="shared" si="101"/>
        <v>1.5059533570983144E-5</v>
      </c>
      <c r="L184" s="212">
        <f t="shared" si="102"/>
        <v>1.3176869259917977E-5</v>
      </c>
      <c r="M184" s="212">
        <f t="shared" si="103"/>
        <v>1.5372696601852496E-5</v>
      </c>
      <c r="N184" s="212">
        <f t="shared" si="104"/>
        <v>1.5372696601852496E-5</v>
      </c>
      <c r="O184" s="212">
        <f t="shared" si="105"/>
        <v>1.6654140761382432E-5</v>
      </c>
      <c r="P184" s="212">
        <f t="shared" si="106"/>
        <v>1.6654140761382432E-5</v>
      </c>
      <c r="Q184" s="212">
        <f t="shared" si="107"/>
        <v>1.2435109885855417E-5</v>
      </c>
      <c r="R184" s="212">
        <f t="shared" si="108"/>
        <v>1.4336006007307337E-5</v>
      </c>
      <c r="S184" s="212">
        <f t="shared" si="109"/>
        <v>3.9816167485579719E-5</v>
      </c>
      <c r="T184" s="212">
        <f t="shared" si="110"/>
        <v>2.2891560329263143E-5</v>
      </c>
      <c r="U184" s="212">
        <f t="shared" si="111"/>
        <v>2.289156032926314E-5</v>
      </c>
      <c r="V184" s="212">
        <f t="shared" si="112"/>
        <v>1.3785354281935787E-5</v>
      </c>
      <c r="W184" s="212">
        <f t="shared" si="113"/>
        <v>1.2659893358044374E-5</v>
      </c>
      <c r="X184" s="212">
        <f t="shared" si="114"/>
        <v>4.6005015271045859E-5</v>
      </c>
      <c r="Y184" s="212">
        <f t="shared" si="115"/>
        <v>1.11101115210137E-5</v>
      </c>
      <c r="Z184" s="212">
        <f t="shared" si="116"/>
        <v>1.197285109731607E-5</v>
      </c>
      <c r="AA184" s="212">
        <f t="shared" si="117"/>
        <v>1.2040226123317717E-5</v>
      </c>
      <c r="AB184" s="212">
        <f t="shared" si="118"/>
        <v>1.1062320214348439E-5</v>
      </c>
      <c r="AC184" s="212">
        <f t="shared" si="119"/>
        <v>1.0239664493889881E-5</v>
      </c>
      <c r="AD184" s="212">
        <f t="shared" si="120"/>
        <v>9.1976785689331197E-6</v>
      </c>
      <c r="AE184" s="212">
        <f t="shared" si="121"/>
        <v>2.2915410812251232E-5</v>
      </c>
      <c r="AF184" s="212">
        <f t="shared" si="122"/>
        <v>5.2413925917982882E-4</v>
      </c>
      <c r="AG184" s="212">
        <f t="shared" si="123"/>
        <v>6.2662414970542232E-4</v>
      </c>
      <c r="AH184" s="212">
        <f t="shared" si="124"/>
        <v>2.1954168006897443E-4</v>
      </c>
      <c r="AI184" s="212">
        <f t="shared" si="125"/>
        <v>5.9853079222421603E-5</v>
      </c>
      <c r="AJ184" s="212">
        <f t="shared" si="126"/>
        <v>1.000000000041295</v>
      </c>
      <c r="AK184" s="212">
        <f t="shared" si="127"/>
        <v>0</v>
      </c>
      <c r="AL184" s="212">
        <f t="shared" si="128"/>
        <v>0</v>
      </c>
      <c r="AM184" s="212">
        <f t="shared" si="129"/>
        <v>0</v>
      </c>
      <c r="AN184" s="212">
        <f t="shared" si="130"/>
        <v>0</v>
      </c>
      <c r="AO184" s="212">
        <f t="shared" si="131"/>
        <v>0</v>
      </c>
      <c r="AP184" s="212">
        <f t="shared" si="132"/>
        <v>0</v>
      </c>
      <c r="AQ184" s="212">
        <f t="shared" si="133"/>
        <v>0</v>
      </c>
    </row>
    <row r="185" spans="1:43" x14ac:dyDescent="0.35">
      <c r="A185" s="31">
        <f t="shared" si="91"/>
        <v>0</v>
      </c>
      <c r="B185" s="212">
        <f t="shared" si="92"/>
        <v>0</v>
      </c>
      <c r="C185" s="212">
        <f t="shared" si="93"/>
        <v>0</v>
      </c>
      <c r="D185" s="212">
        <f t="shared" si="94"/>
        <v>0</v>
      </c>
      <c r="E185" s="212">
        <f t="shared" si="95"/>
        <v>0</v>
      </c>
      <c r="F185" s="212">
        <f t="shared" si="96"/>
        <v>0</v>
      </c>
      <c r="G185" s="212">
        <f t="shared" si="97"/>
        <v>0</v>
      </c>
      <c r="H185" s="212">
        <f t="shared" si="98"/>
        <v>0</v>
      </c>
      <c r="I185" s="212">
        <f t="shared" si="99"/>
        <v>0</v>
      </c>
      <c r="J185" s="212">
        <f t="shared" si="100"/>
        <v>0</v>
      </c>
      <c r="K185" s="212">
        <f t="shared" si="101"/>
        <v>0</v>
      </c>
      <c r="L185" s="212">
        <f t="shared" si="102"/>
        <v>0</v>
      </c>
      <c r="M185" s="212">
        <f t="shared" si="103"/>
        <v>0</v>
      </c>
      <c r="N185" s="212">
        <f t="shared" si="104"/>
        <v>0</v>
      </c>
      <c r="O185" s="212">
        <f t="shared" si="105"/>
        <v>0</v>
      </c>
      <c r="P185" s="212">
        <f t="shared" si="106"/>
        <v>0</v>
      </c>
      <c r="Q185" s="212">
        <f t="shared" si="107"/>
        <v>0</v>
      </c>
      <c r="R185" s="212">
        <f t="shared" si="108"/>
        <v>0</v>
      </c>
      <c r="S185" s="212">
        <f t="shared" si="109"/>
        <v>0</v>
      </c>
      <c r="T185" s="212">
        <f t="shared" si="110"/>
        <v>0</v>
      </c>
      <c r="U185" s="212">
        <f t="shared" si="111"/>
        <v>0</v>
      </c>
      <c r="V185" s="212">
        <f t="shared" si="112"/>
        <v>0</v>
      </c>
      <c r="W185" s="212">
        <f t="shared" si="113"/>
        <v>0</v>
      </c>
      <c r="X185" s="212">
        <f t="shared" si="114"/>
        <v>0</v>
      </c>
      <c r="Y185" s="212">
        <f t="shared" si="115"/>
        <v>0</v>
      </c>
      <c r="Z185" s="212">
        <f t="shared" si="116"/>
        <v>0</v>
      </c>
      <c r="AA185" s="212">
        <f t="shared" si="117"/>
        <v>0</v>
      </c>
      <c r="AB185" s="212">
        <f t="shared" si="118"/>
        <v>0</v>
      </c>
      <c r="AC185" s="212">
        <f t="shared" si="119"/>
        <v>0</v>
      </c>
      <c r="AD185" s="212">
        <f t="shared" si="120"/>
        <v>0</v>
      </c>
      <c r="AE185" s="212">
        <f t="shared" si="121"/>
        <v>0</v>
      </c>
      <c r="AF185" s="212">
        <f t="shared" si="122"/>
        <v>0</v>
      </c>
      <c r="AG185" s="212">
        <f t="shared" si="123"/>
        <v>0</v>
      </c>
      <c r="AH185" s="212">
        <f t="shared" si="124"/>
        <v>0</v>
      </c>
      <c r="AI185" s="212">
        <f t="shared" si="125"/>
        <v>0</v>
      </c>
      <c r="AJ185" s="212">
        <f t="shared" si="126"/>
        <v>0</v>
      </c>
      <c r="AK185" s="212">
        <f t="shared" si="127"/>
        <v>0</v>
      </c>
      <c r="AL185" s="212">
        <f t="shared" si="128"/>
        <v>0</v>
      </c>
      <c r="AM185" s="212">
        <f t="shared" si="129"/>
        <v>0</v>
      </c>
      <c r="AN185" s="212">
        <f t="shared" si="130"/>
        <v>0</v>
      </c>
      <c r="AO185" s="212">
        <f t="shared" si="131"/>
        <v>0</v>
      </c>
      <c r="AP185" s="212">
        <f t="shared" si="132"/>
        <v>0</v>
      </c>
      <c r="AQ185" s="212">
        <f t="shared" si="133"/>
        <v>0</v>
      </c>
    </row>
    <row r="186" spans="1:43" x14ac:dyDescent="0.35">
      <c r="A186" s="31">
        <f t="shared" si="91"/>
        <v>0</v>
      </c>
      <c r="B186" s="212">
        <f t="shared" si="92"/>
        <v>0</v>
      </c>
      <c r="C186" s="212">
        <f t="shared" si="93"/>
        <v>0</v>
      </c>
      <c r="D186" s="212">
        <f t="shared" si="94"/>
        <v>0</v>
      </c>
      <c r="E186" s="212">
        <f t="shared" si="95"/>
        <v>0</v>
      </c>
      <c r="F186" s="212">
        <f t="shared" si="96"/>
        <v>0</v>
      </c>
      <c r="G186" s="212">
        <f t="shared" si="97"/>
        <v>0</v>
      </c>
      <c r="H186" s="212">
        <f t="shared" si="98"/>
        <v>0</v>
      </c>
      <c r="I186" s="212">
        <f t="shared" si="99"/>
        <v>0</v>
      </c>
      <c r="J186" s="212">
        <f t="shared" si="100"/>
        <v>0</v>
      </c>
      <c r="K186" s="212">
        <f t="shared" si="101"/>
        <v>0</v>
      </c>
      <c r="L186" s="212">
        <f t="shared" si="102"/>
        <v>0</v>
      </c>
      <c r="M186" s="212">
        <f t="shared" si="103"/>
        <v>0</v>
      </c>
      <c r="N186" s="212">
        <f t="shared" si="104"/>
        <v>0</v>
      </c>
      <c r="O186" s="212">
        <f t="shared" si="105"/>
        <v>0</v>
      </c>
      <c r="P186" s="212">
        <f t="shared" si="106"/>
        <v>0</v>
      </c>
      <c r="Q186" s="212">
        <f t="shared" si="107"/>
        <v>0</v>
      </c>
      <c r="R186" s="212">
        <f t="shared" si="108"/>
        <v>0</v>
      </c>
      <c r="S186" s="212">
        <f t="shared" si="109"/>
        <v>0</v>
      </c>
      <c r="T186" s="212">
        <f t="shared" si="110"/>
        <v>0</v>
      </c>
      <c r="U186" s="212">
        <f t="shared" si="111"/>
        <v>0</v>
      </c>
      <c r="V186" s="212">
        <f t="shared" si="112"/>
        <v>0</v>
      </c>
      <c r="W186" s="212">
        <f t="shared" si="113"/>
        <v>0</v>
      </c>
      <c r="X186" s="212">
        <f t="shared" si="114"/>
        <v>0</v>
      </c>
      <c r="Y186" s="212">
        <f t="shared" si="115"/>
        <v>0</v>
      </c>
      <c r="Z186" s="212">
        <f t="shared" si="116"/>
        <v>0</v>
      </c>
      <c r="AA186" s="212">
        <f t="shared" si="117"/>
        <v>0</v>
      </c>
      <c r="AB186" s="212">
        <f t="shared" si="118"/>
        <v>0</v>
      </c>
      <c r="AC186" s="212">
        <f t="shared" si="119"/>
        <v>0</v>
      </c>
      <c r="AD186" s="212">
        <f t="shared" si="120"/>
        <v>0</v>
      </c>
      <c r="AE186" s="212">
        <f t="shared" si="121"/>
        <v>0</v>
      </c>
      <c r="AF186" s="212">
        <f t="shared" si="122"/>
        <v>0</v>
      </c>
      <c r="AG186" s="212">
        <f t="shared" si="123"/>
        <v>0</v>
      </c>
      <c r="AH186" s="212">
        <f t="shared" si="124"/>
        <v>0</v>
      </c>
      <c r="AI186" s="212">
        <f t="shared" si="125"/>
        <v>0</v>
      </c>
      <c r="AJ186" s="212">
        <f t="shared" si="126"/>
        <v>0</v>
      </c>
      <c r="AK186" s="212">
        <f t="shared" si="127"/>
        <v>0</v>
      </c>
      <c r="AL186" s="212">
        <f t="shared" si="128"/>
        <v>0</v>
      </c>
      <c r="AM186" s="212">
        <f t="shared" si="129"/>
        <v>0</v>
      </c>
      <c r="AN186" s="212">
        <f t="shared" si="130"/>
        <v>0</v>
      </c>
      <c r="AO186" s="212">
        <f t="shared" si="131"/>
        <v>0</v>
      </c>
      <c r="AP186" s="212">
        <f t="shared" si="132"/>
        <v>0</v>
      </c>
      <c r="AQ186" s="212">
        <f t="shared" si="133"/>
        <v>0</v>
      </c>
    </row>
    <row r="187" spans="1:43" x14ac:dyDescent="0.35">
      <c r="A187" s="31">
        <f t="shared" si="91"/>
        <v>0</v>
      </c>
      <c r="B187" s="212">
        <f t="shared" si="92"/>
        <v>0</v>
      </c>
      <c r="C187" s="212">
        <f t="shared" si="93"/>
        <v>0</v>
      </c>
      <c r="D187" s="212">
        <f t="shared" si="94"/>
        <v>0</v>
      </c>
      <c r="E187" s="212">
        <f t="shared" si="95"/>
        <v>0</v>
      </c>
      <c r="F187" s="212">
        <f t="shared" si="96"/>
        <v>0</v>
      </c>
      <c r="G187" s="212">
        <f t="shared" si="97"/>
        <v>0</v>
      </c>
      <c r="H187" s="212">
        <f t="shared" si="98"/>
        <v>0</v>
      </c>
      <c r="I187" s="212">
        <f t="shared" si="99"/>
        <v>0</v>
      </c>
      <c r="J187" s="212">
        <f t="shared" si="100"/>
        <v>0</v>
      </c>
      <c r="K187" s="212">
        <f t="shared" si="101"/>
        <v>0</v>
      </c>
      <c r="L187" s="212">
        <f t="shared" si="102"/>
        <v>0</v>
      </c>
      <c r="M187" s="212">
        <f t="shared" si="103"/>
        <v>0</v>
      </c>
      <c r="N187" s="212">
        <f t="shared" si="104"/>
        <v>0</v>
      </c>
      <c r="O187" s="212">
        <f t="shared" si="105"/>
        <v>0</v>
      </c>
      <c r="P187" s="212">
        <f t="shared" si="106"/>
        <v>0</v>
      </c>
      <c r="Q187" s="212">
        <f t="shared" si="107"/>
        <v>0</v>
      </c>
      <c r="R187" s="212">
        <f t="shared" si="108"/>
        <v>0</v>
      </c>
      <c r="S187" s="212">
        <f t="shared" si="109"/>
        <v>0</v>
      </c>
      <c r="T187" s="212">
        <f t="shared" si="110"/>
        <v>0</v>
      </c>
      <c r="U187" s="212">
        <f t="shared" si="111"/>
        <v>0</v>
      </c>
      <c r="V187" s="212">
        <f t="shared" si="112"/>
        <v>0</v>
      </c>
      <c r="W187" s="212">
        <f t="shared" si="113"/>
        <v>0</v>
      </c>
      <c r="X187" s="212">
        <f t="shared" si="114"/>
        <v>0</v>
      </c>
      <c r="Y187" s="212">
        <f t="shared" si="115"/>
        <v>0</v>
      </c>
      <c r="Z187" s="212">
        <f t="shared" si="116"/>
        <v>0</v>
      </c>
      <c r="AA187" s="212">
        <f t="shared" si="117"/>
        <v>0</v>
      </c>
      <c r="AB187" s="212">
        <f t="shared" si="118"/>
        <v>0</v>
      </c>
      <c r="AC187" s="212">
        <f t="shared" si="119"/>
        <v>0</v>
      </c>
      <c r="AD187" s="212">
        <f t="shared" si="120"/>
        <v>0</v>
      </c>
      <c r="AE187" s="212">
        <f t="shared" si="121"/>
        <v>0</v>
      </c>
      <c r="AF187" s="212">
        <f t="shared" si="122"/>
        <v>0</v>
      </c>
      <c r="AG187" s="212">
        <f t="shared" si="123"/>
        <v>0</v>
      </c>
      <c r="AH187" s="212">
        <f t="shared" si="124"/>
        <v>0</v>
      </c>
      <c r="AI187" s="212">
        <f t="shared" si="125"/>
        <v>0</v>
      </c>
      <c r="AJ187" s="212">
        <f t="shared" si="126"/>
        <v>0</v>
      </c>
      <c r="AK187" s="212">
        <f t="shared" si="127"/>
        <v>0</v>
      </c>
      <c r="AL187" s="212">
        <f t="shared" si="128"/>
        <v>0</v>
      </c>
      <c r="AM187" s="212">
        <f t="shared" si="129"/>
        <v>0</v>
      </c>
      <c r="AN187" s="212">
        <f t="shared" si="130"/>
        <v>0</v>
      </c>
      <c r="AO187" s="212">
        <f t="shared" si="131"/>
        <v>0</v>
      </c>
      <c r="AP187" s="212">
        <f t="shared" si="132"/>
        <v>0</v>
      </c>
      <c r="AQ187" s="212">
        <f t="shared" si="133"/>
        <v>0</v>
      </c>
    </row>
    <row r="188" spans="1:43" x14ac:dyDescent="0.35">
      <c r="A188" s="31">
        <f t="shared" si="91"/>
        <v>0</v>
      </c>
      <c r="B188" s="212">
        <f t="shared" si="92"/>
        <v>0</v>
      </c>
      <c r="C188" s="212">
        <f t="shared" si="93"/>
        <v>0</v>
      </c>
      <c r="D188" s="212">
        <f t="shared" si="94"/>
        <v>0</v>
      </c>
      <c r="E188" s="212">
        <f t="shared" si="95"/>
        <v>0</v>
      </c>
      <c r="F188" s="212">
        <f t="shared" si="96"/>
        <v>0</v>
      </c>
      <c r="G188" s="212">
        <f t="shared" si="97"/>
        <v>0</v>
      </c>
      <c r="H188" s="212">
        <f t="shared" si="98"/>
        <v>0</v>
      </c>
      <c r="I188" s="212">
        <f t="shared" si="99"/>
        <v>0</v>
      </c>
      <c r="J188" s="212">
        <f t="shared" si="100"/>
        <v>0</v>
      </c>
      <c r="K188" s="212">
        <f t="shared" si="101"/>
        <v>0</v>
      </c>
      <c r="L188" s="212">
        <f t="shared" si="102"/>
        <v>0</v>
      </c>
      <c r="M188" s="212">
        <f t="shared" si="103"/>
        <v>0</v>
      </c>
      <c r="N188" s="212">
        <f t="shared" si="104"/>
        <v>0</v>
      </c>
      <c r="O188" s="212">
        <f t="shared" si="105"/>
        <v>0</v>
      </c>
      <c r="P188" s="212">
        <f t="shared" si="106"/>
        <v>0</v>
      </c>
      <c r="Q188" s="212">
        <f t="shared" si="107"/>
        <v>0</v>
      </c>
      <c r="R188" s="212">
        <f t="shared" si="108"/>
        <v>0</v>
      </c>
      <c r="S188" s="212">
        <f t="shared" si="109"/>
        <v>0</v>
      </c>
      <c r="T188" s="212">
        <f t="shared" si="110"/>
        <v>0</v>
      </c>
      <c r="U188" s="212">
        <f t="shared" si="111"/>
        <v>0</v>
      </c>
      <c r="V188" s="212">
        <f t="shared" si="112"/>
        <v>0</v>
      </c>
      <c r="W188" s="212">
        <f t="shared" si="113"/>
        <v>0</v>
      </c>
      <c r="X188" s="212">
        <f t="shared" si="114"/>
        <v>0</v>
      </c>
      <c r="Y188" s="212">
        <f t="shared" si="115"/>
        <v>0</v>
      </c>
      <c r="Z188" s="212">
        <f t="shared" si="116"/>
        <v>0</v>
      </c>
      <c r="AA188" s="212">
        <f t="shared" si="117"/>
        <v>0</v>
      </c>
      <c r="AB188" s="212">
        <f t="shared" si="118"/>
        <v>0</v>
      </c>
      <c r="AC188" s="212">
        <f t="shared" si="119"/>
        <v>0</v>
      </c>
      <c r="AD188" s="212">
        <f t="shared" si="120"/>
        <v>0</v>
      </c>
      <c r="AE188" s="212">
        <f t="shared" si="121"/>
        <v>0</v>
      </c>
      <c r="AF188" s="212">
        <f t="shared" si="122"/>
        <v>0</v>
      </c>
      <c r="AG188" s="212">
        <f t="shared" si="123"/>
        <v>0</v>
      </c>
      <c r="AH188" s="212">
        <f t="shared" si="124"/>
        <v>0</v>
      </c>
      <c r="AI188" s="212">
        <f t="shared" si="125"/>
        <v>0</v>
      </c>
      <c r="AJ188" s="212">
        <f t="shared" si="126"/>
        <v>0</v>
      </c>
      <c r="AK188" s="212">
        <f t="shared" si="127"/>
        <v>0</v>
      </c>
      <c r="AL188" s="212">
        <f t="shared" si="128"/>
        <v>0</v>
      </c>
      <c r="AM188" s="212">
        <f t="shared" si="129"/>
        <v>0</v>
      </c>
      <c r="AN188" s="212">
        <f t="shared" si="130"/>
        <v>0</v>
      </c>
      <c r="AO188" s="212">
        <f t="shared" si="131"/>
        <v>0</v>
      </c>
      <c r="AP188" s="212">
        <f t="shared" si="132"/>
        <v>0</v>
      </c>
      <c r="AQ188" s="212">
        <f t="shared" si="133"/>
        <v>0</v>
      </c>
    </row>
    <row r="189" spans="1:43" x14ac:dyDescent="0.35">
      <c r="A189" s="31">
        <f t="shared" si="91"/>
        <v>0</v>
      </c>
      <c r="B189" s="212">
        <f t="shared" si="92"/>
        <v>0</v>
      </c>
      <c r="C189" s="212">
        <f t="shared" si="93"/>
        <v>0</v>
      </c>
      <c r="D189" s="212">
        <f t="shared" si="94"/>
        <v>0</v>
      </c>
      <c r="E189" s="212">
        <f t="shared" si="95"/>
        <v>0</v>
      </c>
      <c r="F189" s="212">
        <f t="shared" si="96"/>
        <v>0</v>
      </c>
      <c r="G189" s="212">
        <f t="shared" si="97"/>
        <v>0</v>
      </c>
      <c r="H189" s="212">
        <f t="shared" si="98"/>
        <v>0</v>
      </c>
      <c r="I189" s="212">
        <f t="shared" si="99"/>
        <v>0</v>
      </c>
      <c r="J189" s="212">
        <f t="shared" si="100"/>
        <v>0</v>
      </c>
      <c r="K189" s="212">
        <f t="shared" si="101"/>
        <v>0</v>
      </c>
      <c r="L189" s="212">
        <f t="shared" si="102"/>
        <v>0</v>
      </c>
      <c r="M189" s="212">
        <f t="shared" si="103"/>
        <v>0</v>
      </c>
      <c r="N189" s="212">
        <f t="shared" si="104"/>
        <v>0</v>
      </c>
      <c r="O189" s="212">
        <f t="shared" si="105"/>
        <v>0</v>
      </c>
      <c r="P189" s="212">
        <f t="shared" si="106"/>
        <v>0</v>
      </c>
      <c r="Q189" s="212">
        <f t="shared" si="107"/>
        <v>0</v>
      </c>
      <c r="R189" s="212">
        <f t="shared" si="108"/>
        <v>0</v>
      </c>
      <c r="S189" s="212">
        <f t="shared" si="109"/>
        <v>0</v>
      </c>
      <c r="T189" s="212">
        <f t="shared" si="110"/>
        <v>0</v>
      </c>
      <c r="U189" s="212">
        <f t="shared" si="111"/>
        <v>0</v>
      </c>
      <c r="V189" s="212">
        <f t="shared" si="112"/>
        <v>0</v>
      </c>
      <c r="W189" s="212">
        <f t="shared" si="113"/>
        <v>0</v>
      </c>
      <c r="X189" s="212">
        <f t="shared" si="114"/>
        <v>0</v>
      </c>
      <c r="Y189" s="212">
        <f t="shared" si="115"/>
        <v>0</v>
      </c>
      <c r="Z189" s="212">
        <f t="shared" si="116"/>
        <v>0</v>
      </c>
      <c r="AA189" s="212">
        <f t="shared" si="117"/>
        <v>0</v>
      </c>
      <c r="AB189" s="212">
        <f t="shared" si="118"/>
        <v>0</v>
      </c>
      <c r="AC189" s="212">
        <f t="shared" si="119"/>
        <v>0</v>
      </c>
      <c r="AD189" s="212">
        <f t="shared" si="120"/>
        <v>0</v>
      </c>
      <c r="AE189" s="212">
        <f t="shared" si="121"/>
        <v>0</v>
      </c>
      <c r="AF189" s="212">
        <f t="shared" si="122"/>
        <v>0</v>
      </c>
      <c r="AG189" s="212">
        <f t="shared" si="123"/>
        <v>0</v>
      </c>
      <c r="AH189" s="212">
        <f t="shared" si="124"/>
        <v>0</v>
      </c>
      <c r="AI189" s="212">
        <f t="shared" si="125"/>
        <v>0</v>
      </c>
      <c r="AJ189" s="212">
        <f t="shared" si="126"/>
        <v>0</v>
      </c>
      <c r="AK189" s="212">
        <f t="shared" si="127"/>
        <v>0</v>
      </c>
      <c r="AL189" s="212">
        <f t="shared" si="128"/>
        <v>0</v>
      </c>
      <c r="AM189" s="212">
        <f t="shared" si="129"/>
        <v>0</v>
      </c>
      <c r="AN189" s="212">
        <f t="shared" si="130"/>
        <v>0</v>
      </c>
      <c r="AO189" s="212">
        <f t="shared" si="131"/>
        <v>0</v>
      </c>
      <c r="AP189" s="212">
        <f t="shared" si="132"/>
        <v>0</v>
      </c>
      <c r="AQ189" s="212">
        <f t="shared" si="133"/>
        <v>0</v>
      </c>
    </row>
    <row r="190" spans="1:43" x14ac:dyDescent="0.35">
      <c r="A190" s="31">
        <f t="shared" si="91"/>
        <v>0</v>
      </c>
      <c r="B190" s="212">
        <f t="shared" si="92"/>
        <v>0</v>
      </c>
      <c r="C190" s="212">
        <f t="shared" si="93"/>
        <v>0</v>
      </c>
      <c r="D190" s="212">
        <f t="shared" si="94"/>
        <v>0</v>
      </c>
      <c r="E190" s="212">
        <f t="shared" si="95"/>
        <v>0</v>
      </c>
      <c r="F190" s="212">
        <f t="shared" si="96"/>
        <v>0</v>
      </c>
      <c r="G190" s="212">
        <f t="shared" si="97"/>
        <v>0</v>
      </c>
      <c r="H190" s="212">
        <f t="shared" si="98"/>
        <v>0</v>
      </c>
      <c r="I190" s="212">
        <f t="shared" si="99"/>
        <v>0</v>
      </c>
      <c r="J190" s="212">
        <f t="shared" si="100"/>
        <v>0</v>
      </c>
      <c r="K190" s="212">
        <f t="shared" si="101"/>
        <v>0</v>
      </c>
      <c r="L190" s="212">
        <f t="shared" si="102"/>
        <v>0</v>
      </c>
      <c r="M190" s="212">
        <f t="shared" si="103"/>
        <v>0</v>
      </c>
      <c r="N190" s="212">
        <f t="shared" si="104"/>
        <v>0</v>
      </c>
      <c r="O190" s="212">
        <f t="shared" si="105"/>
        <v>0</v>
      </c>
      <c r="P190" s="212">
        <f t="shared" si="106"/>
        <v>0</v>
      </c>
      <c r="Q190" s="212">
        <f t="shared" si="107"/>
        <v>0</v>
      </c>
      <c r="R190" s="212">
        <f t="shared" si="108"/>
        <v>0</v>
      </c>
      <c r="S190" s="212">
        <f t="shared" si="109"/>
        <v>0</v>
      </c>
      <c r="T190" s="212">
        <f t="shared" si="110"/>
        <v>0</v>
      </c>
      <c r="U190" s="212">
        <f t="shared" si="111"/>
        <v>0</v>
      </c>
      <c r="V190" s="212">
        <f t="shared" si="112"/>
        <v>0</v>
      </c>
      <c r="W190" s="212">
        <f t="shared" si="113"/>
        <v>0</v>
      </c>
      <c r="X190" s="212">
        <f t="shared" si="114"/>
        <v>0</v>
      </c>
      <c r="Y190" s="212">
        <f t="shared" si="115"/>
        <v>0</v>
      </c>
      <c r="Z190" s="212">
        <f t="shared" si="116"/>
        <v>0</v>
      </c>
      <c r="AA190" s="212">
        <f t="shared" si="117"/>
        <v>0</v>
      </c>
      <c r="AB190" s="212">
        <f t="shared" si="118"/>
        <v>0</v>
      </c>
      <c r="AC190" s="212">
        <f t="shared" si="119"/>
        <v>0</v>
      </c>
      <c r="AD190" s="212">
        <f t="shared" si="120"/>
        <v>0</v>
      </c>
      <c r="AE190" s="212">
        <f t="shared" si="121"/>
        <v>0</v>
      </c>
      <c r="AF190" s="212">
        <f t="shared" si="122"/>
        <v>0</v>
      </c>
      <c r="AG190" s="212">
        <f t="shared" si="123"/>
        <v>0</v>
      </c>
      <c r="AH190" s="212">
        <f t="shared" si="124"/>
        <v>0</v>
      </c>
      <c r="AI190" s="212">
        <f t="shared" si="125"/>
        <v>0</v>
      </c>
      <c r="AJ190" s="212">
        <f t="shared" si="126"/>
        <v>0</v>
      </c>
      <c r="AK190" s="212">
        <f t="shared" si="127"/>
        <v>0</v>
      </c>
      <c r="AL190" s="212">
        <f t="shared" si="128"/>
        <v>0</v>
      </c>
      <c r="AM190" s="212">
        <f t="shared" si="129"/>
        <v>0</v>
      </c>
      <c r="AN190" s="212">
        <f t="shared" si="130"/>
        <v>0</v>
      </c>
      <c r="AO190" s="212">
        <f t="shared" si="131"/>
        <v>0</v>
      </c>
      <c r="AP190" s="212">
        <f t="shared" si="132"/>
        <v>0</v>
      </c>
      <c r="AQ190" s="212">
        <f t="shared" si="133"/>
        <v>0</v>
      </c>
    </row>
    <row r="191" spans="1:43" x14ac:dyDescent="0.35">
      <c r="A191" s="31">
        <f t="shared" si="91"/>
        <v>0</v>
      </c>
      <c r="B191" s="212">
        <f t="shared" si="92"/>
        <v>0</v>
      </c>
      <c r="C191" s="212">
        <f t="shared" si="93"/>
        <v>0</v>
      </c>
      <c r="D191" s="212">
        <f t="shared" si="94"/>
        <v>0</v>
      </c>
      <c r="E191" s="212">
        <f t="shared" si="95"/>
        <v>0</v>
      </c>
      <c r="F191" s="212">
        <f t="shared" si="96"/>
        <v>0</v>
      </c>
      <c r="G191" s="212">
        <f t="shared" si="97"/>
        <v>0</v>
      </c>
      <c r="H191" s="212">
        <f t="shared" si="98"/>
        <v>0</v>
      </c>
      <c r="I191" s="212">
        <f t="shared" si="99"/>
        <v>0</v>
      </c>
      <c r="J191" s="212">
        <f t="shared" si="100"/>
        <v>0</v>
      </c>
      <c r="K191" s="212">
        <f t="shared" si="101"/>
        <v>0</v>
      </c>
      <c r="L191" s="212">
        <f t="shared" si="102"/>
        <v>0</v>
      </c>
      <c r="M191" s="212">
        <f t="shared" si="103"/>
        <v>0</v>
      </c>
      <c r="N191" s="212">
        <f t="shared" si="104"/>
        <v>0</v>
      </c>
      <c r="O191" s="212">
        <f t="shared" si="105"/>
        <v>0</v>
      </c>
      <c r="P191" s="212">
        <f t="shared" si="106"/>
        <v>0</v>
      </c>
      <c r="Q191" s="212">
        <f t="shared" si="107"/>
        <v>0</v>
      </c>
      <c r="R191" s="212">
        <f t="shared" si="108"/>
        <v>0</v>
      </c>
      <c r="S191" s="212">
        <f t="shared" si="109"/>
        <v>0</v>
      </c>
      <c r="T191" s="212">
        <f t="shared" si="110"/>
        <v>0</v>
      </c>
      <c r="U191" s="212">
        <f t="shared" si="111"/>
        <v>0</v>
      </c>
      <c r="V191" s="212">
        <f t="shared" si="112"/>
        <v>0</v>
      </c>
      <c r="W191" s="212">
        <f t="shared" si="113"/>
        <v>0</v>
      </c>
      <c r="X191" s="212">
        <f t="shared" si="114"/>
        <v>0</v>
      </c>
      <c r="Y191" s="212">
        <f t="shared" si="115"/>
        <v>0</v>
      </c>
      <c r="Z191" s="212">
        <f t="shared" si="116"/>
        <v>0</v>
      </c>
      <c r="AA191" s="212">
        <f t="shared" si="117"/>
        <v>0</v>
      </c>
      <c r="AB191" s="212">
        <f t="shared" si="118"/>
        <v>0</v>
      </c>
      <c r="AC191" s="212">
        <f t="shared" si="119"/>
        <v>0</v>
      </c>
      <c r="AD191" s="212">
        <f t="shared" si="120"/>
        <v>0</v>
      </c>
      <c r="AE191" s="212">
        <f t="shared" si="121"/>
        <v>0</v>
      </c>
      <c r="AF191" s="212">
        <f t="shared" si="122"/>
        <v>0</v>
      </c>
      <c r="AG191" s="212">
        <f t="shared" si="123"/>
        <v>0</v>
      </c>
      <c r="AH191" s="212">
        <f t="shared" si="124"/>
        <v>0</v>
      </c>
      <c r="AI191" s="212">
        <f t="shared" si="125"/>
        <v>0</v>
      </c>
      <c r="AJ191" s="212">
        <f t="shared" si="126"/>
        <v>0</v>
      </c>
      <c r="AK191" s="212">
        <f t="shared" si="127"/>
        <v>0</v>
      </c>
      <c r="AL191" s="212">
        <f t="shared" si="128"/>
        <v>0</v>
      </c>
      <c r="AM191" s="212">
        <f t="shared" si="129"/>
        <v>0</v>
      </c>
      <c r="AN191" s="212">
        <f t="shared" si="130"/>
        <v>0</v>
      </c>
      <c r="AO191" s="212">
        <f t="shared" si="131"/>
        <v>0</v>
      </c>
      <c r="AP191" s="212">
        <f t="shared" si="132"/>
        <v>0</v>
      </c>
      <c r="AQ191" s="212">
        <f t="shared" si="133"/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-0.249977111117893"/>
  </sheetPr>
  <dimension ref="A1:AQ127"/>
  <sheetViews>
    <sheetView topLeftCell="A19" workbookViewId="0">
      <selection activeCell="N59" sqref="N59"/>
    </sheetView>
  </sheetViews>
  <sheetFormatPr defaultRowHeight="14.5" x14ac:dyDescent="0.35"/>
  <cols>
    <col min="1" max="2" width="10.08984375" customWidth="1"/>
    <col min="3" max="4" width="10.08984375" style="4" customWidth="1"/>
    <col min="5" max="11" width="10.08984375" customWidth="1"/>
    <col min="12" max="13" width="10.08984375" style="4" customWidth="1"/>
    <col min="14" max="43" width="10.08984375" customWidth="1"/>
  </cols>
  <sheetData>
    <row r="1" spans="1:43" s="3" customFormat="1" x14ac:dyDescent="0.35">
      <c r="A1" s="21"/>
      <c r="B1" s="21" t="s">
        <v>2</v>
      </c>
      <c r="C1" s="21" t="s">
        <v>88</v>
      </c>
      <c r="D1" s="21" t="s">
        <v>89</v>
      </c>
      <c r="E1" s="21" t="s">
        <v>3</v>
      </c>
      <c r="F1" s="21" t="s">
        <v>4</v>
      </c>
      <c r="G1" s="21" t="s">
        <v>5</v>
      </c>
      <c r="H1" s="21" t="s">
        <v>6</v>
      </c>
      <c r="I1" s="21" t="s">
        <v>7</v>
      </c>
      <c r="J1" s="21" t="s">
        <v>8</v>
      </c>
      <c r="K1" s="21" t="s">
        <v>9</v>
      </c>
      <c r="L1" s="21" t="s">
        <v>48</v>
      </c>
      <c r="M1" s="21" t="s">
        <v>49</v>
      </c>
      <c r="N1" s="21" t="s">
        <v>10</v>
      </c>
      <c r="O1" s="21" t="s">
        <v>92</v>
      </c>
      <c r="P1" s="21" t="s">
        <v>93</v>
      </c>
      <c r="Q1" s="21" t="s">
        <v>94</v>
      </c>
      <c r="R1" s="21" t="s">
        <v>95</v>
      </c>
      <c r="S1" s="21" t="s">
        <v>13</v>
      </c>
      <c r="T1" s="21" t="s">
        <v>14</v>
      </c>
      <c r="U1" s="21" t="s">
        <v>15</v>
      </c>
      <c r="V1" s="21" t="s">
        <v>16</v>
      </c>
      <c r="W1" s="21" t="s">
        <v>17</v>
      </c>
      <c r="X1" s="21" t="s">
        <v>18</v>
      </c>
      <c r="Y1" s="21" t="s">
        <v>19</v>
      </c>
      <c r="Z1" s="21" t="s">
        <v>97</v>
      </c>
      <c r="AA1" s="21" t="s">
        <v>98</v>
      </c>
      <c r="AB1" s="21" t="s">
        <v>96</v>
      </c>
      <c r="AC1" s="21" t="s">
        <v>20</v>
      </c>
      <c r="AD1" s="21" t="s">
        <v>21</v>
      </c>
      <c r="AE1" s="21" t="s">
        <v>22</v>
      </c>
      <c r="AF1" s="21" t="s">
        <v>23</v>
      </c>
      <c r="AG1" s="3" t="s">
        <v>24</v>
      </c>
      <c r="AH1" s="3" t="s">
        <v>25</v>
      </c>
      <c r="AI1" s="3" t="s">
        <v>26</v>
      </c>
      <c r="AJ1" s="3" t="s">
        <v>27</v>
      </c>
      <c r="AK1" s="3" t="s">
        <v>28</v>
      </c>
      <c r="AL1" s="3" t="s">
        <v>29</v>
      </c>
      <c r="AM1" s="3" t="s">
        <v>30</v>
      </c>
      <c r="AN1" s="3" t="s">
        <v>31</v>
      </c>
      <c r="AO1" s="3" t="s">
        <v>32</v>
      </c>
      <c r="AP1" s="3" t="s">
        <v>33</v>
      </c>
      <c r="AQ1" s="3" t="s">
        <v>34</v>
      </c>
    </row>
    <row r="2" spans="1:43" x14ac:dyDescent="0.35">
      <c r="A2" s="8" t="s">
        <v>2</v>
      </c>
      <c r="B2" s="20">
        <f>IFERROR(INDEX('Post ISIC Consolidation DLIM'!$B$150:$AQ$191,MATCH(TLIM!$A2,'Post ISIC Consolidation DLIM'!$A$150:$A$191,0),MATCH(TLIM!B$1,'Post ISIC Consolidation DLIM'!$B$149:$AQ$149,0)),0)</f>
        <v>1.1972562342543656</v>
      </c>
      <c r="C2" s="20">
        <f>IFERROR(INDEX('Post ISIC Consolidation DLIM'!$B$150:$AQ$191,MATCH(TLIM!$A2,'Post ISIC Consolidation DLIM'!$A$150:$A$191,0),MATCH(TLIM!C$1,'Post ISIC Consolidation DLIM'!$B$149:$AQ$149,0)),0)</f>
        <v>2.2727908354818441E-3</v>
      </c>
      <c r="D2" s="20">
        <f>IFERROR(INDEX('Post ISIC Consolidation DLIM'!$B$150:$AQ$191,MATCH(TLIM!$A2,'Post ISIC Consolidation DLIM'!$A$150:$A$191,0),MATCH(TLIM!D$1,'Post ISIC Consolidation DLIM'!$B$149:$AQ$149,0)),0)</f>
        <v>2.2727908354818441E-3</v>
      </c>
      <c r="E2" s="20">
        <f>IFERROR(INDEX('Post ISIC Consolidation DLIM'!$B$150:$AQ$191,MATCH(TLIM!$A2,'Post ISIC Consolidation DLIM'!$A$150:$A$191,0),MATCH(TLIM!E$1,'Post ISIC Consolidation DLIM'!$B$149:$AQ$149,0)),0)</f>
        <v>0</v>
      </c>
      <c r="F2" s="20">
        <f>IFERROR(INDEX('Post ISIC Consolidation DLIM'!$B$150:$AQ$191,MATCH(TLIM!$A2,'Post ISIC Consolidation DLIM'!$A$150:$A$191,0),MATCH(TLIM!F$1,'Post ISIC Consolidation DLIM'!$B$149:$AQ$149,0)),0)</f>
        <v>2.2727908354818441E-3</v>
      </c>
      <c r="G2" s="20">
        <f>IFERROR(INDEX('Post ISIC Consolidation DLIM'!$B$150:$AQ$191,MATCH(TLIM!$A2,'Post ISIC Consolidation DLIM'!$A$150:$A$191,0),MATCH(TLIM!G$1,'Post ISIC Consolidation DLIM'!$B$149:$AQ$149,0)),0)</f>
        <v>0.25957706411147002</v>
      </c>
      <c r="H2" s="20">
        <f>IFERROR(INDEX('Post ISIC Consolidation DLIM'!$B$150:$AQ$191,MATCH(TLIM!$A2,'Post ISIC Consolidation DLIM'!$A$150:$A$191,0),MATCH(TLIM!H$1,'Post ISIC Consolidation DLIM'!$B$149:$AQ$149,0)),0)</f>
        <v>1.9274212530035566E-2</v>
      </c>
      <c r="I2" s="20">
        <f>IFERROR(INDEX('Post ISIC Consolidation DLIM'!$B$150:$AQ$191,MATCH(TLIM!$A2,'Post ISIC Consolidation DLIM'!$A$150:$A$191,0),MATCH(TLIM!I$1,'Post ISIC Consolidation DLIM'!$B$149:$AQ$149,0)),0)</f>
        <v>2.4857299284385067E-2</v>
      </c>
      <c r="J2" s="20">
        <f>IFERROR(INDEX('Post ISIC Consolidation DLIM'!$B$150:$AQ$191,MATCH(TLIM!$A2,'Post ISIC Consolidation DLIM'!$A$150:$A$191,0),MATCH(TLIM!J$1,'Post ISIC Consolidation DLIM'!$B$149:$AQ$149,0)),0)</f>
        <v>8.9712915671224351E-3</v>
      </c>
      <c r="K2" s="20">
        <f>IFERROR(INDEX('Post ISIC Consolidation DLIM'!$B$150:$AQ$191,MATCH(TLIM!$A2,'Post ISIC Consolidation DLIM'!$A$150:$A$191,0),MATCH(TLIM!K$1,'Post ISIC Consolidation DLIM'!$B$149:$AQ$149,0)),0)</f>
        <v>3.4953040055653605E-3</v>
      </c>
      <c r="L2" s="20">
        <f>IFERROR(INDEX('Post ISIC Consolidation DLIM'!$B$150:$AQ$191,MATCH(TLIM!$A2,'Post ISIC Consolidation DLIM'!$A$150:$A$191,0),MATCH(TLIM!L$1,'Post ISIC Consolidation DLIM'!$B$149:$AQ$149,0)),0)</f>
        <v>1.1535927338129047E-2</v>
      </c>
      <c r="M2" s="20">
        <f>IFERROR(INDEX('Post ISIC Consolidation DLIM'!$B$150:$AQ$191,MATCH(TLIM!$A2,'Post ISIC Consolidation DLIM'!$A$150:$A$191,0),MATCH(TLIM!M$1,'Post ISIC Consolidation DLIM'!$B$149:$AQ$149,0)),0)</f>
        <v>6.5618615538750036E-3</v>
      </c>
      <c r="N2" s="20">
        <f>IFERROR(INDEX('Post ISIC Consolidation DLIM'!$B$150:$AQ$191,MATCH(TLIM!$A2,'Post ISIC Consolidation DLIM'!$A$150:$A$191,0),MATCH(TLIM!N$1,'Post ISIC Consolidation DLIM'!$B$149:$AQ$149,0)),0)</f>
        <v>0</v>
      </c>
      <c r="O2" s="20">
        <f>IFERROR(INDEX('Post ISIC Consolidation DLIM'!$B$150:$AQ$191,MATCH(TLIM!$A2,'Post ISIC Consolidation DLIM'!$A$150:$A$191,0),MATCH(TLIM!O$1,'Post ISIC Consolidation DLIM'!$B$149:$AQ$149,0)),0)</f>
        <v>2.8792426059203284E-3</v>
      </c>
      <c r="P2" s="20">
        <f>IFERROR(INDEX('Post ISIC Consolidation DLIM'!$B$150:$AQ$191,MATCH(TLIM!$A2,'Post ISIC Consolidation DLIM'!$A$150:$A$191,0),MATCH(TLIM!P$1,'Post ISIC Consolidation DLIM'!$B$149:$AQ$149,0)),0)</f>
        <v>2.8792426059203284E-3</v>
      </c>
      <c r="Q2" s="20">
        <f>IFERROR(INDEX('Post ISIC Consolidation DLIM'!$B$150:$AQ$191,MATCH(TLIM!$A2,'Post ISIC Consolidation DLIM'!$A$150:$A$191,0),MATCH(TLIM!Q$1,'Post ISIC Consolidation DLIM'!$B$149:$AQ$149,0)),0)</f>
        <v>3.1788174239788932E-3</v>
      </c>
      <c r="R2" s="20">
        <f>IFERROR(INDEX('Post ISIC Consolidation DLIM'!$B$150:$AQ$191,MATCH(TLIM!$A2,'Post ISIC Consolidation DLIM'!$A$150:$A$191,0),MATCH(TLIM!R$1,'Post ISIC Consolidation DLIM'!$B$149:$AQ$149,0)),0)</f>
        <v>3.1788174239788932E-3</v>
      </c>
      <c r="S2" s="20">
        <f>IFERROR(INDEX('Post ISIC Consolidation DLIM'!$B$150:$AQ$191,MATCH(TLIM!$A2,'Post ISIC Consolidation DLIM'!$A$150:$A$191,0),MATCH(TLIM!S$1,'Post ISIC Consolidation DLIM'!$B$149:$AQ$149,0)),0)</f>
        <v>0</v>
      </c>
      <c r="T2" s="20">
        <f>IFERROR(INDEX('Post ISIC Consolidation DLIM'!$B$150:$AQ$191,MATCH(TLIM!$A2,'Post ISIC Consolidation DLIM'!$A$150:$A$191,0),MATCH(TLIM!T$1,'Post ISIC Consolidation DLIM'!$B$149:$AQ$149,0)),0)</f>
        <v>0</v>
      </c>
      <c r="U2" s="20">
        <f>IFERROR(INDEX('Post ISIC Consolidation DLIM'!$B$150:$AQ$191,MATCH(TLIM!$A2,'Post ISIC Consolidation DLIM'!$A$150:$A$191,0),MATCH(TLIM!U$1,'Post ISIC Consolidation DLIM'!$B$149:$AQ$149,0)),0)</f>
        <v>0</v>
      </c>
      <c r="V2" s="20">
        <f>IFERROR(INDEX('Post ISIC Consolidation DLIM'!$B$150:$AQ$191,MATCH(TLIM!$A2,'Post ISIC Consolidation DLIM'!$A$150:$A$191,0),MATCH(TLIM!V$1,'Post ISIC Consolidation DLIM'!$B$149:$AQ$149,0)),0)</f>
        <v>2.7190393830010466E-3</v>
      </c>
      <c r="W2" s="20">
        <f>IFERROR(INDEX('Post ISIC Consolidation DLIM'!$B$150:$AQ$191,MATCH(TLIM!$A2,'Post ISIC Consolidation DLIM'!$A$150:$A$191,0),MATCH(TLIM!W$1,'Post ISIC Consolidation DLIM'!$B$149:$AQ$149,0)),0)</f>
        <v>2.8500653355993471E-3</v>
      </c>
      <c r="X2" s="20">
        <f>IFERROR(INDEX('Post ISIC Consolidation DLIM'!$B$150:$AQ$191,MATCH(TLIM!$A2,'Post ISIC Consolidation DLIM'!$A$150:$A$191,0),MATCH(TLIM!X$1,'Post ISIC Consolidation DLIM'!$B$149:$AQ$149,0)),0)</f>
        <v>0</v>
      </c>
      <c r="Y2" s="20">
        <f>IFERROR(INDEX('Post ISIC Consolidation DLIM'!$B$150:$AQ$191,MATCH(TLIM!$A2,'Post ISIC Consolidation DLIM'!$A$150:$A$191,0),MATCH(TLIM!Y$1,'Post ISIC Consolidation DLIM'!$B$149:$AQ$149,0)),0)</f>
        <v>4.0006306131189677E-3</v>
      </c>
      <c r="Z2" s="20">
        <f>IFERROR(INDEX('Post ISIC Consolidation DLIM'!$B$150:$AQ$191,MATCH(TLIM!$A2,'Post ISIC Consolidation DLIM'!$A$150:$A$191,0),MATCH(TLIM!Z$1,'Post ISIC Consolidation DLIM'!$B$149:$AQ$149,0)),0)</f>
        <v>3.5858827134199775E-3</v>
      </c>
      <c r="AA2" s="20">
        <f>IFERROR(INDEX('Post ISIC Consolidation DLIM'!$B$150:$AQ$191,MATCH(TLIM!$A2,'Post ISIC Consolidation DLIM'!$A$150:$A$191,0),MATCH(TLIM!AA$1,'Post ISIC Consolidation DLIM'!$B$149:$AQ$149,0)),0)</f>
        <v>3.5858827134199775E-3</v>
      </c>
      <c r="AB2" s="20">
        <f>IFERROR(INDEX('Post ISIC Consolidation DLIM'!$B$150:$AQ$191,MATCH(TLIM!$A2,'Post ISIC Consolidation DLIM'!$A$150:$A$191,0),MATCH(TLIM!AB$1,'Post ISIC Consolidation DLIM'!$B$149:$AQ$149,0)),0)</f>
        <v>2.7750021784051586E-3</v>
      </c>
      <c r="AC2" s="20">
        <f>IFERROR(INDEX('Post ISIC Consolidation DLIM'!$B$150:$AQ$191,MATCH(TLIM!$A2,'Post ISIC Consolidation DLIM'!$A$150:$A$191,0),MATCH(TLIM!AC$1,'Post ISIC Consolidation DLIM'!$B$149:$AQ$149,0)),0)</f>
        <v>0</v>
      </c>
      <c r="AD2" s="20">
        <f>IFERROR(INDEX('Post ISIC Consolidation DLIM'!$B$150:$AQ$191,MATCH(TLIM!$A2,'Post ISIC Consolidation DLIM'!$A$150:$A$191,0),MATCH(TLIM!AD$1,'Post ISIC Consolidation DLIM'!$B$149:$AQ$149,0)),0)</f>
        <v>5.0387218813688151E-3</v>
      </c>
      <c r="AE2" s="20">
        <f>IFERROR(INDEX('Post ISIC Consolidation DLIM'!$B$150:$AQ$191,MATCH(TLIM!$A2,'Post ISIC Consolidation DLIM'!$A$150:$A$191,0),MATCH(TLIM!AE$1,'Post ISIC Consolidation DLIM'!$B$149:$AQ$149,0)),0)</f>
        <v>3.0252851756402571E-3</v>
      </c>
      <c r="AF2" s="20">
        <f>IFERROR(INDEX('Post ISIC Consolidation DLIM'!$B$150:$AQ$191,MATCH(TLIM!$A2,'Post ISIC Consolidation DLIM'!$A$150:$A$191,0),MATCH(TLIM!AF$1,'Post ISIC Consolidation DLIM'!$B$149:$AQ$149,0)),0)</f>
        <v>5.5636116514612692E-2</v>
      </c>
      <c r="AG2" s="20">
        <f>IFERROR(INDEX('Post ISIC Consolidation DLIM'!$B$150:$AQ$191,MATCH(TLIM!$A2,'Post ISIC Consolidation DLIM'!$A$150:$A$191,0),MATCH(TLIM!AG$1,'Post ISIC Consolidation DLIM'!$B$149:$AQ$149,0)),0)</f>
        <v>3.3779200134098804E-3</v>
      </c>
      <c r="AH2" s="20">
        <f>IFERROR(INDEX('Post ISIC Consolidation DLIM'!$B$150:$AQ$191,MATCH(TLIM!$A2,'Post ISIC Consolidation DLIM'!$A$150:$A$191,0),MATCH(TLIM!AH$1,'Post ISIC Consolidation DLIM'!$B$149:$AQ$149,0)),0)</f>
        <v>1.7484527706503855E-3</v>
      </c>
      <c r="AI2" s="20">
        <f>IFERROR(INDEX('Post ISIC Consolidation DLIM'!$B$150:$AQ$191,MATCH(TLIM!$A2,'Post ISIC Consolidation DLIM'!$A$150:$A$191,0),MATCH(TLIM!AI$1,'Post ISIC Consolidation DLIM'!$B$149:$AQ$149,0)),0)</f>
        <v>1.8554759743924433E-3</v>
      </c>
      <c r="AJ2" s="20">
        <f>IFERROR(INDEX('Post ISIC Consolidation DLIM'!$B$150:$AQ$191,MATCH(TLIM!$A2,'Post ISIC Consolidation DLIM'!$A$150:$A$191,0),MATCH(TLIM!AJ$1,'Post ISIC Consolidation DLIM'!$B$149:$AQ$149,0)),0)</f>
        <v>1.5768815679572921E-3</v>
      </c>
      <c r="AK2" s="20">
        <f>IFERROR(INDEX('Post ISIC Consolidation DLIM'!$B$150:$AQ$191,MATCH(TLIM!$A2,'Post ISIC Consolidation DLIM'!$A$150:$A$191,0),MATCH(TLIM!AK$1,'Post ISIC Consolidation DLIM'!$B$149:$AQ$149,0)),0)</f>
        <v>7.0903584487762804E-4</v>
      </c>
      <c r="AL2" s="20">
        <f>IFERROR(INDEX('Post ISIC Consolidation DLIM'!$B$150:$AQ$191,MATCH(TLIM!$A2,'Post ISIC Consolidation DLIM'!$A$150:$A$191,0),MATCH(TLIM!AL$1,'Post ISIC Consolidation DLIM'!$B$149:$AQ$149,0)),0)</f>
        <v>3.3089948319658356E-3</v>
      </c>
      <c r="AM2" s="20">
        <f>IFERROR(INDEX('Post ISIC Consolidation DLIM'!$B$150:$AQ$191,MATCH(TLIM!$A2,'Post ISIC Consolidation DLIM'!$A$150:$A$191,0),MATCH(TLIM!AM$1,'Post ISIC Consolidation DLIM'!$B$149:$AQ$149,0)),0)</f>
        <v>2.9062995287456434E-3</v>
      </c>
      <c r="AN2" s="20">
        <f>IFERROR(INDEX('Post ISIC Consolidation DLIM'!$B$150:$AQ$191,MATCH(TLIM!$A2,'Post ISIC Consolidation DLIM'!$A$150:$A$191,0),MATCH(TLIM!AN$1,'Post ISIC Consolidation DLIM'!$B$149:$AQ$149,0)),0)</f>
        <v>3.0914080170529224E-3</v>
      </c>
      <c r="AO2" s="20">
        <f>IFERROR(INDEX('Post ISIC Consolidation DLIM'!$B$150:$AQ$191,MATCH(TLIM!$A2,'Post ISIC Consolidation DLIM'!$A$150:$A$191,0),MATCH(TLIM!AO$1,'Post ISIC Consolidation DLIM'!$B$149:$AQ$149,0)),0)</f>
        <v>5.6796249925919638E-3</v>
      </c>
      <c r="AP2" s="20">
        <f>IFERROR(INDEX('Post ISIC Consolidation DLIM'!$B$150:$AQ$191,MATCH(TLIM!$A2,'Post ISIC Consolidation DLIM'!$A$150:$A$191,0),MATCH(TLIM!AP$1,'Post ISIC Consolidation DLIM'!$B$149:$AQ$149,0)),0)</f>
        <v>4.5902444792209817E-3</v>
      </c>
      <c r="AQ2" s="20">
        <f>IFERROR(INDEX('Post ISIC Consolidation DLIM'!$B$150:$AQ$191,MATCH(TLIM!$A2,'Post ISIC Consolidation DLIM'!$A$150:$A$191,0),MATCH(TLIM!AQ$1,'Post ISIC Consolidation DLIM'!$B$149:$AQ$149,0)),0)</f>
        <v>6.412887162985331E-7</v>
      </c>
    </row>
    <row r="3" spans="1:43" s="8" customFormat="1" x14ac:dyDescent="0.35">
      <c r="A3" s="8" t="s">
        <v>88</v>
      </c>
      <c r="B3" s="20">
        <f>IFERROR(INDEX('Post ISIC Consolidation DLIM'!$B$150:$AQ$191,MATCH(TLIM!$A3,'Post ISIC Consolidation DLIM'!$A$150:$A$191,0),MATCH(TLIM!B$1,'Post ISIC Consolidation DLIM'!$B$149:$AQ$149,0)),0)</f>
        <v>3.6230509709928117E-2</v>
      </c>
      <c r="C3" s="20">
        <f>IFERROR(INDEX('Post ISIC Consolidation DLIM'!$B$150:$AQ$191,MATCH(TLIM!$A3,'Post ISIC Consolidation DLIM'!$A$150:$A$191,0),MATCH(TLIM!C$1,'Post ISIC Consolidation DLIM'!$B$149:$AQ$149,0)),0)</f>
        <v>1.1590705963844741</v>
      </c>
      <c r="D3" s="20">
        <f>IFERROR(INDEX('Post ISIC Consolidation DLIM'!$B$150:$AQ$191,MATCH(TLIM!$A3,'Post ISIC Consolidation DLIM'!$A$150:$A$191,0),MATCH(TLIM!D$1,'Post ISIC Consolidation DLIM'!$B$149:$AQ$149,0)),0)</f>
        <v>0.01</v>
      </c>
      <c r="E3" s="20">
        <f>IFERROR(INDEX('Post ISIC Consolidation DLIM'!$B$150:$AQ$191,MATCH(TLIM!$A3,'Post ISIC Consolidation DLIM'!$A$150:$A$191,0),MATCH(TLIM!E$1,'Post ISIC Consolidation DLIM'!$B$149:$AQ$149,0)),0)</f>
        <v>0</v>
      </c>
      <c r="F3" s="20">
        <f>IFERROR(INDEX('Post ISIC Consolidation DLIM'!$B$150:$AQ$191,MATCH(TLIM!$A3,'Post ISIC Consolidation DLIM'!$A$150:$A$191,0),MATCH(TLIM!F$1,'Post ISIC Consolidation DLIM'!$B$149:$AQ$149,0)),0)</f>
        <v>0.16134731652068229</v>
      </c>
      <c r="G3" s="20">
        <f>IFERROR(INDEX('Post ISIC Consolidation DLIM'!$B$150:$AQ$191,MATCH(TLIM!$A3,'Post ISIC Consolidation DLIM'!$A$150:$A$191,0),MATCH(TLIM!G$1,'Post ISIC Consolidation DLIM'!$B$149:$AQ$149,0)),0)</f>
        <v>2.8199722790553914E-2</v>
      </c>
      <c r="H3" s="20">
        <f>IFERROR(INDEX('Post ISIC Consolidation DLIM'!$B$150:$AQ$191,MATCH(TLIM!$A3,'Post ISIC Consolidation DLIM'!$A$150:$A$191,0),MATCH(TLIM!H$1,'Post ISIC Consolidation DLIM'!$B$149:$AQ$149,0)),0)</f>
        <v>2.121408545601668E-2</v>
      </c>
      <c r="I3" s="20">
        <f>IFERROR(INDEX('Post ISIC Consolidation DLIM'!$B$150:$AQ$191,MATCH(TLIM!$A3,'Post ISIC Consolidation DLIM'!$A$150:$A$191,0),MATCH(TLIM!I$1,'Post ISIC Consolidation DLIM'!$B$149:$AQ$149,0)),0)</f>
        <v>2.5771654502383987E-2</v>
      </c>
      <c r="J3" s="20">
        <f>IFERROR(INDEX('Post ISIC Consolidation DLIM'!$B$150:$AQ$191,MATCH(TLIM!$A3,'Post ISIC Consolidation DLIM'!$A$150:$A$191,0),MATCH(TLIM!J$1,'Post ISIC Consolidation DLIM'!$B$149:$AQ$149,0)),0)</f>
        <v>3.5561800792565809E-2</v>
      </c>
      <c r="K3" s="20">
        <f>IFERROR(INDEX('Post ISIC Consolidation DLIM'!$B$150:$AQ$191,MATCH(TLIM!$A3,'Post ISIC Consolidation DLIM'!$A$150:$A$191,0),MATCH(TLIM!K$1,'Post ISIC Consolidation DLIM'!$B$149:$AQ$149,0)),0)</f>
        <v>1.4267159806761411</v>
      </c>
      <c r="L3" s="20">
        <f>IFERROR(INDEX('Post ISIC Consolidation DLIM'!$B$150:$AQ$191,MATCH(TLIM!$A3,'Post ISIC Consolidation DLIM'!$A$150:$A$191,0),MATCH(TLIM!L$1,'Post ISIC Consolidation DLIM'!$B$149:$AQ$149,0)),0)</f>
        <v>8.729731097178775E-2</v>
      </c>
      <c r="M3" s="20">
        <f>IFERROR(INDEX('Post ISIC Consolidation DLIM'!$B$150:$AQ$191,MATCH(TLIM!$A3,'Post ISIC Consolidation DLIM'!$A$150:$A$191,0),MATCH(TLIM!M$1,'Post ISIC Consolidation DLIM'!$B$149:$AQ$149,0)),0)</f>
        <v>1.5840627785350753E-2</v>
      </c>
      <c r="N3" s="20">
        <f>IFERROR(INDEX('Post ISIC Consolidation DLIM'!$B$150:$AQ$191,MATCH(TLIM!$A3,'Post ISIC Consolidation DLIM'!$A$150:$A$191,0),MATCH(TLIM!N$1,'Post ISIC Consolidation DLIM'!$B$149:$AQ$149,0)),0)</f>
        <v>0</v>
      </c>
      <c r="O3" s="20">
        <f>IFERROR(INDEX('Post ISIC Consolidation DLIM'!$B$150:$AQ$191,MATCH(TLIM!$A3,'Post ISIC Consolidation DLIM'!$A$150:$A$191,0),MATCH(TLIM!O$1,'Post ISIC Consolidation DLIM'!$B$149:$AQ$149,0)),0)</f>
        <v>5.7844512479802893E-2</v>
      </c>
      <c r="P3" s="20">
        <f>IFERROR(INDEX('Post ISIC Consolidation DLIM'!$B$150:$AQ$191,MATCH(TLIM!$A3,'Post ISIC Consolidation DLIM'!$A$150:$A$191,0),MATCH(TLIM!P$1,'Post ISIC Consolidation DLIM'!$B$149:$AQ$149,0)),0)</f>
        <v>5.7844512479802893E-2</v>
      </c>
      <c r="Q3" s="20">
        <f>IFERROR(INDEX('Post ISIC Consolidation DLIM'!$B$150:$AQ$191,MATCH(TLIM!$A3,'Post ISIC Consolidation DLIM'!$A$150:$A$191,0),MATCH(TLIM!Q$1,'Post ISIC Consolidation DLIM'!$B$149:$AQ$149,0)),0)</f>
        <v>7.2966258527452407E-2</v>
      </c>
      <c r="R3" s="20">
        <f>IFERROR(INDEX('Post ISIC Consolidation DLIM'!$B$150:$AQ$191,MATCH(TLIM!$A3,'Post ISIC Consolidation DLIM'!$A$150:$A$191,0),MATCH(TLIM!R$1,'Post ISIC Consolidation DLIM'!$B$149:$AQ$149,0)),0)</f>
        <v>7.2966258527452407E-2</v>
      </c>
      <c r="S3" s="20">
        <f>IFERROR(INDEX('Post ISIC Consolidation DLIM'!$B$150:$AQ$191,MATCH(TLIM!$A3,'Post ISIC Consolidation DLIM'!$A$150:$A$191,0),MATCH(TLIM!S$1,'Post ISIC Consolidation DLIM'!$B$149:$AQ$149,0)),0)</f>
        <v>0</v>
      </c>
      <c r="T3" s="20">
        <f>IFERROR(INDEX('Post ISIC Consolidation DLIM'!$B$150:$AQ$191,MATCH(TLIM!$A3,'Post ISIC Consolidation DLIM'!$A$150:$A$191,0),MATCH(TLIM!T$1,'Post ISIC Consolidation DLIM'!$B$149:$AQ$149,0)),0)</f>
        <v>0</v>
      </c>
      <c r="U3" s="20">
        <f>IFERROR(INDEX('Post ISIC Consolidation DLIM'!$B$150:$AQ$191,MATCH(TLIM!$A3,'Post ISIC Consolidation DLIM'!$A$150:$A$191,0),MATCH(TLIM!U$1,'Post ISIC Consolidation DLIM'!$B$149:$AQ$149,0)),0)</f>
        <v>0</v>
      </c>
      <c r="V3" s="20">
        <f>IFERROR(INDEX('Post ISIC Consolidation DLIM'!$B$150:$AQ$191,MATCH(TLIM!$A3,'Post ISIC Consolidation DLIM'!$A$150:$A$191,0),MATCH(TLIM!V$1,'Post ISIC Consolidation DLIM'!$B$149:$AQ$149,0)),0)</f>
        <v>2.9108269375823125E-2</v>
      </c>
      <c r="W3" s="20">
        <f>IFERROR(INDEX('Post ISIC Consolidation DLIM'!$B$150:$AQ$191,MATCH(TLIM!$A3,'Post ISIC Consolidation DLIM'!$A$150:$A$191,0),MATCH(TLIM!W$1,'Post ISIC Consolidation DLIM'!$B$149:$AQ$149,0)),0)</f>
        <v>2.7772510112739894E-2</v>
      </c>
      <c r="X3" s="20">
        <f>IFERROR(INDEX('Post ISIC Consolidation DLIM'!$B$150:$AQ$191,MATCH(TLIM!$A3,'Post ISIC Consolidation DLIM'!$A$150:$A$191,0),MATCH(TLIM!X$1,'Post ISIC Consolidation DLIM'!$B$149:$AQ$149,0)),0)</f>
        <v>0</v>
      </c>
      <c r="Y3" s="20">
        <f>IFERROR(INDEX('Post ISIC Consolidation DLIM'!$B$150:$AQ$191,MATCH(TLIM!$A3,'Post ISIC Consolidation DLIM'!$A$150:$A$191,0),MATCH(TLIM!Y$1,'Post ISIC Consolidation DLIM'!$B$149:$AQ$149,0)),0)</f>
        <v>3.3013051437591152E-2</v>
      </c>
      <c r="Z3" s="20">
        <f>IFERROR(INDEX('Post ISIC Consolidation DLIM'!$B$150:$AQ$191,MATCH(TLIM!$A3,'Post ISIC Consolidation DLIM'!$A$150:$A$191,0),MATCH(TLIM!Z$1,'Post ISIC Consolidation DLIM'!$B$149:$AQ$149,0)),0)</f>
        <v>0.17038784219067382</v>
      </c>
      <c r="AA3" s="20">
        <f>IFERROR(INDEX('Post ISIC Consolidation DLIM'!$B$150:$AQ$191,MATCH(TLIM!$A3,'Post ISIC Consolidation DLIM'!$A$150:$A$191,0),MATCH(TLIM!AA$1,'Post ISIC Consolidation DLIM'!$B$149:$AQ$149,0)),0)</f>
        <v>8.5193921095336911E-2</v>
      </c>
      <c r="AB3" s="20">
        <f>IFERROR(INDEX('Post ISIC Consolidation DLIM'!$B$150:$AQ$191,MATCH(TLIM!$A3,'Post ISIC Consolidation DLIM'!$A$150:$A$191,0),MATCH(TLIM!AB$1,'Post ISIC Consolidation DLIM'!$B$149:$AQ$149,0)),0)</f>
        <v>2.1747703516684286E-2</v>
      </c>
      <c r="AC3" s="20">
        <f>IFERROR(INDEX('Post ISIC Consolidation DLIM'!$B$150:$AQ$191,MATCH(TLIM!$A3,'Post ISIC Consolidation DLIM'!$A$150:$A$191,0),MATCH(TLIM!AC$1,'Post ISIC Consolidation DLIM'!$B$149:$AQ$149,0)),0)</f>
        <v>0</v>
      </c>
      <c r="AD3" s="20">
        <f>IFERROR(INDEX('Post ISIC Consolidation DLIM'!$B$150:$AQ$191,MATCH(TLIM!$A3,'Post ISIC Consolidation DLIM'!$A$150:$A$191,0),MATCH(TLIM!AD$1,'Post ISIC Consolidation DLIM'!$B$149:$AQ$149,0)),0)</f>
        <v>1.5102323918788683E-2</v>
      </c>
      <c r="AE3" s="20">
        <f>IFERROR(INDEX('Post ISIC Consolidation DLIM'!$B$150:$AQ$191,MATCH(TLIM!$A3,'Post ISIC Consolidation DLIM'!$A$150:$A$191,0),MATCH(TLIM!AE$1,'Post ISIC Consolidation DLIM'!$B$149:$AQ$149,0)),0)</f>
        <v>4.5109258471085947E-2</v>
      </c>
      <c r="AF3" s="20">
        <f>IFERROR(INDEX('Post ISIC Consolidation DLIM'!$B$150:$AQ$191,MATCH(TLIM!$A3,'Post ISIC Consolidation DLIM'!$A$150:$A$191,0),MATCH(TLIM!AF$1,'Post ISIC Consolidation DLIM'!$B$149:$AQ$149,0)),0)</f>
        <v>1.4985927408800477E-2</v>
      </c>
      <c r="AG3" s="20">
        <f>IFERROR(INDEX('Post ISIC Consolidation DLIM'!$B$150:$AQ$191,MATCH(TLIM!$A3,'Post ISIC Consolidation DLIM'!$A$150:$A$191,0),MATCH(TLIM!AG$1,'Post ISIC Consolidation DLIM'!$B$149:$AQ$149,0)),0)</f>
        <v>1.0201182660297506E-2</v>
      </c>
      <c r="AH3" s="20">
        <f>IFERROR(INDEX('Post ISIC Consolidation DLIM'!$B$150:$AQ$191,MATCH(TLIM!$A3,'Post ISIC Consolidation DLIM'!$A$150:$A$191,0),MATCH(TLIM!AH$1,'Post ISIC Consolidation DLIM'!$B$149:$AQ$149,0)),0)</f>
        <v>9.1732224916328577E-3</v>
      </c>
      <c r="AI3" s="20">
        <f>IFERROR(INDEX('Post ISIC Consolidation DLIM'!$B$150:$AQ$191,MATCH(TLIM!$A3,'Post ISIC Consolidation DLIM'!$A$150:$A$191,0),MATCH(TLIM!AI$1,'Post ISIC Consolidation DLIM'!$B$149:$AQ$149,0)),0)</f>
        <v>6.0264163799728073E-3</v>
      </c>
      <c r="AJ3" s="20">
        <f>IFERROR(INDEX('Post ISIC Consolidation DLIM'!$B$150:$AQ$191,MATCH(TLIM!$A3,'Post ISIC Consolidation DLIM'!$A$150:$A$191,0),MATCH(TLIM!AJ$1,'Post ISIC Consolidation DLIM'!$B$149:$AQ$149,0)),0)</f>
        <v>6.1354172973302288E-3</v>
      </c>
      <c r="AK3" s="20">
        <f>IFERROR(INDEX('Post ISIC Consolidation DLIM'!$B$150:$AQ$191,MATCH(TLIM!$A3,'Post ISIC Consolidation DLIM'!$A$150:$A$191,0),MATCH(TLIM!AK$1,'Post ISIC Consolidation DLIM'!$B$149:$AQ$149,0)),0)</f>
        <v>5.0461438588281556E-3</v>
      </c>
      <c r="AL3" s="20">
        <f>IFERROR(INDEX('Post ISIC Consolidation DLIM'!$B$150:$AQ$191,MATCH(TLIM!$A3,'Post ISIC Consolidation DLIM'!$A$150:$A$191,0),MATCH(TLIM!AL$1,'Post ISIC Consolidation DLIM'!$B$149:$AQ$149,0)),0)</f>
        <v>9.4900288704412219E-3</v>
      </c>
      <c r="AM3" s="20">
        <f>IFERROR(INDEX('Post ISIC Consolidation DLIM'!$B$150:$AQ$191,MATCH(TLIM!$A3,'Post ISIC Consolidation DLIM'!$A$150:$A$191,0),MATCH(TLIM!AM$1,'Post ISIC Consolidation DLIM'!$B$149:$AQ$149,0)),0)</f>
        <v>9.7789650550536497E-3</v>
      </c>
      <c r="AN3" s="20">
        <f>IFERROR(INDEX('Post ISIC Consolidation DLIM'!$B$150:$AQ$191,MATCH(TLIM!$A3,'Post ISIC Consolidation DLIM'!$A$150:$A$191,0),MATCH(TLIM!AN$1,'Post ISIC Consolidation DLIM'!$B$149:$AQ$149,0)),0)</f>
        <v>6.1814095822116206E-3</v>
      </c>
      <c r="AO3" s="20">
        <f>IFERROR(INDEX('Post ISIC Consolidation DLIM'!$B$150:$AQ$191,MATCH(TLIM!$A3,'Post ISIC Consolidation DLIM'!$A$150:$A$191,0),MATCH(TLIM!AO$1,'Post ISIC Consolidation DLIM'!$B$149:$AQ$149,0)),0)</f>
        <v>8.1884254892083137E-3</v>
      </c>
      <c r="AP3" s="20">
        <f>IFERROR(INDEX('Post ISIC Consolidation DLIM'!$B$150:$AQ$191,MATCH(TLIM!$A3,'Post ISIC Consolidation DLIM'!$A$150:$A$191,0),MATCH(TLIM!AP$1,'Post ISIC Consolidation DLIM'!$B$149:$AQ$149,0)),0)</f>
        <v>1.1093518219858255E-2</v>
      </c>
      <c r="AQ3" s="20">
        <f>IFERROR(INDEX('Post ISIC Consolidation DLIM'!$B$150:$AQ$191,MATCH(TLIM!$A3,'Post ISIC Consolidation DLIM'!$A$150:$A$191,0),MATCH(TLIM!AQ$1,'Post ISIC Consolidation DLIM'!$B$149:$AQ$149,0)),0)</f>
        <v>1.9724200787700797E-7</v>
      </c>
    </row>
    <row r="4" spans="1:43" s="8" customFormat="1" x14ac:dyDescent="0.35">
      <c r="A4" s="8" t="s">
        <v>89</v>
      </c>
      <c r="B4" s="20">
        <f>IFERROR(INDEX('Post ISIC Consolidation DLIM'!$B$150:$AQ$191,MATCH(TLIM!$A4,'Post ISIC Consolidation DLIM'!$A$150:$A$191,0),MATCH(TLIM!B$1,'Post ISIC Consolidation DLIM'!$B$149:$AQ$149,0)),0)</f>
        <v>3.6230509709928117E-2</v>
      </c>
      <c r="C4" s="20">
        <f>IFERROR(INDEX('Post ISIC Consolidation DLIM'!$B$150:$AQ$191,MATCH(TLIM!$A4,'Post ISIC Consolidation DLIM'!$A$150:$A$191,0),MATCH(TLIM!C$1,'Post ISIC Consolidation DLIM'!$B$149:$AQ$149,0)),0)</f>
        <v>0.01</v>
      </c>
      <c r="D4" s="20">
        <f>IFERROR(INDEX('Post ISIC Consolidation DLIM'!$B$150:$AQ$191,MATCH(TLIM!$A4,'Post ISIC Consolidation DLIM'!$A$150:$A$191,0),MATCH(TLIM!D$1,'Post ISIC Consolidation DLIM'!$B$149:$AQ$149,0)),0)</f>
        <v>1.1590705963844741</v>
      </c>
      <c r="E4" s="20">
        <f>IFERROR(INDEX('Post ISIC Consolidation DLIM'!$B$150:$AQ$191,MATCH(TLIM!$A4,'Post ISIC Consolidation DLIM'!$A$150:$A$191,0),MATCH(TLIM!E$1,'Post ISIC Consolidation DLIM'!$B$149:$AQ$149,0)),0)</f>
        <v>0</v>
      </c>
      <c r="F4" s="20">
        <f>IFERROR(INDEX('Post ISIC Consolidation DLIM'!$B$150:$AQ$191,MATCH(TLIM!$A4,'Post ISIC Consolidation DLIM'!$A$150:$A$191,0),MATCH(TLIM!F$1,'Post ISIC Consolidation DLIM'!$B$149:$AQ$149,0)),0)</f>
        <v>0.16134731652068229</v>
      </c>
      <c r="G4" s="20">
        <f>IFERROR(INDEX('Post ISIC Consolidation DLIM'!$B$150:$AQ$191,MATCH(TLIM!$A4,'Post ISIC Consolidation DLIM'!$A$150:$A$191,0),MATCH(TLIM!G$1,'Post ISIC Consolidation DLIM'!$B$149:$AQ$149,0)),0)</f>
        <v>2.8199722790553911E-2</v>
      </c>
      <c r="H4" s="20">
        <f>IFERROR(INDEX('Post ISIC Consolidation DLIM'!$B$150:$AQ$191,MATCH(TLIM!$A4,'Post ISIC Consolidation DLIM'!$A$150:$A$191,0),MATCH(TLIM!H$1,'Post ISIC Consolidation DLIM'!$B$149:$AQ$149,0)),0)</f>
        <v>2.121408545601668E-2</v>
      </c>
      <c r="I4" s="20">
        <f>IFERROR(INDEX('Post ISIC Consolidation DLIM'!$B$150:$AQ$191,MATCH(TLIM!$A4,'Post ISIC Consolidation DLIM'!$A$150:$A$191,0),MATCH(TLIM!I$1,'Post ISIC Consolidation DLIM'!$B$149:$AQ$149,0)),0)</f>
        <v>2.5771654502383983E-2</v>
      </c>
      <c r="J4" s="20">
        <f>IFERROR(INDEX('Post ISIC Consolidation DLIM'!$B$150:$AQ$191,MATCH(TLIM!$A4,'Post ISIC Consolidation DLIM'!$A$150:$A$191,0),MATCH(TLIM!J$1,'Post ISIC Consolidation DLIM'!$B$149:$AQ$149,0)),0)</f>
        <v>3.5561800792565809E-2</v>
      </c>
      <c r="K4" s="20">
        <f>IFERROR(INDEX('Post ISIC Consolidation DLIM'!$B$150:$AQ$191,MATCH(TLIM!$A4,'Post ISIC Consolidation DLIM'!$A$150:$A$191,0),MATCH(TLIM!K$1,'Post ISIC Consolidation DLIM'!$B$149:$AQ$149,0)),0)</f>
        <v>1.4267159806761411</v>
      </c>
      <c r="L4" s="20">
        <f>IFERROR(INDEX('Post ISIC Consolidation DLIM'!$B$150:$AQ$191,MATCH(TLIM!$A4,'Post ISIC Consolidation DLIM'!$A$150:$A$191,0),MATCH(TLIM!L$1,'Post ISIC Consolidation DLIM'!$B$149:$AQ$149,0)),0)</f>
        <v>8.729731097178775E-2</v>
      </c>
      <c r="M4" s="20">
        <f>IFERROR(INDEX('Post ISIC Consolidation DLIM'!$B$150:$AQ$191,MATCH(TLIM!$A4,'Post ISIC Consolidation DLIM'!$A$150:$A$191,0),MATCH(TLIM!M$1,'Post ISIC Consolidation DLIM'!$B$149:$AQ$149,0)),0)</f>
        <v>1.5840627785350753E-2</v>
      </c>
      <c r="N4" s="20">
        <f>IFERROR(INDEX('Post ISIC Consolidation DLIM'!$B$150:$AQ$191,MATCH(TLIM!$A4,'Post ISIC Consolidation DLIM'!$A$150:$A$191,0),MATCH(TLIM!N$1,'Post ISIC Consolidation DLIM'!$B$149:$AQ$149,0)),0)</f>
        <v>0</v>
      </c>
      <c r="O4" s="20">
        <f>IFERROR(INDEX('Post ISIC Consolidation DLIM'!$B$150:$AQ$191,MATCH(TLIM!$A4,'Post ISIC Consolidation DLIM'!$A$150:$A$191,0),MATCH(TLIM!O$1,'Post ISIC Consolidation DLIM'!$B$149:$AQ$149,0)),0)</f>
        <v>5.7844512479802893E-2</v>
      </c>
      <c r="P4" s="20">
        <f>IFERROR(INDEX('Post ISIC Consolidation DLIM'!$B$150:$AQ$191,MATCH(TLIM!$A4,'Post ISIC Consolidation DLIM'!$A$150:$A$191,0),MATCH(TLIM!P$1,'Post ISIC Consolidation DLIM'!$B$149:$AQ$149,0)),0)</f>
        <v>5.78445124798029E-2</v>
      </c>
      <c r="Q4" s="20">
        <f>IFERROR(INDEX('Post ISIC Consolidation DLIM'!$B$150:$AQ$191,MATCH(TLIM!$A4,'Post ISIC Consolidation DLIM'!$A$150:$A$191,0),MATCH(TLIM!Q$1,'Post ISIC Consolidation DLIM'!$B$149:$AQ$149,0)),0)</f>
        <v>7.2966258527452407E-2</v>
      </c>
      <c r="R4" s="20">
        <f>IFERROR(INDEX('Post ISIC Consolidation DLIM'!$B$150:$AQ$191,MATCH(TLIM!$A4,'Post ISIC Consolidation DLIM'!$A$150:$A$191,0),MATCH(TLIM!R$1,'Post ISIC Consolidation DLIM'!$B$149:$AQ$149,0)),0)</f>
        <v>7.2966258527452407E-2</v>
      </c>
      <c r="S4" s="20">
        <f>IFERROR(INDEX('Post ISIC Consolidation DLIM'!$B$150:$AQ$191,MATCH(TLIM!$A4,'Post ISIC Consolidation DLIM'!$A$150:$A$191,0),MATCH(TLIM!S$1,'Post ISIC Consolidation DLIM'!$B$149:$AQ$149,0)),0)</f>
        <v>0</v>
      </c>
      <c r="T4" s="20">
        <f>IFERROR(INDEX('Post ISIC Consolidation DLIM'!$B$150:$AQ$191,MATCH(TLIM!$A4,'Post ISIC Consolidation DLIM'!$A$150:$A$191,0),MATCH(TLIM!T$1,'Post ISIC Consolidation DLIM'!$B$149:$AQ$149,0)),0)</f>
        <v>0</v>
      </c>
      <c r="U4" s="20">
        <f>IFERROR(INDEX('Post ISIC Consolidation DLIM'!$B$150:$AQ$191,MATCH(TLIM!$A4,'Post ISIC Consolidation DLIM'!$A$150:$A$191,0),MATCH(TLIM!U$1,'Post ISIC Consolidation DLIM'!$B$149:$AQ$149,0)),0)</f>
        <v>0</v>
      </c>
      <c r="V4" s="20">
        <f>IFERROR(INDEX('Post ISIC Consolidation DLIM'!$B$150:$AQ$191,MATCH(TLIM!$A4,'Post ISIC Consolidation DLIM'!$A$150:$A$191,0),MATCH(TLIM!V$1,'Post ISIC Consolidation DLIM'!$B$149:$AQ$149,0)),0)</f>
        <v>2.9108269375823129E-2</v>
      </c>
      <c r="W4" s="20">
        <f>IFERROR(INDEX('Post ISIC Consolidation DLIM'!$B$150:$AQ$191,MATCH(TLIM!$A4,'Post ISIC Consolidation DLIM'!$A$150:$A$191,0),MATCH(TLIM!W$1,'Post ISIC Consolidation DLIM'!$B$149:$AQ$149,0)),0)</f>
        <v>2.7772510112739891E-2</v>
      </c>
      <c r="X4" s="20">
        <f>IFERROR(INDEX('Post ISIC Consolidation DLIM'!$B$150:$AQ$191,MATCH(TLIM!$A4,'Post ISIC Consolidation DLIM'!$A$150:$A$191,0),MATCH(TLIM!X$1,'Post ISIC Consolidation DLIM'!$B$149:$AQ$149,0)),0)</f>
        <v>0</v>
      </c>
      <c r="Y4" s="20">
        <f>IFERROR(INDEX('Post ISIC Consolidation DLIM'!$B$150:$AQ$191,MATCH(TLIM!$A4,'Post ISIC Consolidation DLIM'!$A$150:$A$191,0),MATCH(TLIM!Y$1,'Post ISIC Consolidation DLIM'!$B$149:$AQ$149,0)),0)</f>
        <v>3.3013051437591152E-2</v>
      </c>
      <c r="Z4" s="20">
        <f>IFERROR(INDEX('Post ISIC Consolidation DLIM'!$B$150:$AQ$191,MATCH(TLIM!$A4,'Post ISIC Consolidation DLIM'!$A$150:$A$191,0),MATCH(TLIM!Z$1,'Post ISIC Consolidation DLIM'!$B$149:$AQ$149,0)),0)</f>
        <v>0.17038784219067382</v>
      </c>
      <c r="AA4" s="20">
        <f>IFERROR(INDEX('Post ISIC Consolidation DLIM'!$B$150:$AQ$191,MATCH(TLIM!$A4,'Post ISIC Consolidation DLIM'!$A$150:$A$191,0),MATCH(TLIM!AA$1,'Post ISIC Consolidation DLIM'!$B$149:$AQ$149,0)),0)</f>
        <v>0.34077568438134764</v>
      </c>
      <c r="AB4" s="20">
        <f>IFERROR(INDEX('Post ISIC Consolidation DLIM'!$B$150:$AQ$191,MATCH(TLIM!$A4,'Post ISIC Consolidation DLIM'!$A$150:$A$191,0),MATCH(TLIM!AB$1,'Post ISIC Consolidation DLIM'!$B$149:$AQ$149,0)),0)</f>
        <v>2.1747703516684286E-2</v>
      </c>
      <c r="AC4" s="20">
        <f>IFERROR(INDEX('Post ISIC Consolidation DLIM'!$B$150:$AQ$191,MATCH(TLIM!$A4,'Post ISIC Consolidation DLIM'!$A$150:$A$191,0),MATCH(TLIM!AC$1,'Post ISIC Consolidation DLIM'!$B$149:$AQ$149,0)),0)</f>
        <v>0</v>
      </c>
      <c r="AD4" s="20">
        <f>IFERROR(INDEX('Post ISIC Consolidation DLIM'!$B$150:$AQ$191,MATCH(TLIM!$A4,'Post ISIC Consolidation DLIM'!$A$150:$A$191,0),MATCH(TLIM!AD$1,'Post ISIC Consolidation DLIM'!$B$149:$AQ$149,0)),0)</f>
        <v>1.5102323918788681E-2</v>
      </c>
      <c r="AE4" s="20">
        <f>IFERROR(INDEX('Post ISIC Consolidation DLIM'!$B$150:$AQ$191,MATCH(TLIM!$A4,'Post ISIC Consolidation DLIM'!$A$150:$A$191,0),MATCH(TLIM!AE$1,'Post ISIC Consolidation DLIM'!$B$149:$AQ$149,0)),0)</f>
        <v>4.5109258471085947E-2</v>
      </c>
      <c r="AF4" s="20">
        <f>IFERROR(INDEX('Post ISIC Consolidation DLIM'!$B$150:$AQ$191,MATCH(TLIM!$A4,'Post ISIC Consolidation DLIM'!$A$150:$A$191,0),MATCH(TLIM!AF$1,'Post ISIC Consolidation DLIM'!$B$149:$AQ$149,0)),0)</f>
        <v>1.4985927408800477E-2</v>
      </c>
      <c r="AG4" s="20">
        <f>IFERROR(INDEX('Post ISIC Consolidation DLIM'!$B$150:$AQ$191,MATCH(TLIM!$A4,'Post ISIC Consolidation DLIM'!$A$150:$A$191,0),MATCH(TLIM!AG$1,'Post ISIC Consolidation DLIM'!$B$149:$AQ$149,0)),0)</f>
        <v>1.0201182660297506E-2</v>
      </c>
      <c r="AH4" s="20">
        <f>IFERROR(INDEX('Post ISIC Consolidation DLIM'!$B$150:$AQ$191,MATCH(TLIM!$A4,'Post ISIC Consolidation DLIM'!$A$150:$A$191,0),MATCH(TLIM!AH$1,'Post ISIC Consolidation DLIM'!$B$149:$AQ$149,0)),0)</f>
        <v>9.1732224916328577E-3</v>
      </c>
      <c r="AI4" s="20">
        <f>IFERROR(INDEX('Post ISIC Consolidation DLIM'!$B$150:$AQ$191,MATCH(TLIM!$A4,'Post ISIC Consolidation DLIM'!$A$150:$A$191,0),MATCH(TLIM!AI$1,'Post ISIC Consolidation DLIM'!$B$149:$AQ$149,0)),0)</f>
        <v>6.0264163799728073E-3</v>
      </c>
      <c r="AJ4" s="20">
        <f>IFERROR(INDEX('Post ISIC Consolidation DLIM'!$B$150:$AQ$191,MATCH(TLIM!$A4,'Post ISIC Consolidation DLIM'!$A$150:$A$191,0),MATCH(TLIM!AJ$1,'Post ISIC Consolidation DLIM'!$B$149:$AQ$149,0)),0)</f>
        <v>6.1354172973302297E-3</v>
      </c>
      <c r="AK4" s="20">
        <f>IFERROR(INDEX('Post ISIC Consolidation DLIM'!$B$150:$AQ$191,MATCH(TLIM!$A4,'Post ISIC Consolidation DLIM'!$A$150:$A$191,0),MATCH(TLIM!AK$1,'Post ISIC Consolidation DLIM'!$B$149:$AQ$149,0)),0)</f>
        <v>5.0461438588281556E-3</v>
      </c>
      <c r="AL4" s="20">
        <f>IFERROR(INDEX('Post ISIC Consolidation DLIM'!$B$150:$AQ$191,MATCH(TLIM!$A4,'Post ISIC Consolidation DLIM'!$A$150:$A$191,0),MATCH(TLIM!AL$1,'Post ISIC Consolidation DLIM'!$B$149:$AQ$149,0)),0)</f>
        <v>9.4900288704412219E-3</v>
      </c>
      <c r="AM4" s="20">
        <f>IFERROR(INDEX('Post ISIC Consolidation DLIM'!$B$150:$AQ$191,MATCH(TLIM!$A4,'Post ISIC Consolidation DLIM'!$A$150:$A$191,0),MATCH(TLIM!AM$1,'Post ISIC Consolidation DLIM'!$B$149:$AQ$149,0)),0)</f>
        <v>9.7789650550536497E-3</v>
      </c>
      <c r="AN4" s="20">
        <f>IFERROR(INDEX('Post ISIC Consolidation DLIM'!$B$150:$AQ$191,MATCH(TLIM!$A4,'Post ISIC Consolidation DLIM'!$A$150:$A$191,0),MATCH(TLIM!AN$1,'Post ISIC Consolidation DLIM'!$B$149:$AQ$149,0)),0)</f>
        <v>6.1814095822116206E-3</v>
      </c>
      <c r="AO4" s="20">
        <f>IFERROR(INDEX('Post ISIC Consolidation DLIM'!$B$150:$AQ$191,MATCH(TLIM!$A4,'Post ISIC Consolidation DLIM'!$A$150:$A$191,0),MATCH(TLIM!AO$1,'Post ISIC Consolidation DLIM'!$B$149:$AQ$149,0)),0)</f>
        <v>8.1884254892083137E-3</v>
      </c>
      <c r="AP4" s="20">
        <f>IFERROR(INDEX('Post ISIC Consolidation DLIM'!$B$150:$AQ$191,MATCH(TLIM!$A4,'Post ISIC Consolidation DLIM'!$A$150:$A$191,0),MATCH(TLIM!AP$1,'Post ISIC Consolidation DLIM'!$B$149:$AQ$149,0)),0)</f>
        <v>1.1093518219858255E-2</v>
      </c>
      <c r="AQ4" s="20">
        <f>IFERROR(INDEX('Post ISIC Consolidation DLIM'!$B$150:$AQ$191,MATCH(TLIM!$A4,'Post ISIC Consolidation DLIM'!$A$150:$A$191,0),MATCH(TLIM!AQ$1,'Post ISIC Consolidation DLIM'!$B$149:$AQ$149,0)),0)</f>
        <v>1.9724200787700795E-7</v>
      </c>
    </row>
    <row r="5" spans="1:43" x14ac:dyDescent="0.35">
      <c r="A5" s="8" t="s">
        <v>3</v>
      </c>
      <c r="B5" s="20">
        <f>IFERROR(INDEX('Post ISIC Consolidation DLIM'!$B$150:$AQ$191,MATCH(TLIM!$A5,'Post ISIC Consolidation DLIM'!$A$150:$A$191,0),MATCH(TLIM!B$1,'Post ISIC Consolidation DLIM'!$B$149:$AQ$149,0)),0)</f>
        <v>0</v>
      </c>
      <c r="C5" s="20">
        <f>IFERROR(INDEX('Post ISIC Consolidation DLIM'!$B$150:$AQ$191,MATCH(TLIM!$A5,'Post ISIC Consolidation DLIM'!$A$150:$A$191,0),MATCH(TLIM!C$1,'Post ISIC Consolidation DLIM'!$B$149:$AQ$149,0)),0)</f>
        <v>0</v>
      </c>
      <c r="D5" s="20">
        <f>IFERROR(INDEX('Post ISIC Consolidation DLIM'!$B$150:$AQ$191,MATCH(TLIM!$A5,'Post ISIC Consolidation DLIM'!$A$150:$A$191,0),MATCH(TLIM!D$1,'Post ISIC Consolidation DLIM'!$B$149:$AQ$149,0)),0)</f>
        <v>0</v>
      </c>
      <c r="E5" s="20">
        <f>IFERROR(INDEX('Post ISIC Consolidation DLIM'!$B$150:$AQ$191,MATCH(TLIM!$A5,'Post ISIC Consolidation DLIM'!$A$150:$A$191,0),MATCH(TLIM!E$1,'Post ISIC Consolidation DLIM'!$B$149:$AQ$149,0)),0)</f>
        <v>0</v>
      </c>
      <c r="F5" s="20">
        <f>IFERROR(INDEX('Post ISIC Consolidation DLIM'!$B$150:$AQ$191,MATCH(TLIM!$A5,'Post ISIC Consolidation DLIM'!$A$150:$A$191,0),MATCH(TLIM!F$1,'Post ISIC Consolidation DLIM'!$B$149:$AQ$149,0)),0)</f>
        <v>0</v>
      </c>
      <c r="G5" s="20">
        <f>IFERROR(INDEX('Post ISIC Consolidation DLIM'!$B$150:$AQ$191,MATCH(TLIM!$A5,'Post ISIC Consolidation DLIM'!$A$150:$A$191,0),MATCH(TLIM!G$1,'Post ISIC Consolidation DLIM'!$B$149:$AQ$149,0)),0)</f>
        <v>0</v>
      </c>
      <c r="H5" s="20">
        <f>IFERROR(INDEX('Post ISIC Consolidation DLIM'!$B$150:$AQ$191,MATCH(TLIM!$A5,'Post ISIC Consolidation DLIM'!$A$150:$A$191,0),MATCH(TLIM!H$1,'Post ISIC Consolidation DLIM'!$B$149:$AQ$149,0)),0)</f>
        <v>0</v>
      </c>
      <c r="I5" s="20">
        <f>IFERROR(INDEX('Post ISIC Consolidation DLIM'!$B$150:$AQ$191,MATCH(TLIM!$A5,'Post ISIC Consolidation DLIM'!$A$150:$A$191,0),MATCH(TLIM!I$1,'Post ISIC Consolidation DLIM'!$B$149:$AQ$149,0)),0)</f>
        <v>0</v>
      </c>
      <c r="J5" s="20">
        <f>IFERROR(INDEX('Post ISIC Consolidation DLIM'!$B$150:$AQ$191,MATCH(TLIM!$A5,'Post ISIC Consolidation DLIM'!$A$150:$A$191,0),MATCH(TLIM!J$1,'Post ISIC Consolidation DLIM'!$B$149:$AQ$149,0)),0)</f>
        <v>0</v>
      </c>
      <c r="K5" s="20">
        <f>IFERROR(INDEX('Post ISIC Consolidation DLIM'!$B$150:$AQ$191,MATCH(TLIM!$A5,'Post ISIC Consolidation DLIM'!$A$150:$A$191,0),MATCH(TLIM!K$1,'Post ISIC Consolidation DLIM'!$B$149:$AQ$149,0)),0)</f>
        <v>0</v>
      </c>
      <c r="L5" s="20">
        <f>IFERROR(INDEX('Post ISIC Consolidation DLIM'!$B$150:$AQ$191,MATCH(TLIM!$A5,'Post ISIC Consolidation DLIM'!$A$150:$A$191,0),MATCH(TLIM!L$1,'Post ISIC Consolidation DLIM'!$B$149:$AQ$149,0)),0)</f>
        <v>0</v>
      </c>
      <c r="M5" s="20">
        <f>IFERROR(INDEX('Post ISIC Consolidation DLIM'!$B$150:$AQ$191,MATCH(TLIM!$A5,'Post ISIC Consolidation DLIM'!$A$150:$A$191,0),MATCH(TLIM!M$1,'Post ISIC Consolidation DLIM'!$B$149:$AQ$149,0)),0)</f>
        <v>0</v>
      </c>
      <c r="N5" s="20">
        <f>IFERROR(INDEX('Post ISIC Consolidation DLIM'!$B$150:$AQ$191,MATCH(TLIM!$A5,'Post ISIC Consolidation DLIM'!$A$150:$A$191,0),MATCH(TLIM!N$1,'Post ISIC Consolidation DLIM'!$B$149:$AQ$149,0)),0)</f>
        <v>0</v>
      </c>
      <c r="O5" s="20">
        <f>IFERROR(INDEX('Post ISIC Consolidation DLIM'!$B$150:$AQ$191,MATCH(TLIM!$A5,'Post ISIC Consolidation DLIM'!$A$150:$A$191,0),MATCH(TLIM!O$1,'Post ISIC Consolidation DLIM'!$B$149:$AQ$149,0)),0)</f>
        <v>0</v>
      </c>
      <c r="P5" s="20">
        <f>IFERROR(INDEX('Post ISIC Consolidation DLIM'!$B$150:$AQ$191,MATCH(TLIM!$A5,'Post ISIC Consolidation DLIM'!$A$150:$A$191,0),MATCH(TLIM!P$1,'Post ISIC Consolidation DLIM'!$B$149:$AQ$149,0)),0)</f>
        <v>0</v>
      </c>
      <c r="Q5" s="20">
        <f>IFERROR(INDEX('Post ISIC Consolidation DLIM'!$B$150:$AQ$191,MATCH(TLIM!$A5,'Post ISIC Consolidation DLIM'!$A$150:$A$191,0),MATCH(TLIM!Q$1,'Post ISIC Consolidation DLIM'!$B$149:$AQ$149,0)),0)</f>
        <v>0</v>
      </c>
      <c r="R5" s="20">
        <f>IFERROR(INDEX('Post ISIC Consolidation DLIM'!$B$150:$AQ$191,MATCH(TLIM!$A5,'Post ISIC Consolidation DLIM'!$A$150:$A$191,0),MATCH(TLIM!R$1,'Post ISIC Consolidation DLIM'!$B$149:$AQ$149,0)),0)</f>
        <v>0</v>
      </c>
      <c r="S5" s="20">
        <f>IFERROR(INDEX('Post ISIC Consolidation DLIM'!$B$150:$AQ$191,MATCH(TLIM!$A5,'Post ISIC Consolidation DLIM'!$A$150:$A$191,0),MATCH(TLIM!S$1,'Post ISIC Consolidation DLIM'!$B$149:$AQ$149,0)),0)</f>
        <v>0</v>
      </c>
      <c r="T5" s="20">
        <f>IFERROR(INDEX('Post ISIC Consolidation DLIM'!$B$150:$AQ$191,MATCH(TLIM!$A5,'Post ISIC Consolidation DLIM'!$A$150:$A$191,0),MATCH(TLIM!T$1,'Post ISIC Consolidation DLIM'!$B$149:$AQ$149,0)),0)</f>
        <v>0</v>
      </c>
      <c r="U5" s="20">
        <f>IFERROR(INDEX('Post ISIC Consolidation DLIM'!$B$150:$AQ$191,MATCH(TLIM!$A5,'Post ISIC Consolidation DLIM'!$A$150:$A$191,0),MATCH(TLIM!U$1,'Post ISIC Consolidation DLIM'!$B$149:$AQ$149,0)),0)</f>
        <v>0</v>
      </c>
      <c r="V5" s="20">
        <f>IFERROR(INDEX('Post ISIC Consolidation DLIM'!$B$150:$AQ$191,MATCH(TLIM!$A5,'Post ISIC Consolidation DLIM'!$A$150:$A$191,0),MATCH(TLIM!V$1,'Post ISIC Consolidation DLIM'!$B$149:$AQ$149,0)),0)</f>
        <v>0</v>
      </c>
      <c r="W5" s="20">
        <f>IFERROR(INDEX('Post ISIC Consolidation DLIM'!$B$150:$AQ$191,MATCH(TLIM!$A5,'Post ISIC Consolidation DLIM'!$A$150:$A$191,0),MATCH(TLIM!W$1,'Post ISIC Consolidation DLIM'!$B$149:$AQ$149,0)),0)</f>
        <v>0</v>
      </c>
      <c r="X5" s="20">
        <f>IFERROR(INDEX('Post ISIC Consolidation DLIM'!$B$150:$AQ$191,MATCH(TLIM!$A5,'Post ISIC Consolidation DLIM'!$A$150:$A$191,0),MATCH(TLIM!X$1,'Post ISIC Consolidation DLIM'!$B$149:$AQ$149,0)),0)</f>
        <v>0</v>
      </c>
      <c r="Y5" s="20">
        <f>IFERROR(INDEX('Post ISIC Consolidation DLIM'!$B$150:$AQ$191,MATCH(TLIM!$A5,'Post ISIC Consolidation DLIM'!$A$150:$A$191,0),MATCH(TLIM!Y$1,'Post ISIC Consolidation DLIM'!$B$149:$AQ$149,0)),0)</f>
        <v>0</v>
      </c>
      <c r="Z5" s="20">
        <f>IFERROR(INDEX('Post ISIC Consolidation DLIM'!$B$150:$AQ$191,MATCH(TLIM!$A5,'Post ISIC Consolidation DLIM'!$A$150:$A$191,0),MATCH(TLIM!Z$1,'Post ISIC Consolidation DLIM'!$B$149:$AQ$149,0)),0)</f>
        <v>0</v>
      </c>
      <c r="AA5" s="20">
        <f>IFERROR(INDEX('Post ISIC Consolidation DLIM'!$B$150:$AQ$191,MATCH(TLIM!$A5,'Post ISIC Consolidation DLIM'!$A$150:$A$191,0),MATCH(TLIM!AA$1,'Post ISIC Consolidation DLIM'!$B$149:$AQ$149,0)),0)</f>
        <v>0</v>
      </c>
      <c r="AB5" s="20">
        <f>IFERROR(INDEX('Post ISIC Consolidation DLIM'!$B$150:$AQ$191,MATCH(TLIM!$A5,'Post ISIC Consolidation DLIM'!$A$150:$A$191,0),MATCH(TLIM!AB$1,'Post ISIC Consolidation DLIM'!$B$149:$AQ$149,0)),0)</f>
        <v>0</v>
      </c>
      <c r="AC5" s="20">
        <f>IFERROR(INDEX('Post ISIC Consolidation DLIM'!$B$150:$AQ$191,MATCH(TLIM!$A5,'Post ISIC Consolidation DLIM'!$A$150:$A$191,0),MATCH(TLIM!AC$1,'Post ISIC Consolidation DLIM'!$B$149:$AQ$149,0)),0)</f>
        <v>0</v>
      </c>
      <c r="AD5" s="20">
        <f>IFERROR(INDEX('Post ISIC Consolidation DLIM'!$B$150:$AQ$191,MATCH(TLIM!$A5,'Post ISIC Consolidation DLIM'!$A$150:$A$191,0),MATCH(TLIM!AD$1,'Post ISIC Consolidation DLIM'!$B$149:$AQ$149,0)),0)</f>
        <v>0</v>
      </c>
      <c r="AE5" s="20">
        <f>IFERROR(INDEX('Post ISIC Consolidation DLIM'!$B$150:$AQ$191,MATCH(TLIM!$A5,'Post ISIC Consolidation DLIM'!$A$150:$A$191,0),MATCH(TLIM!AE$1,'Post ISIC Consolidation DLIM'!$B$149:$AQ$149,0)),0)</f>
        <v>0</v>
      </c>
      <c r="AF5" s="20">
        <f>IFERROR(INDEX('Post ISIC Consolidation DLIM'!$B$150:$AQ$191,MATCH(TLIM!$A5,'Post ISIC Consolidation DLIM'!$A$150:$A$191,0),MATCH(TLIM!AF$1,'Post ISIC Consolidation DLIM'!$B$149:$AQ$149,0)),0)</f>
        <v>0</v>
      </c>
      <c r="AG5" s="20">
        <f>IFERROR(INDEX('Post ISIC Consolidation DLIM'!$B$150:$AQ$191,MATCH(TLIM!$A5,'Post ISIC Consolidation DLIM'!$A$150:$A$191,0),MATCH(TLIM!AG$1,'Post ISIC Consolidation DLIM'!$B$149:$AQ$149,0)),0)</f>
        <v>0</v>
      </c>
      <c r="AH5" s="20">
        <f>IFERROR(INDEX('Post ISIC Consolidation DLIM'!$B$150:$AQ$191,MATCH(TLIM!$A5,'Post ISIC Consolidation DLIM'!$A$150:$A$191,0),MATCH(TLIM!AH$1,'Post ISIC Consolidation DLIM'!$B$149:$AQ$149,0)),0)</f>
        <v>0</v>
      </c>
      <c r="AI5" s="20">
        <f>IFERROR(INDEX('Post ISIC Consolidation DLIM'!$B$150:$AQ$191,MATCH(TLIM!$A5,'Post ISIC Consolidation DLIM'!$A$150:$A$191,0),MATCH(TLIM!AI$1,'Post ISIC Consolidation DLIM'!$B$149:$AQ$149,0)),0)</f>
        <v>0</v>
      </c>
      <c r="AJ5" s="20">
        <f>IFERROR(INDEX('Post ISIC Consolidation DLIM'!$B$150:$AQ$191,MATCH(TLIM!$A5,'Post ISIC Consolidation DLIM'!$A$150:$A$191,0),MATCH(TLIM!AJ$1,'Post ISIC Consolidation DLIM'!$B$149:$AQ$149,0)),0)</f>
        <v>0</v>
      </c>
      <c r="AK5" s="20">
        <f>IFERROR(INDEX('Post ISIC Consolidation DLIM'!$B$150:$AQ$191,MATCH(TLIM!$A5,'Post ISIC Consolidation DLIM'!$A$150:$A$191,0),MATCH(TLIM!AK$1,'Post ISIC Consolidation DLIM'!$B$149:$AQ$149,0)),0)</f>
        <v>0</v>
      </c>
      <c r="AL5" s="20">
        <f>IFERROR(INDEX('Post ISIC Consolidation DLIM'!$B$150:$AQ$191,MATCH(TLIM!$A5,'Post ISIC Consolidation DLIM'!$A$150:$A$191,0),MATCH(TLIM!AL$1,'Post ISIC Consolidation DLIM'!$B$149:$AQ$149,0)),0)</f>
        <v>0</v>
      </c>
      <c r="AM5" s="20">
        <f>IFERROR(INDEX('Post ISIC Consolidation DLIM'!$B$150:$AQ$191,MATCH(TLIM!$A5,'Post ISIC Consolidation DLIM'!$A$150:$A$191,0),MATCH(TLIM!AM$1,'Post ISIC Consolidation DLIM'!$B$149:$AQ$149,0)),0)</f>
        <v>0</v>
      </c>
      <c r="AN5" s="20">
        <f>IFERROR(INDEX('Post ISIC Consolidation DLIM'!$B$150:$AQ$191,MATCH(TLIM!$A5,'Post ISIC Consolidation DLIM'!$A$150:$A$191,0),MATCH(TLIM!AN$1,'Post ISIC Consolidation DLIM'!$B$149:$AQ$149,0)),0)</f>
        <v>0</v>
      </c>
      <c r="AO5" s="20">
        <f>IFERROR(INDEX('Post ISIC Consolidation DLIM'!$B$150:$AQ$191,MATCH(TLIM!$A5,'Post ISIC Consolidation DLIM'!$A$150:$A$191,0),MATCH(TLIM!AO$1,'Post ISIC Consolidation DLIM'!$B$149:$AQ$149,0)),0)</f>
        <v>0</v>
      </c>
      <c r="AP5" s="20">
        <f>IFERROR(INDEX('Post ISIC Consolidation DLIM'!$B$150:$AQ$191,MATCH(TLIM!$A5,'Post ISIC Consolidation DLIM'!$A$150:$A$191,0),MATCH(TLIM!AP$1,'Post ISIC Consolidation DLIM'!$B$149:$AQ$149,0)),0)</f>
        <v>0</v>
      </c>
      <c r="AQ5" s="20">
        <f>IFERROR(INDEX('Post ISIC Consolidation DLIM'!$B$150:$AQ$191,MATCH(TLIM!$A5,'Post ISIC Consolidation DLIM'!$A$150:$A$191,0),MATCH(TLIM!AQ$1,'Post ISIC Consolidation DLIM'!$B$149:$AQ$149,0)),0)</f>
        <v>0</v>
      </c>
    </row>
    <row r="6" spans="1:43" x14ac:dyDescent="0.35">
      <c r="A6" s="8" t="s">
        <v>4</v>
      </c>
      <c r="B6" s="20">
        <f>IFERROR(INDEX('Post ISIC Consolidation DLIM'!$B$150:$AQ$191,MATCH(TLIM!$A6,'Post ISIC Consolidation DLIM'!$A$150:$A$191,0),MATCH(TLIM!B$1,'Post ISIC Consolidation DLIM'!$B$149:$AQ$149,0)),0)</f>
        <v>3.6230509709928117E-2</v>
      </c>
      <c r="C6" s="20">
        <f>IFERROR(INDEX('Post ISIC Consolidation DLIM'!$B$150:$AQ$191,MATCH(TLIM!$A6,'Post ISIC Consolidation DLIM'!$A$150:$A$191,0),MATCH(TLIM!C$1,'Post ISIC Consolidation DLIM'!$B$149:$AQ$149,0)),0)</f>
        <v>0.01</v>
      </c>
      <c r="D6" s="20">
        <f>IFERROR(INDEX('Post ISIC Consolidation DLIM'!$B$150:$AQ$191,MATCH(TLIM!$A6,'Post ISIC Consolidation DLIM'!$A$150:$A$191,0),MATCH(TLIM!D$1,'Post ISIC Consolidation DLIM'!$B$149:$AQ$149,0)),0)</f>
        <v>0.01</v>
      </c>
      <c r="E6" s="20">
        <f>IFERROR(INDEX('Post ISIC Consolidation DLIM'!$B$150:$AQ$191,MATCH(TLIM!$A6,'Post ISIC Consolidation DLIM'!$A$150:$A$191,0),MATCH(TLIM!E$1,'Post ISIC Consolidation DLIM'!$B$149:$AQ$149,0)),0)</f>
        <v>0</v>
      </c>
      <c r="F6" s="20">
        <f>IFERROR(INDEX('Post ISIC Consolidation DLIM'!$B$150:$AQ$191,MATCH(TLIM!$A6,'Post ISIC Consolidation DLIM'!$A$150:$A$191,0),MATCH(TLIM!F$1,'Post ISIC Consolidation DLIM'!$B$149:$AQ$149,0)),0)</f>
        <v>1.1590705963844741</v>
      </c>
      <c r="G6" s="20">
        <f>IFERROR(INDEX('Post ISIC Consolidation DLIM'!$B$150:$AQ$191,MATCH(TLIM!$A6,'Post ISIC Consolidation DLIM'!$A$150:$A$191,0),MATCH(TLIM!G$1,'Post ISIC Consolidation DLIM'!$B$149:$AQ$149,0)),0)</f>
        <v>2.8199722790553911E-2</v>
      </c>
      <c r="H6" s="20">
        <f>IFERROR(INDEX('Post ISIC Consolidation DLIM'!$B$150:$AQ$191,MATCH(TLIM!$A6,'Post ISIC Consolidation DLIM'!$A$150:$A$191,0),MATCH(TLIM!H$1,'Post ISIC Consolidation DLIM'!$B$149:$AQ$149,0)),0)</f>
        <v>2.121408545601668E-2</v>
      </c>
      <c r="I6" s="20">
        <f>IFERROR(INDEX('Post ISIC Consolidation DLIM'!$B$150:$AQ$191,MATCH(TLIM!$A6,'Post ISIC Consolidation DLIM'!$A$150:$A$191,0),MATCH(TLIM!I$1,'Post ISIC Consolidation DLIM'!$B$149:$AQ$149,0)),0)</f>
        <v>2.5771654502383983E-2</v>
      </c>
      <c r="J6" s="20">
        <f>IFERROR(INDEX('Post ISIC Consolidation DLIM'!$B$150:$AQ$191,MATCH(TLIM!$A6,'Post ISIC Consolidation DLIM'!$A$150:$A$191,0),MATCH(TLIM!J$1,'Post ISIC Consolidation DLIM'!$B$149:$AQ$149,0)),0)</f>
        <v>3.5561800792565809E-2</v>
      </c>
      <c r="K6" s="20">
        <f>IFERROR(INDEX('Post ISIC Consolidation DLIM'!$B$150:$AQ$191,MATCH(TLIM!$A6,'Post ISIC Consolidation DLIM'!$A$150:$A$191,0),MATCH(TLIM!K$1,'Post ISIC Consolidation DLIM'!$B$149:$AQ$149,0)),0)</f>
        <v>0.35667899516903528</v>
      </c>
      <c r="L6" s="20">
        <f>IFERROR(INDEX('Post ISIC Consolidation DLIM'!$B$150:$AQ$191,MATCH(TLIM!$A6,'Post ISIC Consolidation DLIM'!$A$150:$A$191,0),MATCH(TLIM!L$1,'Post ISIC Consolidation DLIM'!$B$149:$AQ$149,0)),0)</f>
        <v>8.729731097178775E-2</v>
      </c>
      <c r="M6" s="20">
        <f>IFERROR(INDEX('Post ISIC Consolidation DLIM'!$B$150:$AQ$191,MATCH(TLIM!$A6,'Post ISIC Consolidation DLIM'!$A$150:$A$191,0),MATCH(TLIM!M$1,'Post ISIC Consolidation DLIM'!$B$149:$AQ$149,0)),0)</f>
        <v>1.5840627785350753E-2</v>
      </c>
      <c r="N6" s="20">
        <f>IFERROR(INDEX('Post ISIC Consolidation DLIM'!$B$150:$AQ$191,MATCH(TLIM!$A6,'Post ISIC Consolidation DLIM'!$A$150:$A$191,0),MATCH(TLIM!N$1,'Post ISIC Consolidation DLIM'!$B$149:$AQ$149,0)),0)</f>
        <v>0</v>
      </c>
      <c r="O6" s="20">
        <f>IFERROR(INDEX('Post ISIC Consolidation DLIM'!$B$150:$AQ$191,MATCH(TLIM!$A6,'Post ISIC Consolidation DLIM'!$A$150:$A$191,0),MATCH(TLIM!O$1,'Post ISIC Consolidation DLIM'!$B$149:$AQ$149,0)),0)</f>
        <v>5.7844512479802893E-2</v>
      </c>
      <c r="P6" s="20">
        <f>IFERROR(INDEX('Post ISIC Consolidation DLIM'!$B$150:$AQ$191,MATCH(TLIM!$A6,'Post ISIC Consolidation DLIM'!$A$150:$A$191,0),MATCH(TLIM!P$1,'Post ISIC Consolidation DLIM'!$B$149:$AQ$149,0)),0)</f>
        <v>5.7844512479802893E-2</v>
      </c>
      <c r="Q6" s="20">
        <f>IFERROR(INDEX('Post ISIC Consolidation DLIM'!$B$150:$AQ$191,MATCH(TLIM!$A6,'Post ISIC Consolidation DLIM'!$A$150:$A$191,0),MATCH(TLIM!Q$1,'Post ISIC Consolidation DLIM'!$B$149:$AQ$149,0)),0)</f>
        <v>7.2966258527452407E-2</v>
      </c>
      <c r="R6" s="20">
        <f>IFERROR(INDEX('Post ISIC Consolidation DLIM'!$B$150:$AQ$191,MATCH(TLIM!$A6,'Post ISIC Consolidation DLIM'!$A$150:$A$191,0),MATCH(TLIM!R$1,'Post ISIC Consolidation DLIM'!$B$149:$AQ$149,0)),0)</f>
        <v>7.2966258527452407E-2</v>
      </c>
      <c r="S6" s="20">
        <f>IFERROR(INDEX('Post ISIC Consolidation DLIM'!$B$150:$AQ$191,MATCH(TLIM!$A6,'Post ISIC Consolidation DLIM'!$A$150:$A$191,0),MATCH(TLIM!S$1,'Post ISIC Consolidation DLIM'!$B$149:$AQ$149,0)),0)</f>
        <v>0</v>
      </c>
      <c r="T6" s="20">
        <f>IFERROR(INDEX('Post ISIC Consolidation DLIM'!$B$150:$AQ$191,MATCH(TLIM!$A6,'Post ISIC Consolidation DLIM'!$A$150:$A$191,0),MATCH(TLIM!T$1,'Post ISIC Consolidation DLIM'!$B$149:$AQ$149,0)),0)</f>
        <v>0</v>
      </c>
      <c r="U6" s="20">
        <f>IFERROR(INDEX('Post ISIC Consolidation DLIM'!$B$150:$AQ$191,MATCH(TLIM!$A6,'Post ISIC Consolidation DLIM'!$A$150:$A$191,0),MATCH(TLIM!U$1,'Post ISIC Consolidation DLIM'!$B$149:$AQ$149,0)),0)</f>
        <v>0</v>
      </c>
      <c r="V6" s="20">
        <f>IFERROR(INDEX('Post ISIC Consolidation DLIM'!$B$150:$AQ$191,MATCH(TLIM!$A6,'Post ISIC Consolidation DLIM'!$A$150:$A$191,0),MATCH(TLIM!V$1,'Post ISIC Consolidation DLIM'!$B$149:$AQ$149,0)),0)</f>
        <v>2.9108269375823125E-2</v>
      </c>
      <c r="W6" s="20">
        <f>IFERROR(INDEX('Post ISIC Consolidation DLIM'!$B$150:$AQ$191,MATCH(TLIM!$A6,'Post ISIC Consolidation DLIM'!$A$150:$A$191,0),MATCH(TLIM!W$1,'Post ISIC Consolidation DLIM'!$B$149:$AQ$149,0)),0)</f>
        <v>2.7772510112739894E-2</v>
      </c>
      <c r="X6" s="20">
        <f>IFERROR(INDEX('Post ISIC Consolidation DLIM'!$B$150:$AQ$191,MATCH(TLIM!$A6,'Post ISIC Consolidation DLIM'!$A$150:$A$191,0),MATCH(TLIM!X$1,'Post ISIC Consolidation DLIM'!$B$149:$AQ$149,0)),0)</f>
        <v>0</v>
      </c>
      <c r="Y6" s="20">
        <f>IFERROR(INDEX('Post ISIC Consolidation DLIM'!$B$150:$AQ$191,MATCH(TLIM!$A6,'Post ISIC Consolidation DLIM'!$A$150:$A$191,0),MATCH(TLIM!Y$1,'Post ISIC Consolidation DLIM'!$B$149:$AQ$149,0)),0)</f>
        <v>3.3013051437591152E-2</v>
      </c>
      <c r="Z6" s="20">
        <f>IFERROR(INDEX('Post ISIC Consolidation DLIM'!$B$150:$AQ$191,MATCH(TLIM!$A6,'Post ISIC Consolidation DLIM'!$A$150:$A$191,0),MATCH(TLIM!Z$1,'Post ISIC Consolidation DLIM'!$B$149:$AQ$149,0)),0)</f>
        <v>0.17038784219067382</v>
      </c>
      <c r="AA6" s="20">
        <f>IFERROR(INDEX('Post ISIC Consolidation DLIM'!$B$150:$AQ$191,MATCH(TLIM!$A6,'Post ISIC Consolidation DLIM'!$A$150:$A$191,0),MATCH(TLIM!AA$1,'Post ISIC Consolidation DLIM'!$B$149:$AQ$149,0)),0)</f>
        <v>8.5193921095336911E-2</v>
      </c>
      <c r="AB6" s="20">
        <f>IFERROR(INDEX('Post ISIC Consolidation DLIM'!$B$150:$AQ$191,MATCH(TLIM!$A6,'Post ISIC Consolidation DLIM'!$A$150:$A$191,0),MATCH(TLIM!AB$1,'Post ISIC Consolidation DLIM'!$B$149:$AQ$149,0)),0)</f>
        <v>2.1747703516684286E-2</v>
      </c>
      <c r="AC6" s="20">
        <f>IFERROR(INDEX('Post ISIC Consolidation DLIM'!$B$150:$AQ$191,MATCH(TLIM!$A6,'Post ISIC Consolidation DLIM'!$A$150:$A$191,0),MATCH(TLIM!AC$1,'Post ISIC Consolidation DLIM'!$B$149:$AQ$149,0)),0)</f>
        <v>0</v>
      </c>
      <c r="AD6" s="20">
        <f>IFERROR(INDEX('Post ISIC Consolidation DLIM'!$B$150:$AQ$191,MATCH(TLIM!$A6,'Post ISIC Consolidation DLIM'!$A$150:$A$191,0),MATCH(TLIM!AD$1,'Post ISIC Consolidation DLIM'!$B$149:$AQ$149,0)),0)</f>
        <v>1.5102323918788683E-2</v>
      </c>
      <c r="AE6" s="20">
        <f>IFERROR(INDEX('Post ISIC Consolidation DLIM'!$B$150:$AQ$191,MATCH(TLIM!$A6,'Post ISIC Consolidation DLIM'!$A$150:$A$191,0),MATCH(TLIM!AE$1,'Post ISIC Consolidation DLIM'!$B$149:$AQ$149,0)),0)</f>
        <v>4.5109258471085947E-2</v>
      </c>
      <c r="AF6" s="20">
        <f>IFERROR(INDEX('Post ISIC Consolidation DLIM'!$B$150:$AQ$191,MATCH(TLIM!$A6,'Post ISIC Consolidation DLIM'!$A$150:$A$191,0),MATCH(TLIM!AF$1,'Post ISIC Consolidation DLIM'!$B$149:$AQ$149,0)),0)</f>
        <v>1.4985927408800476E-2</v>
      </c>
      <c r="AG6" s="20">
        <f>IFERROR(INDEX('Post ISIC Consolidation DLIM'!$B$150:$AQ$191,MATCH(TLIM!$A6,'Post ISIC Consolidation DLIM'!$A$150:$A$191,0),MATCH(TLIM!AG$1,'Post ISIC Consolidation DLIM'!$B$149:$AQ$149,0)),0)</f>
        <v>1.0201182660297506E-2</v>
      </c>
      <c r="AH6" s="20">
        <f>IFERROR(INDEX('Post ISIC Consolidation DLIM'!$B$150:$AQ$191,MATCH(TLIM!$A6,'Post ISIC Consolidation DLIM'!$A$150:$A$191,0),MATCH(TLIM!AH$1,'Post ISIC Consolidation DLIM'!$B$149:$AQ$149,0)),0)</f>
        <v>9.1732224916328577E-3</v>
      </c>
      <c r="AI6" s="20">
        <f>IFERROR(INDEX('Post ISIC Consolidation DLIM'!$B$150:$AQ$191,MATCH(TLIM!$A6,'Post ISIC Consolidation DLIM'!$A$150:$A$191,0),MATCH(TLIM!AI$1,'Post ISIC Consolidation DLIM'!$B$149:$AQ$149,0)),0)</f>
        <v>6.0264163799728073E-3</v>
      </c>
      <c r="AJ6" s="20">
        <f>IFERROR(INDEX('Post ISIC Consolidation DLIM'!$B$150:$AQ$191,MATCH(TLIM!$A6,'Post ISIC Consolidation DLIM'!$A$150:$A$191,0),MATCH(TLIM!AJ$1,'Post ISIC Consolidation DLIM'!$B$149:$AQ$149,0)),0)</f>
        <v>6.1354172973302288E-3</v>
      </c>
      <c r="AK6" s="20">
        <f>IFERROR(INDEX('Post ISIC Consolidation DLIM'!$B$150:$AQ$191,MATCH(TLIM!$A6,'Post ISIC Consolidation DLIM'!$A$150:$A$191,0),MATCH(TLIM!AK$1,'Post ISIC Consolidation DLIM'!$B$149:$AQ$149,0)),0)</f>
        <v>5.0461438588281556E-3</v>
      </c>
      <c r="AL6" s="20">
        <f>IFERROR(INDEX('Post ISIC Consolidation DLIM'!$B$150:$AQ$191,MATCH(TLIM!$A6,'Post ISIC Consolidation DLIM'!$A$150:$A$191,0),MATCH(TLIM!AL$1,'Post ISIC Consolidation DLIM'!$B$149:$AQ$149,0)),0)</f>
        <v>9.4900288704412219E-3</v>
      </c>
      <c r="AM6" s="20">
        <f>IFERROR(INDEX('Post ISIC Consolidation DLIM'!$B$150:$AQ$191,MATCH(TLIM!$A6,'Post ISIC Consolidation DLIM'!$A$150:$A$191,0),MATCH(TLIM!AM$1,'Post ISIC Consolidation DLIM'!$B$149:$AQ$149,0)),0)</f>
        <v>9.7789650550536497E-3</v>
      </c>
      <c r="AN6" s="20">
        <f>IFERROR(INDEX('Post ISIC Consolidation DLIM'!$B$150:$AQ$191,MATCH(TLIM!$A6,'Post ISIC Consolidation DLIM'!$A$150:$A$191,0),MATCH(TLIM!AN$1,'Post ISIC Consolidation DLIM'!$B$149:$AQ$149,0)),0)</f>
        <v>6.1814095822116206E-3</v>
      </c>
      <c r="AO6" s="20">
        <f>IFERROR(INDEX('Post ISIC Consolidation DLIM'!$B$150:$AQ$191,MATCH(TLIM!$A6,'Post ISIC Consolidation DLIM'!$A$150:$A$191,0),MATCH(TLIM!AO$1,'Post ISIC Consolidation DLIM'!$B$149:$AQ$149,0)),0)</f>
        <v>8.1884254892083137E-3</v>
      </c>
      <c r="AP6" s="20">
        <f>IFERROR(INDEX('Post ISIC Consolidation DLIM'!$B$150:$AQ$191,MATCH(TLIM!$A6,'Post ISIC Consolidation DLIM'!$A$150:$A$191,0),MATCH(TLIM!AP$1,'Post ISIC Consolidation DLIM'!$B$149:$AQ$149,0)),0)</f>
        <v>1.1093518219858255E-2</v>
      </c>
      <c r="AQ6" s="20">
        <f>IFERROR(INDEX('Post ISIC Consolidation DLIM'!$B$150:$AQ$191,MATCH(TLIM!$A6,'Post ISIC Consolidation DLIM'!$A$150:$A$191,0),MATCH(TLIM!AQ$1,'Post ISIC Consolidation DLIM'!$B$149:$AQ$149,0)),0)</f>
        <v>1.9724200787700795E-7</v>
      </c>
    </row>
    <row r="7" spans="1:43" x14ac:dyDescent="0.35">
      <c r="A7" s="8" t="s">
        <v>5</v>
      </c>
      <c r="B7" s="20">
        <f>IFERROR(INDEX('Post ISIC Consolidation DLIM'!$B$150:$AQ$191,MATCH(TLIM!$A7,'Post ISIC Consolidation DLIM'!$A$150:$A$191,0),MATCH(TLIM!B$1,'Post ISIC Consolidation DLIM'!$B$149:$AQ$149,0)),0)</f>
        <v>0.14329645395672835</v>
      </c>
      <c r="C7" s="20">
        <f>IFERROR(INDEX('Post ISIC Consolidation DLIM'!$B$150:$AQ$191,MATCH(TLIM!$A7,'Post ISIC Consolidation DLIM'!$A$150:$A$191,0),MATCH(TLIM!C$1,'Post ISIC Consolidation DLIM'!$B$149:$AQ$149,0)),0)</f>
        <v>6.7743710285385573E-3</v>
      </c>
      <c r="D7" s="20">
        <f>IFERROR(INDEX('Post ISIC Consolidation DLIM'!$B$150:$AQ$191,MATCH(TLIM!$A7,'Post ISIC Consolidation DLIM'!$A$150:$A$191,0),MATCH(TLIM!D$1,'Post ISIC Consolidation DLIM'!$B$149:$AQ$149,0)),0)</f>
        <v>6.7743710285385565E-3</v>
      </c>
      <c r="E7" s="20">
        <f>IFERROR(INDEX('Post ISIC Consolidation DLIM'!$B$150:$AQ$191,MATCH(TLIM!$A7,'Post ISIC Consolidation DLIM'!$A$150:$A$191,0),MATCH(TLIM!E$1,'Post ISIC Consolidation DLIM'!$B$149:$AQ$149,0)),0)</f>
        <v>0</v>
      </c>
      <c r="F7" s="20">
        <f>IFERROR(INDEX('Post ISIC Consolidation DLIM'!$B$150:$AQ$191,MATCH(TLIM!$A7,'Post ISIC Consolidation DLIM'!$A$150:$A$191,0),MATCH(TLIM!F$1,'Post ISIC Consolidation DLIM'!$B$149:$AQ$149,0)),0)</f>
        <v>6.7743710285385573E-3</v>
      </c>
      <c r="G7" s="20">
        <f>IFERROR(INDEX('Post ISIC Consolidation DLIM'!$B$150:$AQ$191,MATCH(TLIM!$A7,'Post ISIC Consolidation DLIM'!$A$150:$A$191,0),MATCH(TLIM!G$1,'Post ISIC Consolidation DLIM'!$B$149:$AQ$149,0)),0)</f>
        <v>1.3125475420843824</v>
      </c>
      <c r="H7" s="20">
        <f>IFERROR(INDEX('Post ISIC Consolidation DLIM'!$B$150:$AQ$191,MATCH(TLIM!$A7,'Post ISIC Consolidation DLIM'!$A$150:$A$191,0),MATCH(TLIM!H$1,'Post ISIC Consolidation DLIM'!$B$149:$AQ$149,0)),0)</f>
        <v>2.8207571883937719E-2</v>
      </c>
      <c r="I7" s="20">
        <f>IFERROR(INDEX('Post ISIC Consolidation DLIM'!$B$150:$AQ$191,MATCH(TLIM!$A7,'Post ISIC Consolidation DLIM'!$A$150:$A$191,0),MATCH(TLIM!I$1,'Post ISIC Consolidation DLIM'!$B$149:$AQ$149,0)),0)</f>
        <v>8.6593276819966584E-3</v>
      </c>
      <c r="J7" s="20">
        <f>IFERROR(INDEX('Post ISIC Consolidation DLIM'!$B$150:$AQ$191,MATCH(TLIM!$A7,'Post ISIC Consolidation DLIM'!$A$150:$A$191,0),MATCH(TLIM!J$1,'Post ISIC Consolidation DLIM'!$B$149:$AQ$149,0)),0)</f>
        <v>1.3010081564382823E-2</v>
      </c>
      <c r="K7" s="20">
        <f>IFERROR(INDEX('Post ISIC Consolidation DLIM'!$B$150:$AQ$191,MATCH(TLIM!$A7,'Post ISIC Consolidation DLIM'!$A$150:$A$191,0),MATCH(TLIM!K$1,'Post ISIC Consolidation DLIM'!$B$149:$AQ$149,0)),0)</f>
        <v>1.1400101037448981E-2</v>
      </c>
      <c r="L7" s="20">
        <f>IFERROR(INDEX('Post ISIC Consolidation DLIM'!$B$150:$AQ$191,MATCH(TLIM!$A7,'Post ISIC Consolidation DLIM'!$A$150:$A$191,0),MATCH(TLIM!L$1,'Post ISIC Consolidation DLIM'!$B$149:$AQ$149,0)),0)</f>
        <v>3.5781593831003281E-2</v>
      </c>
      <c r="M7" s="20">
        <f>IFERROR(INDEX('Post ISIC Consolidation DLIM'!$B$150:$AQ$191,MATCH(TLIM!$A7,'Post ISIC Consolidation DLIM'!$A$150:$A$191,0),MATCH(TLIM!M$1,'Post ISIC Consolidation DLIM'!$B$149:$AQ$149,0)),0)</f>
        <v>1.9745429065917582E-2</v>
      </c>
      <c r="N7" s="20">
        <f>IFERROR(INDEX('Post ISIC Consolidation DLIM'!$B$150:$AQ$191,MATCH(TLIM!$A7,'Post ISIC Consolidation DLIM'!$A$150:$A$191,0),MATCH(TLIM!N$1,'Post ISIC Consolidation DLIM'!$B$149:$AQ$149,0)),0)</f>
        <v>0</v>
      </c>
      <c r="O7" s="20">
        <f>IFERROR(INDEX('Post ISIC Consolidation DLIM'!$B$150:$AQ$191,MATCH(TLIM!$A7,'Post ISIC Consolidation DLIM'!$A$150:$A$191,0),MATCH(TLIM!O$1,'Post ISIC Consolidation DLIM'!$B$149:$AQ$149,0)),0)</f>
        <v>7.6897609136844652E-3</v>
      </c>
      <c r="P7" s="20">
        <f>IFERROR(INDEX('Post ISIC Consolidation DLIM'!$B$150:$AQ$191,MATCH(TLIM!$A7,'Post ISIC Consolidation DLIM'!$A$150:$A$191,0),MATCH(TLIM!P$1,'Post ISIC Consolidation DLIM'!$B$149:$AQ$149,0)),0)</f>
        <v>7.6897609136844652E-3</v>
      </c>
      <c r="Q7" s="20">
        <f>IFERROR(INDEX('Post ISIC Consolidation DLIM'!$B$150:$AQ$191,MATCH(TLIM!$A7,'Post ISIC Consolidation DLIM'!$A$150:$A$191,0),MATCH(TLIM!Q$1,'Post ISIC Consolidation DLIM'!$B$149:$AQ$149,0)),0)</f>
        <v>9.4409083632253452E-3</v>
      </c>
      <c r="R7" s="20">
        <f>IFERROR(INDEX('Post ISIC Consolidation DLIM'!$B$150:$AQ$191,MATCH(TLIM!$A7,'Post ISIC Consolidation DLIM'!$A$150:$A$191,0),MATCH(TLIM!R$1,'Post ISIC Consolidation DLIM'!$B$149:$AQ$149,0)),0)</f>
        <v>9.4409083632253452E-3</v>
      </c>
      <c r="S7" s="20">
        <f>IFERROR(INDEX('Post ISIC Consolidation DLIM'!$B$150:$AQ$191,MATCH(TLIM!$A7,'Post ISIC Consolidation DLIM'!$A$150:$A$191,0),MATCH(TLIM!S$1,'Post ISIC Consolidation DLIM'!$B$149:$AQ$149,0)),0)</f>
        <v>0</v>
      </c>
      <c r="T7" s="20">
        <f>IFERROR(INDEX('Post ISIC Consolidation DLIM'!$B$150:$AQ$191,MATCH(TLIM!$A7,'Post ISIC Consolidation DLIM'!$A$150:$A$191,0),MATCH(TLIM!T$1,'Post ISIC Consolidation DLIM'!$B$149:$AQ$149,0)),0)</f>
        <v>0</v>
      </c>
      <c r="U7" s="20">
        <f>IFERROR(INDEX('Post ISIC Consolidation DLIM'!$B$150:$AQ$191,MATCH(TLIM!$A7,'Post ISIC Consolidation DLIM'!$A$150:$A$191,0),MATCH(TLIM!U$1,'Post ISIC Consolidation DLIM'!$B$149:$AQ$149,0)),0)</f>
        <v>0</v>
      </c>
      <c r="V7" s="20">
        <f>IFERROR(INDEX('Post ISIC Consolidation DLIM'!$B$150:$AQ$191,MATCH(TLIM!$A7,'Post ISIC Consolidation DLIM'!$A$150:$A$191,0),MATCH(TLIM!V$1,'Post ISIC Consolidation DLIM'!$B$149:$AQ$149,0)),0)</f>
        <v>7.3945993102627399E-3</v>
      </c>
      <c r="W7" s="20">
        <f>IFERROR(INDEX('Post ISIC Consolidation DLIM'!$B$150:$AQ$191,MATCH(TLIM!$A7,'Post ISIC Consolidation DLIM'!$A$150:$A$191,0),MATCH(TLIM!W$1,'Post ISIC Consolidation DLIM'!$B$149:$AQ$149,0)),0)</f>
        <v>7.0960991213564733E-3</v>
      </c>
      <c r="X7" s="20">
        <f>IFERROR(INDEX('Post ISIC Consolidation DLIM'!$B$150:$AQ$191,MATCH(TLIM!$A7,'Post ISIC Consolidation DLIM'!$A$150:$A$191,0),MATCH(TLIM!X$1,'Post ISIC Consolidation DLIM'!$B$149:$AQ$149,0)),0)</f>
        <v>0</v>
      </c>
      <c r="Y7" s="20">
        <f>IFERROR(INDEX('Post ISIC Consolidation DLIM'!$B$150:$AQ$191,MATCH(TLIM!$A7,'Post ISIC Consolidation DLIM'!$A$150:$A$191,0),MATCH(TLIM!Y$1,'Post ISIC Consolidation DLIM'!$B$149:$AQ$149,0)),0)</f>
        <v>7.6036396398832945E-3</v>
      </c>
      <c r="Z7" s="20">
        <f>IFERROR(INDEX('Post ISIC Consolidation DLIM'!$B$150:$AQ$191,MATCH(TLIM!$A7,'Post ISIC Consolidation DLIM'!$A$150:$A$191,0),MATCH(TLIM!Z$1,'Post ISIC Consolidation DLIM'!$B$149:$AQ$149,0)),0)</f>
        <v>7.57806986967268E-3</v>
      </c>
      <c r="AA7" s="20">
        <f>IFERROR(INDEX('Post ISIC Consolidation DLIM'!$B$150:$AQ$191,MATCH(TLIM!$A7,'Post ISIC Consolidation DLIM'!$A$150:$A$191,0),MATCH(TLIM!AA$1,'Post ISIC Consolidation DLIM'!$B$149:$AQ$149,0)),0)</f>
        <v>7.5780698696726783E-3</v>
      </c>
      <c r="AB7" s="20">
        <f>IFERROR(INDEX('Post ISIC Consolidation DLIM'!$B$150:$AQ$191,MATCH(TLIM!$A7,'Post ISIC Consolidation DLIM'!$A$150:$A$191,0),MATCH(TLIM!AB$1,'Post ISIC Consolidation DLIM'!$B$149:$AQ$149,0)),0)</f>
        <v>8.7623927345791015E-3</v>
      </c>
      <c r="AC7" s="20">
        <f>IFERROR(INDEX('Post ISIC Consolidation DLIM'!$B$150:$AQ$191,MATCH(TLIM!$A7,'Post ISIC Consolidation DLIM'!$A$150:$A$191,0),MATCH(TLIM!AC$1,'Post ISIC Consolidation DLIM'!$B$149:$AQ$149,0)),0)</f>
        <v>0</v>
      </c>
      <c r="AD7" s="20">
        <f>IFERROR(INDEX('Post ISIC Consolidation DLIM'!$B$150:$AQ$191,MATCH(TLIM!$A7,'Post ISIC Consolidation DLIM'!$A$150:$A$191,0),MATCH(TLIM!AD$1,'Post ISIC Consolidation DLIM'!$B$149:$AQ$149,0)),0)</f>
        <v>1.1682477746547043E-2</v>
      </c>
      <c r="AE7" s="20">
        <f>IFERROR(INDEX('Post ISIC Consolidation DLIM'!$B$150:$AQ$191,MATCH(TLIM!$A7,'Post ISIC Consolidation DLIM'!$A$150:$A$191,0),MATCH(TLIM!AE$1,'Post ISIC Consolidation DLIM'!$B$149:$AQ$149,0)),0)</f>
        <v>1.1281925601824368E-2</v>
      </c>
      <c r="AF7" s="20">
        <f>IFERROR(INDEX('Post ISIC Consolidation DLIM'!$B$150:$AQ$191,MATCH(TLIM!$A7,'Post ISIC Consolidation DLIM'!$A$150:$A$191,0),MATCH(TLIM!AF$1,'Post ISIC Consolidation DLIM'!$B$149:$AQ$149,0)),0)</f>
        <v>0.21983625838060222</v>
      </c>
      <c r="AG7" s="20">
        <f>IFERROR(INDEX('Post ISIC Consolidation DLIM'!$B$150:$AQ$191,MATCH(TLIM!$A7,'Post ISIC Consolidation DLIM'!$A$150:$A$191,0),MATCH(TLIM!AG$1,'Post ISIC Consolidation DLIM'!$B$149:$AQ$149,0)),0)</f>
        <v>1.1588537138297819E-2</v>
      </c>
      <c r="AH7" s="20">
        <f>IFERROR(INDEX('Post ISIC Consolidation DLIM'!$B$150:$AQ$191,MATCH(TLIM!$A7,'Post ISIC Consolidation DLIM'!$A$150:$A$191,0),MATCH(TLIM!AH$1,'Post ISIC Consolidation DLIM'!$B$149:$AQ$149,0)),0)</f>
        <v>5.6071494917304216E-3</v>
      </c>
      <c r="AI7" s="20">
        <f>IFERROR(INDEX('Post ISIC Consolidation DLIM'!$B$150:$AQ$191,MATCH(TLIM!$A7,'Post ISIC Consolidation DLIM'!$A$150:$A$191,0),MATCH(TLIM!AI$1,'Post ISIC Consolidation DLIM'!$B$149:$AQ$149,0)),0)</f>
        <v>6.315296994064354E-3</v>
      </c>
      <c r="AJ7" s="20">
        <f>IFERROR(INDEX('Post ISIC Consolidation DLIM'!$B$150:$AQ$191,MATCH(TLIM!$A7,'Post ISIC Consolidation DLIM'!$A$150:$A$191,0),MATCH(TLIM!AJ$1,'Post ISIC Consolidation DLIM'!$B$149:$AQ$149,0)),0)</f>
        <v>5.2127240658156899E-3</v>
      </c>
      <c r="AK7" s="20">
        <f>IFERROR(INDEX('Post ISIC Consolidation DLIM'!$B$150:$AQ$191,MATCH(TLIM!$A7,'Post ISIC Consolidation DLIM'!$A$150:$A$191,0),MATCH(TLIM!AK$1,'Post ISIC Consolidation DLIM'!$B$149:$AQ$149,0)),0)</f>
        <v>1.975399641304834E-3</v>
      </c>
      <c r="AL7" s="20">
        <f>IFERROR(INDEX('Post ISIC Consolidation DLIM'!$B$150:$AQ$191,MATCH(TLIM!$A7,'Post ISIC Consolidation DLIM'!$A$150:$A$191,0),MATCH(TLIM!AL$1,'Post ISIC Consolidation DLIM'!$B$149:$AQ$149,0)),0)</f>
        <v>9.1204403643379839E-3</v>
      </c>
      <c r="AM7" s="20">
        <f>IFERROR(INDEX('Post ISIC Consolidation DLIM'!$B$150:$AQ$191,MATCH(TLIM!$A7,'Post ISIC Consolidation DLIM'!$A$150:$A$191,0),MATCH(TLIM!AM$1,'Post ISIC Consolidation DLIM'!$B$149:$AQ$149,0)),0)</f>
        <v>8.6266430071471716E-3</v>
      </c>
      <c r="AN7" s="20">
        <f>IFERROR(INDEX('Post ISIC Consolidation DLIM'!$B$150:$AQ$191,MATCH(TLIM!$A7,'Post ISIC Consolidation DLIM'!$A$150:$A$191,0),MATCH(TLIM!AN$1,'Post ISIC Consolidation DLIM'!$B$149:$AQ$149,0)),0)</f>
        <v>1.2822626331030325E-2</v>
      </c>
      <c r="AO7" s="20">
        <f>IFERROR(INDEX('Post ISIC Consolidation DLIM'!$B$150:$AQ$191,MATCH(TLIM!$A7,'Post ISIC Consolidation DLIM'!$A$150:$A$191,0),MATCH(TLIM!AO$1,'Post ISIC Consolidation DLIM'!$B$149:$AQ$149,0)),0)</f>
        <v>2.0959966172938542E-2</v>
      </c>
      <c r="AP7" s="20">
        <f>IFERROR(INDEX('Post ISIC Consolidation DLIM'!$B$150:$AQ$191,MATCH(TLIM!$A7,'Post ISIC Consolidation DLIM'!$A$150:$A$191,0),MATCH(TLIM!AP$1,'Post ISIC Consolidation DLIM'!$B$149:$AQ$149,0)),0)</f>
        <v>1.5005189691912514E-2</v>
      </c>
      <c r="AQ7" s="20">
        <f>IFERROR(INDEX('Post ISIC Consolidation DLIM'!$B$150:$AQ$191,MATCH(TLIM!$A7,'Post ISIC Consolidation DLIM'!$A$150:$A$191,0),MATCH(TLIM!AQ$1,'Post ISIC Consolidation DLIM'!$B$149:$AQ$149,0)),0)</f>
        <v>1.4212582914512459E-7</v>
      </c>
    </row>
    <row r="8" spans="1:43" x14ac:dyDescent="0.35">
      <c r="A8" s="8" t="s">
        <v>6</v>
      </c>
      <c r="B8" s="20">
        <f>IFERROR(INDEX('Post ISIC Consolidation DLIM'!$B$150:$AQ$191,MATCH(TLIM!$A8,'Post ISIC Consolidation DLIM'!$A$150:$A$191,0),MATCH(TLIM!B$1,'Post ISIC Consolidation DLIM'!$B$149:$AQ$149,0)),0)</f>
        <v>5.1515145222570616E-3</v>
      </c>
      <c r="C8" s="20">
        <f>IFERROR(INDEX('Post ISIC Consolidation DLIM'!$B$150:$AQ$191,MATCH(TLIM!$A8,'Post ISIC Consolidation DLIM'!$A$150:$A$191,0),MATCH(TLIM!C$1,'Post ISIC Consolidation DLIM'!$B$149:$AQ$149,0)),0)</f>
        <v>3.0230785041840541E-3</v>
      </c>
      <c r="D8" s="20">
        <f>IFERROR(INDEX('Post ISIC Consolidation DLIM'!$B$150:$AQ$191,MATCH(TLIM!$A8,'Post ISIC Consolidation DLIM'!$A$150:$A$191,0),MATCH(TLIM!D$1,'Post ISIC Consolidation DLIM'!$B$149:$AQ$149,0)),0)</f>
        <v>3.0230785041840541E-3</v>
      </c>
      <c r="E8" s="20">
        <f>IFERROR(INDEX('Post ISIC Consolidation DLIM'!$B$150:$AQ$191,MATCH(TLIM!$A8,'Post ISIC Consolidation DLIM'!$A$150:$A$191,0),MATCH(TLIM!E$1,'Post ISIC Consolidation DLIM'!$B$149:$AQ$149,0)),0)</f>
        <v>0</v>
      </c>
      <c r="F8" s="20">
        <f>IFERROR(INDEX('Post ISIC Consolidation DLIM'!$B$150:$AQ$191,MATCH(TLIM!$A8,'Post ISIC Consolidation DLIM'!$A$150:$A$191,0),MATCH(TLIM!F$1,'Post ISIC Consolidation DLIM'!$B$149:$AQ$149,0)),0)</f>
        <v>3.0230785041840541E-3</v>
      </c>
      <c r="G8" s="20">
        <f>IFERROR(INDEX('Post ISIC Consolidation DLIM'!$B$150:$AQ$191,MATCH(TLIM!$A8,'Post ISIC Consolidation DLIM'!$A$150:$A$191,0),MATCH(TLIM!G$1,'Post ISIC Consolidation DLIM'!$B$149:$AQ$149,0)),0)</f>
        <v>4.9930056246426232E-3</v>
      </c>
      <c r="H8" s="20">
        <f>IFERROR(INDEX('Post ISIC Consolidation DLIM'!$B$150:$AQ$191,MATCH(TLIM!$A8,'Post ISIC Consolidation DLIM'!$A$150:$A$191,0),MATCH(TLIM!H$1,'Post ISIC Consolidation DLIM'!$B$149:$AQ$149,0)),0)</f>
        <v>1.4168578319226866</v>
      </c>
      <c r="I8" s="20">
        <f>IFERROR(INDEX('Post ISIC Consolidation DLIM'!$B$150:$AQ$191,MATCH(TLIM!$A8,'Post ISIC Consolidation DLIM'!$A$150:$A$191,0),MATCH(TLIM!I$1,'Post ISIC Consolidation DLIM'!$B$149:$AQ$149,0)),0)</f>
        <v>7.9856696647691155E-3</v>
      </c>
      <c r="J8" s="20">
        <f>IFERROR(INDEX('Post ISIC Consolidation DLIM'!$B$150:$AQ$191,MATCH(TLIM!$A8,'Post ISIC Consolidation DLIM'!$A$150:$A$191,0),MATCH(TLIM!J$1,'Post ISIC Consolidation DLIM'!$B$149:$AQ$149,0)),0)</f>
        <v>1.7305222526150802E-2</v>
      </c>
      <c r="K8" s="20">
        <f>IFERROR(INDEX('Post ISIC Consolidation DLIM'!$B$150:$AQ$191,MATCH(TLIM!$A8,'Post ISIC Consolidation DLIM'!$A$150:$A$191,0),MATCH(TLIM!K$1,'Post ISIC Consolidation DLIM'!$B$149:$AQ$149,0)),0)</f>
        <v>3.565613418635696E-3</v>
      </c>
      <c r="L8" s="20">
        <f>IFERROR(INDEX('Post ISIC Consolidation DLIM'!$B$150:$AQ$191,MATCH(TLIM!$A8,'Post ISIC Consolidation DLIM'!$A$150:$A$191,0),MATCH(TLIM!L$1,'Post ISIC Consolidation DLIM'!$B$149:$AQ$149,0)),0)</f>
        <v>6.0480020443147899E-3</v>
      </c>
      <c r="M8" s="20">
        <f>IFERROR(INDEX('Post ISIC Consolidation DLIM'!$B$150:$AQ$191,MATCH(TLIM!$A8,'Post ISIC Consolidation DLIM'!$A$150:$A$191,0),MATCH(TLIM!M$1,'Post ISIC Consolidation DLIM'!$B$149:$AQ$149,0)),0)</f>
        <v>4.736093497257377E-3</v>
      </c>
      <c r="N8" s="20">
        <f>IFERROR(INDEX('Post ISIC Consolidation DLIM'!$B$150:$AQ$191,MATCH(TLIM!$A8,'Post ISIC Consolidation DLIM'!$A$150:$A$191,0),MATCH(TLIM!N$1,'Post ISIC Consolidation DLIM'!$B$149:$AQ$149,0)),0)</f>
        <v>0</v>
      </c>
      <c r="O8" s="20">
        <f>IFERROR(INDEX('Post ISIC Consolidation DLIM'!$B$150:$AQ$191,MATCH(TLIM!$A8,'Post ISIC Consolidation DLIM'!$A$150:$A$191,0),MATCH(TLIM!O$1,'Post ISIC Consolidation DLIM'!$B$149:$AQ$149,0)),0)</f>
        <v>5.3080567536325811E-3</v>
      </c>
      <c r="P8" s="20">
        <f>IFERROR(INDEX('Post ISIC Consolidation DLIM'!$B$150:$AQ$191,MATCH(TLIM!$A8,'Post ISIC Consolidation DLIM'!$A$150:$A$191,0),MATCH(TLIM!P$1,'Post ISIC Consolidation DLIM'!$B$149:$AQ$149,0)),0)</f>
        <v>5.3080567536325811E-3</v>
      </c>
      <c r="Q8" s="20">
        <f>IFERROR(INDEX('Post ISIC Consolidation DLIM'!$B$150:$AQ$191,MATCH(TLIM!$A8,'Post ISIC Consolidation DLIM'!$A$150:$A$191,0),MATCH(TLIM!Q$1,'Post ISIC Consolidation DLIM'!$B$149:$AQ$149,0)),0)</f>
        <v>4.6726789126933215E-3</v>
      </c>
      <c r="R8" s="20">
        <f>IFERROR(INDEX('Post ISIC Consolidation DLIM'!$B$150:$AQ$191,MATCH(TLIM!$A8,'Post ISIC Consolidation DLIM'!$A$150:$A$191,0),MATCH(TLIM!R$1,'Post ISIC Consolidation DLIM'!$B$149:$AQ$149,0)),0)</f>
        <v>4.6726789126933215E-3</v>
      </c>
      <c r="S8" s="20">
        <f>IFERROR(INDEX('Post ISIC Consolidation DLIM'!$B$150:$AQ$191,MATCH(TLIM!$A8,'Post ISIC Consolidation DLIM'!$A$150:$A$191,0),MATCH(TLIM!S$1,'Post ISIC Consolidation DLIM'!$B$149:$AQ$149,0)),0)</f>
        <v>0</v>
      </c>
      <c r="T8" s="20">
        <f>IFERROR(INDEX('Post ISIC Consolidation DLIM'!$B$150:$AQ$191,MATCH(TLIM!$A8,'Post ISIC Consolidation DLIM'!$A$150:$A$191,0),MATCH(TLIM!T$1,'Post ISIC Consolidation DLIM'!$B$149:$AQ$149,0)),0)</f>
        <v>0</v>
      </c>
      <c r="U8" s="20">
        <f>IFERROR(INDEX('Post ISIC Consolidation DLIM'!$B$150:$AQ$191,MATCH(TLIM!$A8,'Post ISIC Consolidation DLIM'!$A$150:$A$191,0),MATCH(TLIM!U$1,'Post ISIC Consolidation DLIM'!$B$149:$AQ$149,0)),0)</f>
        <v>0</v>
      </c>
      <c r="V8" s="20">
        <f>IFERROR(INDEX('Post ISIC Consolidation DLIM'!$B$150:$AQ$191,MATCH(TLIM!$A8,'Post ISIC Consolidation DLIM'!$A$150:$A$191,0),MATCH(TLIM!V$1,'Post ISIC Consolidation DLIM'!$B$149:$AQ$149,0)),0)</f>
        <v>5.0984561521462282E-3</v>
      </c>
      <c r="W8" s="20">
        <f>IFERROR(INDEX('Post ISIC Consolidation DLIM'!$B$150:$AQ$191,MATCH(TLIM!$A8,'Post ISIC Consolidation DLIM'!$A$150:$A$191,0),MATCH(TLIM!W$1,'Post ISIC Consolidation DLIM'!$B$149:$AQ$149,0)),0)</f>
        <v>1.3377973548107882E-2</v>
      </c>
      <c r="X8" s="20">
        <f>IFERROR(INDEX('Post ISIC Consolidation DLIM'!$B$150:$AQ$191,MATCH(TLIM!$A8,'Post ISIC Consolidation DLIM'!$A$150:$A$191,0),MATCH(TLIM!X$1,'Post ISIC Consolidation DLIM'!$B$149:$AQ$149,0)),0)</f>
        <v>0</v>
      </c>
      <c r="Y8" s="20">
        <f>IFERROR(INDEX('Post ISIC Consolidation DLIM'!$B$150:$AQ$191,MATCH(TLIM!$A8,'Post ISIC Consolidation DLIM'!$A$150:$A$191,0),MATCH(TLIM!Y$1,'Post ISIC Consolidation DLIM'!$B$149:$AQ$149,0)),0)</f>
        <v>9.0772176560788877E-3</v>
      </c>
      <c r="Z8" s="20">
        <f>IFERROR(INDEX('Post ISIC Consolidation DLIM'!$B$150:$AQ$191,MATCH(TLIM!$A8,'Post ISIC Consolidation DLIM'!$A$150:$A$191,0),MATCH(TLIM!Z$1,'Post ISIC Consolidation DLIM'!$B$149:$AQ$149,0)),0)</f>
        <v>2.4995681087815265E-3</v>
      </c>
      <c r="AA8" s="20">
        <f>IFERROR(INDEX('Post ISIC Consolidation DLIM'!$B$150:$AQ$191,MATCH(TLIM!$A8,'Post ISIC Consolidation DLIM'!$A$150:$A$191,0),MATCH(TLIM!AA$1,'Post ISIC Consolidation DLIM'!$B$149:$AQ$149,0)),0)</f>
        <v>2.4995681087815265E-3</v>
      </c>
      <c r="AB8" s="20">
        <f>IFERROR(INDEX('Post ISIC Consolidation DLIM'!$B$150:$AQ$191,MATCH(TLIM!$A8,'Post ISIC Consolidation DLIM'!$A$150:$A$191,0),MATCH(TLIM!AB$1,'Post ISIC Consolidation DLIM'!$B$149:$AQ$149,0)),0)</f>
        <v>3.6557142696419095E-3</v>
      </c>
      <c r="AC8" s="20">
        <f>IFERROR(INDEX('Post ISIC Consolidation DLIM'!$B$150:$AQ$191,MATCH(TLIM!$A8,'Post ISIC Consolidation DLIM'!$A$150:$A$191,0),MATCH(TLIM!AC$1,'Post ISIC Consolidation DLIM'!$B$149:$AQ$149,0)),0)</f>
        <v>0</v>
      </c>
      <c r="AD8" s="20">
        <f>IFERROR(INDEX('Post ISIC Consolidation DLIM'!$B$150:$AQ$191,MATCH(TLIM!$A8,'Post ISIC Consolidation DLIM'!$A$150:$A$191,0),MATCH(TLIM!AD$1,'Post ISIC Consolidation DLIM'!$B$149:$AQ$149,0)),0)</f>
        <v>4.9094300615394699E-3</v>
      </c>
      <c r="AE8" s="20">
        <f>IFERROR(INDEX('Post ISIC Consolidation DLIM'!$B$150:$AQ$191,MATCH(TLIM!$A8,'Post ISIC Consolidation DLIM'!$A$150:$A$191,0),MATCH(TLIM!AE$1,'Post ISIC Consolidation DLIM'!$B$149:$AQ$149,0)),0)</f>
        <v>2.5435799352152523E-3</v>
      </c>
      <c r="AF8" s="20">
        <f>IFERROR(INDEX('Post ISIC Consolidation DLIM'!$B$150:$AQ$191,MATCH(TLIM!$A8,'Post ISIC Consolidation DLIM'!$A$150:$A$191,0),MATCH(TLIM!AF$1,'Post ISIC Consolidation DLIM'!$B$149:$AQ$149,0)),0)</f>
        <v>5.1779262772572504E-3</v>
      </c>
      <c r="AG8" s="20">
        <f>IFERROR(INDEX('Post ISIC Consolidation DLIM'!$B$150:$AQ$191,MATCH(TLIM!$A8,'Post ISIC Consolidation DLIM'!$A$150:$A$191,0),MATCH(TLIM!AG$1,'Post ISIC Consolidation DLIM'!$B$149:$AQ$149,0)),0)</f>
        <v>6.7300667746091952E-3</v>
      </c>
      <c r="AH8" s="20">
        <f>IFERROR(INDEX('Post ISIC Consolidation DLIM'!$B$150:$AQ$191,MATCH(TLIM!$A8,'Post ISIC Consolidation DLIM'!$A$150:$A$191,0),MATCH(TLIM!AH$1,'Post ISIC Consolidation DLIM'!$B$149:$AQ$149,0)),0)</f>
        <v>2.6697015086191577E-3</v>
      </c>
      <c r="AI8" s="20">
        <f>IFERROR(INDEX('Post ISIC Consolidation DLIM'!$B$150:$AQ$191,MATCH(TLIM!$A8,'Post ISIC Consolidation DLIM'!$A$150:$A$191,0),MATCH(TLIM!AI$1,'Post ISIC Consolidation DLIM'!$B$149:$AQ$149,0)),0)</f>
        <v>1.6861208080791903E-3</v>
      </c>
      <c r="AJ8" s="20">
        <f>IFERROR(INDEX('Post ISIC Consolidation DLIM'!$B$150:$AQ$191,MATCH(TLIM!$A8,'Post ISIC Consolidation DLIM'!$A$150:$A$191,0),MATCH(TLIM!AJ$1,'Post ISIC Consolidation DLIM'!$B$149:$AQ$149,0)),0)</f>
        <v>1.4141630765271182E-3</v>
      </c>
      <c r="AK8" s="20">
        <f>IFERROR(INDEX('Post ISIC Consolidation DLIM'!$B$150:$AQ$191,MATCH(TLIM!$A8,'Post ISIC Consolidation DLIM'!$A$150:$A$191,0),MATCH(TLIM!AK$1,'Post ISIC Consolidation DLIM'!$B$149:$AQ$149,0)),0)</f>
        <v>1.0017907242722572E-3</v>
      </c>
      <c r="AL8" s="20">
        <f>IFERROR(INDEX('Post ISIC Consolidation DLIM'!$B$150:$AQ$191,MATCH(TLIM!$A8,'Post ISIC Consolidation DLIM'!$A$150:$A$191,0),MATCH(TLIM!AL$1,'Post ISIC Consolidation DLIM'!$B$149:$AQ$149,0)),0)</f>
        <v>3.0662625535540873E-3</v>
      </c>
      <c r="AM8" s="20">
        <f>IFERROR(INDEX('Post ISIC Consolidation DLIM'!$B$150:$AQ$191,MATCH(TLIM!$A8,'Post ISIC Consolidation DLIM'!$A$150:$A$191,0),MATCH(TLIM!AM$1,'Post ISIC Consolidation DLIM'!$B$149:$AQ$149,0)),0)</f>
        <v>3.1906269802127029E-3</v>
      </c>
      <c r="AN8" s="20">
        <f>IFERROR(INDEX('Post ISIC Consolidation DLIM'!$B$150:$AQ$191,MATCH(TLIM!$A8,'Post ISIC Consolidation DLIM'!$A$150:$A$191,0),MATCH(TLIM!AN$1,'Post ISIC Consolidation DLIM'!$B$149:$AQ$149,0)),0)</f>
        <v>1.4509659262198818E-3</v>
      </c>
      <c r="AO8" s="20">
        <f>IFERROR(INDEX('Post ISIC Consolidation DLIM'!$B$150:$AQ$191,MATCH(TLIM!$A8,'Post ISIC Consolidation DLIM'!$A$150:$A$191,0),MATCH(TLIM!AO$1,'Post ISIC Consolidation DLIM'!$B$149:$AQ$149,0)),0)</f>
        <v>4.1169417396869799E-3</v>
      </c>
      <c r="AP8" s="20">
        <f>IFERROR(INDEX('Post ISIC Consolidation DLIM'!$B$150:$AQ$191,MATCH(TLIM!$A8,'Post ISIC Consolidation DLIM'!$A$150:$A$191,0),MATCH(TLIM!AP$1,'Post ISIC Consolidation DLIM'!$B$149:$AQ$149,0)),0)</f>
        <v>5.8947517385856095E-3</v>
      </c>
      <c r="AQ8" s="20">
        <f>IFERROR(INDEX('Post ISIC Consolidation DLIM'!$B$150:$AQ$191,MATCH(TLIM!$A8,'Post ISIC Consolidation DLIM'!$A$150:$A$191,0),MATCH(TLIM!AQ$1,'Post ISIC Consolidation DLIM'!$B$149:$AQ$149,0)),0)</f>
        <v>2.6737093852173153E-8</v>
      </c>
    </row>
    <row r="9" spans="1:43" x14ac:dyDescent="0.35">
      <c r="A9" s="8" t="s">
        <v>7</v>
      </c>
      <c r="B9" s="20">
        <f>IFERROR(INDEX('Post ISIC Consolidation DLIM'!$B$150:$AQ$191,MATCH(TLIM!$A9,'Post ISIC Consolidation DLIM'!$A$150:$A$191,0),MATCH(TLIM!B$1,'Post ISIC Consolidation DLIM'!$B$149:$AQ$149,0)),0)</f>
        <v>6.4857512423699571E-3</v>
      </c>
      <c r="C9" s="20">
        <f>IFERROR(INDEX('Post ISIC Consolidation DLIM'!$B$150:$AQ$191,MATCH(TLIM!$A9,'Post ISIC Consolidation DLIM'!$A$150:$A$191,0),MATCH(TLIM!C$1,'Post ISIC Consolidation DLIM'!$B$149:$AQ$149,0)),0)</f>
        <v>5.2780616772566871E-3</v>
      </c>
      <c r="D9" s="20">
        <f>IFERROR(INDEX('Post ISIC Consolidation DLIM'!$B$150:$AQ$191,MATCH(TLIM!$A9,'Post ISIC Consolidation DLIM'!$A$150:$A$191,0),MATCH(TLIM!D$1,'Post ISIC Consolidation DLIM'!$B$149:$AQ$149,0)),0)</f>
        <v>5.2780616772566871E-3</v>
      </c>
      <c r="E9" s="20">
        <f>IFERROR(INDEX('Post ISIC Consolidation DLIM'!$B$150:$AQ$191,MATCH(TLIM!$A9,'Post ISIC Consolidation DLIM'!$A$150:$A$191,0),MATCH(TLIM!E$1,'Post ISIC Consolidation DLIM'!$B$149:$AQ$149,0)),0)</f>
        <v>0</v>
      </c>
      <c r="F9" s="20">
        <f>IFERROR(INDEX('Post ISIC Consolidation DLIM'!$B$150:$AQ$191,MATCH(TLIM!$A9,'Post ISIC Consolidation DLIM'!$A$150:$A$191,0),MATCH(TLIM!F$1,'Post ISIC Consolidation DLIM'!$B$149:$AQ$149,0)),0)</f>
        <v>5.2780616772566871E-3</v>
      </c>
      <c r="G9" s="20">
        <f>IFERROR(INDEX('Post ISIC Consolidation DLIM'!$B$150:$AQ$191,MATCH(TLIM!$A9,'Post ISIC Consolidation DLIM'!$A$150:$A$191,0),MATCH(TLIM!G$1,'Post ISIC Consolidation DLIM'!$B$149:$AQ$149,0)),0)</f>
        <v>6.7339925640578268E-3</v>
      </c>
      <c r="H9" s="20">
        <f>IFERROR(INDEX('Post ISIC Consolidation DLIM'!$B$150:$AQ$191,MATCH(TLIM!$A9,'Post ISIC Consolidation DLIM'!$A$150:$A$191,0),MATCH(TLIM!H$1,'Post ISIC Consolidation DLIM'!$B$149:$AQ$149,0)),0)</f>
        <v>4.0845568289891304E-3</v>
      </c>
      <c r="I9" s="20">
        <f>IFERROR(INDEX('Post ISIC Consolidation DLIM'!$B$150:$AQ$191,MATCH(TLIM!$A9,'Post ISIC Consolidation DLIM'!$A$150:$A$191,0),MATCH(TLIM!I$1,'Post ISIC Consolidation DLIM'!$B$149:$AQ$149,0)),0)</f>
        <v>1.294189471912021</v>
      </c>
      <c r="J9" s="20">
        <f>IFERROR(INDEX('Post ISIC Consolidation DLIM'!$B$150:$AQ$191,MATCH(TLIM!$A9,'Post ISIC Consolidation DLIM'!$A$150:$A$191,0),MATCH(TLIM!J$1,'Post ISIC Consolidation DLIM'!$B$149:$AQ$149,0)),0)</f>
        <v>2.8788833442189393E-2</v>
      </c>
      <c r="K9" s="20">
        <f>IFERROR(INDEX('Post ISIC Consolidation DLIM'!$B$150:$AQ$191,MATCH(TLIM!$A9,'Post ISIC Consolidation DLIM'!$A$150:$A$191,0),MATCH(TLIM!K$1,'Post ISIC Consolidation DLIM'!$B$149:$AQ$149,0)),0)</f>
        <v>4.7242383884781658E-3</v>
      </c>
      <c r="L9" s="20">
        <f>IFERROR(INDEX('Post ISIC Consolidation DLIM'!$B$150:$AQ$191,MATCH(TLIM!$A9,'Post ISIC Consolidation DLIM'!$A$150:$A$191,0),MATCH(TLIM!L$1,'Post ISIC Consolidation DLIM'!$B$149:$AQ$149,0)),0)</f>
        <v>5.47916767460996E-3</v>
      </c>
      <c r="M9" s="20">
        <f>IFERROR(INDEX('Post ISIC Consolidation DLIM'!$B$150:$AQ$191,MATCH(TLIM!$A9,'Post ISIC Consolidation DLIM'!$A$150:$A$191,0),MATCH(TLIM!M$1,'Post ISIC Consolidation DLIM'!$B$149:$AQ$149,0)),0)</f>
        <v>3.4188984395854016E-3</v>
      </c>
      <c r="N9" s="20">
        <f>IFERROR(INDEX('Post ISIC Consolidation DLIM'!$B$150:$AQ$191,MATCH(TLIM!$A9,'Post ISIC Consolidation DLIM'!$A$150:$A$191,0),MATCH(TLIM!N$1,'Post ISIC Consolidation DLIM'!$B$149:$AQ$149,0)),0)</f>
        <v>0</v>
      </c>
      <c r="O9" s="20">
        <f>IFERROR(INDEX('Post ISIC Consolidation DLIM'!$B$150:$AQ$191,MATCH(TLIM!$A9,'Post ISIC Consolidation DLIM'!$A$150:$A$191,0),MATCH(TLIM!O$1,'Post ISIC Consolidation DLIM'!$B$149:$AQ$149,0)),0)</f>
        <v>1.1374163904730505E-2</v>
      </c>
      <c r="P9" s="20">
        <f>IFERROR(INDEX('Post ISIC Consolidation DLIM'!$B$150:$AQ$191,MATCH(TLIM!$A9,'Post ISIC Consolidation DLIM'!$A$150:$A$191,0),MATCH(TLIM!P$1,'Post ISIC Consolidation DLIM'!$B$149:$AQ$149,0)),0)</f>
        <v>1.1374163904730505E-2</v>
      </c>
      <c r="Q9" s="20">
        <f>IFERROR(INDEX('Post ISIC Consolidation DLIM'!$B$150:$AQ$191,MATCH(TLIM!$A9,'Post ISIC Consolidation DLIM'!$A$150:$A$191,0),MATCH(TLIM!Q$1,'Post ISIC Consolidation DLIM'!$B$149:$AQ$149,0)),0)</f>
        <v>7.0164775567778132E-3</v>
      </c>
      <c r="R9" s="20">
        <f>IFERROR(INDEX('Post ISIC Consolidation DLIM'!$B$150:$AQ$191,MATCH(TLIM!$A9,'Post ISIC Consolidation DLIM'!$A$150:$A$191,0),MATCH(TLIM!R$1,'Post ISIC Consolidation DLIM'!$B$149:$AQ$149,0)),0)</f>
        <v>7.0164775567778132E-3</v>
      </c>
      <c r="S9" s="20">
        <f>IFERROR(INDEX('Post ISIC Consolidation DLIM'!$B$150:$AQ$191,MATCH(TLIM!$A9,'Post ISIC Consolidation DLIM'!$A$150:$A$191,0),MATCH(TLIM!S$1,'Post ISIC Consolidation DLIM'!$B$149:$AQ$149,0)),0)</f>
        <v>0</v>
      </c>
      <c r="T9" s="20">
        <f>IFERROR(INDEX('Post ISIC Consolidation DLIM'!$B$150:$AQ$191,MATCH(TLIM!$A9,'Post ISIC Consolidation DLIM'!$A$150:$A$191,0),MATCH(TLIM!T$1,'Post ISIC Consolidation DLIM'!$B$149:$AQ$149,0)),0)</f>
        <v>0</v>
      </c>
      <c r="U9" s="20">
        <f>IFERROR(INDEX('Post ISIC Consolidation DLIM'!$B$150:$AQ$191,MATCH(TLIM!$A9,'Post ISIC Consolidation DLIM'!$A$150:$A$191,0),MATCH(TLIM!U$1,'Post ISIC Consolidation DLIM'!$B$149:$AQ$149,0)),0)</f>
        <v>0</v>
      </c>
      <c r="V9" s="20">
        <f>IFERROR(INDEX('Post ISIC Consolidation DLIM'!$B$150:$AQ$191,MATCH(TLIM!$A9,'Post ISIC Consolidation DLIM'!$A$150:$A$191,0),MATCH(TLIM!V$1,'Post ISIC Consolidation DLIM'!$B$149:$AQ$149,0)),0)</f>
        <v>5.8416092004353517E-3</v>
      </c>
      <c r="W9" s="20">
        <f>IFERROR(INDEX('Post ISIC Consolidation DLIM'!$B$150:$AQ$191,MATCH(TLIM!$A9,'Post ISIC Consolidation DLIM'!$A$150:$A$191,0),MATCH(TLIM!W$1,'Post ISIC Consolidation DLIM'!$B$149:$AQ$149,0)),0)</f>
        <v>7.7031456878806854E-3</v>
      </c>
      <c r="X9" s="20">
        <f>IFERROR(INDEX('Post ISIC Consolidation DLIM'!$B$150:$AQ$191,MATCH(TLIM!$A9,'Post ISIC Consolidation DLIM'!$A$150:$A$191,0),MATCH(TLIM!X$1,'Post ISIC Consolidation DLIM'!$B$149:$AQ$149,0)),0)</f>
        <v>0</v>
      </c>
      <c r="Y9" s="20">
        <f>IFERROR(INDEX('Post ISIC Consolidation DLIM'!$B$150:$AQ$191,MATCH(TLIM!$A9,'Post ISIC Consolidation DLIM'!$A$150:$A$191,0),MATCH(TLIM!Y$1,'Post ISIC Consolidation DLIM'!$B$149:$AQ$149,0)),0)</f>
        <v>3.1808922526933785E-2</v>
      </c>
      <c r="Z9" s="20">
        <f>IFERROR(INDEX('Post ISIC Consolidation DLIM'!$B$150:$AQ$191,MATCH(TLIM!$A9,'Post ISIC Consolidation DLIM'!$A$150:$A$191,0),MATCH(TLIM!Z$1,'Post ISIC Consolidation DLIM'!$B$149:$AQ$149,0)),0)</f>
        <v>7.3766494405750182E-3</v>
      </c>
      <c r="AA9" s="20">
        <f>IFERROR(INDEX('Post ISIC Consolidation DLIM'!$B$150:$AQ$191,MATCH(TLIM!$A9,'Post ISIC Consolidation DLIM'!$A$150:$A$191,0),MATCH(TLIM!AA$1,'Post ISIC Consolidation DLIM'!$B$149:$AQ$149,0)),0)</f>
        <v>7.3766494405750182E-3</v>
      </c>
      <c r="AB9" s="20">
        <f>IFERROR(INDEX('Post ISIC Consolidation DLIM'!$B$150:$AQ$191,MATCH(TLIM!$A9,'Post ISIC Consolidation DLIM'!$A$150:$A$191,0),MATCH(TLIM!AB$1,'Post ISIC Consolidation DLIM'!$B$149:$AQ$149,0)),0)</f>
        <v>4.4325810268224632E-3</v>
      </c>
      <c r="AC9" s="20">
        <f>IFERROR(INDEX('Post ISIC Consolidation DLIM'!$B$150:$AQ$191,MATCH(TLIM!$A9,'Post ISIC Consolidation DLIM'!$A$150:$A$191,0),MATCH(TLIM!AC$1,'Post ISIC Consolidation DLIM'!$B$149:$AQ$149,0)),0)</f>
        <v>0</v>
      </c>
      <c r="AD9" s="20">
        <f>IFERROR(INDEX('Post ISIC Consolidation DLIM'!$B$150:$AQ$191,MATCH(TLIM!$A9,'Post ISIC Consolidation DLIM'!$A$150:$A$191,0),MATCH(TLIM!AD$1,'Post ISIC Consolidation DLIM'!$B$149:$AQ$149,0)),0)</f>
        <v>2.8733233218304704E-3</v>
      </c>
      <c r="AE9" s="20">
        <f>IFERROR(INDEX('Post ISIC Consolidation DLIM'!$B$150:$AQ$191,MATCH(TLIM!$A9,'Post ISIC Consolidation DLIM'!$A$150:$A$191,0),MATCH(TLIM!AE$1,'Post ISIC Consolidation DLIM'!$B$149:$AQ$149,0)),0)</f>
        <v>2.8750604925510785E-3</v>
      </c>
      <c r="AF9" s="20">
        <f>IFERROR(INDEX('Post ISIC Consolidation DLIM'!$B$150:$AQ$191,MATCH(TLIM!$A9,'Post ISIC Consolidation DLIM'!$A$150:$A$191,0),MATCH(TLIM!AF$1,'Post ISIC Consolidation DLIM'!$B$149:$AQ$149,0)),0)</f>
        <v>3.4569155784593348E-3</v>
      </c>
      <c r="AG9" s="20">
        <f>IFERROR(INDEX('Post ISIC Consolidation DLIM'!$B$150:$AQ$191,MATCH(TLIM!$A9,'Post ISIC Consolidation DLIM'!$A$150:$A$191,0),MATCH(TLIM!AG$1,'Post ISIC Consolidation DLIM'!$B$149:$AQ$149,0)),0)</f>
        <v>4.3664215939268926E-3</v>
      </c>
      <c r="AH9" s="20">
        <f>IFERROR(INDEX('Post ISIC Consolidation DLIM'!$B$150:$AQ$191,MATCH(TLIM!$A9,'Post ISIC Consolidation DLIM'!$A$150:$A$191,0),MATCH(TLIM!AH$1,'Post ISIC Consolidation DLIM'!$B$149:$AQ$149,0)),0)</f>
        <v>2.5877829036371753E-3</v>
      </c>
      <c r="AI9" s="20">
        <f>IFERROR(INDEX('Post ISIC Consolidation DLIM'!$B$150:$AQ$191,MATCH(TLIM!$A9,'Post ISIC Consolidation DLIM'!$A$150:$A$191,0),MATCH(TLIM!AI$1,'Post ISIC Consolidation DLIM'!$B$149:$AQ$149,0)),0)</f>
        <v>1.4720120010225355E-3</v>
      </c>
      <c r="AJ9" s="20">
        <f>IFERROR(INDEX('Post ISIC Consolidation DLIM'!$B$150:$AQ$191,MATCH(TLIM!$A9,'Post ISIC Consolidation DLIM'!$A$150:$A$191,0),MATCH(TLIM!AJ$1,'Post ISIC Consolidation DLIM'!$B$149:$AQ$149,0)),0)</f>
        <v>1.4997362912645552E-3</v>
      </c>
      <c r="AK9" s="20">
        <f>IFERROR(INDEX('Post ISIC Consolidation DLIM'!$B$150:$AQ$191,MATCH(TLIM!$A9,'Post ISIC Consolidation DLIM'!$A$150:$A$191,0),MATCH(TLIM!AK$1,'Post ISIC Consolidation DLIM'!$B$149:$AQ$149,0)),0)</f>
        <v>3.3372348475368698E-3</v>
      </c>
      <c r="AL9" s="20">
        <f>IFERROR(INDEX('Post ISIC Consolidation DLIM'!$B$150:$AQ$191,MATCH(TLIM!$A9,'Post ISIC Consolidation DLIM'!$A$150:$A$191,0),MATCH(TLIM!AL$1,'Post ISIC Consolidation DLIM'!$B$149:$AQ$149,0)),0)</f>
        <v>2.8517904441128141E-3</v>
      </c>
      <c r="AM9" s="20">
        <f>IFERROR(INDEX('Post ISIC Consolidation DLIM'!$B$150:$AQ$191,MATCH(TLIM!$A9,'Post ISIC Consolidation DLIM'!$A$150:$A$191,0),MATCH(TLIM!AM$1,'Post ISIC Consolidation DLIM'!$B$149:$AQ$149,0)),0)</f>
        <v>2.1992837020052137E-3</v>
      </c>
      <c r="AN9" s="20">
        <f>IFERROR(INDEX('Post ISIC Consolidation DLIM'!$B$150:$AQ$191,MATCH(TLIM!$A9,'Post ISIC Consolidation DLIM'!$A$150:$A$191,0),MATCH(TLIM!AN$1,'Post ISIC Consolidation DLIM'!$B$149:$AQ$149,0)),0)</f>
        <v>1.6564021714890681E-3</v>
      </c>
      <c r="AO9" s="20">
        <f>IFERROR(INDEX('Post ISIC Consolidation DLIM'!$B$150:$AQ$191,MATCH(TLIM!$A9,'Post ISIC Consolidation DLIM'!$A$150:$A$191,0),MATCH(TLIM!AO$1,'Post ISIC Consolidation DLIM'!$B$149:$AQ$149,0)),0)</f>
        <v>2.6948890930443277E-3</v>
      </c>
      <c r="AP9" s="20">
        <f>IFERROR(INDEX('Post ISIC Consolidation DLIM'!$B$150:$AQ$191,MATCH(TLIM!$A9,'Post ISIC Consolidation DLIM'!$A$150:$A$191,0),MATCH(TLIM!AP$1,'Post ISIC Consolidation DLIM'!$B$149:$AQ$149,0)),0)</f>
        <v>5.5737319714073566E-3</v>
      </c>
      <c r="AQ9" s="20">
        <f>IFERROR(INDEX('Post ISIC Consolidation DLIM'!$B$150:$AQ$191,MATCH(TLIM!$A9,'Post ISIC Consolidation DLIM'!$A$150:$A$191,0),MATCH(TLIM!AQ$1,'Post ISIC Consolidation DLIM'!$B$149:$AQ$149,0)),0)</f>
        <v>1.6906638804180337E-8</v>
      </c>
    </row>
    <row r="10" spans="1:43" x14ac:dyDescent="0.35">
      <c r="A10" s="8" t="s">
        <v>8</v>
      </c>
      <c r="B10" s="20">
        <f>IFERROR(INDEX('Post ISIC Consolidation DLIM'!$B$150:$AQ$191,MATCH(TLIM!$A10,'Post ISIC Consolidation DLIM'!$A$150:$A$191,0),MATCH(TLIM!B$1,'Post ISIC Consolidation DLIM'!$B$149:$AQ$149,0)),0)</f>
        <v>6.8624950030340753E-3</v>
      </c>
      <c r="C10" s="20">
        <f>IFERROR(INDEX('Post ISIC Consolidation DLIM'!$B$150:$AQ$191,MATCH(TLIM!$A10,'Post ISIC Consolidation DLIM'!$A$150:$A$191,0),MATCH(TLIM!C$1,'Post ISIC Consolidation DLIM'!$B$149:$AQ$149,0)),0)</f>
        <v>4.9852531567327199E-3</v>
      </c>
      <c r="D10" s="20">
        <f>IFERROR(INDEX('Post ISIC Consolidation DLIM'!$B$150:$AQ$191,MATCH(TLIM!$A10,'Post ISIC Consolidation DLIM'!$A$150:$A$191,0),MATCH(TLIM!D$1,'Post ISIC Consolidation DLIM'!$B$149:$AQ$149,0)),0)</f>
        <v>4.9852531567327199E-3</v>
      </c>
      <c r="E10" s="20">
        <f>IFERROR(INDEX('Post ISIC Consolidation DLIM'!$B$150:$AQ$191,MATCH(TLIM!$A10,'Post ISIC Consolidation DLIM'!$A$150:$A$191,0),MATCH(TLIM!E$1,'Post ISIC Consolidation DLIM'!$B$149:$AQ$149,0)),0)</f>
        <v>0</v>
      </c>
      <c r="F10" s="20">
        <f>IFERROR(INDEX('Post ISIC Consolidation DLIM'!$B$150:$AQ$191,MATCH(TLIM!$A10,'Post ISIC Consolidation DLIM'!$A$150:$A$191,0),MATCH(TLIM!F$1,'Post ISIC Consolidation DLIM'!$B$149:$AQ$149,0)),0)</f>
        <v>4.9852531567327199E-3</v>
      </c>
      <c r="G10" s="20">
        <f>IFERROR(INDEX('Post ISIC Consolidation DLIM'!$B$150:$AQ$191,MATCH(TLIM!$A10,'Post ISIC Consolidation DLIM'!$A$150:$A$191,0),MATCH(TLIM!G$1,'Post ISIC Consolidation DLIM'!$B$149:$AQ$149,0)),0)</f>
        <v>2.0526930790442665E-2</v>
      </c>
      <c r="H10" s="20">
        <f>IFERROR(INDEX('Post ISIC Consolidation DLIM'!$B$150:$AQ$191,MATCH(TLIM!$A10,'Post ISIC Consolidation DLIM'!$A$150:$A$191,0),MATCH(TLIM!H$1,'Post ISIC Consolidation DLIM'!$B$149:$AQ$149,0)),0)</f>
        <v>1.1504130745657076E-2</v>
      </c>
      <c r="I10" s="20">
        <f>IFERROR(INDEX('Post ISIC Consolidation DLIM'!$B$150:$AQ$191,MATCH(TLIM!$A10,'Post ISIC Consolidation DLIM'!$A$150:$A$191,0),MATCH(TLIM!I$1,'Post ISIC Consolidation DLIM'!$B$149:$AQ$149,0)),0)</f>
        <v>1.4247383411480342E-2</v>
      </c>
      <c r="J10" s="20">
        <f>IFERROR(INDEX('Post ISIC Consolidation DLIM'!$B$150:$AQ$191,MATCH(TLIM!$A10,'Post ISIC Consolidation DLIM'!$A$150:$A$191,0),MATCH(TLIM!J$1,'Post ISIC Consolidation DLIM'!$B$149:$AQ$149,0)),0)</f>
        <v>1.2481163169060263</v>
      </c>
      <c r="K10" s="20">
        <f>IFERROR(INDEX('Post ISIC Consolidation DLIM'!$B$150:$AQ$191,MATCH(TLIM!$A10,'Post ISIC Consolidation DLIM'!$A$150:$A$191,0),MATCH(TLIM!K$1,'Post ISIC Consolidation DLIM'!$B$149:$AQ$149,0)),0)</f>
        <v>6.1904648630808183E-3</v>
      </c>
      <c r="L10" s="20">
        <f>IFERROR(INDEX('Post ISIC Consolidation DLIM'!$B$150:$AQ$191,MATCH(TLIM!$A10,'Post ISIC Consolidation DLIM'!$A$150:$A$191,0),MATCH(TLIM!L$1,'Post ISIC Consolidation DLIM'!$B$149:$AQ$149,0)),0)</f>
        <v>1.5468168228042589E-2</v>
      </c>
      <c r="M10" s="20">
        <f>IFERROR(INDEX('Post ISIC Consolidation DLIM'!$B$150:$AQ$191,MATCH(TLIM!$A10,'Post ISIC Consolidation DLIM'!$A$150:$A$191,0),MATCH(TLIM!M$1,'Post ISIC Consolidation DLIM'!$B$149:$AQ$149,0)),0)</f>
        <v>1.2460858629463237E-2</v>
      </c>
      <c r="N10" s="20">
        <f>IFERROR(INDEX('Post ISIC Consolidation DLIM'!$B$150:$AQ$191,MATCH(TLIM!$A10,'Post ISIC Consolidation DLIM'!$A$150:$A$191,0),MATCH(TLIM!N$1,'Post ISIC Consolidation DLIM'!$B$149:$AQ$149,0)),0)</f>
        <v>0</v>
      </c>
      <c r="O10" s="20">
        <f>IFERROR(INDEX('Post ISIC Consolidation DLIM'!$B$150:$AQ$191,MATCH(TLIM!$A10,'Post ISIC Consolidation DLIM'!$A$150:$A$191,0),MATCH(TLIM!O$1,'Post ISIC Consolidation DLIM'!$B$149:$AQ$149,0)),0)</f>
        <v>1.1863680183271306E-2</v>
      </c>
      <c r="P10" s="20">
        <f>IFERROR(INDEX('Post ISIC Consolidation DLIM'!$B$150:$AQ$191,MATCH(TLIM!$A10,'Post ISIC Consolidation DLIM'!$A$150:$A$191,0),MATCH(TLIM!P$1,'Post ISIC Consolidation DLIM'!$B$149:$AQ$149,0)),0)</f>
        <v>1.1863680183271306E-2</v>
      </c>
      <c r="Q10" s="20">
        <f>IFERROR(INDEX('Post ISIC Consolidation DLIM'!$B$150:$AQ$191,MATCH(TLIM!$A10,'Post ISIC Consolidation DLIM'!$A$150:$A$191,0),MATCH(TLIM!Q$1,'Post ISIC Consolidation DLIM'!$B$149:$AQ$149,0)),0)</f>
        <v>7.6551716089382918E-3</v>
      </c>
      <c r="R10" s="20">
        <f>IFERROR(INDEX('Post ISIC Consolidation DLIM'!$B$150:$AQ$191,MATCH(TLIM!$A10,'Post ISIC Consolidation DLIM'!$A$150:$A$191,0),MATCH(TLIM!R$1,'Post ISIC Consolidation DLIM'!$B$149:$AQ$149,0)),0)</f>
        <v>7.655171608938291E-3</v>
      </c>
      <c r="S10" s="20">
        <f>IFERROR(INDEX('Post ISIC Consolidation DLIM'!$B$150:$AQ$191,MATCH(TLIM!$A10,'Post ISIC Consolidation DLIM'!$A$150:$A$191,0),MATCH(TLIM!S$1,'Post ISIC Consolidation DLIM'!$B$149:$AQ$149,0)),0)</f>
        <v>0</v>
      </c>
      <c r="T10" s="20">
        <f>IFERROR(INDEX('Post ISIC Consolidation DLIM'!$B$150:$AQ$191,MATCH(TLIM!$A10,'Post ISIC Consolidation DLIM'!$A$150:$A$191,0),MATCH(TLIM!T$1,'Post ISIC Consolidation DLIM'!$B$149:$AQ$149,0)),0)</f>
        <v>0</v>
      </c>
      <c r="U10" s="20">
        <f>IFERROR(INDEX('Post ISIC Consolidation DLIM'!$B$150:$AQ$191,MATCH(TLIM!$A10,'Post ISIC Consolidation DLIM'!$A$150:$A$191,0),MATCH(TLIM!U$1,'Post ISIC Consolidation DLIM'!$B$149:$AQ$149,0)),0)</f>
        <v>0</v>
      </c>
      <c r="V10" s="20">
        <f>IFERROR(INDEX('Post ISIC Consolidation DLIM'!$B$150:$AQ$191,MATCH(TLIM!$A10,'Post ISIC Consolidation DLIM'!$A$150:$A$191,0),MATCH(TLIM!V$1,'Post ISIC Consolidation DLIM'!$B$149:$AQ$149,0)),0)</f>
        <v>7.8410641997911229E-3</v>
      </c>
      <c r="W10" s="20">
        <f>IFERROR(INDEX('Post ISIC Consolidation DLIM'!$B$150:$AQ$191,MATCH(TLIM!$A10,'Post ISIC Consolidation DLIM'!$A$150:$A$191,0),MATCH(TLIM!W$1,'Post ISIC Consolidation DLIM'!$B$149:$AQ$149,0)),0)</f>
        <v>7.3159542378815152E-3</v>
      </c>
      <c r="X10" s="20">
        <f>IFERROR(INDEX('Post ISIC Consolidation DLIM'!$B$150:$AQ$191,MATCH(TLIM!$A10,'Post ISIC Consolidation DLIM'!$A$150:$A$191,0),MATCH(TLIM!X$1,'Post ISIC Consolidation DLIM'!$B$149:$AQ$149,0)),0)</f>
        <v>0</v>
      </c>
      <c r="Y10" s="20">
        <f>IFERROR(INDEX('Post ISIC Consolidation DLIM'!$B$150:$AQ$191,MATCH(TLIM!$A10,'Post ISIC Consolidation DLIM'!$A$150:$A$191,0),MATCH(TLIM!Y$1,'Post ISIC Consolidation DLIM'!$B$149:$AQ$149,0)),0)</f>
        <v>7.7734036206165962E-3</v>
      </c>
      <c r="Z10" s="20">
        <f>IFERROR(INDEX('Post ISIC Consolidation DLIM'!$B$150:$AQ$191,MATCH(TLIM!$A10,'Post ISIC Consolidation DLIM'!$A$150:$A$191,0),MATCH(TLIM!Z$1,'Post ISIC Consolidation DLIM'!$B$149:$AQ$149,0)),0)</f>
        <v>4.6916620278759551E-3</v>
      </c>
      <c r="AA10" s="20">
        <f>IFERROR(INDEX('Post ISIC Consolidation DLIM'!$B$150:$AQ$191,MATCH(TLIM!$A10,'Post ISIC Consolidation DLIM'!$A$150:$A$191,0),MATCH(TLIM!AA$1,'Post ISIC Consolidation DLIM'!$B$149:$AQ$149,0)),0)</f>
        <v>4.6916620278759551E-3</v>
      </c>
      <c r="AB10" s="20">
        <f>IFERROR(INDEX('Post ISIC Consolidation DLIM'!$B$150:$AQ$191,MATCH(TLIM!$A10,'Post ISIC Consolidation DLIM'!$A$150:$A$191,0),MATCH(TLIM!AB$1,'Post ISIC Consolidation DLIM'!$B$149:$AQ$149,0)),0)</f>
        <v>8.7188656685217251E-3</v>
      </c>
      <c r="AC10" s="20">
        <f>IFERROR(INDEX('Post ISIC Consolidation DLIM'!$B$150:$AQ$191,MATCH(TLIM!$A10,'Post ISIC Consolidation DLIM'!$A$150:$A$191,0),MATCH(TLIM!AC$1,'Post ISIC Consolidation DLIM'!$B$149:$AQ$149,0)),0)</f>
        <v>0</v>
      </c>
      <c r="AD10" s="20">
        <f>IFERROR(INDEX('Post ISIC Consolidation DLIM'!$B$150:$AQ$191,MATCH(TLIM!$A10,'Post ISIC Consolidation DLIM'!$A$150:$A$191,0),MATCH(TLIM!AD$1,'Post ISIC Consolidation DLIM'!$B$149:$AQ$149,0)),0)</f>
        <v>7.1048073845074314E-3</v>
      </c>
      <c r="AE10" s="20">
        <f>IFERROR(INDEX('Post ISIC Consolidation DLIM'!$B$150:$AQ$191,MATCH(TLIM!$A10,'Post ISIC Consolidation DLIM'!$A$150:$A$191,0),MATCH(TLIM!AE$1,'Post ISIC Consolidation DLIM'!$B$149:$AQ$149,0)),0)</f>
        <v>5.3175948440785043E-3</v>
      </c>
      <c r="AF10" s="20">
        <f>IFERROR(INDEX('Post ISIC Consolidation DLIM'!$B$150:$AQ$191,MATCH(TLIM!$A10,'Post ISIC Consolidation DLIM'!$A$150:$A$191,0),MATCH(TLIM!AF$1,'Post ISIC Consolidation DLIM'!$B$149:$AQ$149,0)),0)</f>
        <v>8.1219253968304161E-3</v>
      </c>
      <c r="AG10" s="20">
        <f>IFERROR(INDEX('Post ISIC Consolidation DLIM'!$B$150:$AQ$191,MATCH(TLIM!$A10,'Post ISIC Consolidation DLIM'!$A$150:$A$191,0),MATCH(TLIM!AG$1,'Post ISIC Consolidation DLIM'!$B$149:$AQ$149,0)),0)</f>
        <v>4.0674181344821793E-2</v>
      </c>
      <c r="AH10" s="20">
        <f>IFERROR(INDEX('Post ISIC Consolidation DLIM'!$B$150:$AQ$191,MATCH(TLIM!$A10,'Post ISIC Consolidation DLIM'!$A$150:$A$191,0),MATCH(TLIM!AH$1,'Post ISIC Consolidation DLIM'!$B$149:$AQ$149,0)),0)</f>
        <v>7.0547248861077454E-3</v>
      </c>
      <c r="AI10" s="20">
        <f>IFERROR(INDEX('Post ISIC Consolidation DLIM'!$B$150:$AQ$191,MATCH(TLIM!$A10,'Post ISIC Consolidation DLIM'!$A$150:$A$191,0),MATCH(TLIM!AI$1,'Post ISIC Consolidation DLIM'!$B$149:$AQ$149,0)),0)</f>
        <v>6.2221548151512596E-3</v>
      </c>
      <c r="AJ10" s="20">
        <f>IFERROR(INDEX('Post ISIC Consolidation DLIM'!$B$150:$AQ$191,MATCH(TLIM!$A10,'Post ISIC Consolidation DLIM'!$A$150:$A$191,0),MATCH(TLIM!AJ$1,'Post ISIC Consolidation DLIM'!$B$149:$AQ$149,0)),0)</f>
        <v>7.4529957617023987E-3</v>
      </c>
      <c r="AK10" s="20">
        <f>IFERROR(INDEX('Post ISIC Consolidation DLIM'!$B$150:$AQ$191,MATCH(TLIM!$A10,'Post ISIC Consolidation DLIM'!$A$150:$A$191,0),MATCH(TLIM!AK$1,'Post ISIC Consolidation DLIM'!$B$149:$AQ$149,0)),0)</f>
        <v>1.9660687070561086E-3</v>
      </c>
      <c r="AL10" s="20">
        <f>IFERROR(INDEX('Post ISIC Consolidation DLIM'!$B$150:$AQ$191,MATCH(TLIM!$A10,'Post ISIC Consolidation DLIM'!$A$150:$A$191,0),MATCH(TLIM!AL$1,'Post ISIC Consolidation DLIM'!$B$149:$AQ$149,0)),0)</f>
        <v>1.0386457092937493E-2</v>
      </c>
      <c r="AM10" s="20">
        <f>IFERROR(INDEX('Post ISIC Consolidation DLIM'!$B$150:$AQ$191,MATCH(TLIM!$A10,'Post ISIC Consolidation DLIM'!$A$150:$A$191,0),MATCH(TLIM!AM$1,'Post ISIC Consolidation DLIM'!$B$149:$AQ$149,0)),0)</f>
        <v>5.4387034545894898E-3</v>
      </c>
      <c r="AN10" s="20">
        <f>IFERROR(INDEX('Post ISIC Consolidation DLIM'!$B$150:$AQ$191,MATCH(TLIM!$A10,'Post ISIC Consolidation DLIM'!$A$150:$A$191,0),MATCH(TLIM!AN$1,'Post ISIC Consolidation DLIM'!$B$149:$AQ$149,0)),0)</f>
        <v>5.9049682638085054E-3</v>
      </c>
      <c r="AO10" s="20">
        <f>IFERROR(INDEX('Post ISIC Consolidation DLIM'!$B$150:$AQ$191,MATCH(TLIM!$A10,'Post ISIC Consolidation DLIM'!$A$150:$A$191,0),MATCH(TLIM!AO$1,'Post ISIC Consolidation DLIM'!$B$149:$AQ$149,0)),0)</f>
        <v>5.1658034511352889E-3</v>
      </c>
      <c r="AP10" s="20">
        <f>IFERROR(INDEX('Post ISIC Consolidation DLIM'!$B$150:$AQ$191,MATCH(TLIM!$A10,'Post ISIC Consolidation DLIM'!$A$150:$A$191,0),MATCH(TLIM!AP$1,'Post ISIC Consolidation DLIM'!$B$149:$AQ$149,0)),0)</f>
        <v>8.5587758831751435E-3</v>
      </c>
      <c r="AQ10" s="20">
        <f>IFERROR(INDEX('Post ISIC Consolidation DLIM'!$B$150:$AQ$191,MATCH(TLIM!$A10,'Post ISIC Consolidation DLIM'!$A$150:$A$191,0),MATCH(TLIM!AQ$1,'Post ISIC Consolidation DLIM'!$B$149:$AQ$149,0)),0)</f>
        <v>3.5171301008606038E-8</v>
      </c>
    </row>
    <row r="11" spans="1:43" x14ac:dyDescent="0.35">
      <c r="A11" s="8" t="s">
        <v>9</v>
      </c>
      <c r="B11" s="20">
        <f>IFERROR(INDEX('Post ISIC Consolidation DLIM'!$B$150:$AQ$191,MATCH(TLIM!$A11,'Post ISIC Consolidation DLIM'!$A$150:$A$191,0),MATCH(TLIM!B$1,'Post ISIC Consolidation DLIM'!$B$149:$AQ$149,0)),0)</f>
        <v>3.7250230048151117E-2</v>
      </c>
      <c r="C11" s="20">
        <f>IFERROR(INDEX('Post ISIC Consolidation DLIM'!$B$150:$AQ$191,MATCH(TLIM!$A11,'Post ISIC Consolidation DLIM'!$A$150:$A$191,0),MATCH(TLIM!C$1,'Post ISIC Consolidation DLIM'!$B$149:$AQ$149,0)),0)</f>
        <v>2.2230186464851351E-2</v>
      </c>
      <c r="D11" s="20">
        <f>IFERROR(INDEX('Post ISIC Consolidation DLIM'!$B$150:$AQ$191,MATCH(TLIM!$A11,'Post ISIC Consolidation DLIM'!$A$150:$A$191,0),MATCH(TLIM!D$1,'Post ISIC Consolidation DLIM'!$B$149:$AQ$149,0)),0)</f>
        <v>2.2230186464851351E-2</v>
      </c>
      <c r="E11" s="20">
        <f>IFERROR(INDEX('Post ISIC Consolidation DLIM'!$B$150:$AQ$191,MATCH(TLIM!$A11,'Post ISIC Consolidation DLIM'!$A$150:$A$191,0),MATCH(TLIM!E$1,'Post ISIC Consolidation DLIM'!$B$149:$AQ$149,0)),0)</f>
        <v>0</v>
      </c>
      <c r="F11" s="20">
        <f>IFERROR(INDEX('Post ISIC Consolidation DLIM'!$B$150:$AQ$191,MATCH(TLIM!$A11,'Post ISIC Consolidation DLIM'!$A$150:$A$191,0),MATCH(TLIM!F$1,'Post ISIC Consolidation DLIM'!$B$149:$AQ$149,0)),0)</f>
        <v>2.2230186464851351E-2</v>
      </c>
      <c r="G11" s="20">
        <f>IFERROR(INDEX('Post ISIC Consolidation DLIM'!$B$150:$AQ$191,MATCH(TLIM!$A11,'Post ISIC Consolidation DLIM'!$A$150:$A$191,0),MATCH(TLIM!G$1,'Post ISIC Consolidation DLIM'!$B$149:$AQ$149,0)),0)</f>
        <v>2.1420157841795403E-2</v>
      </c>
      <c r="H11" s="20">
        <f>IFERROR(INDEX('Post ISIC Consolidation DLIM'!$B$150:$AQ$191,MATCH(TLIM!$A11,'Post ISIC Consolidation DLIM'!$A$150:$A$191,0),MATCH(TLIM!H$1,'Post ISIC Consolidation DLIM'!$B$149:$AQ$149,0)),0)</f>
        <v>1.4552629387905084E-2</v>
      </c>
      <c r="I11" s="20">
        <f>IFERROR(INDEX('Post ISIC Consolidation DLIM'!$B$150:$AQ$191,MATCH(TLIM!$A11,'Post ISIC Consolidation DLIM'!$A$150:$A$191,0),MATCH(TLIM!I$1,'Post ISIC Consolidation DLIM'!$B$149:$AQ$149,0)),0)</f>
        <v>2.0301483506761052E-2</v>
      </c>
      <c r="J11" s="20">
        <f>IFERROR(INDEX('Post ISIC Consolidation DLIM'!$B$150:$AQ$191,MATCH(TLIM!$A11,'Post ISIC Consolidation DLIM'!$A$150:$A$191,0),MATCH(TLIM!J$1,'Post ISIC Consolidation DLIM'!$B$149:$AQ$149,0)),0)</f>
        <v>1.8578396710719196E-2</v>
      </c>
      <c r="K11" s="20">
        <f>IFERROR(INDEX('Post ISIC Consolidation DLIM'!$B$150:$AQ$191,MATCH(TLIM!$A11,'Post ISIC Consolidation DLIM'!$A$150:$A$191,0),MATCH(TLIM!K$1,'Post ISIC Consolidation DLIM'!$B$149:$AQ$149,0)),0)</f>
        <v>1.1395378618840737</v>
      </c>
      <c r="L11" s="20">
        <f>IFERROR(INDEX('Post ISIC Consolidation DLIM'!$B$150:$AQ$191,MATCH(TLIM!$A11,'Post ISIC Consolidation DLIM'!$A$150:$A$191,0),MATCH(TLIM!L$1,'Post ISIC Consolidation DLIM'!$B$149:$AQ$149,0)),0)</f>
        <v>7.0817567544227911E-2</v>
      </c>
      <c r="M11" s="20">
        <f>IFERROR(INDEX('Post ISIC Consolidation DLIM'!$B$150:$AQ$191,MATCH(TLIM!$A11,'Post ISIC Consolidation DLIM'!$A$150:$A$191,0),MATCH(TLIM!M$1,'Post ISIC Consolidation DLIM'!$B$149:$AQ$149,0)),0)</f>
        <v>1.1946220563575289E-2</v>
      </c>
      <c r="N11" s="20">
        <f>IFERROR(INDEX('Post ISIC Consolidation DLIM'!$B$150:$AQ$191,MATCH(TLIM!$A11,'Post ISIC Consolidation DLIM'!$A$150:$A$191,0),MATCH(TLIM!N$1,'Post ISIC Consolidation DLIM'!$B$149:$AQ$149,0)),0)</f>
        <v>0</v>
      </c>
      <c r="O11" s="20">
        <f>IFERROR(INDEX('Post ISIC Consolidation DLIM'!$B$150:$AQ$191,MATCH(TLIM!$A11,'Post ISIC Consolidation DLIM'!$A$150:$A$191,0),MATCH(TLIM!O$1,'Post ISIC Consolidation DLIM'!$B$149:$AQ$149,0)),0)</f>
        <v>3.1013869355333179E-2</v>
      </c>
      <c r="P11" s="20">
        <f>IFERROR(INDEX('Post ISIC Consolidation DLIM'!$B$150:$AQ$191,MATCH(TLIM!$A11,'Post ISIC Consolidation DLIM'!$A$150:$A$191,0),MATCH(TLIM!P$1,'Post ISIC Consolidation DLIM'!$B$149:$AQ$149,0)),0)</f>
        <v>3.1013869355333179E-2</v>
      </c>
      <c r="Q11" s="20">
        <f>IFERROR(INDEX('Post ISIC Consolidation DLIM'!$B$150:$AQ$191,MATCH(TLIM!$A11,'Post ISIC Consolidation DLIM'!$A$150:$A$191,0),MATCH(TLIM!Q$1,'Post ISIC Consolidation DLIM'!$B$149:$AQ$149,0)),0)</f>
        <v>3.4863348314186117E-2</v>
      </c>
      <c r="R11" s="20">
        <f>IFERROR(INDEX('Post ISIC Consolidation DLIM'!$B$150:$AQ$191,MATCH(TLIM!$A11,'Post ISIC Consolidation DLIM'!$A$150:$A$191,0),MATCH(TLIM!R$1,'Post ISIC Consolidation DLIM'!$B$149:$AQ$149,0)),0)</f>
        <v>3.4863348314186117E-2</v>
      </c>
      <c r="S11" s="20">
        <f>IFERROR(INDEX('Post ISIC Consolidation DLIM'!$B$150:$AQ$191,MATCH(TLIM!$A11,'Post ISIC Consolidation DLIM'!$A$150:$A$191,0),MATCH(TLIM!S$1,'Post ISIC Consolidation DLIM'!$B$149:$AQ$149,0)),0)</f>
        <v>0</v>
      </c>
      <c r="T11" s="20">
        <f>IFERROR(INDEX('Post ISIC Consolidation DLIM'!$B$150:$AQ$191,MATCH(TLIM!$A11,'Post ISIC Consolidation DLIM'!$A$150:$A$191,0),MATCH(TLIM!T$1,'Post ISIC Consolidation DLIM'!$B$149:$AQ$149,0)),0)</f>
        <v>0</v>
      </c>
      <c r="U11" s="20">
        <f>IFERROR(INDEX('Post ISIC Consolidation DLIM'!$B$150:$AQ$191,MATCH(TLIM!$A11,'Post ISIC Consolidation DLIM'!$A$150:$A$191,0),MATCH(TLIM!U$1,'Post ISIC Consolidation DLIM'!$B$149:$AQ$149,0)),0)</f>
        <v>0</v>
      </c>
      <c r="V11" s="20">
        <f>IFERROR(INDEX('Post ISIC Consolidation DLIM'!$B$150:$AQ$191,MATCH(TLIM!$A11,'Post ISIC Consolidation DLIM'!$A$150:$A$191,0),MATCH(TLIM!V$1,'Post ISIC Consolidation DLIM'!$B$149:$AQ$149,0)),0)</f>
        <v>1.2779591277739704E-2</v>
      </c>
      <c r="W11" s="20">
        <f>IFERROR(INDEX('Post ISIC Consolidation DLIM'!$B$150:$AQ$191,MATCH(TLIM!$A11,'Post ISIC Consolidation DLIM'!$A$150:$A$191,0),MATCH(TLIM!W$1,'Post ISIC Consolidation DLIM'!$B$149:$AQ$149,0)),0)</f>
        <v>1.3301059116084438E-2</v>
      </c>
      <c r="X11" s="20">
        <f>IFERROR(INDEX('Post ISIC Consolidation DLIM'!$B$150:$AQ$191,MATCH(TLIM!$A11,'Post ISIC Consolidation DLIM'!$A$150:$A$191,0),MATCH(TLIM!X$1,'Post ISIC Consolidation DLIM'!$B$149:$AQ$149,0)),0)</f>
        <v>0</v>
      </c>
      <c r="Y11" s="20">
        <f>IFERROR(INDEX('Post ISIC Consolidation DLIM'!$B$150:$AQ$191,MATCH(TLIM!$A11,'Post ISIC Consolidation DLIM'!$A$150:$A$191,0),MATCH(TLIM!Y$1,'Post ISIC Consolidation DLIM'!$B$149:$AQ$149,0)),0)</f>
        <v>1.8124781800082406E-2</v>
      </c>
      <c r="Z11" s="20">
        <f>IFERROR(INDEX('Post ISIC Consolidation DLIM'!$B$150:$AQ$191,MATCH(TLIM!$A11,'Post ISIC Consolidation DLIM'!$A$150:$A$191,0),MATCH(TLIM!Z$1,'Post ISIC Consolidation DLIM'!$B$149:$AQ$149,0)),0)</f>
        <v>3.0665682323030016E-2</v>
      </c>
      <c r="AA11" s="20">
        <f>IFERROR(INDEX('Post ISIC Consolidation DLIM'!$B$150:$AQ$191,MATCH(TLIM!$A11,'Post ISIC Consolidation DLIM'!$A$150:$A$191,0),MATCH(TLIM!AA$1,'Post ISIC Consolidation DLIM'!$B$149:$AQ$149,0)),0)</f>
        <v>3.0665682323030016E-2</v>
      </c>
      <c r="AB11" s="20">
        <f>IFERROR(INDEX('Post ISIC Consolidation DLIM'!$B$150:$AQ$191,MATCH(TLIM!$A11,'Post ISIC Consolidation DLIM'!$A$150:$A$191,0),MATCH(TLIM!AB$1,'Post ISIC Consolidation DLIM'!$B$149:$AQ$149,0)),0)</f>
        <v>1.5271849583183521E-2</v>
      </c>
      <c r="AC11" s="20">
        <f>IFERROR(INDEX('Post ISIC Consolidation DLIM'!$B$150:$AQ$191,MATCH(TLIM!$A11,'Post ISIC Consolidation DLIM'!$A$150:$A$191,0),MATCH(TLIM!AC$1,'Post ISIC Consolidation DLIM'!$B$149:$AQ$149,0)),0)</f>
        <v>0</v>
      </c>
      <c r="AD11" s="20">
        <f>IFERROR(INDEX('Post ISIC Consolidation DLIM'!$B$150:$AQ$191,MATCH(TLIM!$A11,'Post ISIC Consolidation DLIM'!$A$150:$A$191,0),MATCH(TLIM!AD$1,'Post ISIC Consolidation DLIM'!$B$149:$AQ$149,0)),0)</f>
        <v>1.3970653379018207E-2</v>
      </c>
      <c r="AE11" s="20">
        <f>IFERROR(INDEX('Post ISIC Consolidation DLIM'!$B$150:$AQ$191,MATCH(TLIM!$A11,'Post ISIC Consolidation DLIM'!$A$150:$A$191,0),MATCH(TLIM!AE$1,'Post ISIC Consolidation DLIM'!$B$149:$AQ$149,0)),0)</f>
        <v>6.1577563992915536E-2</v>
      </c>
      <c r="AF11" s="20">
        <f>IFERROR(INDEX('Post ISIC Consolidation DLIM'!$B$150:$AQ$191,MATCH(TLIM!$A11,'Post ISIC Consolidation DLIM'!$A$150:$A$191,0),MATCH(TLIM!AF$1,'Post ISIC Consolidation DLIM'!$B$149:$AQ$149,0)),0)</f>
        <v>1.0069542978953797E-2</v>
      </c>
      <c r="AG11" s="20">
        <f>IFERROR(INDEX('Post ISIC Consolidation DLIM'!$B$150:$AQ$191,MATCH(TLIM!$A11,'Post ISIC Consolidation DLIM'!$A$150:$A$191,0),MATCH(TLIM!AG$1,'Post ISIC Consolidation DLIM'!$B$149:$AQ$149,0)),0)</f>
        <v>8.0205277436772894E-3</v>
      </c>
      <c r="AH11" s="20">
        <f>IFERROR(INDEX('Post ISIC Consolidation DLIM'!$B$150:$AQ$191,MATCH(TLIM!$A11,'Post ISIC Consolidation DLIM'!$A$150:$A$191,0),MATCH(TLIM!AH$1,'Post ISIC Consolidation DLIM'!$B$149:$AQ$149,0)),0)</f>
        <v>6.2320660960029422E-3</v>
      </c>
      <c r="AI11" s="20">
        <f>IFERROR(INDEX('Post ISIC Consolidation DLIM'!$B$150:$AQ$191,MATCH(TLIM!$A11,'Post ISIC Consolidation DLIM'!$A$150:$A$191,0),MATCH(TLIM!AI$1,'Post ISIC Consolidation DLIM'!$B$149:$AQ$149,0)),0)</f>
        <v>5.1169934987021892E-3</v>
      </c>
      <c r="AJ11" s="20">
        <f>IFERROR(INDEX('Post ISIC Consolidation DLIM'!$B$150:$AQ$191,MATCH(TLIM!$A11,'Post ISIC Consolidation DLIM'!$A$150:$A$191,0),MATCH(TLIM!AJ$1,'Post ISIC Consolidation DLIM'!$B$149:$AQ$149,0)),0)</f>
        <v>5.698518614530068E-3</v>
      </c>
      <c r="AK11" s="20">
        <f>IFERROR(INDEX('Post ISIC Consolidation DLIM'!$B$150:$AQ$191,MATCH(TLIM!$A11,'Post ISIC Consolidation DLIM'!$A$150:$A$191,0),MATCH(TLIM!AK$1,'Post ISIC Consolidation DLIM'!$B$149:$AQ$149,0)),0)</f>
        <v>2.8378894286548609E-3</v>
      </c>
      <c r="AL11" s="20">
        <f>IFERROR(INDEX('Post ISIC Consolidation DLIM'!$B$150:$AQ$191,MATCH(TLIM!$A11,'Post ISIC Consolidation DLIM'!$A$150:$A$191,0),MATCH(TLIM!AL$1,'Post ISIC Consolidation DLIM'!$B$149:$AQ$149,0)),0)</f>
        <v>8.4287740575704605E-3</v>
      </c>
      <c r="AM11" s="20">
        <f>IFERROR(INDEX('Post ISIC Consolidation DLIM'!$B$150:$AQ$191,MATCH(TLIM!$A11,'Post ISIC Consolidation DLIM'!$A$150:$A$191,0),MATCH(TLIM!AM$1,'Post ISIC Consolidation DLIM'!$B$149:$AQ$149,0)),0)</f>
        <v>7.7583372108889059E-3</v>
      </c>
      <c r="AN11" s="20">
        <f>IFERROR(INDEX('Post ISIC Consolidation DLIM'!$B$150:$AQ$191,MATCH(TLIM!$A11,'Post ISIC Consolidation DLIM'!$A$150:$A$191,0),MATCH(TLIM!AN$1,'Post ISIC Consolidation DLIM'!$B$149:$AQ$149,0)),0)</f>
        <v>4.7768586669201217E-3</v>
      </c>
      <c r="AO11" s="20">
        <f>IFERROR(INDEX('Post ISIC Consolidation DLIM'!$B$150:$AQ$191,MATCH(TLIM!$A11,'Post ISIC Consolidation DLIM'!$A$150:$A$191,0),MATCH(TLIM!AO$1,'Post ISIC Consolidation DLIM'!$B$149:$AQ$149,0)),0)</f>
        <v>5.7303446202979771E-3</v>
      </c>
      <c r="AP11" s="20">
        <f>IFERROR(INDEX('Post ISIC Consolidation DLIM'!$B$150:$AQ$191,MATCH(TLIM!$A11,'Post ISIC Consolidation DLIM'!$A$150:$A$191,0),MATCH(TLIM!AP$1,'Post ISIC Consolidation DLIM'!$B$149:$AQ$149,0)),0)</f>
        <v>8.0791601699903171E-3</v>
      </c>
      <c r="AQ11" s="20">
        <f>IFERROR(INDEX('Post ISIC Consolidation DLIM'!$B$150:$AQ$191,MATCH(TLIM!$A11,'Post ISIC Consolidation DLIM'!$A$150:$A$191,0),MATCH(TLIM!AQ$1,'Post ISIC Consolidation DLIM'!$B$149:$AQ$149,0)),0)</f>
        <v>1.1707843291229245E-7</v>
      </c>
    </row>
    <row r="12" spans="1:43" x14ac:dyDescent="0.35">
      <c r="A12" s="8" t="s">
        <v>48</v>
      </c>
      <c r="B12" s="20">
        <f>IFERROR(INDEX('Post ISIC Consolidation DLIM'!$B$150:$AQ$191,MATCH(TLIM!$A12,'Post ISIC Consolidation DLIM'!$A$150:$A$191,0),MATCH(TLIM!B$1,'Post ISIC Consolidation DLIM'!$B$149:$AQ$149,0)),0)</f>
        <v>9.031819076791546E-2</v>
      </c>
      <c r="C12" s="20">
        <f>IFERROR(INDEX('Post ISIC Consolidation DLIM'!$B$150:$AQ$191,MATCH(TLIM!$A12,'Post ISIC Consolidation DLIM'!$A$150:$A$191,0),MATCH(TLIM!C$1,'Post ISIC Consolidation DLIM'!$B$149:$AQ$149,0)),0)</f>
        <v>3.0296875393128919E-2</v>
      </c>
      <c r="D12" s="20">
        <f>IFERROR(INDEX('Post ISIC Consolidation DLIM'!$B$150:$AQ$191,MATCH(TLIM!$A12,'Post ISIC Consolidation DLIM'!$A$150:$A$191,0),MATCH(TLIM!D$1,'Post ISIC Consolidation DLIM'!$B$149:$AQ$149,0)),0)</f>
        <v>3.0296875393128916E-2</v>
      </c>
      <c r="E12" s="20">
        <f>IFERROR(INDEX('Post ISIC Consolidation DLIM'!$B$150:$AQ$191,MATCH(TLIM!$A12,'Post ISIC Consolidation DLIM'!$A$150:$A$191,0),MATCH(TLIM!E$1,'Post ISIC Consolidation DLIM'!$B$149:$AQ$149,0)),0)</f>
        <v>0</v>
      </c>
      <c r="F12" s="20">
        <f>IFERROR(INDEX('Post ISIC Consolidation DLIM'!$B$150:$AQ$191,MATCH(TLIM!$A12,'Post ISIC Consolidation DLIM'!$A$150:$A$191,0),MATCH(TLIM!F$1,'Post ISIC Consolidation DLIM'!$B$149:$AQ$149,0)),0)</f>
        <v>3.0296875393128916E-2</v>
      </c>
      <c r="G12" s="20">
        <f>IFERROR(INDEX('Post ISIC Consolidation DLIM'!$B$150:$AQ$191,MATCH(TLIM!$A12,'Post ISIC Consolidation DLIM'!$A$150:$A$191,0),MATCH(TLIM!G$1,'Post ISIC Consolidation DLIM'!$B$149:$AQ$149,0)),0)</f>
        <v>5.6173302750850578E-2</v>
      </c>
      <c r="H12" s="20">
        <f>IFERROR(INDEX('Post ISIC Consolidation DLIM'!$B$150:$AQ$191,MATCH(TLIM!$A12,'Post ISIC Consolidation DLIM'!$A$150:$A$191,0),MATCH(TLIM!H$1,'Post ISIC Consolidation DLIM'!$B$149:$AQ$149,0)),0)</f>
        <v>0.10502188035385318</v>
      </c>
      <c r="I12" s="20">
        <f>IFERROR(INDEX('Post ISIC Consolidation DLIM'!$B$150:$AQ$191,MATCH(TLIM!$A12,'Post ISIC Consolidation DLIM'!$A$150:$A$191,0),MATCH(TLIM!I$1,'Post ISIC Consolidation DLIM'!$B$149:$AQ$149,0)),0)</f>
        <v>7.182960394924906E-2</v>
      </c>
      <c r="J12" s="20">
        <f>IFERROR(INDEX('Post ISIC Consolidation DLIM'!$B$150:$AQ$191,MATCH(TLIM!$A12,'Post ISIC Consolidation DLIM'!$A$150:$A$191,0),MATCH(TLIM!J$1,'Post ISIC Consolidation DLIM'!$B$149:$AQ$149,0)),0)</f>
        <v>0.10567836079061939</v>
      </c>
      <c r="K12" s="20">
        <f>IFERROR(INDEX('Post ISIC Consolidation DLIM'!$B$150:$AQ$191,MATCH(TLIM!$A12,'Post ISIC Consolidation DLIM'!$A$150:$A$191,0),MATCH(TLIM!K$1,'Post ISIC Consolidation DLIM'!$B$149:$AQ$149,0)),0)</f>
        <v>9.345752373203578E-2</v>
      </c>
      <c r="L12" s="20">
        <f>IFERROR(INDEX('Post ISIC Consolidation DLIM'!$B$150:$AQ$191,MATCH(TLIM!$A12,'Post ISIC Consolidation DLIM'!$A$150:$A$191,0),MATCH(TLIM!L$1,'Post ISIC Consolidation DLIM'!$B$149:$AQ$149,0)),0)</f>
        <v>1.4237067864770419</v>
      </c>
      <c r="M12" s="20">
        <f>IFERROR(INDEX('Post ISIC Consolidation DLIM'!$B$150:$AQ$191,MATCH(TLIM!$A12,'Post ISIC Consolidation DLIM'!$A$150:$A$191,0),MATCH(TLIM!M$1,'Post ISIC Consolidation DLIM'!$B$149:$AQ$149,0)),0)</f>
        <v>9.4360094344993345E-2</v>
      </c>
      <c r="N12" s="20">
        <f>IFERROR(INDEX('Post ISIC Consolidation DLIM'!$B$150:$AQ$191,MATCH(TLIM!$A12,'Post ISIC Consolidation DLIM'!$A$150:$A$191,0),MATCH(TLIM!N$1,'Post ISIC Consolidation DLIM'!$B$149:$AQ$149,0)),0)</f>
        <v>0</v>
      </c>
      <c r="O12" s="20">
        <f>IFERROR(INDEX('Post ISIC Consolidation DLIM'!$B$150:$AQ$191,MATCH(TLIM!$A12,'Post ISIC Consolidation DLIM'!$A$150:$A$191,0),MATCH(TLIM!O$1,'Post ISIC Consolidation DLIM'!$B$149:$AQ$149,0)),0)</f>
        <v>6.2184496423152762E-2</v>
      </c>
      <c r="P12" s="20">
        <f>IFERROR(INDEX('Post ISIC Consolidation DLIM'!$B$150:$AQ$191,MATCH(TLIM!$A12,'Post ISIC Consolidation DLIM'!$A$150:$A$191,0),MATCH(TLIM!P$1,'Post ISIC Consolidation DLIM'!$B$149:$AQ$149,0)),0)</f>
        <v>6.2184496423152762E-2</v>
      </c>
      <c r="Q12" s="20">
        <f>IFERROR(INDEX('Post ISIC Consolidation DLIM'!$B$150:$AQ$191,MATCH(TLIM!$A12,'Post ISIC Consolidation DLIM'!$A$150:$A$191,0),MATCH(TLIM!Q$1,'Post ISIC Consolidation DLIM'!$B$149:$AQ$149,0)),0)</f>
        <v>6.2392391119335797E-2</v>
      </c>
      <c r="R12" s="20">
        <f>IFERROR(INDEX('Post ISIC Consolidation DLIM'!$B$150:$AQ$191,MATCH(TLIM!$A12,'Post ISIC Consolidation DLIM'!$A$150:$A$191,0),MATCH(TLIM!R$1,'Post ISIC Consolidation DLIM'!$B$149:$AQ$149,0)),0)</f>
        <v>6.239239111933579E-2</v>
      </c>
      <c r="S12" s="20">
        <f>IFERROR(INDEX('Post ISIC Consolidation DLIM'!$B$150:$AQ$191,MATCH(TLIM!$A12,'Post ISIC Consolidation DLIM'!$A$150:$A$191,0),MATCH(TLIM!S$1,'Post ISIC Consolidation DLIM'!$B$149:$AQ$149,0)),0)</f>
        <v>0</v>
      </c>
      <c r="T12" s="20">
        <f>IFERROR(INDEX('Post ISIC Consolidation DLIM'!$B$150:$AQ$191,MATCH(TLIM!$A12,'Post ISIC Consolidation DLIM'!$A$150:$A$191,0),MATCH(TLIM!T$1,'Post ISIC Consolidation DLIM'!$B$149:$AQ$149,0)),0)</f>
        <v>0</v>
      </c>
      <c r="U12" s="20">
        <f>IFERROR(INDEX('Post ISIC Consolidation DLIM'!$B$150:$AQ$191,MATCH(TLIM!$A12,'Post ISIC Consolidation DLIM'!$A$150:$A$191,0),MATCH(TLIM!U$1,'Post ISIC Consolidation DLIM'!$B$149:$AQ$149,0)),0)</f>
        <v>0</v>
      </c>
      <c r="V12" s="20">
        <f>IFERROR(INDEX('Post ISIC Consolidation DLIM'!$B$150:$AQ$191,MATCH(TLIM!$A12,'Post ISIC Consolidation DLIM'!$A$150:$A$191,0),MATCH(TLIM!V$1,'Post ISIC Consolidation DLIM'!$B$149:$AQ$149,0)),0)</f>
        <v>4.2360295073195067E-2</v>
      </c>
      <c r="W12" s="20">
        <f>IFERROR(INDEX('Post ISIC Consolidation DLIM'!$B$150:$AQ$191,MATCH(TLIM!$A12,'Post ISIC Consolidation DLIM'!$A$150:$A$191,0),MATCH(TLIM!W$1,'Post ISIC Consolidation DLIM'!$B$149:$AQ$149,0)),0)</f>
        <v>5.8383778551180557E-2</v>
      </c>
      <c r="X12" s="20">
        <f>IFERROR(INDEX('Post ISIC Consolidation DLIM'!$B$150:$AQ$191,MATCH(TLIM!$A12,'Post ISIC Consolidation DLIM'!$A$150:$A$191,0),MATCH(TLIM!X$1,'Post ISIC Consolidation DLIM'!$B$149:$AQ$149,0)),0)</f>
        <v>0</v>
      </c>
      <c r="Y12" s="20">
        <f>IFERROR(INDEX('Post ISIC Consolidation DLIM'!$B$150:$AQ$191,MATCH(TLIM!$A12,'Post ISIC Consolidation DLIM'!$A$150:$A$191,0),MATCH(TLIM!Y$1,'Post ISIC Consolidation DLIM'!$B$149:$AQ$149,0)),0)</f>
        <v>7.4290365350325863E-2</v>
      </c>
      <c r="Z12" s="20">
        <f>IFERROR(INDEX('Post ISIC Consolidation DLIM'!$B$150:$AQ$191,MATCH(TLIM!$A12,'Post ISIC Consolidation DLIM'!$A$150:$A$191,0),MATCH(TLIM!Z$1,'Post ISIC Consolidation DLIM'!$B$149:$AQ$149,0)),0)</f>
        <v>3.3075400151828104E-2</v>
      </c>
      <c r="AA12" s="20">
        <f>IFERROR(INDEX('Post ISIC Consolidation DLIM'!$B$150:$AQ$191,MATCH(TLIM!$A12,'Post ISIC Consolidation DLIM'!$A$150:$A$191,0),MATCH(TLIM!AA$1,'Post ISIC Consolidation DLIM'!$B$149:$AQ$149,0)),0)</f>
        <v>3.3075400151828104E-2</v>
      </c>
      <c r="AB12" s="20">
        <f>IFERROR(INDEX('Post ISIC Consolidation DLIM'!$B$150:$AQ$191,MATCH(TLIM!$A12,'Post ISIC Consolidation DLIM'!$A$150:$A$191,0),MATCH(TLIM!AB$1,'Post ISIC Consolidation DLIM'!$B$149:$AQ$149,0)),0)</f>
        <v>2.6913187999278613E-2</v>
      </c>
      <c r="AC12" s="20">
        <f>IFERROR(INDEX('Post ISIC Consolidation DLIM'!$B$150:$AQ$191,MATCH(TLIM!$A12,'Post ISIC Consolidation DLIM'!$A$150:$A$191,0),MATCH(TLIM!AC$1,'Post ISIC Consolidation DLIM'!$B$149:$AQ$149,0)),0)</f>
        <v>0</v>
      </c>
      <c r="AD12" s="20">
        <f>IFERROR(INDEX('Post ISIC Consolidation DLIM'!$B$150:$AQ$191,MATCH(TLIM!$A12,'Post ISIC Consolidation DLIM'!$A$150:$A$191,0),MATCH(TLIM!AD$1,'Post ISIC Consolidation DLIM'!$B$149:$AQ$149,0)),0)</f>
        <v>1.3145434207860204E-2</v>
      </c>
      <c r="AE12" s="20">
        <f>IFERROR(INDEX('Post ISIC Consolidation DLIM'!$B$150:$AQ$191,MATCH(TLIM!$A12,'Post ISIC Consolidation DLIM'!$A$150:$A$191,0),MATCH(TLIM!AE$1,'Post ISIC Consolidation DLIM'!$B$149:$AQ$149,0)),0)</f>
        <v>1.5371722903796136E-2</v>
      </c>
      <c r="AF12" s="20">
        <f>IFERROR(INDEX('Post ISIC Consolidation DLIM'!$B$150:$AQ$191,MATCH(TLIM!$A12,'Post ISIC Consolidation DLIM'!$A$150:$A$191,0),MATCH(TLIM!AF$1,'Post ISIC Consolidation DLIM'!$B$149:$AQ$149,0)),0)</f>
        <v>2.0816541642862708E-2</v>
      </c>
      <c r="AG12" s="20">
        <f>IFERROR(INDEX('Post ISIC Consolidation DLIM'!$B$150:$AQ$191,MATCH(TLIM!$A12,'Post ISIC Consolidation DLIM'!$A$150:$A$191,0),MATCH(TLIM!AG$1,'Post ISIC Consolidation DLIM'!$B$149:$AQ$149,0)),0)</f>
        <v>1.8783952435537456E-2</v>
      </c>
      <c r="AH12" s="20">
        <f>IFERROR(INDEX('Post ISIC Consolidation DLIM'!$B$150:$AQ$191,MATCH(TLIM!$A12,'Post ISIC Consolidation DLIM'!$A$150:$A$191,0),MATCH(TLIM!AH$1,'Post ISIC Consolidation DLIM'!$B$149:$AQ$149,0)),0)</f>
        <v>9.1153823465745486E-3</v>
      </c>
      <c r="AI12" s="20">
        <f>IFERROR(INDEX('Post ISIC Consolidation DLIM'!$B$150:$AQ$191,MATCH(TLIM!$A12,'Post ISIC Consolidation DLIM'!$A$150:$A$191,0),MATCH(TLIM!AI$1,'Post ISIC Consolidation DLIM'!$B$149:$AQ$149,0)),0)</f>
        <v>6.726484761228029E-3</v>
      </c>
      <c r="AJ12" s="20">
        <f>IFERROR(INDEX('Post ISIC Consolidation DLIM'!$B$150:$AQ$191,MATCH(TLIM!$A12,'Post ISIC Consolidation DLIM'!$A$150:$A$191,0),MATCH(TLIM!AJ$1,'Post ISIC Consolidation DLIM'!$B$149:$AQ$149,0)),0)</f>
        <v>5.4772902397188144E-3</v>
      </c>
      <c r="AK12" s="20">
        <f>IFERROR(INDEX('Post ISIC Consolidation DLIM'!$B$150:$AQ$191,MATCH(TLIM!$A12,'Post ISIC Consolidation DLIM'!$A$150:$A$191,0),MATCH(TLIM!AK$1,'Post ISIC Consolidation DLIM'!$B$149:$AQ$149,0)),0)</f>
        <v>5.6041260490053667E-3</v>
      </c>
      <c r="AL12" s="20">
        <f>IFERROR(INDEX('Post ISIC Consolidation DLIM'!$B$150:$AQ$191,MATCH(TLIM!$A12,'Post ISIC Consolidation DLIM'!$A$150:$A$191,0),MATCH(TLIM!AL$1,'Post ISIC Consolidation DLIM'!$B$149:$AQ$149,0)),0)</f>
        <v>1.2638056831944329E-2</v>
      </c>
      <c r="AM12" s="20">
        <f>IFERROR(INDEX('Post ISIC Consolidation DLIM'!$B$150:$AQ$191,MATCH(TLIM!$A12,'Post ISIC Consolidation DLIM'!$A$150:$A$191,0),MATCH(TLIM!AM$1,'Post ISIC Consolidation DLIM'!$B$149:$AQ$149,0)),0)</f>
        <v>8.3519199815115762E-3</v>
      </c>
      <c r="AN12" s="20">
        <f>IFERROR(INDEX('Post ISIC Consolidation DLIM'!$B$150:$AQ$191,MATCH(TLIM!$A12,'Post ISIC Consolidation DLIM'!$A$150:$A$191,0),MATCH(TLIM!AN$1,'Post ISIC Consolidation DLIM'!$B$149:$AQ$149,0)),0)</f>
        <v>5.8963251511230212E-3</v>
      </c>
      <c r="AO12" s="20">
        <f>IFERROR(INDEX('Post ISIC Consolidation DLIM'!$B$150:$AQ$191,MATCH(TLIM!$A12,'Post ISIC Consolidation DLIM'!$A$150:$A$191,0),MATCH(TLIM!AO$1,'Post ISIC Consolidation DLIM'!$B$149:$AQ$149,0)),0)</f>
        <v>1.8320016561446519E-2</v>
      </c>
      <c r="AP12" s="20">
        <f>IFERROR(INDEX('Post ISIC Consolidation DLIM'!$B$150:$AQ$191,MATCH(TLIM!$A12,'Post ISIC Consolidation DLIM'!$A$150:$A$191,0),MATCH(TLIM!AP$1,'Post ISIC Consolidation DLIM'!$B$149:$AQ$149,0)),0)</f>
        <v>1.5887751288433422E-2</v>
      </c>
      <c r="AQ12" s="20">
        <f>IFERROR(INDEX('Post ISIC Consolidation DLIM'!$B$150:$AQ$191,MATCH(TLIM!$A12,'Post ISIC Consolidation DLIM'!$A$150:$A$191,0),MATCH(TLIM!AQ$1,'Post ISIC Consolidation DLIM'!$B$149:$AQ$149,0)),0)</f>
        <v>1.5510250665049131E-6</v>
      </c>
    </row>
    <row r="13" spans="1:43" s="8" customFormat="1" x14ac:dyDescent="0.35">
      <c r="A13" s="8" t="s">
        <v>49</v>
      </c>
      <c r="B13" s="20">
        <f>IFERROR(INDEX('Post ISIC Consolidation DLIM'!$B$150:$AQ$191,MATCH(TLIM!$A13,'Post ISIC Consolidation DLIM'!$A$150:$A$191,0),MATCH(TLIM!B$1,'Post ISIC Consolidation DLIM'!$B$149:$AQ$149,0)),0)</f>
        <v>4.2989507543404939E-3</v>
      </c>
      <c r="C13" s="20">
        <f>IFERROR(INDEX('Post ISIC Consolidation DLIM'!$B$150:$AQ$191,MATCH(TLIM!$A13,'Post ISIC Consolidation DLIM'!$A$150:$A$191,0),MATCH(TLIM!C$1,'Post ISIC Consolidation DLIM'!$B$149:$AQ$149,0)),0)</f>
        <v>2.9183064685500427E-4</v>
      </c>
      <c r="D13" s="20">
        <f>IFERROR(INDEX('Post ISIC Consolidation DLIM'!$B$150:$AQ$191,MATCH(TLIM!$A13,'Post ISIC Consolidation DLIM'!$A$150:$A$191,0),MATCH(TLIM!D$1,'Post ISIC Consolidation DLIM'!$B$149:$AQ$149,0)),0)</f>
        <v>2.9183064685500427E-4</v>
      </c>
      <c r="E13" s="20">
        <f>IFERROR(INDEX('Post ISIC Consolidation DLIM'!$B$150:$AQ$191,MATCH(TLIM!$A13,'Post ISIC Consolidation DLIM'!$A$150:$A$191,0),MATCH(TLIM!E$1,'Post ISIC Consolidation DLIM'!$B$149:$AQ$149,0)),0)</f>
        <v>0</v>
      </c>
      <c r="F13" s="20">
        <f>IFERROR(INDEX('Post ISIC Consolidation DLIM'!$B$150:$AQ$191,MATCH(TLIM!$A13,'Post ISIC Consolidation DLIM'!$A$150:$A$191,0),MATCH(TLIM!F$1,'Post ISIC Consolidation DLIM'!$B$149:$AQ$149,0)),0)</f>
        <v>2.9183064685500427E-4</v>
      </c>
      <c r="G13" s="20">
        <f>IFERROR(INDEX('Post ISIC Consolidation DLIM'!$B$150:$AQ$191,MATCH(TLIM!$A13,'Post ISIC Consolidation DLIM'!$A$150:$A$191,0),MATCH(TLIM!G$1,'Post ISIC Consolidation DLIM'!$B$149:$AQ$149,0)),0)</f>
        <v>3.1683484248523348E-3</v>
      </c>
      <c r="H13" s="20">
        <f>IFERROR(INDEX('Post ISIC Consolidation DLIM'!$B$150:$AQ$191,MATCH(TLIM!$A13,'Post ISIC Consolidation DLIM'!$A$150:$A$191,0),MATCH(TLIM!H$1,'Post ISIC Consolidation DLIM'!$B$149:$AQ$149,0)),0)</f>
        <v>7.5591934630925305E-4</v>
      </c>
      <c r="I13" s="20">
        <f>IFERROR(INDEX('Post ISIC Consolidation DLIM'!$B$150:$AQ$191,MATCH(TLIM!$A13,'Post ISIC Consolidation DLIM'!$A$150:$A$191,0),MATCH(TLIM!I$1,'Post ISIC Consolidation DLIM'!$B$149:$AQ$149,0)),0)</f>
        <v>4.2799434709897994E-4</v>
      </c>
      <c r="J13" s="20">
        <f>IFERROR(INDEX('Post ISIC Consolidation DLIM'!$B$150:$AQ$191,MATCH(TLIM!$A13,'Post ISIC Consolidation DLIM'!$A$150:$A$191,0),MATCH(TLIM!J$1,'Post ISIC Consolidation DLIM'!$B$149:$AQ$149,0)),0)</f>
        <v>5.6938926176784959E-4</v>
      </c>
      <c r="K13" s="20">
        <f>IFERROR(INDEX('Post ISIC Consolidation DLIM'!$B$150:$AQ$191,MATCH(TLIM!$A13,'Post ISIC Consolidation DLIM'!$A$150:$A$191,0),MATCH(TLIM!K$1,'Post ISIC Consolidation DLIM'!$B$149:$AQ$149,0)),0)</f>
        <v>5.0028197422358547E-4</v>
      </c>
      <c r="L13" s="20">
        <f>IFERROR(INDEX('Post ISIC Consolidation DLIM'!$B$150:$AQ$191,MATCH(TLIM!$A13,'Post ISIC Consolidation DLIM'!$A$150:$A$191,0),MATCH(TLIM!L$1,'Post ISIC Consolidation DLIM'!$B$149:$AQ$149,0)),0)</f>
        <v>3.6385030792746124E-3</v>
      </c>
      <c r="M13" s="20">
        <f>IFERROR(INDEX('Post ISIC Consolidation DLIM'!$B$150:$AQ$191,MATCH(TLIM!$A13,'Post ISIC Consolidation DLIM'!$A$150:$A$191,0),MATCH(TLIM!M$1,'Post ISIC Consolidation DLIM'!$B$149:$AQ$149,0)),0)</f>
        <v>1.0940756397952318</v>
      </c>
      <c r="N13" s="20">
        <f>IFERROR(INDEX('Post ISIC Consolidation DLIM'!$B$150:$AQ$191,MATCH(TLIM!$A13,'Post ISIC Consolidation DLIM'!$A$150:$A$191,0),MATCH(TLIM!N$1,'Post ISIC Consolidation DLIM'!$B$149:$AQ$149,0)),0)</f>
        <v>0</v>
      </c>
      <c r="O13" s="20">
        <f>IFERROR(INDEX('Post ISIC Consolidation DLIM'!$B$150:$AQ$191,MATCH(TLIM!$A13,'Post ISIC Consolidation DLIM'!$A$150:$A$191,0),MATCH(TLIM!O$1,'Post ISIC Consolidation DLIM'!$B$149:$AQ$149,0)),0)</f>
        <v>7.0312636198322214E-4</v>
      </c>
      <c r="P13" s="20">
        <f>IFERROR(INDEX('Post ISIC Consolidation DLIM'!$B$150:$AQ$191,MATCH(TLIM!$A13,'Post ISIC Consolidation DLIM'!$A$150:$A$191,0),MATCH(TLIM!P$1,'Post ISIC Consolidation DLIM'!$B$149:$AQ$149,0)),0)</f>
        <v>7.0312636198322214E-4</v>
      </c>
      <c r="Q13" s="20">
        <f>IFERROR(INDEX('Post ISIC Consolidation DLIM'!$B$150:$AQ$191,MATCH(TLIM!$A13,'Post ISIC Consolidation DLIM'!$A$150:$A$191,0),MATCH(TLIM!Q$1,'Post ISIC Consolidation DLIM'!$B$149:$AQ$149,0)),0)</f>
        <v>4.4935611646182145E-4</v>
      </c>
      <c r="R13" s="20">
        <f>IFERROR(INDEX('Post ISIC Consolidation DLIM'!$B$150:$AQ$191,MATCH(TLIM!$A13,'Post ISIC Consolidation DLIM'!$A$150:$A$191,0),MATCH(TLIM!R$1,'Post ISIC Consolidation DLIM'!$B$149:$AQ$149,0)),0)</f>
        <v>4.4935611646182145E-4</v>
      </c>
      <c r="S13" s="20">
        <f>IFERROR(INDEX('Post ISIC Consolidation DLIM'!$B$150:$AQ$191,MATCH(TLIM!$A13,'Post ISIC Consolidation DLIM'!$A$150:$A$191,0),MATCH(TLIM!S$1,'Post ISIC Consolidation DLIM'!$B$149:$AQ$149,0)),0)</f>
        <v>0</v>
      </c>
      <c r="T13" s="20">
        <f>IFERROR(INDEX('Post ISIC Consolidation DLIM'!$B$150:$AQ$191,MATCH(TLIM!$A13,'Post ISIC Consolidation DLIM'!$A$150:$A$191,0),MATCH(TLIM!T$1,'Post ISIC Consolidation DLIM'!$B$149:$AQ$149,0)),0)</f>
        <v>0</v>
      </c>
      <c r="U13" s="20">
        <f>IFERROR(INDEX('Post ISIC Consolidation DLIM'!$B$150:$AQ$191,MATCH(TLIM!$A13,'Post ISIC Consolidation DLIM'!$A$150:$A$191,0),MATCH(TLIM!U$1,'Post ISIC Consolidation DLIM'!$B$149:$AQ$149,0)),0)</f>
        <v>0</v>
      </c>
      <c r="V13" s="20">
        <f>IFERROR(INDEX('Post ISIC Consolidation DLIM'!$B$150:$AQ$191,MATCH(TLIM!$A13,'Post ISIC Consolidation DLIM'!$A$150:$A$191,0),MATCH(TLIM!V$1,'Post ISIC Consolidation DLIM'!$B$149:$AQ$149,0)),0)</f>
        <v>4.5025981962663176E-4</v>
      </c>
      <c r="W13" s="20">
        <f>IFERROR(INDEX('Post ISIC Consolidation DLIM'!$B$150:$AQ$191,MATCH(TLIM!$A13,'Post ISIC Consolidation DLIM'!$A$150:$A$191,0),MATCH(TLIM!W$1,'Post ISIC Consolidation DLIM'!$B$149:$AQ$149,0)),0)</f>
        <v>5.0882032392254937E-4</v>
      </c>
      <c r="X13" s="20">
        <f>IFERROR(INDEX('Post ISIC Consolidation DLIM'!$B$150:$AQ$191,MATCH(TLIM!$A13,'Post ISIC Consolidation DLIM'!$A$150:$A$191,0),MATCH(TLIM!X$1,'Post ISIC Consolidation DLIM'!$B$149:$AQ$149,0)),0)</f>
        <v>0</v>
      </c>
      <c r="Y13" s="20">
        <f>IFERROR(INDEX('Post ISIC Consolidation DLIM'!$B$150:$AQ$191,MATCH(TLIM!$A13,'Post ISIC Consolidation DLIM'!$A$150:$A$191,0),MATCH(TLIM!Y$1,'Post ISIC Consolidation DLIM'!$B$149:$AQ$149,0)),0)</f>
        <v>5.953761218294673E-4</v>
      </c>
      <c r="Z13" s="20">
        <f>IFERROR(INDEX('Post ISIC Consolidation DLIM'!$B$150:$AQ$191,MATCH(TLIM!$A13,'Post ISIC Consolidation DLIM'!$A$150:$A$191,0),MATCH(TLIM!Z$1,'Post ISIC Consolidation DLIM'!$B$149:$AQ$149,0)),0)</f>
        <v>4.0412806031988393E-4</v>
      </c>
      <c r="AA13" s="20">
        <f>IFERROR(INDEX('Post ISIC Consolidation DLIM'!$B$150:$AQ$191,MATCH(TLIM!$A13,'Post ISIC Consolidation DLIM'!$A$150:$A$191,0),MATCH(TLIM!AA$1,'Post ISIC Consolidation DLIM'!$B$149:$AQ$149,0)),0)</f>
        <v>4.0412806031988393E-4</v>
      </c>
      <c r="AB13" s="20">
        <f>IFERROR(INDEX('Post ISIC Consolidation DLIM'!$B$150:$AQ$191,MATCH(TLIM!$A13,'Post ISIC Consolidation DLIM'!$A$150:$A$191,0),MATCH(TLIM!AB$1,'Post ISIC Consolidation DLIM'!$B$149:$AQ$149,0)),0)</f>
        <v>4.1993209820768279E-4</v>
      </c>
      <c r="AC13" s="20">
        <f>IFERROR(INDEX('Post ISIC Consolidation DLIM'!$B$150:$AQ$191,MATCH(TLIM!$A13,'Post ISIC Consolidation DLIM'!$A$150:$A$191,0),MATCH(TLIM!AC$1,'Post ISIC Consolidation DLIM'!$B$149:$AQ$149,0)),0)</f>
        <v>0</v>
      </c>
      <c r="AD13" s="20">
        <f>IFERROR(INDEX('Post ISIC Consolidation DLIM'!$B$150:$AQ$191,MATCH(TLIM!$A13,'Post ISIC Consolidation DLIM'!$A$150:$A$191,0),MATCH(TLIM!AD$1,'Post ISIC Consolidation DLIM'!$B$149:$AQ$149,0)),0)</f>
        <v>4.3816606611171737E-4</v>
      </c>
      <c r="AE13" s="20">
        <f>IFERROR(INDEX('Post ISIC Consolidation DLIM'!$B$150:$AQ$191,MATCH(TLIM!$A13,'Post ISIC Consolidation DLIM'!$A$150:$A$191,0),MATCH(TLIM!AE$1,'Post ISIC Consolidation DLIM'!$B$149:$AQ$149,0)),0)</f>
        <v>2.5507392330329312E-4</v>
      </c>
      <c r="AF13" s="20">
        <f>IFERROR(INDEX('Post ISIC Consolidation DLIM'!$B$150:$AQ$191,MATCH(TLIM!$A13,'Post ISIC Consolidation DLIM'!$A$150:$A$191,0),MATCH(TLIM!AF$1,'Post ISIC Consolidation DLIM'!$B$149:$AQ$149,0)),0)</f>
        <v>7.9323578478162997E-4</v>
      </c>
      <c r="AG13" s="20">
        <f>IFERROR(INDEX('Post ISIC Consolidation DLIM'!$B$150:$AQ$191,MATCH(TLIM!$A13,'Post ISIC Consolidation DLIM'!$A$150:$A$191,0),MATCH(TLIM!AG$1,'Post ISIC Consolidation DLIM'!$B$149:$AQ$149,0)),0)</f>
        <v>4.8404278821544258E-4</v>
      </c>
      <c r="AH13" s="20">
        <f>IFERROR(INDEX('Post ISIC Consolidation DLIM'!$B$150:$AQ$191,MATCH(TLIM!$A13,'Post ISIC Consolidation DLIM'!$A$150:$A$191,0),MATCH(TLIM!AH$1,'Post ISIC Consolidation DLIM'!$B$149:$AQ$149,0)),0)</f>
        <v>2.722800689619649E-4</v>
      </c>
      <c r="AI13" s="20">
        <f>IFERROR(INDEX('Post ISIC Consolidation DLIM'!$B$150:$AQ$191,MATCH(TLIM!$A13,'Post ISIC Consolidation DLIM'!$A$150:$A$191,0),MATCH(TLIM!AI$1,'Post ISIC Consolidation DLIM'!$B$149:$AQ$149,0)),0)</f>
        <v>3.4573224277209091E-4</v>
      </c>
      <c r="AJ13" s="20">
        <f>IFERROR(INDEX('Post ISIC Consolidation DLIM'!$B$150:$AQ$191,MATCH(TLIM!$A13,'Post ISIC Consolidation DLIM'!$A$150:$A$191,0),MATCH(TLIM!AJ$1,'Post ISIC Consolidation DLIM'!$B$149:$AQ$149,0)),0)</f>
        <v>2.8015427604963011E-4</v>
      </c>
      <c r="AK13" s="20">
        <f>IFERROR(INDEX('Post ISIC Consolidation DLIM'!$B$150:$AQ$191,MATCH(TLIM!$A13,'Post ISIC Consolidation DLIM'!$A$150:$A$191,0),MATCH(TLIM!AK$1,'Post ISIC Consolidation DLIM'!$B$149:$AQ$149,0)),0)</f>
        <v>1.0371960647501786E-4</v>
      </c>
      <c r="AL13" s="20">
        <f>IFERROR(INDEX('Post ISIC Consolidation DLIM'!$B$150:$AQ$191,MATCH(TLIM!$A13,'Post ISIC Consolidation DLIM'!$A$150:$A$191,0),MATCH(TLIM!AL$1,'Post ISIC Consolidation DLIM'!$B$149:$AQ$149,0)),0)</f>
        <v>1.3191325786629381E-3</v>
      </c>
      <c r="AM13" s="20">
        <f>IFERROR(INDEX('Post ISIC Consolidation DLIM'!$B$150:$AQ$191,MATCH(TLIM!$A13,'Post ISIC Consolidation DLIM'!$A$150:$A$191,0),MATCH(TLIM!AM$1,'Post ISIC Consolidation DLIM'!$B$149:$AQ$149,0)),0)</f>
        <v>8.4452606455673253E-4</v>
      </c>
      <c r="AN13" s="20">
        <f>IFERROR(INDEX('Post ISIC Consolidation DLIM'!$B$150:$AQ$191,MATCH(TLIM!$A13,'Post ISIC Consolidation DLIM'!$A$150:$A$191,0),MATCH(TLIM!AN$1,'Post ISIC Consolidation DLIM'!$B$149:$AQ$149,0)),0)</f>
        <v>5.4482983684958121E-4</v>
      </c>
      <c r="AO13" s="20">
        <f>IFERROR(INDEX('Post ISIC Consolidation DLIM'!$B$150:$AQ$191,MATCH(TLIM!$A13,'Post ISIC Consolidation DLIM'!$A$150:$A$191,0),MATCH(TLIM!AO$1,'Post ISIC Consolidation DLIM'!$B$149:$AQ$149,0)),0)</f>
        <v>3.2944127192806531E-2</v>
      </c>
      <c r="AP13" s="20">
        <f>IFERROR(INDEX('Post ISIC Consolidation DLIM'!$B$150:$AQ$191,MATCH(TLIM!$A13,'Post ISIC Consolidation DLIM'!$A$150:$A$191,0),MATCH(TLIM!AP$1,'Post ISIC Consolidation DLIM'!$B$149:$AQ$149,0)),0)</f>
        <v>4.9010280101447975E-4</v>
      </c>
      <c r="AQ13" s="20">
        <f>IFERROR(INDEX('Post ISIC Consolidation DLIM'!$B$150:$AQ$191,MATCH(TLIM!$A13,'Post ISIC Consolidation DLIM'!$A$150:$A$191,0),MATCH(TLIM!AQ$1,'Post ISIC Consolidation DLIM'!$B$149:$AQ$149,0)),0)</f>
        <v>7.8157157432775394E-9</v>
      </c>
    </row>
    <row r="14" spans="1:43" s="8" customFormat="1" x14ac:dyDescent="0.35">
      <c r="A14" s="8" t="s">
        <v>10</v>
      </c>
      <c r="B14" s="20">
        <f>IFERROR(INDEX('Post ISIC Consolidation DLIM'!$B$150:$AQ$191,MATCH(TLIM!$A14,'Post ISIC Consolidation DLIM'!$A$150:$A$191,0),MATCH(TLIM!B$1,'Post ISIC Consolidation DLIM'!$B$149:$AQ$149,0)),0)</f>
        <v>0</v>
      </c>
      <c r="C14" s="20">
        <f>IFERROR(INDEX('Post ISIC Consolidation DLIM'!$B$150:$AQ$191,MATCH(TLIM!$A14,'Post ISIC Consolidation DLIM'!$A$150:$A$191,0),MATCH(TLIM!C$1,'Post ISIC Consolidation DLIM'!$B$149:$AQ$149,0)),0)</f>
        <v>0</v>
      </c>
      <c r="D14" s="20">
        <f>IFERROR(INDEX('Post ISIC Consolidation DLIM'!$B$150:$AQ$191,MATCH(TLIM!$A14,'Post ISIC Consolidation DLIM'!$A$150:$A$191,0),MATCH(TLIM!D$1,'Post ISIC Consolidation DLIM'!$B$149:$AQ$149,0)),0)</f>
        <v>0</v>
      </c>
      <c r="E14" s="20">
        <f>IFERROR(INDEX('Post ISIC Consolidation DLIM'!$B$150:$AQ$191,MATCH(TLIM!$A14,'Post ISIC Consolidation DLIM'!$A$150:$A$191,0),MATCH(TLIM!E$1,'Post ISIC Consolidation DLIM'!$B$149:$AQ$149,0)),0)</f>
        <v>0</v>
      </c>
      <c r="F14" s="20">
        <f>IFERROR(INDEX('Post ISIC Consolidation DLIM'!$B$150:$AQ$191,MATCH(TLIM!$A14,'Post ISIC Consolidation DLIM'!$A$150:$A$191,0),MATCH(TLIM!F$1,'Post ISIC Consolidation DLIM'!$B$149:$AQ$149,0)),0)</f>
        <v>0</v>
      </c>
      <c r="G14" s="20">
        <f>IFERROR(INDEX('Post ISIC Consolidation DLIM'!$B$150:$AQ$191,MATCH(TLIM!$A14,'Post ISIC Consolidation DLIM'!$A$150:$A$191,0),MATCH(TLIM!G$1,'Post ISIC Consolidation DLIM'!$B$149:$AQ$149,0)),0)</f>
        <v>0</v>
      </c>
      <c r="H14" s="20">
        <f>IFERROR(INDEX('Post ISIC Consolidation DLIM'!$B$150:$AQ$191,MATCH(TLIM!$A14,'Post ISIC Consolidation DLIM'!$A$150:$A$191,0),MATCH(TLIM!H$1,'Post ISIC Consolidation DLIM'!$B$149:$AQ$149,0)),0)</f>
        <v>0</v>
      </c>
      <c r="I14" s="20">
        <f>IFERROR(INDEX('Post ISIC Consolidation DLIM'!$B$150:$AQ$191,MATCH(TLIM!$A14,'Post ISIC Consolidation DLIM'!$A$150:$A$191,0),MATCH(TLIM!I$1,'Post ISIC Consolidation DLIM'!$B$149:$AQ$149,0)),0)</f>
        <v>0</v>
      </c>
      <c r="J14" s="20">
        <f>IFERROR(INDEX('Post ISIC Consolidation DLIM'!$B$150:$AQ$191,MATCH(TLIM!$A14,'Post ISIC Consolidation DLIM'!$A$150:$A$191,0),MATCH(TLIM!J$1,'Post ISIC Consolidation DLIM'!$B$149:$AQ$149,0)),0)</f>
        <v>0</v>
      </c>
      <c r="K14" s="20">
        <f>IFERROR(INDEX('Post ISIC Consolidation DLIM'!$B$150:$AQ$191,MATCH(TLIM!$A14,'Post ISIC Consolidation DLIM'!$A$150:$A$191,0),MATCH(TLIM!K$1,'Post ISIC Consolidation DLIM'!$B$149:$AQ$149,0)),0)</f>
        <v>0</v>
      </c>
      <c r="L14" s="20">
        <f>IFERROR(INDEX('Post ISIC Consolidation DLIM'!$B$150:$AQ$191,MATCH(TLIM!$A14,'Post ISIC Consolidation DLIM'!$A$150:$A$191,0),MATCH(TLIM!L$1,'Post ISIC Consolidation DLIM'!$B$149:$AQ$149,0)),0)</f>
        <v>0</v>
      </c>
      <c r="M14" s="20">
        <f>IFERROR(INDEX('Post ISIC Consolidation DLIM'!$B$150:$AQ$191,MATCH(TLIM!$A14,'Post ISIC Consolidation DLIM'!$A$150:$A$191,0),MATCH(TLIM!M$1,'Post ISIC Consolidation DLIM'!$B$149:$AQ$149,0)),0)</f>
        <v>0</v>
      </c>
      <c r="N14" s="20">
        <f>IFERROR(INDEX('Post ISIC Consolidation DLIM'!$B$150:$AQ$191,MATCH(TLIM!$A14,'Post ISIC Consolidation DLIM'!$A$150:$A$191,0),MATCH(TLIM!N$1,'Post ISIC Consolidation DLIM'!$B$149:$AQ$149,0)),0)</f>
        <v>0</v>
      </c>
      <c r="O14" s="20">
        <f>IFERROR(INDEX('Post ISIC Consolidation DLIM'!$B$150:$AQ$191,MATCH(TLIM!$A14,'Post ISIC Consolidation DLIM'!$A$150:$A$191,0),MATCH(TLIM!O$1,'Post ISIC Consolidation DLIM'!$B$149:$AQ$149,0)),0)</f>
        <v>0</v>
      </c>
      <c r="P14" s="20">
        <f>IFERROR(INDEX('Post ISIC Consolidation DLIM'!$B$150:$AQ$191,MATCH(TLIM!$A14,'Post ISIC Consolidation DLIM'!$A$150:$A$191,0),MATCH(TLIM!P$1,'Post ISIC Consolidation DLIM'!$B$149:$AQ$149,0)),0)</f>
        <v>0</v>
      </c>
      <c r="Q14" s="20">
        <f>IFERROR(INDEX('Post ISIC Consolidation DLIM'!$B$150:$AQ$191,MATCH(TLIM!$A14,'Post ISIC Consolidation DLIM'!$A$150:$A$191,0),MATCH(TLIM!Q$1,'Post ISIC Consolidation DLIM'!$B$149:$AQ$149,0)),0)</f>
        <v>0</v>
      </c>
      <c r="R14" s="20">
        <f>IFERROR(INDEX('Post ISIC Consolidation DLIM'!$B$150:$AQ$191,MATCH(TLIM!$A14,'Post ISIC Consolidation DLIM'!$A$150:$A$191,0),MATCH(TLIM!R$1,'Post ISIC Consolidation DLIM'!$B$149:$AQ$149,0)),0)</f>
        <v>0</v>
      </c>
      <c r="S14" s="20">
        <f>IFERROR(INDEX('Post ISIC Consolidation DLIM'!$B$150:$AQ$191,MATCH(TLIM!$A14,'Post ISIC Consolidation DLIM'!$A$150:$A$191,0),MATCH(TLIM!S$1,'Post ISIC Consolidation DLIM'!$B$149:$AQ$149,0)),0)</f>
        <v>0</v>
      </c>
      <c r="T14" s="20">
        <f>IFERROR(INDEX('Post ISIC Consolidation DLIM'!$B$150:$AQ$191,MATCH(TLIM!$A14,'Post ISIC Consolidation DLIM'!$A$150:$A$191,0),MATCH(TLIM!T$1,'Post ISIC Consolidation DLIM'!$B$149:$AQ$149,0)),0)</f>
        <v>0</v>
      </c>
      <c r="U14" s="20">
        <f>IFERROR(INDEX('Post ISIC Consolidation DLIM'!$B$150:$AQ$191,MATCH(TLIM!$A14,'Post ISIC Consolidation DLIM'!$A$150:$A$191,0),MATCH(TLIM!U$1,'Post ISIC Consolidation DLIM'!$B$149:$AQ$149,0)),0)</f>
        <v>0</v>
      </c>
      <c r="V14" s="20">
        <f>IFERROR(INDEX('Post ISIC Consolidation DLIM'!$B$150:$AQ$191,MATCH(TLIM!$A14,'Post ISIC Consolidation DLIM'!$A$150:$A$191,0),MATCH(TLIM!V$1,'Post ISIC Consolidation DLIM'!$B$149:$AQ$149,0)),0)</f>
        <v>0</v>
      </c>
      <c r="W14" s="20">
        <f>IFERROR(INDEX('Post ISIC Consolidation DLIM'!$B$150:$AQ$191,MATCH(TLIM!$A14,'Post ISIC Consolidation DLIM'!$A$150:$A$191,0),MATCH(TLIM!W$1,'Post ISIC Consolidation DLIM'!$B$149:$AQ$149,0)),0)</f>
        <v>0</v>
      </c>
      <c r="X14" s="20">
        <f>IFERROR(INDEX('Post ISIC Consolidation DLIM'!$B$150:$AQ$191,MATCH(TLIM!$A14,'Post ISIC Consolidation DLIM'!$A$150:$A$191,0),MATCH(TLIM!X$1,'Post ISIC Consolidation DLIM'!$B$149:$AQ$149,0)),0)</f>
        <v>0</v>
      </c>
      <c r="Y14" s="20">
        <f>IFERROR(INDEX('Post ISIC Consolidation DLIM'!$B$150:$AQ$191,MATCH(TLIM!$A14,'Post ISIC Consolidation DLIM'!$A$150:$A$191,0),MATCH(TLIM!Y$1,'Post ISIC Consolidation DLIM'!$B$149:$AQ$149,0)),0)</f>
        <v>0</v>
      </c>
      <c r="Z14" s="20">
        <f>IFERROR(INDEX('Post ISIC Consolidation DLIM'!$B$150:$AQ$191,MATCH(TLIM!$A14,'Post ISIC Consolidation DLIM'!$A$150:$A$191,0),MATCH(TLIM!Z$1,'Post ISIC Consolidation DLIM'!$B$149:$AQ$149,0)),0)</f>
        <v>0</v>
      </c>
      <c r="AA14" s="20">
        <f>IFERROR(INDEX('Post ISIC Consolidation DLIM'!$B$150:$AQ$191,MATCH(TLIM!$A14,'Post ISIC Consolidation DLIM'!$A$150:$A$191,0),MATCH(TLIM!AA$1,'Post ISIC Consolidation DLIM'!$B$149:$AQ$149,0)),0)</f>
        <v>0</v>
      </c>
      <c r="AB14" s="20">
        <f>IFERROR(INDEX('Post ISIC Consolidation DLIM'!$B$150:$AQ$191,MATCH(TLIM!$A14,'Post ISIC Consolidation DLIM'!$A$150:$A$191,0),MATCH(TLIM!AB$1,'Post ISIC Consolidation DLIM'!$B$149:$AQ$149,0)),0)</f>
        <v>0</v>
      </c>
      <c r="AC14" s="20">
        <f>IFERROR(INDEX('Post ISIC Consolidation DLIM'!$B$150:$AQ$191,MATCH(TLIM!$A14,'Post ISIC Consolidation DLIM'!$A$150:$A$191,0),MATCH(TLIM!AC$1,'Post ISIC Consolidation DLIM'!$B$149:$AQ$149,0)),0)</f>
        <v>0</v>
      </c>
      <c r="AD14" s="20">
        <f>IFERROR(INDEX('Post ISIC Consolidation DLIM'!$B$150:$AQ$191,MATCH(TLIM!$A14,'Post ISIC Consolidation DLIM'!$A$150:$A$191,0),MATCH(TLIM!AD$1,'Post ISIC Consolidation DLIM'!$B$149:$AQ$149,0)),0)</f>
        <v>0</v>
      </c>
      <c r="AE14" s="20">
        <f>IFERROR(INDEX('Post ISIC Consolidation DLIM'!$B$150:$AQ$191,MATCH(TLIM!$A14,'Post ISIC Consolidation DLIM'!$A$150:$A$191,0),MATCH(TLIM!AE$1,'Post ISIC Consolidation DLIM'!$B$149:$AQ$149,0)),0)</f>
        <v>0</v>
      </c>
      <c r="AF14" s="20">
        <f>IFERROR(INDEX('Post ISIC Consolidation DLIM'!$B$150:$AQ$191,MATCH(TLIM!$A14,'Post ISIC Consolidation DLIM'!$A$150:$A$191,0),MATCH(TLIM!AF$1,'Post ISIC Consolidation DLIM'!$B$149:$AQ$149,0)),0)</f>
        <v>0</v>
      </c>
      <c r="AG14" s="20">
        <f>IFERROR(INDEX('Post ISIC Consolidation DLIM'!$B$150:$AQ$191,MATCH(TLIM!$A14,'Post ISIC Consolidation DLIM'!$A$150:$A$191,0),MATCH(TLIM!AG$1,'Post ISIC Consolidation DLIM'!$B$149:$AQ$149,0)),0)</f>
        <v>0</v>
      </c>
      <c r="AH14" s="20">
        <f>IFERROR(INDEX('Post ISIC Consolidation DLIM'!$B$150:$AQ$191,MATCH(TLIM!$A14,'Post ISIC Consolidation DLIM'!$A$150:$A$191,0),MATCH(TLIM!AH$1,'Post ISIC Consolidation DLIM'!$B$149:$AQ$149,0)),0)</f>
        <v>0</v>
      </c>
      <c r="AI14" s="20">
        <f>IFERROR(INDEX('Post ISIC Consolidation DLIM'!$B$150:$AQ$191,MATCH(TLIM!$A14,'Post ISIC Consolidation DLIM'!$A$150:$A$191,0),MATCH(TLIM!AI$1,'Post ISIC Consolidation DLIM'!$B$149:$AQ$149,0)),0)</f>
        <v>0</v>
      </c>
      <c r="AJ14" s="20">
        <f>IFERROR(INDEX('Post ISIC Consolidation DLIM'!$B$150:$AQ$191,MATCH(TLIM!$A14,'Post ISIC Consolidation DLIM'!$A$150:$A$191,0),MATCH(TLIM!AJ$1,'Post ISIC Consolidation DLIM'!$B$149:$AQ$149,0)),0)</f>
        <v>0</v>
      </c>
      <c r="AK14" s="20">
        <f>IFERROR(INDEX('Post ISIC Consolidation DLIM'!$B$150:$AQ$191,MATCH(TLIM!$A14,'Post ISIC Consolidation DLIM'!$A$150:$A$191,0),MATCH(TLIM!AK$1,'Post ISIC Consolidation DLIM'!$B$149:$AQ$149,0)),0)</f>
        <v>0</v>
      </c>
      <c r="AL14" s="20">
        <f>IFERROR(INDEX('Post ISIC Consolidation DLIM'!$B$150:$AQ$191,MATCH(TLIM!$A14,'Post ISIC Consolidation DLIM'!$A$150:$A$191,0),MATCH(TLIM!AL$1,'Post ISIC Consolidation DLIM'!$B$149:$AQ$149,0)),0)</f>
        <v>0</v>
      </c>
      <c r="AM14" s="20">
        <f>IFERROR(INDEX('Post ISIC Consolidation DLIM'!$B$150:$AQ$191,MATCH(TLIM!$A14,'Post ISIC Consolidation DLIM'!$A$150:$A$191,0),MATCH(TLIM!AM$1,'Post ISIC Consolidation DLIM'!$B$149:$AQ$149,0)),0)</f>
        <v>0</v>
      </c>
      <c r="AN14" s="20">
        <f>IFERROR(INDEX('Post ISIC Consolidation DLIM'!$B$150:$AQ$191,MATCH(TLIM!$A14,'Post ISIC Consolidation DLIM'!$A$150:$A$191,0),MATCH(TLIM!AN$1,'Post ISIC Consolidation DLIM'!$B$149:$AQ$149,0)),0)</f>
        <v>0</v>
      </c>
      <c r="AO14" s="20">
        <f>IFERROR(INDEX('Post ISIC Consolidation DLIM'!$B$150:$AQ$191,MATCH(TLIM!$A14,'Post ISIC Consolidation DLIM'!$A$150:$A$191,0),MATCH(TLIM!AO$1,'Post ISIC Consolidation DLIM'!$B$149:$AQ$149,0)),0)</f>
        <v>0</v>
      </c>
      <c r="AP14" s="20">
        <f>IFERROR(INDEX('Post ISIC Consolidation DLIM'!$B$150:$AQ$191,MATCH(TLIM!$A14,'Post ISIC Consolidation DLIM'!$A$150:$A$191,0),MATCH(TLIM!AP$1,'Post ISIC Consolidation DLIM'!$B$149:$AQ$149,0)),0)</f>
        <v>0</v>
      </c>
      <c r="AQ14" s="20">
        <f>IFERROR(INDEX('Post ISIC Consolidation DLIM'!$B$150:$AQ$191,MATCH(TLIM!$A14,'Post ISIC Consolidation DLIM'!$A$150:$A$191,0),MATCH(TLIM!AQ$1,'Post ISIC Consolidation DLIM'!$B$149:$AQ$149,0)),0)</f>
        <v>0</v>
      </c>
    </row>
    <row r="15" spans="1:43" s="8" customFormat="1" x14ac:dyDescent="0.35">
      <c r="A15" s="8" t="s">
        <v>92</v>
      </c>
      <c r="B15" s="20">
        <f>IFERROR(INDEX('Post ISIC Consolidation DLIM'!$B$150:$AQ$191,MATCH(TLIM!$A15,'Post ISIC Consolidation DLIM'!$A$150:$A$191,0),MATCH(TLIM!B$1,'Post ISIC Consolidation DLIM'!$B$149:$AQ$149,0)),0)</f>
        <v>8.5356087830986884E-3</v>
      </c>
      <c r="C15" s="20">
        <f>IFERROR(INDEX('Post ISIC Consolidation DLIM'!$B$150:$AQ$191,MATCH(TLIM!$A15,'Post ISIC Consolidation DLIM'!$A$150:$A$191,0),MATCH(TLIM!C$1,'Post ISIC Consolidation DLIM'!$B$149:$AQ$149,0)),0)</f>
        <v>1.5495417062496634E-2</v>
      </c>
      <c r="D15" s="20">
        <f>IFERROR(INDEX('Post ISIC Consolidation DLIM'!$B$150:$AQ$191,MATCH(TLIM!$A15,'Post ISIC Consolidation DLIM'!$A$150:$A$191,0),MATCH(TLIM!D$1,'Post ISIC Consolidation DLIM'!$B$149:$AQ$149,0)),0)</f>
        <v>1.5495417062496634E-2</v>
      </c>
      <c r="E15" s="20">
        <f>IFERROR(INDEX('Post ISIC Consolidation DLIM'!$B$150:$AQ$191,MATCH(TLIM!$A15,'Post ISIC Consolidation DLIM'!$A$150:$A$191,0),MATCH(TLIM!E$1,'Post ISIC Consolidation DLIM'!$B$149:$AQ$149,0)),0)</f>
        <v>0</v>
      </c>
      <c r="F15" s="20">
        <f>IFERROR(INDEX('Post ISIC Consolidation DLIM'!$B$150:$AQ$191,MATCH(TLIM!$A15,'Post ISIC Consolidation DLIM'!$A$150:$A$191,0),MATCH(TLIM!F$1,'Post ISIC Consolidation DLIM'!$B$149:$AQ$149,0)),0)</f>
        <v>1.5495417062496634E-2</v>
      </c>
      <c r="G15" s="20">
        <f>IFERROR(INDEX('Post ISIC Consolidation DLIM'!$B$150:$AQ$191,MATCH(TLIM!$A15,'Post ISIC Consolidation DLIM'!$A$150:$A$191,0),MATCH(TLIM!G$1,'Post ISIC Consolidation DLIM'!$B$149:$AQ$149,0)),0)</f>
        <v>1.1788300317070264E-2</v>
      </c>
      <c r="H15" s="20">
        <f>IFERROR(INDEX('Post ISIC Consolidation DLIM'!$B$150:$AQ$191,MATCH(TLIM!$A15,'Post ISIC Consolidation DLIM'!$A$150:$A$191,0),MATCH(TLIM!H$1,'Post ISIC Consolidation DLIM'!$B$149:$AQ$149,0)),0)</f>
        <v>6.5454401496117106E-3</v>
      </c>
      <c r="I15" s="20">
        <f>IFERROR(INDEX('Post ISIC Consolidation DLIM'!$B$150:$AQ$191,MATCH(TLIM!$A15,'Post ISIC Consolidation DLIM'!$A$150:$A$191,0),MATCH(TLIM!I$1,'Post ISIC Consolidation DLIM'!$B$149:$AQ$149,0)),0)</f>
        <v>2.2980282960293558E-2</v>
      </c>
      <c r="J15" s="20">
        <f>IFERROR(INDEX('Post ISIC Consolidation DLIM'!$B$150:$AQ$191,MATCH(TLIM!$A15,'Post ISIC Consolidation DLIM'!$A$150:$A$191,0),MATCH(TLIM!J$1,'Post ISIC Consolidation DLIM'!$B$149:$AQ$149,0)),0)</f>
        <v>5.8937226970090526E-3</v>
      </c>
      <c r="K15" s="20">
        <f>IFERROR(INDEX('Post ISIC Consolidation DLIM'!$B$150:$AQ$191,MATCH(TLIM!$A15,'Post ISIC Consolidation DLIM'!$A$150:$A$191,0),MATCH(TLIM!K$1,'Post ISIC Consolidation DLIM'!$B$149:$AQ$149,0)),0)</f>
        <v>1.2170869165876256E-2</v>
      </c>
      <c r="L15" s="20">
        <f>IFERROR(INDEX('Post ISIC Consolidation DLIM'!$B$150:$AQ$191,MATCH(TLIM!$A15,'Post ISIC Consolidation DLIM'!$A$150:$A$191,0),MATCH(TLIM!L$1,'Post ISIC Consolidation DLIM'!$B$149:$AQ$149,0)),0)</f>
        <v>1.1944581607674204E-2</v>
      </c>
      <c r="M15" s="20">
        <f>IFERROR(INDEX('Post ISIC Consolidation DLIM'!$B$150:$AQ$191,MATCH(TLIM!$A15,'Post ISIC Consolidation DLIM'!$A$150:$A$191,0),MATCH(TLIM!M$1,'Post ISIC Consolidation DLIM'!$B$149:$AQ$149,0)),0)</f>
        <v>7.0135966760975655E-3</v>
      </c>
      <c r="N15" s="20">
        <f>IFERROR(INDEX('Post ISIC Consolidation DLIM'!$B$150:$AQ$191,MATCH(TLIM!$A15,'Post ISIC Consolidation DLIM'!$A$150:$A$191,0),MATCH(TLIM!N$1,'Post ISIC Consolidation DLIM'!$B$149:$AQ$149,0)),0)</f>
        <v>0</v>
      </c>
      <c r="O15" s="20">
        <f>IFERROR(INDEX('Post ISIC Consolidation DLIM'!$B$150:$AQ$191,MATCH(TLIM!$A15,'Post ISIC Consolidation DLIM'!$A$150:$A$191,0),MATCH(TLIM!O$1,'Post ISIC Consolidation DLIM'!$B$149:$AQ$149,0)),0)</f>
        <v>1.1497791638544179</v>
      </c>
      <c r="P15" s="20">
        <f>IFERROR(INDEX('Post ISIC Consolidation DLIM'!$B$150:$AQ$191,MATCH(TLIM!$A15,'Post ISIC Consolidation DLIM'!$A$150:$A$191,0),MATCH(TLIM!P$1,'Post ISIC Consolidation DLIM'!$B$149:$AQ$149,0)),0)</f>
        <v>0.01</v>
      </c>
      <c r="Q15" s="20">
        <f>IFERROR(INDEX('Post ISIC Consolidation DLIM'!$B$150:$AQ$191,MATCH(TLIM!$A15,'Post ISIC Consolidation DLIM'!$A$150:$A$191,0),MATCH(TLIM!Q$1,'Post ISIC Consolidation DLIM'!$B$149:$AQ$149,0)),0)</f>
        <v>1.7821794193699926E-2</v>
      </c>
      <c r="R15" s="20">
        <f>IFERROR(INDEX('Post ISIC Consolidation DLIM'!$B$150:$AQ$191,MATCH(TLIM!$A15,'Post ISIC Consolidation DLIM'!$A$150:$A$191,0),MATCH(TLIM!R$1,'Post ISIC Consolidation DLIM'!$B$149:$AQ$149,0)),0)</f>
        <v>1.7821794193699926E-2</v>
      </c>
      <c r="S15" s="20">
        <f>IFERROR(INDEX('Post ISIC Consolidation DLIM'!$B$150:$AQ$191,MATCH(TLIM!$A15,'Post ISIC Consolidation DLIM'!$A$150:$A$191,0),MATCH(TLIM!S$1,'Post ISIC Consolidation DLIM'!$B$149:$AQ$149,0)),0)</f>
        <v>0</v>
      </c>
      <c r="T15" s="20">
        <f>IFERROR(INDEX('Post ISIC Consolidation DLIM'!$B$150:$AQ$191,MATCH(TLIM!$A15,'Post ISIC Consolidation DLIM'!$A$150:$A$191,0),MATCH(TLIM!T$1,'Post ISIC Consolidation DLIM'!$B$149:$AQ$149,0)),0)</f>
        <v>0</v>
      </c>
      <c r="U15" s="20">
        <f>IFERROR(INDEX('Post ISIC Consolidation DLIM'!$B$150:$AQ$191,MATCH(TLIM!$A15,'Post ISIC Consolidation DLIM'!$A$150:$A$191,0),MATCH(TLIM!U$1,'Post ISIC Consolidation DLIM'!$B$149:$AQ$149,0)),0)</f>
        <v>0</v>
      </c>
      <c r="V15" s="20">
        <f>IFERROR(INDEX('Post ISIC Consolidation DLIM'!$B$150:$AQ$191,MATCH(TLIM!$A15,'Post ISIC Consolidation DLIM'!$A$150:$A$191,0),MATCH(TLIM!V$1,'Post ISIC Consolidation DLIM'!$B$149:$AQ$149,0)),0)</f>
        <v>1.1733775370912828E-2</v>
      </c>
      <c r="W15" s="20">
        <f>IFERROR(INDEX('Post ISIC Consolidation DLIM'!$B$150:$AQ$191,MATCH(TLIM!$A15,'Post ISIC Consolidation DLIM'!$A$150:$A$191,0),MATCH(TLIM!W$1,'Post ISIC Consolidation DLIM'!$B$149:$AQ$149,0)),0)</f>
        <v>1.5324509006937936E-2</v>
      </c>
      <c r="X15" s="20">
        <f>IFERROR(INDEX('Post ISIC Consolidation DLIM'!$B$150:$AQ$191,MATCH(TLIM!$A15,'Post ISIC Consolidation DLIM'!$A$150:$A$191,0),MATCH(TLIM!X$1,'Post ISIC Consolidation DLIM'!$B$149:$AQ$149,0)),0)</f>
        <v>0</v>
      </c>
      <c r="Y15" s="20">
        <f>IFERROR(INDEX('Post ISIC Consolidation DLIM'!$B$150:$AQ$191,MATCH(TLIM!$A15,'Post ISIC Consolidation DLIM'!$A$150:$A$191,0),MATCH(TLIM!Y$1,'Post ISIC Consolidation DLIM'!$B$149:$AQ$149,0)),0)</f>
        <v>5.5669375997625198E-2</v>
      </c>
      <c r="Z15" s="20">
        <f>IFERROR(INDEX('Post ISIC Consolidation DLIM'!$B$150:$AQ$191,MATCH(TLIM!$A15,'Post ISIC Consolidation DLIM'!$A$150:$A$191,0),MATCH(TLIM!Z$1,'Post ISIC Consolidation DLIM'!$B$149:$AQ$149,0)),0)</f>
        <v>1.1205797323336599E-2</v>
      </c>
      <c r="AA15" s="20">
        <f>IFERROR(INDEX('Post ISIC Consolidation DLIM'!$B$150:$AQ$191,MATCH(TLIM!$A15,'Post ISIC Consolidation DLIM'!$A$150:$A$191,0),MATCH(TLIM!AA$1,'Post ISIC Consolidation DLIM'!$B$149:$AQ$149,0)),0)</f>
        <v>1.1205797323336599E-2</v>
      </c>
      <c r="AB15" s="20">
        <f>IFERROR(INDEX('Post ISIC Consolidation DLIM'!$B$150:$AQ$191,MATCH(TLIM!$A15,'Post ISIC Consolidation DLIM'!$A$150:$A$191,0),MATCH(TLIM!AB$1,'Post ISIC Consolidation DLIM'!$B$149:$AQ$149,0)),0)</f>
        <v>8.8448129713649907E-3</v>
      </c>
      <c r="AC15" s="20">
        <f>IFERROR(INDEX('Post ISIC Consolidation DLIM'!$B$150:$AQ$191,MATCH(TLIM!$A15,'Post ISIC Consolidation DLIM'!$A$150:$A$191,0),MATCH(TLIM!AC$1,'Post ISIC Consolidation DLIM'!$B$149:$AQ$149,0)),0)</f>
        <v>0</v>
      </c>
      <c r="AD15" s="20">
        <f>IFERROR(INDEX('Post ISIC Consolidation DLIM'!$B$150:$AQ$191,MATCH(TLIM!$A15,'Post ISIC Consolidation DLIM'!$A$150:$A$191,0),MATCH(TLIM!AD$1,'Post ISIC Consolidation DLIM'!$B$149:$AQ$149,0)),0)</f>
        <v>4.3603737335170499E-3</v>
      </c>
      <c r="AE15" s="20">
        <f>IFERROR(INDEX('Post ISIC Consolidation DLIM'!$B$150:$AQ$191,MATCH(TLIM!$A15,'Post ISIC Consolidation DLIM'!$A$150:$A$191,0),MATCH(TLIM!AE$1,'Post ISIC Consolidation DLIM'!$B$149:$AQ$149,0)),0)</f>
        <v>4.4679157299287696E-3</v>
      </c>
      <c r="AF15" s="20">
        <f>IFERROR(INDEX('Post ISIC Consolidation DLIM'!$B$150:$AQ$191,MATCH(TLIM!$A15,'Post ISIC Consolidation DLIM'!$A$150:$A$191,0),MATCH(TLIM!AF$1,'Post ISIC Consolidation DLIM'!$B$149:$AQ$149,0)),0)</f>
        <v>5.815785096023077E-3</v>
      </c>
      <c r="AG15" s="20">
        <f>IFERROR(INDEX('Post ISIC Consolidation DLIM'!$B$150:$AQ$191,MATCH(TLIM!$A15,'Post ISIC Consolidation DLIM'!$A$150:$A$191,0),MATCH(TLIM!AG$1,'Post ISIC Consolidation DLIM'!$B$149:$AQ$149,0)),0)</f>
        <v>2.7547894366931687E-3</v>
      </c>
      <c r="AH15" s="20">
        <f>IFERROR(INDEX('Post ISIC Consolidation DLIM'!$B$150:$AQ$191,MATCH(TLIM!$A15,'Post ISIC Consolidation DLIM'!$A$150:$A$191,0),MATCH(TLIM!AH$1,'Post ISIC Consolidation DLIM'!$B$149:$AQ$149,0)),0)</f>
        <v>3.9725715771582685E-3</v>
      </c>
      <c r="AI15" s="20">
        <f>IFERROR(INDEX('Post ISIC Consolidation DLIM'!$B$150:$AQ$191,MATCH(TLIM!$A15,'Post ISIC Consolidation DLIM'!$A$150:$A$191,0),MATCH(TLIM!AI$1,'Post ISIC Consolidation DLIM'!$B$149:$AQ$149,0)),0)</f>
        <v>1.9841399901722109E-3</v>
      </c>
      <c r="AJ15" s="20">
        <f>IFERROR(INDEX('Post ISIC Consolidation DLIM'!$B$150:$AQ$191,MATCH(TLIM!$A15,'Post ISIC Consolidation DLIM'!$A$150:$A$191,0),MATCH(TLIM!AJ$1,'Post ISIC Consolidation DLIM'!$B$149:$AQ$149,0)),0)</f>
        <v>2.0674838836195163E-3</v>
      </c>
      <c r="AK15" s="20">
        <f>IFERROR(INDEX('Post ISIC Consolidation DLIM'!$B$150:$AQ$191,MATCH(TLIM!$A15,'Post ISIC Consolidation DLIM'!$A$150:$A$191,0),MATCH(TLIM!AK$1,'Post ISIC Consolidation DLIM'!$B$149:$AQ$149,0)),0)</f>
        <v>6.0406937931984607E-3</v>
      </c>
      <c r="AL15" s="20">
        <f>IFERROR(INDEX('Post ISIC Consolidation DLIM'!$B$150:$AQ$191,MATCH(TLIM!$A15,'Post ISIC Consolidation DLIM'!$A$150:$A$191,0),MATCH(TLIM!AL$1,'Post ISIC Consolidation DLIM'!$B$149:$AQ$149,0)),0)</f>
        <v>3.5085197185519843E-3</v>
      </c>
      <c r="AM15" s="20">
        <f>IFERROR(INDEX('Post ISIC Consolidation DLIM'!$B$150:$AQ$191,MATCH(TLIM!$A15,'Post ISIC Consolidation DLIM'!$A$150:$A$191,0),MATCH(TLIM!AM$1,'Post ISIC Consolidation DLIM'!$B$149:$AQ$149,0)),0)</f>
        <v>3.9122471293011399E-3</v>
      </c>
      <c r="AN15" s="20">
        <f>IFERROR(INDEX('Post ISIC Consolidation DLIM'!$B$150:$AQ$191,MATCH(TLIM!$A15,'Post ISIC Consolidation DLIM'!$A$150:$A$191,0),MATCH(TLIM!AN$1,'Post ISIC Consolidation DLIM'!$B$149:$AQ$149,0)),0)</f>
        <v>2.4663664497233118E-3</v>
      </c>
      <c r="AO15" s="20">
        <f>IFERROR(INDEX('Post ISIC Consolidation DLIM'!$B$150:$AQ$191,MATCH(TLIM!$A15,'Post ISIC Consolidation DLIM'!$A$150:$A$191,0),MATCH(TLIM!AO$1,'Post ISIC Consolidation DLIM'!$B$149:$AQ$149,0)),0)</f>
        <v>3.0668342091298094E-3</v>
      </c>
      <c r="AP15" s="20">
        <f>IFERROR(INDEX('Post ISIC Consolidation DLIM'!$B$150:$AQ$191,MATCH(TLIM!$A15,'Post ISIC Consolidation DLIM'!$A$150:$A$191,0),MATCH(TLIM!AP$1,'Post ISIC Consolidation DLIM'!$B$149:$AQ$149,0)),0)</f>
        <v>4.6536776513556935E-3</v>
      </c>
      <c r="AQ15" s="20">
        <f>IFERROR(INDEX('Post ISIC Consolidation DLIM'!$B$150:$AQ$191,MATCH(TLIM!$A15,'Post ISIC Consolidation DLIM'!$A$150:$A$191,0),MATCH(TLIM!AQ$1,'Post ISIC Consolidation DLIM'!$B$149:$AQ$149,0)),0)</f>
        <v>3.2744566506297116E-8</v>
      </c>
    </row>
    <row r="16" spans="1:43" s="8" customFormat="1" x14ac:dyDescent="0.35">
      <c r="A16" s="8" t="s">
        <v>93</v>
      </c>
      <c r="B16" s="20">
        <f>IFERROR(INDEX('Post ISIC Consolidation DLIM'!$B$150:$AQ$191,MATCH(TLIM!$A16,'Post ISIC Consolidation DLIM'!$A$150:$A$191,0),MATCH(TLIM!B$1,'Post ISIC Consolidation DLIM'!$B$149:$AQ$149,0)),0)</f>
        <v>8.5356087830986884E-3</v>
      </c>
      <c r="C16" s="20">
        <f>IFERROR(INDEX('Post ISIC Consolidation DLIM'!$B$150:$AQ$191,MATCH(TLIM!$A16,'Post ISIC Consolidation DLIM'!$A$150:$A$191,0),MATCH(TLIM!C$1,'Post ISIC Consolidation DLIM'!$B$149:$AQ$149,0)),0)</f>
        <v>1.5495417062496636E-2</v>
      </c>
      <c r="D16" s="20">
        <f>IFERROR(INDEX('Post ISIC Consolidation DLIM'!$B$150:$AQ$191,MATCH(TLIM!$A16,'Post ISIC Consolidation DLIM'!$A$150:$A$191,0),MATCH(TLIM!D$1,'Post ISIC Consolidation DLIM'!$B$149:$AQ$149,0)),0)</f>
        <v>1.5495417062496636E-2</v>
      </c>
      <c r="E16" s="20">
        <f>IFERROR(INDEX('Post ISIC Consolidation DLIM'!$B$150:$AQ$191,MATCH(TLIM!$A16,'Post ISIC Consolidation DLIM'!$A$150:$A$191,0),MATCH(TLIM!E$1,'Post ISIC Consolidation DLIM'!$B$149:$AQ$149,0)),0)</f>
        <v>0</v>
      </c>
      <c r="F16" s="20">
        <f>IFERROR(INDEX('Post ISIC Consolidation DLIM'!$B$150:$AQ$191,MATCH(TLIM!$A16,'Post ISIC Consolidation DLIM'!$A$150:$A$191,0),MATCH(TLIM!F$1,'Post ISIC Consolidation DLIM'!$B$149:$AQ$149,0)),0)</f>
        <v>1.5495417062496636E-2</v>
      </c>
      <c r="G16" s="20">
        <f>IFERROR(INDEX('Post ISIC Consolidation DLIM'!$B$150:$AQ$191,MATCH(TLIM!$A16,'Post ISIC Consolidation DLIM'!$A$150:$A$191,0),MATCH(TLIM!G$1,'Post ISIC Consolidation DLIM'!$B$149:$AQ$149,0)),0)</f>
        <v>1.1788300317070264E-2</v>
      </c>
      <c r="H16" s="20">
        <f>IFERROR(INDEX('Post ISIC Consolidation DLIM'!$B$150:$AQ$191,MATCH(TLIM!$A16,'Post ISIC Consolidation DLIM'!$A$150:$A$191,0),MATCH(TLIM!H$1,'Post ISIC Consolidation DLIM'!$B$149:$AQ$149,0)),0)</f>
        <v>6.5454401496117106E-3</v>
      </c>
      <c r="I16" s="20">
        <f>IFERROR(INDEX('Post ISIC Consolidation DLIM'!$B$150:$AQ$191,MATCH(TLIM!$A16,'Post ISIC Consolidation DLIM'!$A$150:$A$191,0),MATCH(TLIM!I$1,'Post ISIC Consolidation DLIM'!$B$149:$AQ$149,0)),0)</f>
        <v>2.2980282960293558E-2</v>
      </c>
      <c r="J16" s="20">
        <f>IFERROR(INDEX('Post ISIC Consolidation DLIM'!$B$150:$AQ$191,MATCH(TLIM!$A16,'Post ISIC Consolidation DLIM'!$A$150:$A$191,0),MATCH(TLIM!J$1,'Post ISIC Consolidation DLIM'!$B$149:$AQ$149,0)),0)</f>
        <v>5.8937226970090526E-3</v>
      </c>
      <c r="K16" s="20">
        <f>IFERROR(INDEX('Post ISIC Consolidation DLIM'!$B$150:$AQ$191,MATCH(TLIM!$A16,'Post ISIC Consolidation DLIM'!$A$150:$A$191,0),MATCH(TLIM!K$1,'Post ISIC Consolidation DLIM'!$B$149:$AQ$149,0)),0)</f>
        <v>1.2170869165876258E-2</v>
      </c>
      <c r="L16" s="20">
        <f>IFERROR(INDEX('Post ISIC Consolidation DLIM'!$B$150:$AQ$191,MATCH(TLIM!$A16,'Post ISIC Consolidation DLIM'!$A$150:$A$191,0),MATCH(TLIM!L$1,'Post ISIC Consolidation DLIM'!$B$149:$AQ$149,0)),0)</f>
        <v>1.1944581607674204E-2</v>
      </c>
      <c r="M16" s="20">
        <f>IFERROR(INDEX('Post ISIC Consolidation DLIM'!$B$150:$AQ$191,MATCH(TLIM!$A16,'Post ISIC Consolidation DLIM'!$A$150:$A$191,0),MATCH(TLIM!M$1,'Post ISIC Consolidation DLIM'!$B$149:$AQ$149,0)),0)</f>
        <v>7.0135966760975655E-3</v>
      </c>
      <c r="N16" s="20">
        <f>IFERROR(INDEX('Post ISIC Consolidation DLIM'!$B$150:$AQ$191,MATCH(TLIM!$A16,'Post ISIC Consolidation DLIM'!$A$150:$A$191,0),MATCH(TLIM!N$1,'Post ISIC Consolidation DLIM'!$B$149:$AQ$149,0)),0)</f>
        <v>0</v>
      </c>
      <c r="O16" s="20">
        <f>IFERROR(INDEX('Post ISIC Consolidation DLIM'!$B$150:$AQ$191,MATCH(TLIM!$A16,'Post ISIC Consolidation DLIM'!$A$150:$A$191,0),MATCH(TLIM!O$1,'Post ISIC Consolidation DLIM'!$B$149:$AQ$149,0)),0)</f>
        <v>0.01</v>
      </c>
      <c r="P16" s="20">
        <f>IFERROR(INDEX('Post ISIC Consolidation DLIM'!$B$150:$AQ$191,MATCH(TLIM!$A16,'Post ISIC Consolidation DLIM'!$A$150:$A$191,0),MATCH(TLIM!P$1,'Post ISIC Consolidation DLIM'!$B$149:$AQ$149,0)),0)</f>
        <v>1.1497791638544179</v>
      </c>
      <c r="Q16" s="20">
        <f>IFERROR(INDEX('Post ISIC Consolidation DLIM'!$B$150:$AQ$191,MATCH(TLIM!$A16,'Post ISIC Consolidation DLIM'!$A$150:$A$191,0),MATCH(TLIM!Q$1,'Post ISIC Consolidation DLIM'!$B$149:$AQ$149,0)),0)</f>
        <v>1.7821794193699926E-2</v>
      </c>
      <c r="R16" s="20">
        <f>IFERROR(INDEX('Post ISIC Consolidation DLIM'!$B$150:$AQ$191,MATCH(TLIM!$A16,'Post ISIC Consolidation DLIM'!$A$150:$A$191,0),MATCH(TLIM!R$1,'Post ISIC Consolidation DLIM'!$B$149:$AQ$149,0)),0)</f>
        <v>1.7821794193699926E-2</v>
      </c>
      <c r="S16" s="20">
        <f>IFERROR(INDEX('Post ISIC Consolidation DLIM'!$B$150:$AQ$191,MATCH(TLIM!$A16,'Post ISIC Consolidation DLIM'!$A$150:$A$191,0),MATCH(TLIM!S$1,'Post ISIC Consolidation DLIM'!$B$149:$AQ$149,0)),0)</f>
        <v>0</v>
      </c>
      <c r="T16" s="20">
        <f>IFERROR(INDEX('Post ISIC Consolidation DLIM'!$B$150:$AQ$191,MATCH(TLIM!$A16,'Post ISIC Consolidation DLIM'!$A$150:$A$191,0),MATCH(TLIM!T$1,'Post ISIC Consolidation DLIM'!$B$149:$AQ$149,0)),0)</f>
        <v>0</v>
      </c>
      <c r="U16" s="20">
        <f>IFERROR(INDEX('Post ISIC Consolidation DLIM'!$B$150:$AQ$191,MATCH(TLIM!$A16,'Post ISIC Consolidation DLIM'!$A$150:$A$191,0),MATCH(TLIM!U$1,'Post ISIC Consolidation DLIM'!$B$149:$AQ$149,0)),0)</f>
        <v>0</v>
      </c>
      <c r="V16" s="20">
        <f>IFERROR(INDEX('Post ISIC Consolidation DLIM'!$B$150:$AQ$191,MATCH(TLIM!$A16,'Post ISIC Consolidation DLIM'!$A$150:$A$191,0),MATCH(TLIM!V$1,'Post ISIC Consolidation DLIM'!$B$149:$AQ$149,0)),0)</f>
        <v>1.1733775370912828E-2</v>
      </c>
      <c r="W16" s="20">
        <f>IFERROR(INDEX('Post ISIC Consolidation DLIM'!$B$150:$AQ$191,MATCH(TLIM!$A16,'Post ISIC Consolidation DLIM'!$A$150:$A$191,0),MATCH(TLIM!W$1,'Post ISIC Consolidation DLIM'!$B$149:$AQ$149,0)),0)</f>
        <v>1.5324509006937936E-2</v>
      </c>
      <c r="X16" s="20">
        <f>IFERROR(INDEX('Post ISIC Consolidation DLIM'!$B$150:$AQ$191,MATCH(TLIM!$A16,'Post ISIC Consolidation DLIM'!$A$150:$A$191,0),MATCH(TLIM!X$1,'Post ISIC Consolidation DLIM'!$B$149:$AQ$149,0)),0)</f>
        <v>0</v>
      </c>
      <c r="Y16" s="20">
        <f>IFERROR(INDEX('Post ISIC Consolidation DLIM'!$B$150:$AQ$191,MATCH(TLIM!$A16,'Post ISIC Consolidation DLIM'!$A$150:$A$191,0),MATCH(TLIM!Y$1,'Post ISIC Consolidation DLIM'!$B$149:$AQ$149,0)),0)</f>
        <v>5.5669375997625205E-2</v>
      </c>
      <c r="Z16" s="20">
        <f>IFERROR(INDEX('Post ISIC Consolidation DLIM'!$B$150:$AQ$191,MATCH(TLIM!$A16,'Post ISIC Consolidation DLIM'!$A$150:$A$191,0),MATCH(TLIM!Z$1,'Post ISIC Consolidation DLIM'!$B$149:$AQ$149,0)),0)</f>
        <v>1.1205797323336599E-2</v>
      </c>
      <c r="AA16" s="20">
        <f>IFERROR(INDEX('Post ISIC Consolidation DLIM'!$B$150:$AQ$191,MATCH(TLIM!$A16,'Post ISIC Consolidation DLIM'!$A$150:$A$191,0),MATCH(TLIM!AA$1,'Post ISIC Consolidation DLIM'!$B$149:$AQ$149,0)),0)</f>
        <v>1.1205797323336599E-2</v>
      </c>
      <c r="AB16" s="20">
        <f>IFERROR(INDEX('Post ISIC Consolidation DLIM'!$B$150:$AQ$191,MATCH(TLIM!$A16,'Post ISIC Consolidation DLIM'!$A$150:$A$191,0),MATCH(TLIM!AB$1,'Post ISIC Consolidation DLIM'!$B$149:$AQ$149,0)),0)</f>
        <v>8.8448129713649907E-3</v>
      </c>
      <c r="AC16" s="20">
        <f>IFERROR(INDEX('Post ISIC Consolidation DLIM'!$B$150:$AQ$191,MATCH(TLIM!$A16,'Post ISIC Consolidation DLIM'!$A$150:$A$191,0),MATCH(TLIM!AC$1,'Post ISIC Consolidation DLIM'!$B$149:$AQ$149,0)),0)</f>
        <v>0</v>
      </c>
      <c r="AD16" s="20">
        <f>IFERROR(INDEX('Post ISIC Consolidation DLIM'!$B$150:$AQ$191,MATCH(TLIM!$A16,'Post ISIC Consolidation DLIM'!$A$150:$A$191,0),MATCH(TLIM!AD$1,'Post ISIC Consolidation DLIM'!$B$149:$AQ$149,0)),0)</f>
        <v>4.3603737335170499E-3</v>
      </c>
      <c r="AE16" s="20">
        <f>IFERROR(INDEX('Post ISIC Consolidation DLIM'!$B$150:$AQ$191,MATCH(TLIM!$A16,'Post ISIC Consolidation DLIM'!$A$150:$A$191,0),MATCH(TLIM!AE$1,'Post ISIC Consolidation DLIM'!$B$149:$AQ$149,0)),0)</f>
        <v>4.4679157299287696E-3</v>
      </c>
      <c r="AF16" s="20">
        <f>IFERROR(INDEX('Post ISIC Consolidation DLIM'!$B$150:$AQ$191,MATCH(TLIM!$A16,'Post ISIC Consolidation DLIM'!$A$150:$A$191,0),MATCH(TLIM!AF$1,'Post ISIC Consolidation DLIM'!$B$149:$AQ$149,0)),0)</f>
        <v>5.8157850960230779E-3</v>
      </c>
      <c r="AG16" s="20">
        <f>IFERROR(INDEX('Post ISIC Consolidation DLIM'!$B$150:$AQ$191,MATCH(TLIM!$A16,'Post ISIC Consolidation DLIM'!$A$150:$A$191,0),MATCH(TLIM!AG$1,'Post ISIC Consolidation DLIM'!$B$149:$AQ$149,0)),0)</f>
        <v>2.7547894366931687E-3</v>
      </c>
      <c r="AH16" s="20">
        <f>IFERROR(INDEX('Post ISIC Consolidation DLIM'!$B$150:$AQ$191,MATCH(TLIM!$A16,'Post ISIC Consolidation DLIM'!$A$150:$A$191,0),MATCH(TLIM!AH$1,'Post ISIC Consolidation DLIM'!$B$149:$AQ$149,0)),0)</f>
        <v>3.9725715771582685E-3</v>
      </c>
      <c r="AI16" s="20">
        <f>IFERROR(INDEX('Post ISIC Consolidation DLIM'!$B$150:$AQ$191,MATCH(TLIM!$A16,'Post ISIC Consolidation DLIM'!$A$150:$A$191,0),MATCH(TLIM!AI$1,'Post ISIC Consolidation DLIM'!$B$149:$AQ$149,0)),0)</f>
        <v>1.9841399901722109E-3</v>
      </c>
      <c r="AJ16" s="20">
        <f>IFERROR(INDEX('Post ISIC Consolidation DLIM'!$B$150:$AQ$191,MATCH(TLIM!$A16,'Post ISIC Consolidation DLIM'!$A$150:$A$191,0),MATCH(TLIM!AJ$1,'Post ISIC Consolidation DLIM'!$B$149:$AQ$149,0)),0)</f>
        <v>2.0674838836195163E-3</v>
      </c>
      <c r="AK16" s="20">
        <f>IFERROR(INDEX('Post ISIC Consolidation DLIM'!$B$150:$AQ$191,MATCH(TLIM!$A16,'Post ISIC Consolidation DLIM'!$A$150:$A$191,0),MATCH(TLIM!AK$1,'Post ISIC Consolidation DLIM'!$B$149:$AQ$149,0)),0)</f>
        <v>6.0406937931984607E-3</v>
      </c>
      <c r="AL16" s="20">
        <f>IFERROR(INDEX('Post ISIC Consolidation DLIM'!$B$150:$AQ$191,MATCH(TLIM!$A16,'Post ISIC Consolidation DLIM'!$A$150:$A$191,0),MATCH(TLIM!AL$1,'Post ISIC Consolidation DLIM'!$B$149:$AQ$149,0)),0)</f>
        <v>3.5085197185519843E-3</v>
      </c>
      <c r="AM16" s="20">
        <f>IFERROR(INDEX('Post ISIC Consolidation DLIM'!$B$150:$AQ$191,MATCH(TLIM!$A16,'Post ISIC Consolidation DLIM'!$A$150:$A$191,0),MATCH(TLIM!AM$1,'Post ISIC Consolidation DLIM'!$B$149:$AQ$149,0)),0)</f>
        <v>3.9122471293011399E-3</v>
      </c>
      <c r="AN16" s="20">
        <f>IFERROR(INDEX('Post ISIC Consolidation DLIM'!$B$150:$AQ$191,MATCH(TLIM!$A16,'Post ISIC Consolidation DLIM'!$A$150:$A$191,0),MATCH(TLIM!AN$1,'Post ISIC Consolidation DLIM'!$B$149:$AQ$149,0)),0)</f>
        <v>2.4663664497233118E-3</v>
      </c>
      <c r="AO16" s="20">
        <f>IFERROR(INDEX('Post ISIC Consolidation DLIM'!$B$150:$AQ$191,MATCH(TLIM!$A16,'Post ISIC Consolidation DLIM'!$A$150:$A$191,0),MATCH(TLIM!AO$1,'Post ISIC Consolidation DLIM'!$B$149:$AQ$149,0)),0)</f>
        <v>3.0668342091298094E-3</v>
      </c>
      <c r="AP16" s="20">
        <f>IFERROR(INDEX('Post ISIC Consolidation DLIM'!$B$150:$AQ$191,MATCH(TLIM!$A16,'Post ISIC Consolidation DLIM'!$A$150:$A$191,0),MATCH(TLIM!AP$1,'Post ISIC Consolidation DLIM'!$B$149:$AQ$149,0)),0)</f>
        <v>4.6536776513556935E-3</v>
      </c>
      <c r="AQ16" s="20">
        <f>IFERROR(INDEX('Post ISIC Consolidation DLIM'!$B$150:$AQ$191,MATCH(TLIM!$A16,'Post ISIC Consolidation DLIM'!$A$150:$A$191,0),MATCH(TLIM!AQ$1,'Post ISIC Consolidation DLIM'!$B$149:$AQ$149,0)),0)</f>
        <v>3.2744566506297116E-8</v>
      </c>
    </row>
    <row r="17" spans="1:43" x14ac:dyDescent="0.35">
      <c r="A17" s="8" t="s">
        <v>94</v>
      </c>
      <c r="B17" s="20">
        <f>IFERROR(INDEX('Post ISIC Consolidation DLIM'!$B$150:$AQ$191,MATCH(TLIM!$A17,'Post ISIC Consolidation DLIM'!$A$150:$A$191,0),MATCH(TLIM!B$1,'Post ISIC Consolidation DLIM'!$B$149:$AQ$149,0)),0)</f>
        <v>1.1386204619597225E-2</v>
      </c>
      <c r="C17" s="20">
        <f>IFERROR(INDEX('Post ISIC Consolidation DLIM'!$B$150:$AQ$191,MATCH(TLIM!$A17,'Post ISIC Consolidation DLIM'!$A$150:$A$191,0),MATCH(TLIM!C$1,'Post ISIC Consolidation DLIM'!$B$149:$AQ$149,0)),0)</f>
        <v>2.8615673649132867E-2</v>
      </c>
      <c r="D17" s="20">
        <f>IFERROR(INDEX('Post ISIC Consolidation DLIM'!$B$150:$AQ$191,MATCH(TLIM!$A17,'Post ISIC Consolidation DLIM'!$A$150:$A$191,0),MATCH(TLIM!D$1,'Post ISIC Consolidation DLIM'!$B$149:$AQ$149,0)),0)</f>
        <v>2.8615673649132874E-2</v>
      </c>
      <c r="E17" s="20">
        <f>IFERROR(INDEX('Post ISIC Consolidation DLIM'!$B$150:$AQ$191,MATCH(TLIM!$A17,'Post ISIC Consolidation DLIM'!$A$150:$A$191,0),MATCH(TLIM!E$1,'Post ISIC Consolidation DLIM'!$B$149:$AQ$149,0)),0)</f>
        <v>0</v>
      </c>
      <c r="F17" s="20">
        <f>IFERROR(INDEX('Post ISIC Consolidation DLIM'!$B$150:$AQ$191,MATCH(TLIM!$A17,'Post ISIC Consolidation DLIM'!$A$150:$A$191,0),MATCH(TLIM!F$1,'Post ISIC Consolidation DLIM'!$B$149:$AQ$149,0)),0)</f>
        <v>2.8615673649132867E-2</v>
      </c>
      <c r="G17" s="20">
        <f>IFERROR(INDEX('Post ISIC Consolidation DLIM'!$B$150:$AQ$191,MATCH(TLIM!$A17,'Post ISIC Consolidation DLIM'!$A$150:$A$191,0),MATCH(TLIM!G$1,'Post ISIC Consolidation DLIM'!$B$149:$AQ$149,0)),0)</f>
        <v>1.2853208817804317E-2</v>
      </c>
      <c r="H17" s="20">
        <f>IFERROR(INDEX('Post ISIC Consolidation DLIM'!$B$150:$AQ$191,MATCH(TLIM!$A17,'Post ISIC Consolidation DLIM'!$A$150:$A$191,0),MATCH(TLIM!H$1,'Post ISIC Consolidation DLIM'!$B$149:$AQ$149,0)),0)</f>
        <v>1.2299475460163052E-2</v>
      </c>
      <c r="I17" s="20">
        <f>IFERROR(INDEX('Post ISIC Consolidation DLIM'!$B$150:$AQ$191,MATCH(TLIM!$A17,'Post ISIC Consolidation DLIM'!$A$150:$A$191,0),MATCH(TLIM!I$1,'Post ISIC Consolidation DLIM'!$B$149:$AQ$149,0)),0)</f>
        <v>2.0079274727069132E-2</v>
      </c>
      <c r="J17" s="20">
        <f>IFERROR(INDEX('Post ISIC Consolidation DLIM'!$B$150:$AQ$191,MATCH(TLIM!$A17,'Post ISIC Consolidation DLIM'!$A$150:$A$191,0),MATCH(TLIM!J$1,'Post ISIC Consolidation DLIM'!$B$149:$AQ$149,0)),0)</f>
        <v>1.7152048880472469E-2</v>
      </c>
      <c r="K17" s="20">
        <f>IFERROR(INDEX('Post ISIC Consolidation DLIM'!$B$150:$AQ$191,MATCH(TLIM!$A17,'Post ISIC Consolidation DLIM'!$A$150:$A$191,0),MATCH(TLIM!K$1,'Post ISIC Consolidation DLIM'!$B$149:$AQ$149,0)),0)</f>
        <v>2.5770943435005172E-2</v>
      </c>
      <c r="L17" s="20">
        <f>IFERROR(INDEX('Post ISIC Consolidation DLIM'!$B$150:$AQ$191,MATCH(TLIM!$A17,'Post ISIC Consolidation DLIM'!$A$150:$A$191,0),MATCH(TLIM!L$1,'Post ISIC Consolidation DLIM'!$B$149:$AQ$149,0)),0)</f>
        <v>3.0671300438957095E-2</v>
      </c>
      <c r="M17" s="20">
        <f>IFERROR(INDEX('Post ISIC Consolidation DLIM'!$B$150:$AQ$191,MATCH(TLIM!$A17,'Post ISIC Consolidation DLIM'!$A$150:$A$191,0),MATCH(TLIM!M$1,'Post ISIC Consolidation DLIM'!$B$149:$AQ$149,0)),0)</f>
        <v>1.2094260670819357E-2</v>
      </c>
      <c r="N17" s="20">
        <f>IFERROR(INDEX('Post ISIC Consolidation DLIM'!$B$150:$AQ$191,MATCH(TLIM!$A17,'Post ISIC Consolidation DLIM'!$A$150:$A$191,0),MATCH(TLIM!N$1,'Post ISIC Consolidation DLIM'!$B$149:$AQ$149,0)),0)</f>
        <v>0</v>
      </c>
      <c r="O17" s="20">
        <f>IFERROR(INDEX('Post ISIC Consolidation DLIM'!$B$150:$AQ$191,MATCH(TLIM!$A17,'Post ISIC Consolidation DLIM'!$A$150:$A$191,0),MATCH(TLIM!O$1,'Post ISIC Consolidation DLIM'!$B$149:$AQ$149,0)),0)</f>
        <v>3.6305297360048054E-2</v>
      </c>
      <c r="P17" s="20">
        <f>IFERROR(INDEX('Post ISIC Consolidation DLIM'!$B$150:$AQ$191,MATCH(TLIM!$A17,'Post ISIC Consolidation DLIM'!$A$150:$A$191,0),MATCH(TLIM!P$1,'Post ISIC Consolidation DLIM'!$B$149:$AQ$149,0)),0)</f>
        <v>3.6305297360048054E-2</v>
      </c>
      <c r="Q17" s="20">
        <f>IFERROR(INDEX('Post ISIC Consolidation DLIM'!$B$150:$AQ$191,MATCH(TLIM!$A17,'Post ISIC Consolidation DLIM'!$A$150:$A$191,0),MATCH(TLIM!Q$1,'Post ISIC Consolidation DLIM'!$B$149:$AQ$149,0)),0)</f>
        <v>1.4609375661975939</v>
      </c>
      <c r="R17" s="20">
        <f>IFERROR(INDEX('Post ISIC Consolidation DLIM'!$B$150:$AQ$191,MATCH(TLIM!$A17,'Post ISIC Consolidation DLIM'!$A$150:$A$191,0),MATCH(TLIM!R$1,'Post ISIC Consolidation DLIM'!$B$149:$AQ$149,0)),0)</f>
        <v>0.01</v>
      </c>
      <c r="S17" s="20">
        <f>IFERROR(INDEX('Post ISIC Consolidation DLIM'!$B$150:$AQ$191,MATCH(TLIM!$A17,'Post ISIC Consolidation DLIM'!$A$150:$A$191,0),MATCH(TLIM!S$1,'Post ISIC Consolidation DLIM'!$B$149:$AQ$149,0)),0)</f>
        <v>0</v>
      </c>
      <c r="T17" s="20">
        <f>IFERROR(INDEX('Post ISIC Consolidation DLIM'!$B$150:$AQ$191,MATCH(TLIM!$A17,'Post ISIC Consolidation DLIM'!$A$150:$A$191,0),MATCH(TLIM!T$1,'Post ISIC Consolidation DLIM'!$B$149:$AQ$149,0)),0)</f>
        <v>0</v>
      </c>
      <c r="U17" s="20">
        <f>IFERROR(INDEX('Post ISIC Consolidation DLIM'!$B$150:$AQ$191,MATCH(TLIM!$A17,'Post ISIC Consolidation DLIM'!$A$150:$A$191,0),MATCH(TLIM!U$1,'Post ISIC Consolidation DLIM'!$B$149:$AQ$149,0)),0)</f>
        <v>0</v>
      </c>
      <c r="V17" s="20">
        <f>IFERROR(INDEX('Post ISIC Consolidation DLIM'!$B$150:$AQ$191,MATCH(TLIM!$A17,'Post ISIC Consolidation DLIM'!$A$150:$A$191,0),MATCH(TLIM!V$1,'Post ISIC Consolidation DLIM'!$B$149:$AQ$149,0)),0)</f>
        <v>0.15007763801043705</v>
      </c>
      <c r="W17" s="20">
        <f>IFERROR(INDEX('Post ISIC Consolidation DLIM'!$B$150:$AQ$191,MATCH(TLIM!$A17,'Post ISIC Consolidation DLIM'!$A$150:$A$191,0),MATCH(TLIM!W$1,'Post ISIC Consolidation DLIM'!$B$149:$AQ$149,0)),0)</f>
        <v>0.11941763264451338</v>
      </c>
      <c r="X17" s="20">
        <f>IFERROR(INDEX('Post ISIC Consolidation DLIM'!$B$150:$AQ$191,MATCH(TLIM!$A17,'Post ISIC Consolidation DLIM'!$A$150:$A$191,0),MATCH(TLIM!X$1,'Post ISIC Consolidation DLIM'!$B$149:$AQ$149,0)),0)</f>
        <v>0</v>
      </c>
      <c r="Y17" s="20">
        <f>IFERROR(INDEX('Post ISIC Consolidation DLIM'!$B$150:$AQ$191,MATCH(TLIM!$A17,'Post ISIC Consolidation DLIM'!$A$150:$A$191,0),MATCH(TLIM!Y$1,'Post ISIC Consolidation DLIM'!$B$149:$AQ$149,0)),0)</f>
        <v>4.8470328142916477E-2</v>
      </c>
      <c r="Z17" s="20">
        <f>IFERROR(INDEX('Post ISIC Consolidation DLIM'!$B$150:$AQ$191,MATCH(TLIM!$A17,'Post ISIC Consolidation DLIM'!$A$150:$A$191,0),MATCH(TLIM!Z$1,'Post ISIC Consolidation DLIM'!$B$149:$AQ$149,0)),0)</f>
        <v>1.8373194450293923E-2</v>
      </c>
      <c r="AA17" s="20">
        <f>IFERROR(INDEX('Post ISIC Consolidation DLIM'!$B$150:$AQ$191,MATCH(TLIM!$A17,'Post ISIC Consolidation DLIM'!$A$150:$A$191,0),MATCH(TLIM!AA$1,'Post ISIC Consolidation DLIM'!$B$149:$AQ$149,0)),0)</f>
        <v>1.8373194450293923E-2</v>
      </c>
      <c r="AB17" s="20">
        <f>IFERROR(INDEX('Post ISIC Consolidation DLIM'!$B$150:$AQ$191,MATCH(TLIM!$A17,'Post ISIC Consolidation DLIM'!$A$150:$A$191,0),MATCH(TLIM!AB$1,'Post ISIC Consolidation DLIM'!$B$149:$AQ$149,0)),0)</f>
        <v>3.1976950013960823E-2</v>
      </c>
      <c r="AC17" s="20">
        <f>IFERROR(INDEX('Post ISIC Consolidation DLIM'!$B$150:$AQ$191,MATCH(TLIM!$A17,'Post ISIC Consolidation DLIM'!$A$150:$A$191,0),MATCH(TLIM!AC$1,'Post ISIC Consolidation DLIM'!$B$149:$AQ$149,0)),0)</f>
        <v>0</v>
      </c>
      <c r="AD17" s="20">
        <f>IFERROR(INDEX('Post ISIC Consolidation DLIM'!$B$150:$AQ$191,MATCH(TLIM!$A17,'Post ISIC Consolidation DLIM'!$A$150:$A$191,0),MATCH(TLIM!AD$1,'Post ISIC Consolidation DLIM'!$B$149:$AQ$149,0)),0)</f>
        <v>8.0380983214437766E-3</v>
      </c>
      <c r="AE17" s="20">
        <f>IFERROR(INDEX('Post ISIC Consolidation DLIM'!$B$150:$AQ$191,MATCH(TLIM!$A17,'Post ISIC Consolidation DLIM'!$A$150:$A$191,0),MATCH(TLIM!AE$1,'Post ISIC Consolidation DLIM'!$B$149:$AQ$149,0)),0)</f>
        <v>1.0078773953579898E-2</v>
      </c>
      <c r="AF17" s="20">
        <f>IFERROR(INDEX('Post ISIC Consolidation DLIM'!$B$150:$AQ$191,MATCH(TLIM!$A17,'Post ISIC Consolidation DLIM'!$A$150:$A$191,0),MATCH(TLIM!AF$1,'Post ISIC Consolidation DLIM'!$B$149:$AQ$149,0)),0)</f>
        <v>6.1957588747345227E-3</v>
      </c>
      <c r="AG17" s="20">
        <f>IFERROR(INDEX('Post ISIC Consolidation DLIM'!$B$150:$AQ$191,MATCH(TLIM!$A17,'Post ISIC Consolidation DLIM'!$A$150:$A$191,0),MATCH(TLIM!AG$1,'Post ISIC Consolidation DLIM'!$B$149:$AQ$149,0)),0)</f>
        <v>5.6786029785214076E-3</v>
      </c>
      <c r="AH17" s="20">
        <f>IFERROR(INDEX('Post ISIC Consolidation DLIM'!$B$150:$AQ$191,MATCH(TLIM!$A17,'Post ISIC Consolidation DLIM'!$A$150:$A$191,0),MATCH(TLIM!AH$1,'Post ISIC Consolidation DLIM'!$B$149:$AQ$149,0)),0)</f>
        <v>8.5791555550630717E-3</v>
      </c>
      <c r="AI17" s="20">
        <f>IFERROR(INDEX('Post ISIC Consolidation DLIM'!$B$150:$AQ$191,MATCH(TLIM!$A17,'Post ISIC Consolidation DLIM'!$A$150:$A$191,0),MATCH(TLIM!AI$1,'Post ISIC Consolidation DLIM'!$B$149:$AQ$149,0)),0)</f>
        <v>4.245670922202534E-3</v>
      </c>
      <c r="AJ17" s="20">
        <f>IFERROR(INDEX('Post ISIC Consolidation DLIM'!$B$150:$AQ$191,MATCH(TLIM!$A17,'Post ISIC Consolidation DLIM'!$A$150:$A$191,0),MATCH(TLIM!AJ$1,'Post ISIC Consolidation DLIM'!$B$149:$AQ$149,0)),0)</f>
        <v>2.9946533535490428E-3</v>
      </c>
      <c r="AK17" s="20">
        <f>IFERROR(INDEX('Post ISIC Consolidation DLIM'!$B$150:$AQ$191,MATCH(TLIM!$A17,'Post ISIC Consolidation DLIM'!$A$150:$A$191,0),MATCH(TLIM!AK$1,'Post ISIC Consolidation DLIM'!$B$149:$AQ$149,0)),0)</f>
        <v>4.5193424753360136E-3</v>
      </c>
      <c r="AL17" s="20">
        <f>IFERROR(INDEX('Post ISIC Consolidation DLIM'!$B$150:$AQ$191,MATCH(TLIM!$A17,'Post ISIC Consolidation DLIM'!$A$150:$A$191,0),MATCH(TLIM!AL$1,'Post ISIC Consolidation DLIM'!$B$149:$AQ$149,0)),0)</f>
        <v>6.4906938887746022E-3</v>
      </c>
      <c r="AM17" s="20">
        <f>IFERROR(INDEX('Post ISIC Consolidation DLIM'!$B$150:$AQ$191,MATCH(TLIM!$A17,'Post ISIC Consolidation DLIM'!$A$150:$A$191,0),MATCH(TLIM!AM$1,'Post ISIC Consolidation DLIM'!$B$149:$AQ$149,0)),0)</f>
        <v>6.3197384886249037E-3</v>
      </c>
      <c r="AN17" s="20">
        <f>IFERROR(INDEX('Post ISIC Consolidation DLIM'!$B$150:$AQ$191,MATCH(TLIM!$A17,'Post ISIC Consolidation DLIM'!$A$150:$A$191,0),MATCH(TLIM!AN$1,'Post ISIC Consolidation DLIM'!$B$149:$AQ$149,0)),0)</f>
        <v>2.5055411143372012E-3</v>
      </c>
      <c r="AO17" s="20">
        <f>IFERROR(INDEX('Post ISIC Consolidation DLIM'!$B$150:$AQ$191,MATCH(TLIM!$A17,'Post ISIC Consolidation DLIM'!$A$150:$A$191,0),MATCH(TLIM!AO$1,'Post ISIC Consolidation DLIM'!$B$149:$AQ$149,0)),0)</f>
        <v>5.5794457078725771E-3</v>
      </c>
      <c r="AP17" s="20">
        <f>IFERROR(INDEX('Post ISIC Consolidation DLIM'!$B$150:$AQ$191,MATCH(TLIM!$A17,'Post ISIC Consolidation DLIM'!$A$150:$A$191,0),MATCH(TLIM!AP$1,'Post ISIC Consolidation DLIM'!$B$149:$AQ$149,0)),0)</f>
        <v>6.0022811946025033E-3</v>
      </c>
      <c r="AQ17" s="20">
        <f>IFERROR(INDEX('Post ISIC Consolidation DLIM'!$B$150:$AQ$191,MATCH(TLIM!$A17,'Post ISIC Consolidation DLIM'!$A$150:$A$191,0),MATCH(TLIM!AQ$1,'Post ISIC Consolidation DLIM'!$B$149:$AQ$149,0)),0)</f>
        <v>6.9822408578279623E-8</v>
      </c>
    </row>
    <row r="18" spans="1:43" x14ac:dyDescent="0.35">
      <c r="A18" s="8" t="s">
        <v>95</v>
      </c>
      <c r="B18" s="20">
        <f>IFERROR(INDEX('Post ISIC Consolidation DLIM'!$B$150:$AQ$191,MATCH(TLIM!$A18,'Post ISIC Consolidation DLIM'!$A$150:$A$191,0),MATCH(TLIM!B$1,'Post ISIC Consolidation DLIM'!$B$149:$AQ$149,0)),0)</f>
        <v>1.7386438694825899E-2</v>
      </c>
      <c r="C18" s="20">
        <f>IFERROR(INDEX('Post ISIC Consolidation DLIM'!$B$150:$AQ$191,MATCH(TLIM!$A18,'Post ISIC Consolidation DLIM'!$A$150:$A$191,0),MATCH(TLIM!C$1,'Post ISIC Consolidation DLIM'!$B$149:$AQ$149,0)),0)</f>
        <v>2.861567364913287E-2</v>
      </c>
      <c r="D18" s="20">
        <f>IFERROR(INDEX('Post ISIC Consolidation DLIM'!$B$150:$AQ$191,MATCH(TLIM!$A18,'Post ISIC Consolidation DLIM'!$A$150:$A$191,0),MATCH(TLIM!D$1,'Post ISIC Consolidation DLIM'!$B$149:$AQ$149,0)),0)</f>
        <v>2.8615673649132874E-2</v>
      </c>
      <c r="E18" s="20">
        <f>IFERROR(INDEX('Post ISIC Consolidation DLIM'!$B$150:$AQ$191,MATCH(TLIM!$A18,'Post ISIC Consolidation DLIM'!$A$150:$A$191,0),MATCH(TLIM!E$1,'Post ISIC Consolidation DLIM'!$B$149:$AQ$149,0)),0)</f>
        <v>0</v>
      </c>
      <c r="F18" s="20">
        <f>IFERROR(INDEX('Post ISIC Consolidation DLIM'!$B$150:$AQ$191,MATCH(TLIM!$A18,'Post ISIC Consolidation DLIM'!$A$150:$A$191,0),MATCH(TLIM!F$1,'Post ISIC Consolidation DLIM'!$B$149:$AQ$149,0)),0)</f>
        <v>2.861567364913287E-2</v>
      </c>
      <c r="G18" s="20">
        <f>IFERROR(INDEX('Post ISIC Consolidation DLIM'!$B$150:$AQ$191,MATCH(TLIM!$A18,'Post ISIC Consolidation DLIM'!$A$150:$A$191,0),MATCH(TLIM!G$1,'Post ISIC Consolidation DLIM'!$B$149:$AQ$149,0)),0)</f>
        <v>1.2853208817804319E-2</v>
      </c>
      <c r="H18" s="20">
        <f>IFERROR(INDEX('Post ISIC Consolidation DLIM'!$B$150:$AQ$191,MATCH(TLIM!$A18,'Post ISIC Consolidation DLIM'!$A$150:$A$191,0),MATCH(TLIM!H$1,'Post ISIC Consolidation DLIM'!$B$149:$AQ$149,0)),0)</f>
        <v>1.2299475460163052E-2</v>
      </c>
      <c r="I18" s="20">
        <f>IFERROR(INDEX('Post ISIC Consolidation DLIM'!$B$150:$AQ$191,MATCH(TLIM!$A18,'Post ISIC Consolidation DLIM'!$A$150:$A$191,0),MATCH(TLIM!I$1,'Post ISIC Consolidation DLIM'!$B$149:$AQ$149,0)),0)</f>
        <v>2.0079274727069132E-2</v>
      </c>
      <c r="J18" s="20">
        <f>IFERROR(INDEX('Post ISIC Consolidation DLIM'!$B$150:$AQ$191,MATCH(TLIM!$A18,'Post ISIC Consolidation DLIM'!$A$150:$A$191,0),MATCH(TLIM!J$1,'Post ISIC Consolidation DLIM'!$B$149:$AQ$149,0)),0)</f>
        <v>1.7152048880472469E-2</v>
      </c>
      <c r="K18" s="20">
        <f>IFERROR(INDEX('Post ISIC Consolidation DLIM'!$B$150:$AQ$191,MATCH(TLIM!$A18,'Post ISIC Consolidation DLIM'!$A$150:$A$191,0),MATCH(TLIM!K$1,'Post ISIC Consolidation DLIM'!$B$149:$AQ$149,0)),0)</f>
        <v>2.5770943435005172E-2</v>
      </c>
      <c r="L18" s="20">
        <f>IFERROR(INDEX('Post ISIC Consolidation DLIM'!$B$150:$AQ$191,MATCH(TLIM!$A18,'Post ISIC Consolidation DLIM'!$A$150:$A$191,0),MATCH(TLIM!L$1,'Post ISIC Consolidation DLIM'!$B$149:$AQ$149,0)),0)</f>
        <v>3.0671300438957091E-2</v>
      </c>
      <c r="M18" s="20">
        <f>IFERROR(INDEX('Post ISIC Consolidation DLIM'!$B$150:$AQ$191,MATCH(TLIM!$A18,'Post ISIC Consolidation DLIM'!$A$150:$A$191,0),MATCH(TLIM!M$1,'Post ISIC Consolidation DLIM'!$B$149:$AQ$149,0)),0)</f>
        <v>1.2094260670819356E-2</v>
      </c>
      <c r="N18" s="20">
        <f>IFERROR(INDEX('Post ISIC Consolidation DLIM'!$B$150:$AQ$191,MATCH(TLIM!$A18,'Post ISIC Consolidation DLIM'!$A$150:$A$191,0),MATCH(TLIM!N$1,'Post ISIC Consolidation DLIM'!$B$149:$AQ$149,0)),0)</f>
        <v>0</v>
      </c>
      <c r="O18" s="20">
        <f>IFERROR(INDEX('Post ISIC Consolidation DLIM'!$B$150:$AQ$191,MATCH(TLIM!$A18,'Post ISIC Consolidation DLIM'!$A$150:$A$191,0),MATCH(TLIM!O$1,'Post ISIC Consolidation DLIM'!$B$149:$AQ$149,0)),0)</f>
        <v>3.6305297360048054E-2</v>
      </c>
      <c r="P18" s="20">
        <f>IFERROR(INDEX('Post ISIC Consolidation DLIM'!$B$150:$AQ$191,MATCH(TLIM!$A18,'Post ISIC Consolidation DLIM'!$A$150:$A$191,0),MATCH(TLIM!P$1,'Post ISIC Consolidation DLIM'!$B$149:$AQ$149,0)),0)</f>
        <v>3.6305297360048054E-2</v>
      </c>
      <c r="Q18" s="20">
        <f>IFERROR(INDEX('Post ISIC Consolidation DLIM'!$B$150:$AQ$191,MATCH(TLIM!$A18,'Post ISIC Consolidation DLIM'!$A$150:$A$191,0),MATCH(TLIM!Q$1,'Post ISIC Consolidation DLIM'!$B$149:$AQ$149,0)),0)</f>
        <v>0.01</v>
      </c>
      <c r="R18" s="20">
        <f>IFERROR(INDEX('Post ISIC Consolidation DLIM'!$B$150:$AQ$191,MATCH(TLIM!$A18,'Post ISIC Consolidation DLIM'!$A$150:$A$191,0),MATCH(TLIM!R$1,'Post ISIC Consolidation DLIM'!$B$149:$AQ$149,0)),0)</f>
        <v>1.4609375661975939</v>
      </c>
      <c r="S18" s="20">
        <f>IFERROR(INDEX('Post ISIC Consolidation DLIM'!$B$150:$AQ$191,MATCH(TLIM!$A18,'Post ISIC Consolidation DLIM'!$A$150:$A$191,0),MATCH(TLIM!S$1,'Post ISIC Consolidation DLIM'!$B$149:$AQ$149,0)),0)</f>
        <v>0</v>
      </c>
      <c r="T18" s="20">
        <f>IFERROR(INDEX('Post ISIC Consolidation DLIM'!$B$150:$AQ$191,MATCH(TLIM!$A18,'Post ISIC Consolidation DLIM'!$A$150:$A$191,0),MATCH(TLIM!T$1,'Post ISIC Consolidation DLIM'!$B$149:$AQ$149,0)),0)</f>
        <v>0</v>
      </c>
      <c r="U18" s="20">
        <f>IFERROR(INDEX('Post ISIC Consolidation DLIM'!$B$150:$AQ$191,MATCH(TLIM!$A18,'Post ISIC Consolidation DLIM'!$A$150:$A$191,0),MATCH(TLIM!U$1,'Post ISIC Consolidation DLIM'!$B$149:$AQ$149,0)),0)</f>
        <v>0</v>
      </c>
      <c r="V18" s="20">
        <f>IFERROR(INDEX('Post ISIC Consolidation DLIM'!$B$150:$AQ$191,MATCH(TLIM!$A18,'Post ISIC Consolidation DLIM'!$A$150:$A$191,0),MATCH(TLIM!V$1,'Post ISIC Consolidation DLIM'!$B$149:$AQ$149,0)),0)</f>
        <v>0.15007763801043705</v>
      </c>
      <c r="W18" s="20">
        <f>IFERROR(INDEX('Post ISIC Consolidation DLIM'!$B$150:$AQ$191,MATCH(TLIM!$A18,'Post ISIC Consolidation DLIM'!$A$150:$A$191,0),MATCH(TLIM!W$1,'Post ISIC Consolidation DLIM'!$B$149:$AQ$149,0)),0)</f>
        <v>0.11941763264451337</v>
      </c>
      <c r="X18" s="20">
        <f>IFERROR(INDEX('Post ISIC Consolidation DLIM'!$B$150:$AQ$191,MATCH(TLIM!$A18,'Post ISIC Consolidation DLIM'!$A$150:$A$191,0),MATCH(TLIM!X$1,'Post ISIC Consolidation DLIM'!$B$149:$AQ$149,0)),0)</f>
        <v>0</v>
      </c>
      <c r="Y18" s="20">
        <f>IFERROR(INDEX('Post ISIC Consolidation DLIM'!$B$150:$AQ$191,MATCH(TLIM!$A18,'Post ISIC Consolidation DLIM'!$A$150:$A$191,0),MATCH(TLIM!Y$1,'Post ISIC Consolidation DLIM'!$B$149:$AQ$149,0)),0)</f>
        <v>4.847032814291647E-2</v>
      </c>
      <c r="Z18" s="20">
        <f>IFERROR(INDEX('Post ISIC Consolidation DLIM'!$B$150:$AQ$191,MATCH(TLIM!$A18,'Post ISIC Consolidation DLIM'!$A$150:$A$191,0),MATCH(TLIM!Z$1,'Post ISIC Consolidation DLIM'!$B$149:$AQ$149,0)),0)</f>
        <v>1.8373194450293923E-2</v>
      </c>
      <c r="AA18" s="20">
        <f>IFERROR(INDEX('Post ISIC Consolidation DLIM'!$B$150:$AQ$191,MATCH(TLIM!$A18,'Post ISIC Consolidation DLIM'!$A$150:$A$191,0),MATCH(TLIM!AA$1,'Post ISIC Consolidation DLIM'!$B$149:$AQ$149,0)),0)</f>
        <v>1.8373194450293923E-2</v>
      </c>
      <c r="AB18" s="20">
        <f>IFERROR(INDEX('Post ISIC Consolidation DLIM'!$B$150:$AQ$191,MATCH(TLIM!$A18,'Post ISIC Consolidation DLIM'!$A$150:$A$191,0),MATCH(TLIM!AB$1,'Post ISIC Consolidation DLIM'!$B$149:$AQ$149,0)),0)</f>
        <v>3.1976950013960823E-2</v>
      </c>
      <c r="AC18" s="20">
        <f>IFERROR(INDEX('Post ISIC Consolidation DLIM'!$B$150:$AQ$191,MATCH(TLIM!$A18,'Post ISIC Consolidation DLIM'!$A$150:$A$191,0),MATCH(TLIM!AC$1,'Post ISIC Consolidation DLIM'!$B$149:$AQ$149,0)),0)</f>
        <v>0</v>
      </c>
      <c r="AD18" s="20">
        <f>IFERROR(INDEX('Post ISIC Consolidation DLIM'!$B$150:$AQ$191,MATCH(TLIM!$A18,'Post ISIC Consolidation DLIM'!$A$150:$A$191,0),MATCH(TLIM!AD$1,'Post ISIC Consolidation DLIM'!$B$149:$AQ$149,0)),0)</f>
        <v>8.0380983214437766E-3</v>
      </c>
      <c r="AE18" s="20">
        <f>IFERROR(INDEX('Post ISIC Consolidation DLIM'!$B$150:$AQ$191,MATCH(TLIM!$A18,'Post ISIC Consolidation DLIM'!$A$150:$A$191,0),MATCH(TLIM!AE$1,'Post ISIC Consolidation DLIM'!$B$149:$AQ$149,0)),0)</f>
        <v>1.0078773953579898E-2</v>
      </c>
      <c r="AF18" s="20">
        <f>IFERROR(INDEX('Post ISIC Consolidation DLIM'!$B$150:$AQ$191,MATCH(TLIM!$A18,'Post ISIC Consolidation DLIM'!$A$150:$A$191,0),MATCH(TLIM!AF$1,'Post ISIC Consolidation DLIM'!$B$149:$AQ$149,0)),0)</f>
        <v>6.1957588747345218E-3</v>
      </c>
      <c r="AG18" s="20">
        <f>IFERROR(INDEX('Post ISIC Consolidation DLIM'!$B$150:$AQ$191,MATCH(TLIM!$A18,'Post ISIC Consolidation DLIM'!$A$150:$A$191,0),MATCH(TLIM!AG$1,'Post ISIC Consolidation DLIM'!$B$149:$AQ$149,0)),0)</f>
        <v>5.6786029785214067E-3</v>
      </c>
      <c r="AH18" s="20">
        <f>IFERROR(INDEX('Post ISIC Consolidation DLIM'!$B$150:$AQ$191,MATCH(TLIM!$A18,'Post ISIC Consolidation DLIM'!$A$150:$A$191,0),MATCH(TLIM!AH$1,'Post ISIC Consolidation DLIM'!$B$149:$AQ$149,0)),0)</f>
        <v>8.5791555550630717E-3</v>
      </c>
      <c r="AI18" s="20">
        <f>IFERROR(INDEX('Post ISIC Consolidation DLIM'!$B$150:$AQ$191,MATCH(TLIM!$A18,'Post ISIC Consolidation DLIM'!$A$150:$A$191,0),MATCH(TLIM!AI$1,'Post ISIC Consolidation DLIM'!$B$149:$AQ$149,0)),0)</f>
        <v>4.245670922202534E-3</v>
      </c>
      <c r="AJ18" s="20">
        <f>IFERROR(INDEX('Post ISIC Consolidation DLIM'!$B$150:$AQ$191,MATCH(TLIM!$A18,'Post ISIC Consolidation DLIM'!$A$150:$A$191,0),MATCH(TLIM!AJ$1,'Post ISIC Consolidation DLIM'!$B$149:$AQ$149,0)),0)</f>
        <v>2.9946533535490428E-3</v>
      </c>
      <c r="AK18" s="20">
        <f>IFERROR(INDEX('Post ISIC Consolidation DLIM'!$B$150:$AQ$191,MATCH(TLIM!$A18,'Post ISIC Consolidation DLIM'!$A$150:$A$191,0),MATCH(TLIM!AK$1,'Post ISIC Consolidation DLIM'!$B$149:$AQ$149,0)),0)</f>
        <v>4.5193424753360136E-3</v>
      </c>
      <c r="AL18" s="20">
        <f>IFERROR(INDEX('Post ISIC Consolidation DLIM'!$B$150:$AQ$191,MATCH(TLIM!$A18,'Post ISIC Consolidation DLIM'!$A$150:$A$191,0),MATCH(TLIM!AL$1,'Post ISIC Consolidation DLIM'!$B$149:$AQ$149,0)),0)</f>
        <v>6.4906938887746022E-3</v>
      </c>
      <c r="AM18" s="20">
        <f>IFERROR(INDEX('Post ISIC Consolidation DLIM'!$B$150:$AQ$191,MATCH(TLIM!$A18,'Post ISIC Consolidation DLIM'!$A$150:$A$191,0),MATCH(TLIM!AM$1,'Post ISIC Consolidation DLIM'!$B$149:$AQ$149,0)),0)</f>
        <v>6.3197384886249037E-3</v>
      </c>
      <c r="AN18" s="20">
        <f>IFERROR(INDEX('Post ISIC Consolidation DLIM'!$B$150:$AQ$191,MATCH(TLIM!$A18,'Post ISIC Consolidation DLIM'!$A$150:$A$191,0),MATCH(TLIM!AN$1,'Post ISIC Consolidation DLIM'!$B$149:$AQ$149,0)),0)</f>
        <v>2.5055411143372012E-3</v>
      </c>
      <c r="AO18" s="20">
        <f>IFERROR(INDEX('Post ISIC Consolidation DLIM'!$B$150:$AQ$191,MATCH(TLIM!$A18,'Post ISIC Consolidation DLIM'!$A$150:$A$191,0),MATCH(TLIM!AO$1,'Post ISIC Consolidation DLIM'!$B$149:$AQ$149,0)),0)</f>
        <v>5.5794457078725762E-3</v>
      </c>
      <c r="AP18" s="20">
        <f>IFERROR(INDEX('Post ISIC Consolidation DLIM'!$B$150:$AQ$191,MATCH(TLIM!$A18,'Post ISIC Consolidation DLIM'!$A$150:$A$191,0),MATCH(TLIM!AP$1,'Post ISIC Consolidation DLIM'!$B$149:$AQ$149,0)),0)</f>
        <v>6.0022811946025033E-3</v>
      </c>
      <c r="AQ18" s="20">
        <f>IFERROR(INDEX('Post ISIC Consolidation DLIM'!$B$150:$AQ$191,MATCH(TLIM!$A18,'Post ISIC Consolidation DLIM'!$A$150:$A$191,0),MATCH(TLIM!AQ$1,'Post ISIC Consolidation DLIM'!$B$149:$AQ$149,0)),0)</f>
        <v>6.9822408578279623E-8</v>
      </c>
    </row>
    <row r="19" spans="1:43" x14ac:dyDescent="0.35">
      <c r="A19" s="8" t="s">
        <v>13</v>
      </c>
      <c r="B19" s="20">
        <f>IFERROR(INDEX('Post ISIC Consolidation DLIM'!$B$150:$AQ$191,MATCH(TLIM!$A19,'Post ISIC Consolidation DLIM'!$A$150:$A$191,0),MATCH(TLIM!B$1,'Post ISIC Consolidation DLIM'!$B$149:$AQ$149,0)),0)</f>
        <v>0</v>
      </c>
      <c r="C19" s="20">
        <f>IFERROR(INDEX('Post ISIC Consolidation DLIM'!$B$150:$AQ$191,MATCH(TLIM!$A19,'Post ISIC Consolidation DLIM'!$A$150:$A$191,0),MATCH(TLIM!C$1,'Post ISIC Consolidation DLIM'!$B$149:$AQ$149,0)),0)</f>
        <v>0</v>
      </c>
      <c r="D19" s="20">
        <f>IFERROR(INDEX('Post ISIC Consolidation DLIM'!$B$150:$AQ$191,MATCH(TLIM!$A19,'Post ISIC Consolidation DLIM'!$A$150:$A$191,0),MATCH(TLIM!D$1,'Post ISIC Consolidation DLIM'!$B$149:$AQ$149,0)),0)</f>
        <v>0</v>
      </c>
      <c r="E19" s="20">
        <f>IFERROR(INDEX('Post ISIC Consolidation DLIM'!$B$150:$AQ$191,MATCH(TLIM!$A19,'Post ISIC Consolidation DLIM'!$A$150:$A$191,0),MATCH(TLIM!E$1,'Post ISIC Consolidation DLIM'!$B$149:$AQ$149,0)),0)</f>
        <v>0</v>
      </c>
      <c r="F19" s="20">
        <f>IFERROR(INDEX('Post ISIC Consolidation DLIM'!$B$150:$AQ$191,MATCH(TLIM!$A19,'Post ISIC Consolidation DLIM'!$A$150:$A$191,0),MATCH(TLIM!F$1,'Post ISIC Consolidation DLIM'!$B$149:$AQ$149,0)),0)</f>
        <v>0</v>
      </c>
      <c r="G19" s="20">
        <f>IFERROR(INDEX('Post ISIC Consolidation DLIM'!$B$150:$AQ$191,MATCH(TLIM!$A19,'Post ISIC Consolidation DLIM'!$A$150:$A$191,0),MATCH(TLIM!G$1,'Post ISIC Consolidation DLIM'!$B$149:$AQ$149,0)),0)</f>
        <v>0</v>
      </c>
      <c r="H19" s="20">
        <f>IFERROR(INDEX('Post ISIC Consolidation DLIM'!$B$150:$AQ$191,MATCH(TLIM!$A19,'Post ISIC Consolidation DLIM'!$A$150:$A$191,0),MATCH(TLIM!H$1,'Post ISIC Consolidation DLIM'!$B$149:$AQ$149,0)),0)</f>
        <v>0</v>
      </c>
      <c r="I19" s="20">
        <f>IFERROR(INDEX('Post ISIC Consolidation DLIM'!$B$150:$AQ$191,MATCH(TLIM!$A19,'Post ISIC Consolidation DLIM'!$A$150:$A$191,0),MATCH(TLIM!I$1,'Post ISIC Consolidation DLIM'!$B$149:$AQ$149,0)),0)</f>
        <v>0</v>
      </c>
      <c r="J19" s="20">
        <f>IFERROR(INDEX('Post ISIC Consolidation DLIM'!$B$150:$AQ$191,MATCH(TLIM!$A19,'Post ISIC Consolidation DLIM'!$A$150:$A$191,0),MATCH(TLIM!J$1,'Post ISIC Consolidation DLIM'!$B$149:$AQ$149,0)),0)</f>
        <v>0</v>
      </c>
      <c r="K19" s="20">
        <f>IFERROR(INDEX('Post ISIC Consolidation DLIM'!$B$150:$AQ$191,MATCH(TLIM!$A19,'Post ISIC Consolidation DLIM'!$A$150:$A$191,0),MATCH(TLIM!K$1,'Post ISIC Consolidation DLIM'!$B$149:$AQ$149,0)),0)</f>
        <v>0</v>
      </c>
      <c r="L19" s="20">
        <f>IFERROR(INDEX('Post ISIC Consolidation DLIM'!$B$150:$AQ$191,MATCH(TLIM!$A19,'Post ISIC Consolidation DLIM'!$A$150:$A$191,0),MATCH(TLIM!L$1,'Post ISIC Consolidation DLIM'!$B$149:$AQ$149,0)),0)</f>
        <v>0</v>
      </c>
      <c r="M19" s="20">
        <f>IFERROR(INDEX('Post ISIC Consolidation DLIM'!$B$150:$AQ$191,MATCH(TLIM!$A19,'Post ISIC Consolidation DLIM'!$A$150:$A$191,0),MATCH(TLIM!M$1,'Post ISIC Consolidation DLIM'!$B$149:$AQ$149,0)),0)</f>
        <v>0</v>
      </c>
      <c r="N19" s="20">
        <f>IFERROR(INDEX('Post ISIC Consolidation DLIM'!$B$150:$AQ$191,MATCH(TLIM!$A19,'Post ISIC Consolidation DLIM'!$A$150:$A$191,0),MATCH(TLIM!N$1,'Post ISIC Consolidation DLIM'!$B$149:$AQ$149,0)),0)</f>
        <v>0</v>
      </c>
      <c r="O19" s="20">
        <f>IFERROR(INDEX('Post ISIC Consolidation DLIM'!$B$150:$AQ$191,MATCH(TLIM!$A19,'Post ISIC Consolidation DLIM'!$A$150:$A$191,0),MATCH(TLIM!O$1,'Post ISIC Consolidation DLIM'!$B$149:$AQ$149,0)),0)</f>
        <v>0</v>
      </c>
      <c r="P19" s="20">
        <f>IFERROR(INDEX('Post ISIC Consolidation DLIM'!$B$150:$AQ$191,MATCH(TLIM!$A19,'Post ISIC Consolidation DLIM'!$A$150:$A$191,0),MATCH(TLIM!P$1,'Post ISIC Consolidation DLIM'!$B$149:$AQ$149,0)),0)</f>
        <v>0</v>
      </c>
      <c r="Q19" s="20">
        <f>IFERROR(INDEX('Post ISIC Consolidation DLIM'!$B$150:$AQ$191,MATCH(TLIM!$A19,'Post ISIC Consolidation DLIM'!$A$150:$A$191,0),MATCH(TLIM!Q$1,'Post ISIC Consolidation DLIM'!$B$149:$AQ$149,0)),0)</f>
        <v>0</v>
      </c>
      <c r="R19" s="20">
        <f>IFERROR(INDEX('Post ISIC Consolidation DLIM'!$B$150:$AQ$191,MATCH(TLIM!$A19,'Post ISIC Consolidation DLIM'!$A$150:$A$191,0),MATCH(TLIM!R$1,'Post ISIC Consolidation DLIM'!$B$149:$AQ$149,0)),0)</f>
        <v>0</v>
      </c>
      <c r="S19" s="20">
        <f>IFERROR(INDEX('Post ISIC Consolidation DLIM'!$B$150:$AQ$191,MATCH(TLIM!$A19,'Post ISIC Consolidation DLIM'!$A$150:$A$191,0),MATCH(TLIM!S$1,'Post ISIC Consolidation DLIM'!$B$149:$AQ$149,0)),0)</f>
        <v>0</v>
      </c>
      <c r="T19" s="20">
        <f>IFERROR(INDEX('Post ISIC Consolidation DLIM'!$B$150:$AQ$191,MATCH(TLIM!$A19,'Post ISIC Consolidation DLIM'!$A$150:$A$191,0),MATCH(TLIM!T$1,'Post ISIC Consolidation DLIM'!$B$149:$AQ$149,0)),0)</f>
        <v>0</v>
      </c>
      <c r="U19" s="20">
        <f>IFERROR(INDEX('Post ISIC Consolidation DLIM'!$B$150:$AQ$191,MATCH(TLIM!$A19,'Post ISIC Consolidation DLIM'!$A$150:$A$191,0),MATCH(TLIM!U$1,'Post ISIC Consolidation DLIM'!$B$149:$AQ$149,0)),0)</f>
        <v>0</v>
      </c>
      <c r="V19" s="20">
        <f>IFERROR(INDEX('Post ISIC Consolidation DLIM'!$B$150:$AQ$191,MATCH(TLIM!$A19,'Post ISIC Consolidation DLIM'!$A$150:$A$191,0),MATCH(TLIM!V$1,'Post ISIC Consolidation DLIM'!$B$149:$AQ$149,0)),0)</f>
        <v>0</v>
      </c>
      <c r="W19" s="20">
        <f>IFERROR(INDEX('Post ISIC Consolidation DLIM'!$B$150:$AQ$191,MATCH(TLIM!$A19,'Post ISIC Consolidation DLIM'!$A$150:$A$191,0),MATCH(TLIM!W$1,'Post ISIC Consolidation DLIM'!$B$149:$AQ$149,0)),0)</f>
        <v>0</v>
      </c>
      <c r="X19" s="20">
        <f>IFERROR(INDEX('Post ISIC Consolidation DLIM'!$B$150:$AQ$191,MATCH(TLIM!$A19,'Post ISIC Consolidation DLIM'!$A$150:$A$191,0),MATCH(TLIM!X$1,'Post ISIC Consolidation DLIM'!$B$149:$AQ$149,0)),0)</f>
        <v>0</v>
      </c>
      <c r="Y19" s="20">
        <f>IFERROR(INDEX('Post ISIC Consolidation DLIM'!$B$150:$AQ$191,MATCH(TLIM!$A19,'Post ISIC Consolidation DLIM'!$A$150:$A$191,0),MATCH(TLIM!Y$1,'Post ISIC Consolidation DLIM'!$B$149:$AQ$149,0)),0)</f>
        <v>0</v>
      </c>
      <c r="Z19" s="20">
        <f>IFERROR(INDEX('Post ISIC Consolidation DLIM'!$B$150:$AQ$191,MATCH(TLIM!$A19,'Post ISIC Consolidation DLIM'!$A$150:$A$191,0),MATCH(TLIM!Z$1,'Post ISIC Consolidation DLIM'!$B$149:$AQ$149,0)),0)</f>
        <v>0</v>
      </c>
      <c r="AA19" s="20">
        <f>IFERROR(INDEX('Post ISIC Consolidation DLIM'!$B$150:$AQ$191,MATCH(TLIM!$A19,'Post ISIC Consolidation DLIM'!$A$150:$A$191,0),MATCH(TLIM!AA$1,'Post ISIC Consolidation DLIM'!$B$149:$AQ$149,0)),0)</f>
        <v>0</v>
      </c>
      <c r="AB19" s="20">
        <f>IFERROR(INDEX('Post ISIC Consolidation DLIM'!$B$150:$AQ$191,MATCH(TLIM!$A19,'Post ISIC Consolidation DLIM'!$A$150:$A$191,0),MATCH(TLIM!AB$1,'Post ISIC Consolidation DLIM'!$B$149:$AQ$149,0)),0)</f>
        <v>0</v>
      </c>
      <c r="AC19" s="20">
        <f>IFERROR(INDEX('Post ISIC Consolidation DLIM'!$B$150:$AQ$191,MATCH(TLIM!$A19,'Post ISIC Consolidation DLIM'!$A$150:$A$191,0),MATCH(TLIM!AC$1,'Post ISIC Consolidation DLIM'!$B$149:$AQ$149,0)),0)</f>
        <v>0</v>
      </c>
      <c r="AD19" s="20">
        <f>IFERROR(INDEX('Post ISIC Consolidation DLIM'!$B$150:$AQ$191,MATCH(TLIM!$A19,'Post ISIC Consolidation DLIM'!$A$150:$A$191,0),MATCH(TLIM!AD$1,'Post ISIC Consolidation DLIM'!$B$149:$AQ$149,0)),0)</f>
        <v>0</v>
      </c>
      <c r="AE19" s="20">
        <f>IFERROR(INDEX('Post ISIC Consolidation DLIM'!$B$150:$AQ$191,MATCH(TLIM!$A19,'Post ISIC Consolidation DLIM'!$A$150:$A$191,0),MATCH(TLIM!AE$1,'Post ISIC Consolidation DLIM'!$B$149:$AQ$149,0)),0)</f>
        <v>0</v>
      </c>
      <c r="AF19" s="20">
        <f>IFERROR(INDEX('Post ISIC Consolidation DLIM'!$B$150:$AQ$191,MATCH(TLIM!$A19,'Post ISIC Consolidation DLIM'!$A$150:$A$191,0),MATCH(TLIM!AF$1,'Post ISIC Consolidation DLIM'!$B$149:$AQ$149,0)),0)</f>
        <v>0</v>
      </c>
      <c r="AG19" s="20">
        <f>IFERROR(INDEX('Post ISIC Consolidation DLIM'!$B$150:$AQ$191,MATCH(TLIM!$A19,'Post ISIC Consolidation DLIM'!$A$150:$A$191,0),MATCH(TLIM!AG$1,'Post ISIC Consolidation DLIM'!$B$149:$AQ$149,0)),0)</f>
        <v>0</v>
      </c>
      <c r="AH19" s="20">
        <f>IFERROR(INDEX('Post ISIC Consolidation DLIM'!$B$150:$AQ$191,MATCH(TLIM!$A19,'Post ISIC Consolidation DLIM'!$A$150:$A$191,0),MATCH(TLIM!AH$1,'Post ISIC Consolidation DLIM'!$B$149:$AQ$149,0)),0)</f>
        <v>0</v>
      </c>
      <c r="AI19" s="20">
        <f>IFERROR(INDEX('Post ISIC Consolidation DLIM'!$B$150:$AQ$191,MATCH(TLIM!$A19,'Post ISIC Consolidation DLIM'!$A$150:$A$191,0),MATCH(TLIM!AI$1,'Post ISIC Consolidation DLIM'!$B$149:$AQ$149,0)),0)</f>
        <v>0</v>
      </c>
      <c r="AJ19" s="20">
        <f>IFERROR(INDEX('Post ISIC Consolidation DLIM'!$B$150:$AQ$191,MATCH(TLIM!$A19,'Post ISIC Consolidation DLIM'!$A$150:$A$191,0),MATCH(TLIM!AJ$1,'Post ISIC Consolidation DLIM'!$B$149:$AQ$149,0)),0)</f>
        <v>0</v>
      </c>
      <c r="AK19" s="20">
        <f>IFERROR(INDEX('Post ISIC Consolidation DLIM'!$B$150:$AQ$191,MATCH(TLIM!$A19,'Post ISIC Consolidation DLIM'!$A$150:$A$191,0),MATCH(TLIM!AK$1,'Post ISIC Consolidation DLIM'!$B$149:$AQ$149,0)),0)</f>
        <v>0</v>
      </c>
      <c r="AL19" s="20">
        <f>IFERROR(INDEX('Post ISIC Consolidation DLIM'!$B$150:$AQ$191,MATCH(TLIM!$A19,'Post ISIC Consolidation DLIM'!$A$150:$A$191,0),MATCH(TLIM!AL$1,'Post ISIC Consolidation DLIM'!$B$149:$AQ$149,0)),0)</f>
        <v>0</v>
      </c>
      <c r="AM19" s="20">
        <f>IFERROR(INDEX('Post ISIC Consolidation DLIM'!$B$150:$AQ$191,MATCH(TLIM!$A19,'Post ISIC Consolidation DLIM'!$A$150:$A$191,0),MATCH(TLIM!AM$1,'Post ISIC Consolidation DLIM'!$B$149:$AQ$149,0)),0)</f>
        <v>0</v>
      </c>
      <c r="AN19" s="20">
        <f>IFERROR(INDEX('Post ISIC Consolidation DLIM'!$B$150:$AQ$191,MATCH(TLIM!$A19,'Post ISIC Consolidation DLIM'!$A$150:$A$191,0),MATCH(TLIM!AN$1,'Post ISIC Consolidation DLIM'!$B$149:$AQ$149,0)),0)</f>
        <v>0</v>
      </c>
      <c r="AO19" s="20">
        <f>IFERROR(INDEX('Post ISIC Consolidation DLIM'!$B$150:$AQ$191,MATCH(TLIM!$A19,'Post ISIC Consolidation DLIM'!$A$150:$A$191,0),MATCH(TLIM!AO$1,'Post ISIC Consolidation DLIM'!$B$149:$AQ$149,0)),0)</f>
        <v>0</v>
      </c>
      <c r="AP19" s="20">
        <f>IFERROR(INDEX('Post ISIC Consolidation DLIM'!$B$150:$AQ$191,MATCH(TLIM!$A19,'Post ISIC Consolidation DLIM'!$A$150:$A$191,0),MATCH(TLIM!AP$1,'Post ISIC Consolidation DLIM'!$B$149:$AQ$149,0)),0)</f>
        <v>0</v>
      </c>
      <c r="AQ19" s="20">
        <f>IFERROR(INDEX('Post ISIC Consolidation DLIM'!$B$150:$AQ$191,MATCH(TLIM!$A19,'Post ISIC Consolidation DLIM'!$A$150:$A$191,0),MATCH(TLIM!AQ$1,'Post ISIC Consolidation DLIM'!$B$149:$AQ$149,0)),0)</f>
        <v>0</v>
      </c>
    </row>
    <row r="20" spans="1:43" x14ac:dyDescent="0.35">
      <c r="A20" s="8" t="s">
        <v>14</v>
      </c>
      <c r="B20" s="20">
        <f>IFERROR(INDEX('Post ISIC Consolidation DLIM'!$B$150:$AQ$191,MATCH(TLIM!$A20,'Post ISIC Consolidation DLIM'!$A$150:$A$191,0),MATCH(TLIM!B$1,'Post ISIC Consolidation DLIM'!$B$149:$AQ$149,0)),0)</f>
        <v>0</v>
      </c>
      <c r="C20" s="20">
        <f>IFERROR(INDEX('Post ISIC Consolidation DLIM'!$B$150:$AQ$191,MATCH(TLIM!$A20,'Post ISIC Consolidation DLIM'!$A$150:$A$191,0),MATCH(TLIM!C$1,'Post ISIC Consolidation DLIM'!$B$149:$AQ$149,0)),0)</f>
        <v>0</v>
      </c>
      <c r="D20" s="20">
        <f>IFERROR(INDEX('Post ISIC Consolidation DLIM'!$B$150:$AQ$191,MATCH(TLIM!$A20,'Post ISIC Consolidation DLIM'!$A$150:$A$191,0),MATCH(TLIM!D$1,'Post ISIC Consolidation DLIM'!$B$149:$AQ$149,0)),0)</f>
        <v>0</v>
      </c>
      <c r="E20" s="20">
        <f>IFERROR(INDEX('Post ISIC Consolidation DLIM'!$B$150:$AQ$191,MATCH(TLIM!$A20,'Post ISIC Consolidation DLIM'!$A$150:$A$191,0),MATCH(TLIM!E$1,'Post ISIC Consolidation DLIM'!$B$149:$AQ$149,0)),0)</f>
        <v>0</v>
      </c>
      <c r="F20" s="20">
        <f>IFERROR(INDEX('Post ISIC Consolidation DLIM'!$B$150:$AQ$191,MATCH(TLIM!$A20,'Post ISIC Consolidation DLIM'!$A$150:$A$191,0),MATCH(TLIM!F$1,'Post ISIC Consolidation DLIM'!$B$149:$AQ$149,0)),0)</f>
        <v>0</v>
      </c>
      <c r="G20" s="20">
        <f>IFERROR(INDEX('Post ISIC Consolidation DLIM'!$B$150:$AQ$191,MATCH(TLIM!$A20,'Post ISIC Consolidation DLIM'!$A$150:$A$191,0),MATCH(TLIM!G$1,'Post ISIC Consolidation DLIM'!$B$149:$AQ$149,0)),0)</f>
        <v>0</v>
      </c>
      <c r="H20" s="20">
        <f>IFERROR(INDEX('Post ISIC Consolidation DLIM'!$B$150:$AQ$191,MATCH(TLIM!$A20,'Post ISIC Consolidation DLIM'!$A$150:$A$191,0),MATCH(TLIM!H$1,'Post ISIC Consolidation DLIM'!$B$149:$AQ$149,0)),0)</f>
        <v>0</v>
      </c>
      <c r="I20" s="20">
        <f>IFERROR(INDEX('Post ISIC Consolidation DLIM'!$B$150:$AQ$191,MATCH(TLIM!$A20,'Post ISIC Consolidation DLIM'!$A$150:$A$191,0),MATCH(TLIM!I$1,'Post ISIC Consolidation DLIM'!$B$149:$AQ$149,0)),0)</f>
        <v>0</v>
      </c>
      <c r="J20" s="20">
        <f>IFERROR(INDEX('Post ISIC Consolidation DLIM'!$B$150:$AQ$191,MATCH(TLIM!$A20,'Post ISIC Consolidation DLIM'!$A$150:$A$191,0),MATCH(TLIM!J$1,'Post ISIC Consolidation DLIM'!$B$149:$AQ$149,0)),0)</f>
        <v>0</v>
      </c>
      <c r="K20" s="20">
        <f>IFERROR(INDEX('Post ISIC Consolidation DLIM'!$B$150:$AQ$191,MATCH(TLIM!$A20,'Post ISIC Consolidation DLIM'!$A$150:$A$191,0),MATCH(TLIM!K$1,'Post ISIC Consolidation DLIM'!$B$149:$AQ$149,0)),0)</f>
        <v>0</v>
      </c>
      <c r="L20" s="20">
        <f>IFERROR(INDEX('Post ISIC Consolidation DLIM'!$B$150:$AQ$191,MATCH(TLIM!$A20,'Post ISIC Consolidation DLIM'!$A$150:$A$191,0),MATCH(TLIM!L$1,'Post ISIC Consolidation DLIM'!$B$149:$AQ$149,0)),0)</f>
        <v>0</v>
      </c>
      <c r="M20" s="20">
        <f>IFERROR(INDEX('Post ISIC Consolidation DLIM'!$B$150:$AQ$191,MATCH(TLIM!$A20,'Post ISIC Consolidation DLIM'!$A$150:$A$191,0),MATCH(TLIM!M$1,'Post ISIC Consolidation DLIM'!$B$149:$AQ$149,0)),0)</f>
        <v>0</v>
      </c>
      <c r="N20" s="20">
        <f>IFERROR(INDEX('Post ISIC Consolidation DLIM'!$B$150:$AQ$191,MATCH(TLIM!$A20,'Post ISIC Consolidation DLIM'!$A$150:$A$191,0),MATCH(TLIM!N$1,'Post ISIC Consolidation DLIM'!$B$149:$AQ$149,0)),0)</f>
        <v>0</v>
      </c>
      <c r="O20" s="20">
        <f>IFERROR(INDEX('Post ISIC Consolidation DLIM'!$B$150:$AQ$191,MATCH(TLIM!$A20,'Post ISIC Consolidation DLIM'!$A$150:$A$191,0),MATCH(TLIM!O$1,'Post ISIC Consolidation DLIM'!$B$149:$AQ$149,0)),0)</f>
        <v>0</v>
      </c>
      <c r="P20" s="20">
        <f>IFERROR(INDEX('Post ISIC Consolidation DLIM'!$B$150:$AQ$191,MATCH(TLIM!$A20,'Post ISIC Consolidation DLIM'!$A$150:$A$191,0),MATCH(TLIM!P$1,'Post ISIC Consolidation DLIM'!$B$149:$AQ$149,0)),0)</f>
        <v>0</v>
      </c>
      <c r="Q20" s="20">
        <f>IFERROR(INDEX('Post ISIC Consolidation DLIM'!$B$150:$AQ$191,MATCH(TLIM!$A20,'Post ISIC Consolidation DLIM'!$A$150:$A$191,0),MATCH(TLIM!Q$1,'Post ISIC Consolidation DLIM'!$B$149:$AQ$149,0)),0)</f>
        <v>0</v>
      </c>
      <c r="R20" s="20">
        <f>IFERROR(INDEX('Post ISIC Consolidation DLIM'!$B$150:$AQ$191,MATCH(TLIM!$A20,'Post ISIC Consolidation DLIM'!$A$150:$A$191,0),MATCH(TLIM!R$1,'Post ISIC Consolidation DLIM'!$B$149:$AQ$149,0)),0)</f>
        <v>0</v>
      </c>
      <c r="S20" s="20">
        <f>IFERROR(INDEX('Post ISIC Consolidation DLIM'!$B$150:$AQ$191,MATCH(TLIM!$A20,'Post ISIC Consolidation DLIM'!$A$150:$A$191,0),MATCH(TLIM!S$1,'Post ISIC Consolidation DLIM'!$B$149:$AQ$149,0)),0)</f>
        <v>0</v>
      </c>
      <c r="T20" s="20">
        <f>IFERROR(INDEX('Post ISIC Consolidation DLIM'!$B$150:$AQ$191,MATCH(TLIM!$A20,'Post ISIC Consolidation DLIM'!$A$150:$A$191,0),MATCH(TLIM!T$1,'Post ISIC Consolidation DLIM'!$B$149:$AQ$149,0)),0)</f>
        <v>0</v>
      </c>
      <c r="U20" s="20">
        <f>IFERROR(INDEX('Post ISIC Consolidation DLIM'!$B$150:$AQ$191,MATCH(TLIM!$A20,'Post ISIC Consolidation DLIM'!$A$150:$A$191,0),MATCH(TLIM!U$1,'Post ISIC Consolidation DLIM'!$B$149:$AQ$149,0)),0)</f>
        <v>0</v>
      </c>
      <c r="V20" s="20">
        <f>IFERROR(INDEX('Post ISIC Consolidation DLIM'!$B$150:$AQ$191,MATCH(TLIM!$A20,'Post ISIC Consolidation DLIM'!$A$150:$A$191,0),MATCH(TLIM!V$1,'Post ISIC Consolidation DLIM'!$B$149:$AQ$149,0)),0)</f>
        <v>0</v>
      </c>
      <c r="W20" s="20">
        <f>IFERROR(INDEX('Post ISIC Consolidation DLIM'!$B$150:$AQ$191,MATCH(TLIM!$A20,'Post ISIC Consolidation DLIM'!$A$150:$A$191,0),MATCH(TLIM!W$1,'Post ISIC Consolidation DLIM'!$B$149:$AQ$149,0)),0)</f>
        <v>0</v>
      </c>
      <c r="X20" s="20">
        <f>IFERROR(INDEX('Post ISIC Consolidation DLIM'!$B$150:$AQ$191,MATCH(TLIM!$A20,'Post ISIC Consolidation DLIM'!$A$150:$A$191,0),MATCH(TLIM!X$1,'Post ISIC Consolidation DLIM'!$B$149:$AQ$149,0)),0)</f>
        <v>0</v>
      </c>
      <c r="Y20" s="20">
        <f>IFERROR(INDEX('Post ISIC Consolidation DLIM'!$B$150:$AQ$191,MATCH(TLIM!$A20,'Post ISIC Consolidation DLIM'!$A$150:$A$191,0),MATCH(TLIM!Y$1,'Post ISIC Consolidation DLIM'!$B$149:$AQ$149,0)),0)</f>
        <v>0</v>
      </c>
      <c r="Z20" s="20">
        <f>IFERROR(INDEX('Post ISIC Consolidation DLIM'!$B$150:$AQ$191,MATCH(TLIM!$A20,'Post ISIC Consolidation DLIM'!$A$150:$A$191,0),MATCH(TLIM!Z$1,'Post ISIC Consolidation DLIM'!$B$149:$AQ$149,0)),0)</f>
        <v>0</v>
      </c>
      <c r="AA20" s="20">
        <f>IFERROR(INDEX('Post ISIC Consolidation DLIM'!$B$150:$AQ$191,MATCH(TLIM!$A20,'Post ISIC Consolidation DLIM'!$A$150:$A$191,0),MATCH(TLIM!AA$1,'Post ISIC Consolidation DLIM'!$B$149:$AQ$149,0)),0)</f>
        <v>0</v>
      </c>
      <c r="AB20" s="20">
        <f>IFERROR(INDEX('Post ISIC Consolidation DLIM'!$B$150:$AQ$191,MATCH(TLIM!$A20,'Post ISIC Consolidation DLIM'!$A$150:$A$191,0),MATCH(TLIM!AB$1,'Post ISIC Consolidation DLIM'!$B$149:$AQ$149,0)),0)</f>
        <v>0</v>
      </c>
      <c r="AC20" s="20">
        <f>IFERROR(INDEX('Post ISIC Consolidation DLIM'!$B$150:$AQ$191,MATCH(TLIM!$A20,'Post ISIC Consolidation DLIM'!$A$150:$A$191,0),MATCH(TLIM!AC$1,'Post ISIC Consolidation DLIM'!$B$149:$AQ$149,0)),0)</f>
        <v>0</v>
      </c>
      <c r="AD20" s="20">
        <f>IFERROR(INDEX('Post ISIC Consolidation DLIM'!$B$150:$AQ$191,MATCH(TLIM!$A20,'Post ISIC Consolidation DLIM'!$A$150:$A$191,0),MATCH(TLIM!AD$1,'Post ISIC Consolidation DLIM'!$B$149:$AQ$149,0)),0)</f>
        <v>0</v>
      </c>
      <c r="AE20" s="20">
        <f>IFERROR(INDEX('Post ISIC Consolidation DLIM'!$B$150:$AQ$191,MATCH(TLIM!$A20,'Post ISIC Consolidation DLIM'!$A$150:$A$191,0),MATCH(TLIM!AE$1,'Post ISIC Consolidation DLIM'!$B$149:$AQ$149,0)),0)</f>
        <v>0</v>
      </c>
      <c r="AF20" s="20">
        <f>IFERROR(INDEX('Post ISIC Consolidation DLIM'!$B$150:$AQ$191,MATCH(TLIM!$A20,'Post ISIC Consolidation DLIM'!$A$150:$A$191,0),MATCH(TLIM!AF$1,'Post ISIC Consolidation DLIM'!$B$149:$AQ$149,0)),0)</f>
        <v>0</v>
      </c>
      <c r="AG20" s="20">
        <f>IFERROR(INDEX('Post ISIC Consolidation DLIM'!$B$150:$AQ$191,MATCH(TLIM!$A20,'Post ISIC Consolidation DLIM'!$A$150:$A$191,0),MATCH(TLIM!AG$1,'Post ISIC Consolidation DLIM'!$B$149:$AQ$149,0)),0)</f>
        <v>0</v>
      </c>
      <c r="AH20" s="20">
        <f>IFERROR(INDEX('Post ISIC Consolidation DLIM'!$B$150:$AQ$191,MATCH(TLIM!$A20,'Post ISIC Consolidation DLIM'!$A$150:$A$191,0),MATCH(TLIM!AH$1,'Post ISIC Consolidation DLIM'!$B$149:$AQ$149,0)),0)</f>
        <v>0</v>
      </c>
      <c r="AI20" s="20">
        <f>IFERROR(INDEX('Post ISIC Consolidation DLIM'!$B$150:$AQ$191,MATCH(TLIM!$A20,'Post ISIC Consolidation DLIM'!$A$150:$A$191,0),MATCH(TLIM!AI$1,'Post ISIC Consolidation DLIM'!$B$149:$AQ$149,0)),0)</f>
        <v>0</v>
      </c>
      <c r="AJ20" s="20">
        <f>IFERROR(INDEX('Post ISIC Consolidation DLIM'!$B$150:$AQ$191,MATCH(TLIM!$A20,'Post ISIC Consolidation DLIM'!$A$150:$A$191,0),MATCH(TLIM!AJ$1,'Post ISIC Consolidation DLIM'!$B$149:$AQ$149,0)),0)</f>
        <v>0</v>
      </c>
      <c r="AK20" s="20">
        <f>IFERROR(INDEX('Post ISIC Consolidation DLIM'!$B$150:$AQ$191,MATCH(TLIM!$A20,'Post ISIC Consolidation DLIM'!$A$150:$A$191,0),MATCH(TLIM!AK$1,'Post ISIC Consolidation DLIM'!$B$149:$AQ$149,0)),0)</f>
        <v>0</v>
      </c>
      <c r="AL20" s="20">
        <f>IFERROR(INDEX('Post ISIC Consolidation DLIM'!$B$150:$AQ$191,MATCH(TLIM!$A20,'Post ISIC Consolidation DLIM'!$A$150:$A$191,0),MATCH(TLIM!AL$1,'Post ISIC Consolidation DLIM'!$B$149:$AQ$149,0)),0)</f>
        <v>0</v>
      </c>
      <c r="AM20" s="20">
        <f>IFERROR(INDEX('Post ISIC Consolidation DLIM'!$B$150:$AQ$191,MATCH(TLIM!$A20,'Post ISIC Consolidation DLIM'!$A$150:$A$191,0),MATCH(TLIM!AM$1,'Post ISIC Consolidation DLIM'!$B$149:$AQ$149,0)),0)</f>
        <v>0</v>
      </c>
      <c r="AN20" s="20">
        <f>IFERROR(INDEX('Post ISIC Consolidation DLIM'!$B$150:$AQ$191,MATCH(TLIM!$A20,'Post ISIC Consolidation DLIM'!$A$150:$A$191,0),MATCH(TLIM!AN$1,'Post ISIC Consolidation DLIM'!$B$149:$AQ$149,0)),0)</f>
        <v>0</v>
      </c>
      <c r="AO20" s="20">
        <f>IFERROR(INDEX('Post ISIC Consolidation DLIM'!$B$150:$AQ$191,MATCH(TLIM!$A20,'Post ISIC Consolidation DLIM'!$A$150:$A$191,0),MATCH(TLIM!AO$1,'Post ISIC Consolidation DLIM'!$B$149:$AQ$149,0)),0)</f>
        <v>0</v>
      </c>
      <c r="AP20" s="20">
        <f>IFERROR(INDEX('Post ISIC Consolidation DLIM'!$B$150:$AQ$191,MATCH(TLIM!$A20,'Post ISIC Consolidation DLIM'!$A$150:$A$191,0),MATCH(TLIM!AP$1,'Post ISIC Consolidation DLIM'!$B$149:$AQ$149,0)),0)</f>
        <v>0</v>
      </c>
      <c r="AQ20" s="20">
        <f>IFERROR(INDEX('Post ISIC Consolidation DLIM'!$B$150:$AQ$191,MATCH(TLIM!$A20,'Post ISIC Consolidation DLIM'!$A$150:$A$191,0),MATCH(TLIM!AQ$1,'Post ISIC Consolidation DLIM'!$B$149:$AQ$149,0)),0)</f>
        <v>0</v>
      </c>
    </row>
    <row r="21" spans="1:43" x14ac:dyDescent="0.35">
      <c r="A21" s="8" t="s">
        <v>15</v>
      </c>
      <c r="B21" s="20">
        <f>IFERROR(INDEX('Post ISIC Consolidation DLIM'!$B$150:$AQ$191,MATCH(TLIM!$A21,'Post ISIC Consolidation DLIM'!$A$150:$A$191,0),MATCH(TLIM!B$1,'Post ISIC Consolidation DLIM'!$B$149:$AQ$149,0)),0)</f>
        <v>0</v>
      </c>
      <c r="C21" s="20">
        <f>IFERROR(INDEX('Post ISIC Consolidation DLIM'!$B$150:$AQ$191,MATCH(TLIM!$A21,'Post ISIC Consolidation DLIM'!$A$150:$A$191,0),MATCH(TLIM!C$1,'Post ISIC Consolidation DLIM'!$B$149:$AQ$149,0)),0)</f>
        <v>0</v>
      </c>
      <c r="D21" s="20">
        <f>IFERROR(INDEX('Post ISIC Consolidation DLIM'!$B$150:$AQ$191,MATCH(TLIM!$A21,'Post ISIC Consolidation DLIM'!$A$150:$A$191,0),MATCH(TLIM!D$1,'Post ISIC Consolidation DLIM'!$B$149:$AQ$149,0)),0)</f>
        <v>0</v>
      </c>
      <c r="E21" s="20">
        <f>IFERROR(INDEX('Post ISIC Consolidation DLIM'!$B$150:$AQ$191,MATCH(TLIM!$A21,'Post ISIC Consolidation DLIM'!$A$150:$A$191,0),MATCH(TLIM!E$1,'Post ISIC Consolidation DLIM'!$B$149:$AQ$149,0)),0)</f>
        <v>0</v>
      </c>
      <c r="F21" s="20">
        <f>IFERROR(INDEX('Post ISIC Consolidation DLIM'!$B$150:$AQ$191,MATCH(TLIM!$A21,'Post ISIC Consolidation DLIM'!$A$150:$A$191,0),MATCH(TLIM!F$1,'Post ISIC Consolidation DLIM'!$B$149:$AQ$149,0)),0)</f>
        <v>0</v>
      </c>
      <c r="G21" s="20">
        <f>IFERROR(INDEX('Post ISIC Consolidation DLIM'!$B$150:$AQ$191,MATCH(TLIM!$A21,'Post ISIC Consolidation DLIM'!$A$150:$A$191,0),MATCH(TLIM!G$1,'Post ISIC Consolidation DLIM'!$B$149:$AQ$149,0)),0)</f>
        <v>0</v>
      </c>
      <c r="H21" s="20">
        <f>IFERROR(INDEX('Post ISIC Consolidation DLIM'!$B$150:$AQ$191,MATCH(TLIM!$A21,'Post ISIC Consolidation DLIM'!$A$150:$A$191,0),MATCH(TLIM!H$1,'Post ISIC Consolidation DLIM'!$B$149:$AQ$149,0)),0)</f>
        <v>0</v>
      </c>
      <c r="I21" s="20">
        <f>IFERROR(INDEX('Post ISIC Consolidation DLIM'!$B$150:$AQ$191,MATCH(TLIM!$A21,'Post ISIC Consolidation DLIM'!$A$150:$A$191,0),MATCH(TLIM!I$1,'Post ISIC Consolidation DLIM'!$B$149:$AQ$149,0)),0)</f>
        <v>0</v>
      </c>
      <c r="J21" s="20">
        <f>IFERROR(INDEX('Post ISIC Consolidation DLIM'!$B$150:$AQ$191,MATCH(TLIM!$A21,'Post ISIC Consolidation DLIM'!$A$150:$A$191,0),MATCH(TLIM!J$1,'Post ISIC Consolidation DLIM'!$B$149:$AQ$149,0)),0)</f>
        <v>0</v>
      </c>
      <c r="K21" s="20">
        <f>IFERROR(INDEX('Post ISIC Consolidation DLIM'!$B$150:$AQ$191,MATCH(TLIM!$A21,'Post ISIC Consolidation DLIM'!$A$150:$A$191,0),MATCH(TLIM!K$1,'Post ISIC Consolidation DLIM'!$B$149:$AQ$149,0)),0)</f>
        <v>0</v>
      </c>
      <c r="L21" s="20">
        <f>IFERROR(INDEX('Post ISIC Consolidation DLIM'!$B$150:$AQ$191,MATCH(TLIM!$A21,'Post ISIC Consolidation DLIM'!$A$150:$A$191,0),MATCH(TLIM!L$1,'Post ISIC Consolidation DLIM'!$B$149:$AQ$149,0)),0)</f>
        <v>0</v>
      </c>
      <c r="M21" s="20">
        <f>IFERROR(INDEX('Post ISIC Consolidation DLIM'!$B$150:$AQ$191,MATCH(TLIM!$A21,'Post ISIC Consolidation DLIM'!$A$150:$A$191,0),MATCH(TLIM!M$1,'Post ISIC Consolidation DLIM'!$B$149:$AQ$149,0)),0)</f>
        <v>0</v>
      </c>
      <c r="N21" s="20">
        <f>IFERROR(INDEX('Post ISIC Consolidation DLIM'!$B$150:$AQ$191,MATCH(TLIM!$A21,'Post ISIC Consolidation DLIM'!$A$150:$A$191,0),MATCH(TLIM!N$1,'Post ISIC Consolidation DLIM'!$B$149:$AQ$149,0)),0)</f>
        <v>0</v>
      </c>
      <c r="O21" s="20">
        <f>IFERROR(INDEX('Post ISIC Consolidation DLIM'!$B$150:$AQ$191,MATCH(TLIM!$A21,'Post ISIC Consolidation DLIM'!$A$150:$A$191,0),MATCH(TLIM!O$1,'Post ISIC Consolidation DLIM'!$B$149:$AQ$149,0)),0)</f>
        <v>0</v>
      </c>
      <c r="P21" s="20">
        <f>IFERROR(INDEX('Post ISIC Consolidation DLIM'!$B$150:$AQ$191,MATCH(TLIM!$A21,'Post ISIC Consolidation DLIM'!$A$150:$A$191,0),MATCH(TLIM!P$1,'Post ISIC Consolidation DLIM'!$B$149:$AQ$149,0)),0)</f>
        <v>0</v>
      </c>
      <c r="Q21" s="20">
        <f>IFERROR(INDEX('Post ISIC Consolidation DLIM'!$B$150:$AQ$191,MATCH(TLIM!$A21,'Post ISIC Consolidation DLIM'!$A$150:$A$191,0),MATCH(TLIM!Q$1,'Post ISIC Consolidation DLIM'!$B$149:$AQ$149,0)),0)</f>
        <v>0</v>
      </c>
      <c r="R21" s="20">
        <f>IFERROR(INDEX('Post ISIC Consolidation DLIM'!$B$150:$AQ$191,MATCH(TLIM!$A21,'Post ISIC Consolidation DLIM'!$A$150:$A$191,0),MATCH(TLIM!R$1,'Post ISIC Consolidation DLIM'!$B$149:$AQ$149,0)),0)</f>
        <v>0</v>
      </c>
      <c r="S21" s="20">
        <f>IFERROR(INDEX('Post ISIC Consolidation DLIM'!$B$150:$AQ$191,MATCH(TLIM!$A21,'Post ISIC Consolidation DLIM'!$A$150:$A$191,0),MATCH(TLIM!S$1,'Post ISIC Consolidation DLIM'!$B$149:$AQ$149,0)),0)</f>
        <v>0</v>
      </c>
      <c r="T21" s="20">
        <f>IFERROR(INDEX('Post ISIC Consolidation DLIM'!$B$150:$AQ$191,MATCH(TLIM!$A21,'Post ISIC Consolidation DLIM'!$A$150:$A$191,0),MATCH(TLIM!T$1,'Post ISIC Consolidation DLIM'!$B$149:$AQ$149,0)),0)</f>
        <v>0</v>
      </c>
      <c r="U21" s="20">
        <f>IFERROR(INDEX('Post ISIC Consolidation DLIM'!$B$150:$AQ$191,MATCH(TLIM!$A21,'Post ISIC Consolidation DLIM'!$A$150:$A$191,0),MATCH(TLIM!U$1,'Post ISIC Consolidation DLIM'!$B$149:$AQ$149,0)),0)</f>
        <v>0</v>
      </c>
      <c r="V21" s="20">
        <f>IFERROR(INDEX('Post ISIC Consolidation DLIM'!$B$150:$AQ$191,MATCH(TLIM!$A21,'Post ISIC Consolidation DLIM'!$A$150:$A$191,0),MATCH(TLIM!V$1,'Post ISIC Consolidation DLIM'!$B$149:$AQ$149,0)),0)</f>
        <v>0</v>
      </c>
      <c r="W21" s="20">
        <f>IFERROR(INDEX('Post ISIC Consolidation DLIM'!$B$150:$AQ$191,MATCH(TLIM!$A21,'Post ISIC Consolidation DLIM'!$A$150:$A$191,0),MATCH(TLIM!W$1,'Post ISIC Consolidation DLIM'!$B$149:$AQ$149,0)),0)</f>
        <v>0</v>
      </c>
      <c r="X21" s="20">
        <f>IFERROR(INDEX('Post ISIC Consolidation DLIM'!$B$150:$AQ$191,MATCH(TLIM!$A21,'Post ISIC Consolidation DLIM'!$A$150:$A$191,0),MATCH(TLIM!X$1,'Post ISIC Consolidation DLIM'!$B$149:$AQ$149,0)),0)</f>
        <v>0</v>
      </c>
      <c r="Y21" s="20">
        <f>IFERROR(INDEX('Post ISIC Consolidation DLIM'!$B$150:$AQ$191,MATCH(TLIM!$A21,'Post ISIC Consolidation DLIM'!$A$150:$A$191,0),MATCH(TLIM!Y$1,'Post ISIC Consolidation DLIM'!$B$149:$AQ$149,0)),0)</f>
        <v>0</v>
      </c>
      <c r="Z21" s="20">
        <f>IFERROR(INDEX('Post ISIC Consolidation DLIM'!$B$150:$AQ$191,MATCH(TLIM!$A21,'Post ISIC Consolidation DLIM'!$A$150:$A$191,0),MATCH(TLIM!Z$1,'Post ISIC Consolidation DLIM'!$B$149:$AQ$149,0)),0)</f>
        <v>0</v>
      </c>
      <c r="AA21" s="20">
        <f>IFERROR(INDEX('Post ISIC Consolidation DLIM'!$B$150:$AQ$191,MATCH(TLIM!$A21,'Post ISIC Consolidation DLIM'!$A$150:$A$191,0),MATCH(TLIM!AA$1,'Post ISIC Consolidation DLIM'!$B$149:$AQ$149,0)),0)</f>
        <v>0</v>
      </c>
      <c r="AB21" s="20">
        <f>IFERROR(INDEX('Post ISIC Consolidation DLIM'!$B$150:$AQ$191,MATCH(TLIM!$A21,'Post ISIC Consolidation DLIM'!$A$150:$A$191,0),MATCH(TLIM!AB$1,'Post ISIC Consolidation DLIM'!$B$149:$AQ$149,0)),0)</f>
        <v>0</v>
      </c>
      <c r="AC21" s="20">
        <f>IFERROR(INDEX('Post ISIC Consolidation DLIM'!$B$150:$AQ$191,MATCH(TLIM!$A21,'Post ISIC Consolidation DLIM'!$A$150:$A$191,0),MATCH(TLIM!AC$1,'Post ISIC Consolidation DLIM'!$B$149:$AQ$149,0)),0)</f>
        <v>0</v>
      </c>
      <c r="AD21" s="20">
        <f>IFERROR(INDEX('Post ISIC Consolidation DLIM'!$B$150:$AQ$191,MATCH(TLIM!$A21,'Post ISIC Consolidation DLIM'!$A$150:$A$191,0),MATCH(TLIM!AD$1,'Post ISIC Consolidation DLIM'!$B$149:$AQ$149,0)),0)</f>
        <v>0</v>
      </c>
      <c r="AE21" s="20">
        <f>IFERROR(INDEX('Post ISIC Consolidation DLIM'!$B$150:$AQ$191,MATCH(TLIM!$A21,'Post ISIC Consolidation DLIM'!$A$150:$A$191,0),MATCH(TLIM!AE$1,'Post ISIC Consolidation DLIM'!$B$149:$AQ$149,0)),0)</f>
        <v>0</v>
      </c>
      <c r="AF21" s="20">
        <f>IFERROR(INDEX('Post ISIC Consolidation DLIM'!$B$150:$AQ$191,MATCH(TLIM!$A21,'Post ISIC Consolidation DLIM'!$A$150:$A$191,0),MATCH(TLIM!AF$1,'Post ISIC Consolidation DLIM'!$B$149:$AQ$149,0)),0)</f>
        <v>0</v>
      </c>
      <c r="AG21" s="20">
        <f>IFERROR(INDEX('Post ISIC Consolidation DLIM'!$B$150:$AQ$191,MATCH(TLIM!$A21,'Post ISIC Consolidation DLIM'!$A$150:$A$191,0),MATCH(TLIM!AG$1,'Post ISIC Consolidation DLIM'!$B$149:$AQ$149,0)),0)</f>
        <v>0</v>
      </c>
      <c r="AH21" s="20">
        <f>IFERROR(INDEX('Post ISIC Consolidation DLIM'!$B$150:$AQ$191,MATCH(TLIM!$A21,'Post ISIC Consolidation DLIM'!$A$150:$A$191,0),MATCH(TLIM!AH$1,'Post ISIC Consolidation DLIM'!$B$149:$AQ$149,0)),0)</f>
        <v>0</v>
      </c>
      <c r="AI21" s="20">
        <f>IFERROR(INDEX('Post ISIC Consolidation DLIM'!$B$150:$AQ$191,MATCH(TLIM!$A21,'Post ISIC Consolidation DLIM'!$A$150:$A$191,0),MATCH(TLIM!AI$1,'Post ISIC Consolidation DLIM'!$B$149:$AQ$149,0)),0)</f>
        <v>0</v>
      </c>
      <c r="AJ21" s="20">
        <f>IFERROR(INDEX('Post ISIC Consolidation DLIM'!$B$150:$AQ$191,MATCH(TLIM!$A21,'Post ISIC Consolidation DLIM'!$A$150:$A$191,0),MATCH(TLIM!AJ$1,'Post ISIC Consolidation DLIM'!$B$149:$AQ$149,0)),0)</f>
        <v>0</v>
      </c>
      <c r="AK21" s="20">
        <f>IFERROR(INDEX('Post ISIC Consolidation DLIM'!$B$150:$AQ$191,MATCH(TLIM!$A21,'Post ISIC Consolidation DLIM'!$A$150:$A$191,0),MATCH(TLIM!AK$1,'Post ISIC Consolidation DLIM'!$B$149:$AQ$149,0)),0)</f>
        <v>0</v>
      </c>
      <c r="AL21" s="20">
        <f>IFERROR(INDEX('Post ISIC Consolidation DLIM'!$B$150:$AQ$191,MATCH(TLIM!$A21,'Post ISIC Consolidation DLIM'!$A$150:$A$191,0),MATCH(TLIM!AL$1,'Post ISIC Consolidation DLIM'!$B$149:$AQ$149,0)),0)</f>
        <v>0</v>
      </c>
      <c r="AM21" s="20">
        <f>IFERROR(INDEX('Post ISIC Consolidation DLIM'!$B$150:$AQ$191,MATCH(TLIM!$A21,'Post ISIC Consolidation DLIM'!$A$150:$A$191,0),MATCH(TLIM!AM$1,'Post ISIC Consolidation DLIM'!$B$149:$AQ$149,0)),0)</f>
        <v>0</v>
      </c>
      <c r="AN21" s="20">
        <f>IFERROR(INDEX('Post ISIC Consolidation DLIM'!$B$150:$AQ$191,MATCH(TLIM!$A21,'Post ISIC Consolidation DLIM'!$A$150:$A$191,0),MATCH(TLIM!AN$1,'Post ISIC Consolidation DLIM'!$B$149:$AQ$149,0)),0)</f>
        <v>0</v>
      </c>
      <c r="AO21" s="20">
        <f>IFERROR(INDEX('Post ISIC Consolidation DLIM'!$B$150:$AQ$191,MATCH(TLIM!$A21,'Post ISIC Consolidation DLIM'!$A$150:$A$191,0),MATCH(TLIM!AO$1,'Post ISIC Consolidation DLIM'!$B$149:$AQ$149,0)),0)</f>
        <v>0</v>
      </c>
      <c r="AP21" s="20">
        <f>IFERROR(INDEX('Post ISIC Consolidation DLIM'!$B$150:$AQ$191,MATCH(TLIM!$A21,'Post ISIC Consolidation DLIM'!$A$150:$A$191,0),MATCH(TLIM!AP$1,'Post ISIC Consolidation DLIM'!$B$149:$AQ$149,0)),0)</f>
        <v>0</v>
      </c>
      <c r="AQ21" s="20">
        <f>IFERROR(INDEX('Post ISIC Consolidation DLIM'!$B$150:$AQ$191,MATCH(TLIM!$A21,'Post ISIC Consolidation DLIM'!$A$150:$A$191,0),MATCH(TLIM!AQ$1,'Post ISIC Consolidation DLIM'!$B$149:$AQ$149,0)),0)</f>
        <v>0</v>
      </c>
    </row>
    <row r="22" spans="1:43" x14ac:dyDescent="0.35">
      <c r="A22" s="8" t="s">
        <v>16</v>
      </c>
      <c r="B22" s="20">
        <f>IFERROR(INDEX('Post ISIC Consolidation DLIM'!$B$150:$AQ$191,MATCH(TLIM!$A22,'Post ISIC Consolidation DLIM'!$A$150:$A$191,0),MATCH(TLIM!B$1,'Post ISIC Consolidation DLIM'!$B$149:$AQ$149,0)),0)</f>
        <v>1.1991312721336531E-2</v>
      </c>
      <c r="C22" s="20">
        <f>IFERROR(INDEX('Post ISIC Consolidation DLIM'!$B$150:$AQ$191,MATCH(TLIM!$A22,'Post ISIC Consolidation DLIM'!$A$150:$A$191,0),MATCH(TLIM!C$1,'Post ISIC Consolidation DLIM'!$B$149:$AQ$149,0)),0)</f>
        <v>3.1572590425746457E-2</v>
      </c>
      <c r="D22" s="20">
        <f>IFERROR(INDEX('Post ISIC Consolidation DLIM'!$B$150:$AQ$191,MATCH(TLIM!$A22,'Post ISIC Consolidation DLIM'!$A$150:$A$191,0),MATCH(TLIM!D$1,'Post ISIC Consolidation DLIM'!$B$149:$AQ$149,0)),0)</f>
        <v>3.1572590425746457E-2</v>
      </c>
      <c r="E22" s="20">
        <f>IFERROR(INDEX('Post ISIC Consolidation DLIM'!$B$150:$AQ$191,MATCH(TLIM!$A22,'Post ISIC Consolidation DLIM'!$A$150:$A$191,0),MATCH(TLIM!E$1,'Post ISIC Consolidation DLIM'!$B$149:$AQ$149,0)),0)</f>
        <v>0</v>
      </c>
      <c r="F22" s="20">
        <f>IFERROR(INDEX('Post ISIC Consolidation DLIM'!$B$150:$AQ$191,MATCH(TLIM!$A22,'Post ISIC Consolidation DLIM'!$A$150:$A$191,0),MATCH(TLIM!F$1,'Post ISIC Consolidation DLIM'!$B$149:$AQ$149,0)),0)</f>
        <v>3.1572590425746457E-2</v>
      </c>
      <c r="G22" s="20">
        <f>IFERROR(INDEX('Post ISIC Consolidation DLIM'!$B$150:$AQ$191,MATCH(TLIM!$A22,'Post ISIC Consolidation DLIM'!$A$150:$A$191,0),MATCH(TLIM!G$1,'Post ISIC Consolidation DLIM'!$B$149:$AQ$149,0)),0)</f>
        <v>1.2789830234124016E-2</v>
      </c>
      <c r="H22" s="20">
        <f>IFERROR(INDEX('Post ISIC Consolidation DLIM'!$B$150:$AQ$191,MATCH(TLIM!$A22,'Post ISIC Consolidation DLIM'!$A$150:$A$191,0),MATCH(TLIM!H$1,'Post ISIC Consolidation DLIM'!$B$149:$AQ$149,0)),0)</f>
        <v>1.1857497167297483E-2</v>
      </c>
      <c r="I22" s="20">
        <f>IFERROR(INDEX('Post ISIC Consolidation DLIM'!$B$150:$AQ$191,MATCH(TLIM!$A22,'Post ISIC Consolidation DLIM'!$A$150:$A$191,0),MATCH(TLIM!I$1,'Post ISIC Consolidation DLIM'!$B$149:$AQ$149,0)),0)</f>
        <v>1.6622122637202023E-2</v>
      </c>
      <c r="J22" s="20">
        <f>IFERROR(INDEX('Post ISIC Consolidation DLIM'!$B$150:$AQ$191,MATCH(TLIM!$A22,'Post ISIC Consolidation DLIM'!$A$150:$A$191,0),MATCH(TLIM!J$1,'Post ISIC Consolidation DLIM'!$B$149:$AQ$149,0)),0)</f>
        <v>1.5067900680044573E-2</v>
      </c>
      <c r="K22" s="20">
        <f>IFERROR(INDEX('Post ISIC Consolidation DLIM'!$B$150:$AQ$191,MATCH(TLIM!$A22,'Post ISIC Consolidation DLIM'!$A$150:$A$191,0),MATCH(TLIM!K$1,'Post ISIC Consolidation DLIM'!$B$149:$AQ$149,0)),0)</f>
        <v>2.6360029931088158E-2</v>
      </c>
      <c r="L22" s="20">
        <f>IFERROR(INDEX('Post ISIC Consolidation DLIM'!$B$150:$AQ$191,MATCH(TLIM!$A22,'Post ISIC Consolidation DLIM'!$A$150:$A$191,0),MATCH(TLIM!L$1,'Post ISIC Consolidation DLIM'!$B$149:$AQ$149,0)),0)</f>
        <v>1.5184446600201499E-2</v>
      </c>
      <c r="M22" s="20">
        <f>IFERROR(INDEX('Post ISIC Consolidation DLIM'!$B$150:$AQ$191,MATCH(TLIM!$A22,'Post ISIC Consolidation DLIM'!$A$150:$A$191,0),MATCH(TLIM!M$1,'Post ISIC Consolidation DLIM'!$B$149:$AQ$149,0)),0)</f>
        <v>9.8791465627477617E-3</v>
      </c>
      <c r="N22" s="20">
        <f>IFERROR(INDEX('Post ISIC Consolidation DLIM'!$B$150:$AQ$191,MATCH(TLIM!$A22,'Post ISIC Consolidation DLIM'!$A$150:$A$191,0),MATCH(TLIM!N$1,'Post ISIC Consolidation DLIM'!$B$149:$AQ$149,0)),0)</f>
        <v>0</v>
      </c>
      <c r="O22" s="20">
        <f>IFERROR(INDEX('Post ISIC Consolidation DLIM'!$B$150:$AQ$191,MATCH(TLIM!$A22,'Post ISIC Consolidation DLIM'!$A$150:$A$191,0),MATCH(TLIM!O$1,'Post ISIC Consolidation DLIM'!$B$149:$AQ$149,0)),0)</f>
        <v>1.8682897980038284E-2</v>
      </c>
      <c r="P22" s="20">
        <f>IFERROR(INDEX('Post ISIC Consolidation DLIM'!$B$150:$AQ$191,MATCH(TLIM!$A22,'Post ISIC Consolidation DLIM'!$A$150:$A$191,0),MATCH(TLIM!P$1,'Post ISIC Consolidation DLIM'!$B$149:$AQ$149,0)),0)</f>
        <v>1.8682897980038284E-2</v>
      </c>
      <c r="Q22" s="20">
        <f>IFERROR(INDEX('Post ISIC Consolidation DLIM'!$B$150:$AQ$191,MATCH(TLIM!$A22,'Post ISIC Consolidation DLIM'!$A$150:$A$191,0),MATCH(TLIM!Q$1,'Post ISIC Consolidation DLIM'!$B$149:$AQ$149,0)),0)</f>
        <v>3.3094221125313336E-2</v>
      </c>
      <c r="R22" s="20">
        <f>IFERROR(INDEX('Post ISIC Consolidation DLIM'!$B$150:$AQ$191,MATCH(TLIM!$A22,'Post ISIC Consolidation DLIM'!$A$150:$A$191,0),MATCH(TLIM!R$1,'Post ISIC Consolidation DLIM'!$B$149:$AQ$149,0)),0)</f>
        <v>3.3094221125313336E-2</v>
      </c>
      <c r="S22" s="20">
        <f>IFERROR(INDEX('Post ISIC Consolidation DLIM'!$B$150:$AQ$191,MATCH(TLIM!$A22,'Post ISIC Consolidation DLIM'!$A$150:$A$191,0),MATCH(TLIM!S$1,'Post ISIC Consolidation DLIM'!$B$149:$AQ$149,0)),0)</f>
        <v>0</v>
      </c>
      <c r="T22" s="20">
        <f>IFERROR(INDEX('Post ISIC Consolidation DLIM'!$B$150:$AQ$191,MATCH(TLIM!$A22,'Post ISIC Consolidation DLIM'!$A$150:$A$191,0),MATCH(TLIM!T$1,'Post ISIC Consolidation DLIM'!$B$149:$AQ$149,0)),0)</f>
        <v>0</v>
      </c>
      <c r="U22" s="20">
        <f>IFERROR(INDEX('Post ISIC Consolidation DLIM'!$B$150:$AQ$191,MATCH(TLIM!$A22,'Post ISIC Consolidation DLIM'!$A$150:$A$191,0),MATCH(TLIM!U$1,'Post ISIC Consolidation DLIM'!$B$149:$AQ$149,0)),0)</f>
        <v>0</v>
      </c>
      <c r="V22" s="20">
        <f>IFERROR(INDEX('Post ISIC Consolidation DLIM'!$B$150:$AQ$191,MATCH(TLIM!$A22,'Post ISIC Consolidation DLIM'!$A$150:$A$191,0),MATCH(TLIM!V$1,'Post ISIC Consolidation DLIM'!$B$149:$AQ$149,0)),0)</f>
        <v>1.2050512415021672</v>
      </c>
      <c r="W22" s="20">
        <f>IFERROR(INDEX('Post ISIC Consolidation DLIM'!$B$150:$AQ$191,MATCH(TLIM!$A22,'Post ISIC Consolidation DLIM'!$A$150:$A$191,0),MATCH(TLIM!W$1,'Post ISIC Consolidation DLIM'!$B$149:$AQ$149,0)),0)</f>
        <v>7.2078909044662534E-2</v>
      </c>
      <c r="X22" s="20">
        <f>IFERROR(INDEX('Post ISIC Consolidation DLIM'!$B$150:$AQ$191,MATCH(TLIM!$A22,'Post ISIC Consolidation DLIM'!$A$150:$A$191,0),MATCH(TLIM!X$1,'Post ISIC Consolidation DLIM'!$B$149:$AQ$149,0)),0)</f>
        <v>0</v>
      </c>
      <c r="Y22" s="20">
        <f>IFERROR(INDEX('Post ISIC Consolidation DLIM'!$B$150:$AQ$191,MATCH(TLIM!$A22,'Post ISIC Consolidation DLIM'!$A$150:$A$191,0),MATCH(TLIM!Y$1,'Post ISIC Consolidation DLIM'!$B$149:$AQ$149,0)),0)</f>
        <v>3.3724619637345479E-2</v>
      </c>
      <c r="Z22" s="20">
        <f>IFERROR(INDEX('Post ISIC Consolidation DLIM'!$B$150:$AQ$191,MATCH(TLIM!$A22,'Post ISIC Consolidation DLIM'!$A$150:$A$191,0),MATCH(TLIM!Z$1,'Post ISIC Consolidation DLIM'!$B$149:$AQ$149,0)),0)</f>
        <v>1.9502326025890127E-2</v>
      </c>
      <c r="AA22" s="20">
        <f>IFERROR(INDEX('Post ISIC Consolidation DLIM'!$B$150:$AQ$191,MATCH(TLIM!$A22,'Post ISIC Consolidation DLIM'!$A$150:$A$191,0),MATCH(TLIM!AA$1,'Post ISIC Consolidation DLIM'!$B$149:$AQ$149,0)),0)</f>
        <v>1.9502326025890127E-2</v>
      </c>
      <c r="AB22" s="20">
        <f>IFERROR(INDEX('Post ISIC Consolidation DLIM'!$B$150:$AQ$191,MATCH(TLIM!$A22,'Post ISIC Consolidation DLIM'!$A$150:$A$191,0),MATCH(TLIM!AB$1,'Post ISIC Consolidation DLIM'!$B$149:$AQ$149,0)),0)</f>
        <v>1.7817378730336057E-2</v>
      </c>
      <c r="AC22" s="20">
        <f>IFERROR(INDEX('Post ISIC Consolidation DLIM'!$B$150:$AQ$191,MATCH(TLIM!$A22,'Post ISIC Consolidation DLIM'!$A$150:$A$191,0),MATCH(TLIM!AC$1,'Post ISIC Consolidation DLIM'!$B$149:$AQ$149,0)),0)</f>
        <v>0</v>
      </c>
      <c r="AD22" s="20">
        <f>IFERROR(INDEX('Post ISIC Consolidation DLIM'!$B$150:$AQ$191,MATCH(TLIM!$A22,'Post ISIC Consolidation DLIM'!$A$150:$A$191,0),MATCH(TLIM!AD$1,'Post ISIC Consolidation DLIM'!$B$149:$AQ$149,0)),0)</f>
        <v>7.5450191434056806E-3</v>
      </c>
      <c r="AE22" s="20">
        <f>IFERROR(INDEX('Post ISIC Consolidation DLIM'!$B$150:$AQ$191,MATCH(TLIM!$A22,'Post ISIC Consolidation DLIM'!$A$150:$A$191,0),MATCH(TLIM!AE$1,'Post ISIC Consolidation DLIM'!$B$149:$AQ$149,0)),0)</f>
        <v>9.296040929610061E-3</v>
      </c>
      <c r="AF22" s="20">
        <f>IFERROR(INDEX('Post ISIC Consolidation DLIM'!$B$150:$AQ$191,MATCH(TLIM!$A22,'Post ISIC Consolidation DLIM'!$A$150:$A$191,0),MATCH(TLIM!AF$1,'Post ISIC Consolidation DLIM'!$B$149:$AQ$149,0)),0)</f>
        <v>6.5234187900574531E-3</v>
      </c>
      <c r="AG22" s="20">
        <f>IFERROR(INDEX('Post ISIC Consolidation DLIM'!$B$150:$AQ$191,MATCH(TLIM!$A22,'Post ISIC Consolidation DLIM'!$A$150:$A$191,0),MATCH(TLIM!AG$1,'Post ISIC Consolidation DLIM'!$B$149:$AQ$149,0)),0)</f>
        <v>8.025905583399948E-3</v>
      </c>
      <c r="AH22" s="20">
        <f>IFERROR(INDEX('Post ISIC Consolidation DLIM'!$B$150:$AQ$191,MATCH(TLIM!$A22,'Post ISIC Consolidation DLIM'!$A$150:$A$191,0),MATCH(TLIM!AH$1,'Post ISIC Consolidation DLIM'!$B$149:$AQ$149,0)),0)</f>
        <v>1.6151740571315468E-2</v>
      </c>
      <c r="AI22" s="20">
        <f>IFERROR(INDEX('Post ISIC Consolidation DLIM'!$B$150:$AQ$191,MATCH(TLIM!$A22,'Post ISIC Consolidation DLIM'!$A$150:$A$191,0),MATCH(TLIM!AI$1,'Post ISIC Consolidation DLIM'!$B$149:$AQ$149,0)),0)</f>
        <v>7.4884077180546104E-3</v>
      </c>
      <c r="AJ22" s="20">
        <f>IFERROR(INDEX('Post ISIC Consolidation DLIM'!$B$150:$AQ$191,MATCH(TLIM!$A22,'Post ISIC Consolidation DLIM'!$A$150:$A$191,0),MATCH(TLIM!AJ$1,'Post ISIC Consolidation DLIM'!$B$149:$AQ$149,0)),0)</f>
        <v>3.4521084189038254E-3</v>
      </c>
      <c r="AK22" s="20">
        <f>IFERROR(INDEX('Post ISIC Consolidation DLIM'!$B$150:$AQ$191,MATCH(TLIM!$A22,'Post ISIC Consolidation DLIM'!$A$150:$A$191,0),MATCH(TLIM!AK$1,'Post ISIC Consolidation DLIM'!$B$149:$AQ$149,0)),0)</f>
        <v>3.5031044206776667E-3</v>
      </c>
      <c r="AL22" s="20">
        <f>IFERROR(INDEX('Post ISIC Consolidation DLIM'!$B$150:$AQ$191,MATCH(TLIM!$A22,'Post ISIC Consolidation DLIM'!$A$150:$A$191,0),MATCH(TLIM!AL$1,'Post ISIC Consolidation DLIM'!$B$149:$AQ$149,0)),0)</f>
        <v>7.2119496343042953E-3</v>
      </c>
      <c r="AM22" s="20">
        <f>IFERROR(INDEX('Post ISIC Consolidation DLIM'!$B$150:$AQ$191,MATCH(TLIM!$A22,'Post ISIC Consolidation DLIM'!$A$150:$A$191,0),MATCH(TLIM!AM$1,'Post ISIC Consolidation DLIM'!$B$149:$AQ$149,0)),0)</f>
        <v>7.5948411013868136E-3</v>
      </c>
      <c r="AN22" s="20">
        <f>IFERROR(INDEX('Post ISIC Consolidation DLIM'!$B$150:$AQ$191,MATCH(TLIM!$A22,'Post ISIC Consolidation DLIM'!$A$150:$A$191,0),MATCH(TLIM!AN$1,'Post ISIC Consolidation DLIM'!$B$149:$AQ$149,0)),0)</f>
        <v>2.972207456595038E-3</v>
      </c>
      <c r="AO22" s="20">
        <f>IFERROR(INDEX('Post ISIC Consolidation DLIM'!$B$150:$AQ$191,MATCH(TLIM!$A22,'Post ISIC Consolidation DLIM'!$A$150:$A$191,0),MATCH(TLIM!AO$1,'Post ISIC Consolidation DLIM'!$B$149:$AQ$149,0)),0)</f>
        <v>5.7593042240519131E-3</v>
      </c>
      <c r="AP22" s="20">
        <f>IFERROR(INDEX('Post ISIC Consolidation DLIM'!$B$150:$AQ$191,MATCH(TLIM!$A22,'Post ISIC Consolidation DLIM'!$A$150:$A$191,0),MATCH(TLIM!AP$1,'Post ISIC Consolidation DLIM'!$B$149:$AQ$149,0)),0)</f>
        <v>6.6535503411485775E-3</v>
      </c>
      <c r="AQ22" s="20">
        <f>IFERROR(INDEX('Post ISIC Consolidation DLIM'!$B$150:$AQ$191,MATCH(TLIM!$A22,'Post ISIC Consolidation DLIM'!$A$150:$A$191,0),MATCH(TLIM!AQ$1,'Post ISIC Consolidation DLIM'!$B$149:$AQ$149,0)),0)</f>
        <v>4.5506446830008049E-8</v>
      </c>
    </row>
    <row r="23" spans="1:43" x14ac:dyDescent="0.35">
      <c r="A23" s="8" t="s">
        <v>17</v>
      </c>
      <c r="B23" s="20">
        <f>IFERROR(INDEX('Post ISIC Consolidation DLIM'!$B$150:$AQ$191,MATCH(TLIM!$A23,'Post ISIC Consolidation DLIM'!$A$150:$A$191,0),MATCH(TLIM!B$1,'Post ISIC Consolidation DLIM'!$B$149:$AQ$149,0)),0)</f>
        <v>5.3991967750538676E-3</v>
      </c>
      <c r="C23" s="20">
        <f>IFERROR(INDEX('Post ISIC Consolidation DLIM'!$B$150:$AQ$191,MATCH(TLIM!$A23,'Post ISIC Consolidation DLIM'!$A$150:$A$191,0),MATCH(TLIM!C$1,'Post ISIC Consolidation DLIM'!$B$149:$AQ$149,0)),0)</f>
        <v>6.7183635952837448E-3</v>
      </c>
      <c r="D23" s="20">
        <f>IFERROR(INDEX('Post ISIC Consolidation DLIM'!$B$150:$AQ$191,MATCH(TLIM!$A23,'Post ISIC Consolidation DLIM'!$A$150:$A$191,0),MATCH(TLIM!D$1,'Post ISIC Consolidation DLIM'!$B$149:$AQ$149,0)),0)</f>
        <v>6.7183635952837422E-3</v>
      </c>
      <c r="E23" s="20">
        <f>IFERROR(INDEX('Post ISIC Consolidation DLIM'!$B$150:$AQ$191,MATCH(TLIM!$A23,'Post ISIC Consolidation DLIM'!$A$150:$A$191,0),MATCH(TLIM!E$1,'Post ISIC Consolidation DLIM'!$B$149:$AQ$149,0)),0)</f>
        <v>0</v>
      </c>
      <c r="F23" s="20">
        <f>IFERROR(INDEX('Post ISIC Consolidation DLIM'!$B$150:$AQ$191,MATCH(TLIM!$A23,'Post ISIC Consolidation DLIM'!$A$150:$A$191,0),MATCH(TLIM!F$1,'Post ISIC Consolidation DLIM'!$B$149:$AQ$149,0)),0)</f>
        <v>6.7183635952837431E-3</v>
      </c>
      <c r="G23" s="20">
        <f>IFERROR(INDEX('Post ISIC Consolidation DLIM'!$B$150:$AQ$191,MATCH(TLIM!$A23,'Post ISIC Consolidation DLIM'!$A$150:$A$191,0),MATCH(TLIM!G$1,'Post ISIC Consolidation DLIM'!$B$149:$AQ$149,0)),0)</f>
        <v>4.5042604321393273E-3</v>
      </c>
      <c r="H23" s="20">
        <f>IFERROR(INDEX('Post ISIC Consolidation DLIM'!$B$150:$AQ$191,MATCH(TLIM!$A23,'Post ISIC Consolidation DLIM'!$A$150:$A$191,0),MATCH(TLIM!H$1,'Post ISIC Consolidation DLIM'!$B$149:$AQ$149,0)),0)</f>
        <v>3.3700603970682401E-3</v>
      </c>
      <c r="I23" s="20">
        <f>IFERROR(INDEX('Post ISIC Consolidation DLIM'!$B$150:$AQ$191,MATCH(TLIM!$A23,'Post ISIC Consolidation DLIM'!$A$150:$A$191,0),MATCH(TLIM!I$1,'Post ISIC Consolidation DLIM'!$B$149:$AQ$149,0)),0)</f>
        <v>6.2258311400366353E-3</v>
      </c>
      <c r="J23" s="20">
        <f>IFERROR(INDEX('Post ISIC Consolidation DLIM'!$B$150:$AQ$191,MATCH(TLIM!$A23,'Post ISIC Consolidation DLIM'!$A$150:$A$191,0),MATCH(TLIM!J$1,'Post ISIC Consolidation DLIM'!$B$149:$AQ$149,0)),0)</f>
        <v>4.5239591472300729E-3</v>
      </c>
      <c r="K23" s="20">
        <f>IFERROR(INDEX('Post ISIC Consolidation DLIM'!$B$150:$AQ$191,MATCH(TLIM!$A23,'Post ISIC Consolidation DLIM'!$A$150:$A$191,0),MATCH(TLIM!K$1,'Post ISIC Consolidation DLIM'!$B$149:$AQ$149,0)),0)</f>
        <v>6.9014520196634148E-3</v>
      </c>
      <c r="L23" s="20">
        <f>IFERROR(INDEX('Post ISIC Consolidation DLIM'!$B$150:$AQ$191,MATCH(TLIM!$A23,'Post ISIC Consolidation DLIM'!$A$150:$A$191,0),MATCH(TLIM!L$1,'Post ISIC Consolidation DLIM'!$B$149:$AQ$149,0)),0)</f>
        <v>6.0431677281124951E-3</v>
      </c>
      <c r="M23" s="20">
        <f>IFERROR(INDEX('Post ISIC Consolidation DLIM'!$B$150:$AQ$191,MATCH(TLIM!$A23,'Post ISIC Consolidation DLIM'!$A$150:$A$191,0),MATCH(TLIM!M$1,'Post ISIC Consolidation DLIM'!$B$149:$AQ$149,0)),0)</f>
        <v>3.386649764838981E-3</v>
      </c>
      <c r="N23" s="20">
        <f>IFERROR(INDEX('Post ISIC Consolidation DLIM'!$B$150:$AQ$191,MATCH(TLIM!$A23,'Post ISIC Consolidation DLIM'!$A$150:$A$191,0),MATCH(TLIM!N$1,'Post ISIC Consolidation DLIM'!$B$149:$AQ$149,0)),0)</f>
        <v>0</v>
      </c>
      <c r="O23" s="20">
        <f>IFERROR(INDEX('Post ISIC Consolidation DLIM'!$B$150:$AQ$191,MATCH(TLIM!$A23,'Post ISIC Consolidation DLIM'!$A$150:$A$191,0),MATCH(TLIM!O$1,'Post ISIC Consolidation DLIM'!$B$149:$AQ$149,0)),0)</f>
        <v>8.4901495873121249E-3</v>
      </c>
      <c r="P23" s="20">
        <f>IFERROR(INDEX('Post ISIC Consolidation DLIM'!$B$150:$AQ$191,MATCH(TLIM!$A23,'Post ISIC Consolidation DLIM'!$A$150:$A$191,0),MATCH(TLIM!P$1,'Post ISIC Consolidation DLIM'!$B$149:$AQ$149,0)),0)</f>
        <v>8.4901495873121249E-3</v>
      </c>
      <c r="Q23" s="20">
        <f>IFERROR(INDEX('Post ISIC Consolidation DLIM'!$B$150:$AQ$191,MATCH(TLIM!$A23,'Post ISIC Consolidation DLIM'!$A$150:$A$191,0),MATCH(TLIM!Q$1,'Post ISIC Consolidation DLIM'!$B$149:$AQ$149,0)),0)</f>
        <v>6.5746428005137216E-3</v>
      </c>
      <c r="R23" s="20">
        <f>IFERROR(INDEX('Post ISIC Consolidation DLIM'!$B$150:$AQ$191,MATCH(TLIM!$A23,'Post ISIC Consolidation DLIM'!$A$150:$A$191,0),MATCH(TLIM!R$1,'Post ISIC Consolidation DLIM'!$B$149:$AQ$149,0)),0)</f>
        <v>6.5746428005137216E-3</v>
      </c>
      <c r="S23" s="20">
        <f>IFERROR(INDEX('Post ISIC Consolidation DLIM'!$B$150:$AQ$191,MATCH(TLIM!$A23,'Post ISIC Consolidation DLIM'!$A$150:$A$191,0),MATCH(TLIM!S$1,'Post ISIC Consolidation DLIM'!$B$149:$AQ$149,0)),0)</f>
        <v>0</v>
      </c>
      <c r="T23" s="20">
        <f>IFERROR(INDEX('Post ISIC Consolidation DLIM'!$B$150:$AQ$191,MATCH(TLIM!$A23,'Post ISIC Consolidation DLIM'!$A$150:$A$191,0),MATCH(TLIM!T$1,'Post ISIC Consolidation DLIM'!$B$149:$AQ$149,0)),0)</f>
        <v>0</v>
      </c>
      <c r="U23" s="20">
        <f>IFERROR(INDEX('Post ISIC Consolidation DLIM'!$B$150:$AQ$191,MATCH(TLIM!$A23,'Post ISIC Consolidation DLIM'!$A$150:$A$191,0),MATCH(TLIM!U$1,'Post ISIC Consolidation DLIM'!$B$149:$AQ$149,0)),0)</f>
        <v>0</v>
      </c>
      <c r="V23" s="20">
        <f>IFERROR(INDEX('Post ISIC Consolidation DLIM'!$B$150:$AQ$191,MATCH(TLIM!$A23,'Post ISIC Consolidation DLIM'!$A$150:$A$191,0),MATCH(TLIM!V$1,'Post ISIC Consolidation DLIM'!$B$149:$AQ$149,0)),0)</f>
        <v>1.6223767504646169E-2</v>
      </c>
      <c r="W23" s="20">
        <f>IFERROR(INDEX('Post ISIC Consolidation DLIM'!$B$150:$AQ$191,MATCH(TLIM!$A23,'Post ISIC Consolidation DLIM'!$A$150:$A$191,0),MATCH(TLIM!W$1,'Post ISIC Consolidation DLIM'!$B$149:$AQ$149,0)),0)</f>
        <v>1.3637379537030219</v>
      </c>
      <c r="X23" s="20">
        <f>IFERROR(INDEX('Post ISIC Consolidation DLIM'!$B$150:$AQ$191,MATCH(TLIM!$A23,'Post ISIC Consolidation DLIM'!$A$150:$A$191,0),MATCH(TLIM!X$1,'Post ISIC Consolidation DLIM'!$B$149:$AQ$149,0)),0)</f>
        <v>0</v>
      </c>
      <c r="Y23" s="20">
        <f>IFERROR(INDEX('Post ISIC Consolidation DLIM'!$B$150:$AQ$191,MATCH(TLIM!$A23,'Post ISIC Consolidation DLIM'!$A$150:$A$191,0),MATCH(TLIM!Y$1,'Post ISIC Consolidation DLIM'!$B$149:$AQ$149,0)),0)</f>
        <v>7.5643206797397864E-3</v>
      </c>
      <c r="Z23" s="20">
        <f>IFERROR(INDEX('Post ISIC Consolidation DLIM'!$B$150:$AQ$191,MATCH(TLIM!$A23,'Post ISIC Consolidation DLIM'!$A$150:$A$191,0),MATCH(TLIM!Z$1,'Post ISIC Consolidation DLIM'!$B$149:$AQ$149,0)),0)</f>
        <v>4.4787386704279132E-3</v>
      </c>
      <c r="AA23" s="20">
        <f>IFERROR(INDEX('Post ISIC Consolidation DLIM'!$B$150:$AQ$191,MATCH(TLIM!$A23,'Post ISIC Consolidation DLIM'!$A$150:$A$191,0),MATCH(TLIM!AA$1,'Post ISIC Consolidation DLIM'!$B$149:$AQ$149,0)),0)</f>
        <v>4.4787386704279132E-3</v>
      </c>
      <c r="AB23" s="20">
        <f>IFERROR(INDEX('Post ISIC Consolidation DLIM'!$B$150:$AQ$191,MATCH(TLIM!$A23,'Post ISIC Consolidation DLIM'!$A$150:$A$191,0),MATCH(TLIM!AB$1,'Post ISIC Consolidation DLIM'!$B$149:$AQ$149,0)),0)</f>
        <v>8.2346282136248252E-3</v>
      </c>
      <c r="AC23" s="20">
        <f>IFERROR(INDEX('Post ISIC Consolidation DLIM'!$B$150:$AQ$191,MATCH(TLIM!$A23,'Post ISIC Consolidation DLIM'!$A$150:$A$191,0),MATCH(TLIM!AC$1,'Post ISIC Consolidation DLIM'!$B$149:$AQ$149,0)),0)</f>
        <v>0</v>
      </c>
      <c r="AD23" s="20">
        <f>IFERROR(INDEX('Post ISIC Consolidation DLIM'!$B$150:$AQ$191,MATCH(TLIM!$A23,'Post ISIC Consolidation DLIM'!$A$150:$A$191,0),MATCH(TLIM!AD$1,'Post ISIC Consolidation DLIM'!$B$149:$AQ$149,0)),0)</f>
        <v>1.3069823582832622E-2</v>
      </c>
      <c r="AE23" s="20">
        <f>IFERROR(INDEX('Post ISIC Consolidation DLIM'!$B$150:$AQ$191,MATCH(TLIM!$A23,'Post ISIC Consolidation DLIM'!$A$150:$A$191,0),MATCH(TLIM!AE$1,'Post ISIC Consolidation DLIM'!$B$149:$AQ$149,0)),0)</f>
        <v>1.3079540892782791E-2</v>
      </c>
      <c r="AF23" s="20">
        <f>IFERROR(INDEX('Post ISIC Consolidation DLIM'!$B$150:$AQ$191,MATCH(TLIM!$A23,'Post ISIC Consolidation DLIM'!$A$150:$A$191,0),MATCH(TLIM!AF$1,'Post ISIC Consolidation DLIM'!$B$149:$AQ$149,0)),0)</f>
        <v>2.2588658521455456E-3</v>
      </c>
      <c r="AG23" s="20">
        <f>IFERROR(INDEX('Post ISIC Consolidation DLIM'!$B$150:$AQ$191,MATCH(TLIM!$A23,'Post ISIC Consolidation DLIM'!$A$150:$A$191,0),MATCH(TLIM!AG$1,'Post ISIC Consolidation DLIM'!$B$149:$AQ$149,0)),0)</f>
        <v>2.5279924370054906E-3</v>
      </c>
      <c r="AH23" s="20">
        <f>IFERROR(INDEX('Post ISIC Consolidation DLIM'!$B$150:$AQ$191,MATCH(TLIM!$A23,'Post ISIC Consolidation DLIM'!$A$150:$A$191,0),MATCH(TLIM!AH$1,'Post ISIC Consolidation DLIM'!$B$149:$AQ$149,0)),0)</f>
        <v>2.8083449186521062E-3</v>
      </c>
      <c r="AI23" s="20">
        <f>IFERROR(INDEX('Post ISIC Consolidation DLIM'!$B$150:$AQ$191,MATCH(TLIM!$A23,'Post ISIC Consolidation DLIM'!$A$150:$A$191,0),MATCH(TLIM!AI$1,'Post ISIC Consolidation DLIM'!$B$149:$AQ$149,0)),0)</f>
        <v>2.2707138283857E-3</v>
      </c>
      <c r="AJ23" s="20">
        <f>IFERROR(INDEX('Post ISIC Consolidation DLIM'!$B$150:$AQ$191,MATCH(TLIM!$A23,'Post ISIC Consolidation DLIM'!$A$150:$A$191,0),MATCH(TLIM!AJ$1,'Post ISIC Consolidation DLIM'!$B$149:$AQ$149,0)),0)</f>
        <v>1.7337730507209956E-3</v>
      </c>
      <c r="AK23" s="20">
        <f>IFERROR(INDEX('Post ISIC Consolidation DLIM'!$B$150:$AQ$191,MATCH(TLIM!$A23,'Post ISIC Consolidation DLIM'!$A$150:$A$191,0),MATCH(TLIM!AK$1,'Post ISIC Consolidation DLIM'!$B$149:$AQ$149,0)),0)</f>
        <v>8.7292798024260379E-4</v>
      </c>
      <c r="AL23" s="20">
        <f>IFERROR(INDEX('Post ISIC Consolidation DLIM'!$B$150:$AQ$191,MATCH(TLIM!$A23,'Post ISIC Consolidation DLIM'!$A$150:$A$191,0),MATCH(TLIM!AL$1,'Post ISIC Consolidation DLIM'!$B$149:$AQ$149,0)),0)</f>
        <v>3.394957984407376E-3</v>
      </c>
      <c r="AM23" s="20">
        <f>IFERROR(INDEX('Post ISIC Consolidation DLIM'!$B$150:$AQ$191,MATCH(TLIM!$A23,'Post ISIC Consolidation DLIM'!$A$150:$A$191,0),MATCH(TLIM!AM$1,'Post ISIC Consolidation DLIM'!$B$149:$AQ$149,0)),0)</f>
        <v>4.6336872949031558E-3</v>
      </c>
      <c r="AN23" s="20">
        <f>IFERROR(INDEX('Post ISIC Consolidation DLIM'!$B$150:$AQ$191,MATCH(TLIM!$A23,'Post ISIC Consolidation DLIM'!$A$150:$A$191,0),MATCH(TLIM!AN$1,'Post ISIC Consolidation DLIM'!$B$149:$AQ$149,0)),0)</f>
        <v>1.3754045741265907E-3</v>
      </c>
      <c r="AO23" s="20">
        <f>IFERROR(INDEX('Post ISIC Consolidation DLIM'!$B$150:$AQ$191,MATCH(TLIM!$A23,'Post ISIC Consolidation DLIM'!$A$150:$A$191,0),MATCH(TLIM!AO$1,'Post ISIC Consolidation DLIM'!$B$149:$AQ$149,0)),0)</f>
        <v>1.9375372640574038E-3</v>
      </c>
      <c r="AP23" s="20">
        <f>IFERROR(INDEX('Post ISIC Consolidation DLIM'!$B$150:$AQ$191,MATCH(TLIM!$A23,'Post ISIC Consolidation DLIM'!$A$150:$A$191,0),MATCH(TLIM!AP$1,'Post ISIC Consolidation DLIM'!$B$149:$AQ$149,0)),0)</f>
        <v>2.5573451669020767E-3</v>
      </c>
      <c r="AQ23" s="20">
        <f>IFERROR(INDEX('Post ISIC Consolidation DLIM'!$B$150:$AQ$191,MATCH(TLIM!$A23,'Post ISIC Consolidation DLIM'!$A$150:$A$191,0),MATCH(TLIM!AQ$1,'Post ISIC Consolidation DLIM'!$B$149:$AQ$149,0)),0)</f>
        <v>1.5914818436070262E-8</v>
      </c>
    </row>
    <row r="24" spans="1:43" x14ac:dyDescent="0.35">
      <c r="A24" s="8" t="s">
        <v>18</v>
      </c>
      <c r="B24" s="20">
        <f>IFERROR(INDEX('Post ISIC Consolidation DLIM'!$B$150:$AQ$191,MATCH(TLIM!$A24,'Post ISIC Consolidation DLIM'!$A$150:$A$191,0),MATCH(TLIM!B$1,'Post ISIC Consolidation DLIM'!$B$149:$AQ$149,0)),0)</f>
        <v>0</v>
      </c>
      <c r="C24" s="20">
        <f>IFERROR(INDEX('Post ISIC Consolidation DLIM'!$B$150:$AQ$191,MATCH(TLIM!$A24,'Post ISIC Consolidation DLIM'!$A$150:$A$191,0),MATCH(TLIM!C$1,'Post ISIC Consolidation DLIM'!$B$149:$AQ$149,0)),0)</f>
        <v>0</v>
      </c>
      <c r="D24" s="20">
        <f>IFERROR(INDEX('Post ISIC Consolidation DLIM'!$B$150:$AQ$191,MATCH(TLIM!$A24,'Post ISIC Consolidation DLIM'!$A$150:$A$191,0),MATCH(TLIM!D$1,'Post ISIC Consolidation DLIM'!$B$149:$AQ$149,0)),0)</f>
        <v>0</v>
      </c>
      <c r="E24" s="20">
        <f>IFERROR(INDEX('Post ISIC Consolidation DLIM'!$B$150:$AQ$191,MATCH(TLIM!$A24,'Post ISIC Consolidation DLIM'!$A$150:$A$191,0),MATCH(TLIM!E$1,'Post ISIC Consolidation DLIM'!$B$149:$AQ$149,0)),0)</f>
        <v>0</v>
      </c>
      <c r="F24" s="20">
        <f>IFERROR(INDEX('Post ISIC Consolidation DLIM'!$B$150:$AQ$191,MATCH(TLIM!$A24,'Post ISIC Consolidation DLIM'!$A$150:$A$191,0),MATCH(TLIM!F$1,'Post ISIC Consolidation DLIM'!$B$149:$AQ$149,0)),0)</f>
        <v>0</v>
      </c>
      <c r="G24" s="20">
        <f>IFERROR(INDEX('Post ISIC Consolidation DLIM'!$B$150:$AQ$191,MATCH(TLIM!$A24,'Post ISIC Consolidation DLIM'!$A$150:$A$191,0),MATCH(TLIM!G$1,'Post ISIC Consolidation DLIM'!$B$149:$AQ$149,0)),0)</f>
        <v>0</v>
      </c>
      <c r="H24" s="20">
        <f>IFERROR(INDEX('Post ISIC Consolidation DLIM'!$B$150:$AQ$191,MATCH(TLIM!$A24,'Post ISIC Consolidation DLIM'!$A$150:$A$191,0),MATCH(TLIM!H$1,'Post ISIC Consolidation DLIM'!$B$149:$AQ$149,0)),0)</f>
        <v>0</v>
      </c>
      <c r="I24" s="20">
        <f>IFERROR(INDEX('Post ISIC Consolidation DLIM'!$B$150:$AQ$191,MATCH(TLIM!$A24,'Post ISIC Consolidation DLIM'!$A$150:$A$191,0),MATCH(TLIM!I$1,'Post ISIC Consolidation DLIM'!$B$149:$AQ$149,0)),0)</f>
        <v>0</v>
      </c>
      <c r="J24" s="20">
        <f>IFERROR(INDEX('Post ISIC Consolidation DLIM'!$B$150:$AQ$191,MATCH(TLIM!$A24,'Post ISIC Consolidation DLIM'!$A$150:$A$191,0),MATCH(TLIM!J$1,'Post ISIC Consolidation DLIM'!$B$149:$AQ$149,0)),0)</f>
        <v>0</v>
      </c>
      <c r="K24" s="20">
        <f>IFERROR(INDEX('Post ISIC Consolidation DLIM'!$B$150:$AQ$191,MATCH(TLIM!$A24,'Post ISIC Consolidation DLIM'!$A$150:$A$191,0),MATCH(TLIM!K$1,'Post ISIC Consolidation DLIM'!$B$149:$AQ$149,0)),0)</f>
        <v>0</v>
      </c>
      <c r="L24" s="20">
        <f>IFERROR(INDEX('Post ISIC Consolidation DLIM'!$B$150:$AQ$191,MATCH(TLIM!$A24,'Post ISIC Consolidation DLIM'!$A$150:$A$191,0),MATCH(TLIM!L$1,'Post ISIC Consolidation DLIM'!$B$149:$AQ$149,0)),0)</f>
        <v>0</v>
      </c>
      <c r="M24" s="20">
        <f>IFERROR(INDEX('Post ISIC Consolidation DLIM'!$B$150:$AQ$191,MATCH(TLIM!$A24,'Post ISIC Consolidation DLIM'!$A$150:$A$191,0),MATCH(TLIM!M$1,'Post ISIC Consolidation DLIM'!$B$149:$AQ$149,0)),0)</f>
        <v>0</v>
      </c>
      <c r="N24" s="20">
        <f>IFERROR(INDEX('Post ISIC Consolidation DLIM'!$B$150:$AQ$191,MATCH(TLIM!$A24,'Post ISIC Consolidation DLIM'!$A$150:$A$191,0),MATCH(TLIM!N$1,'Post ISIC Consolidation DLIM'!$B$149:$AQ$149,0)),0)</f>
        <v>0</v>
      </c>
      <c r="O24" s="20">
        <f>IFERROR(INDEX('Post ISIC Consolidation DLIM'!$B$150:$AQ$191,MATCH(TLIM!$A24,'Post ISIC Consolidation DLIM'!$A$150:$A$191,0),MATCH(TLIM!O$1,'Post ISIC Consolidation DLIM'!$B$149:$AQ$149,0)),0)</f>
        <v>0</v>
      </c>
      <c r="P24" s="20">
        <f>IFERROR(INDEX('Post ISIC Consolidation DLIM'!$B$150:$AQ$191,MATCH(TLIM!$A24,'Post ISIC Consolidation DLIM'!$A$150:$A$191,0),MATCH(TLIM!P$1,'Post ISIC Consolidation DLIM'!$B$149:$AQ$149,0)),0)</f>
        <v>0</v>
      </c>
      <c r="Q24" s="20">
        <f>IFERROR(INDEX('Post ISIC Consolidation DLIM'!$B$150:$AQ$191,MATCH(TLIM!$A24,'Post ISIC Consolidation DLIM'!$A$150:$A$191,0),MATCH(TLIM!Q$1,'Post ISIC Consolidation DLIM'!$B$149:$AQ$149,0)),0)</f>
        <v>0</v>
      </c>
      <c r="R24" s="20">
        <f>IFERROR(INDEX('Post ISIC Consolidation DLIM'!$B$150:$AQ$191,MATCH(TLIM!$A24,'Post ISIC Consolidation DLIM'!$A$150:$A$191,0),MATCH(TLIM!R$1,'Post ISIC Consolidation DLIM'!$B$149:$AQ$149,0)),0)</f>
        <v>0</v>
      </c>
      <c r="S24" s="20">
        <f>IFERROR(INDEX('Post ISIC Consolidation DLIM'!$B$150:$AQ$191,MATCH(TLIM!$A24,'Post ISIC Consolidation DLIM'!$A$150:$A$191,0),MATCH(TLIM!S$1,'Post ISIC Consolidation DLIM'!$B$149:$AQ$149,0)),0)</f>
        <v>0</v>
      </c>
      <c r="T24" s="20">
        <f>IFERROR(INDEX('Post ISIC Consolidation DLIM'!$B$150:$AQ$191,MATCH(TLIM!$A24,'Post ISIC Consolidation DLIM'!$A$150:$A$191,0),MATCH(TLIM!T$1,'Post ISIC Consolidation DLIM'!$B$149:$AQ$149,0)),0)</f>
        <v>0</v>
      </c>
      <c r="U24" s="20">
        <f>IFERROR(INDEX('Post ISIC Consolidation DLIM'!$B$150:$AQ$191,MATCH(TLIM!$A24,'Post ISIC Consolidation DLIM'!$A$150:$A$191,0),MATCH(TLIM!U$1,'Post ISIC Consolidation DLIM'!$B$149:$AQ$149,0)),0)</f>
        <v>0</v>
      </c>
      <c r="V24" s="20">
        <f>IFERROR(INDEX('Post ISIC Consolidation DLIM'!$B$150:$AQ$191,MATCH(TLIM!$A24,'Post ISIC Consolidation DLIM'!$A$150:$A$191,0),MATCH(TLIM!V$1,'Post ISIC Consolidation DLIM'!$B$149:$AQ$149,0)),0)</f>
        <v>0</v>
      </c>
      <c r="W24" s="20">
        <f>IFERROR(INDEX('Post ISIC Consolidation DLIM'!$B$150:$AQ$191,MATCH(TLIM!$A24,'Post ISIC Consolidation DLIM'!$A$150:$A$191,0),MATCH(TLIM!W$1,'Post ISIC Consolidation DLIM'!$B$149:$AQ$149,0)),0)</f>
        <v>0</v>
      </c>
      <c r="X24" s="20">
        <f>IFERROR(INDEX('Post ISIC Consolidation DLIM'!$B$150:$AQ$191,MATCH(TLIM!$A24,'Post ISIC Consolidation DLIM'!$A$150:$A$191,0),MATCH(TLIM!X$1,'Post ISIC Consolidation DLIM'!$B$149:$AQ$149,0)),0)</f>
        <v>0</v>
      </c>
      <c r="Y24" s="20">
        <f>IFERROR(INDEX('Post ISIC Consolidation DLIM'!$B$150:$AQ$191,MATCH(TLIM!$A24,'Post ISIC Consolidation DLIM'!$A$150:$A$191,0),MATCH(TLIM!Y$1,'Post ISIC Consolidation DLIM'!$B$149:$AQ$149,0)),0)</f>
        <v>0</v>
      </c>
      <c r="Z24" s="20">
        <f>IFERROR(INDEX('Post ISIC Consolidation DLIM'!$B$150:$AQ$191,MATCH(TLIM!$A24,'Post ISIC Consolidation DLIM'!$A$150:$A$191,0),MATCH(TLIM!Z$1,'Post ISIC Consolidation DLIM'!$B$149:$AQ$149,0)),0)</f>
        <v>0</v>
      </c>
      <c r="AA24" s="20">
        <f>IFERROR(INDEX('Post ISIC Consolidation DLIM'!$B$150:$AQ$191,MATCH(TLIM!$A24,'Post ISIC Consolidation DLIM'!$A$150:$A$191,0),MATCH(TLIM!AA$1,'Post ISIC Consolidation DLIM'!$B$149:$AQ$149,0)),0)</f>
        <v>0</v>
      </c>
      <c r="AB24" s="20">
        <f>IFERROR(INDEX('Post ISIC Consolidation DLIM'!$B$150:$AQ$191,MATCH(TLIM!$A24,'Post ISIC Consolidation DLIM'!$A$150:$A$191,0),MATCH(TLIM!AB$1,'Post ISIC Consolidation DLIM'!$B$149:$AQ$149,0)),0)</f>
        <v>0</v>
      </c>
      <c r="AC24" s="20">
        <f>IFERROR(INDEX('Post ISIC Consolidation DLIM'!$B$150:$AQ$191,MATCH(TLIM!$A24,'Post ISIC Consolidation DLIM'!$A$150:$A$191,0),MATCH(TLIM!AC$1,'Post ISIC Consolidation DLIM'!$B$149:$AQ$149,0)),0)</f>
        <v>0</v>
      </c>
      <c r="AD24" s="20">
        <f>IFERROR(INDEX('Post ISIC Consolidation DLIM'!$B$150:$AQ$191,MATCH(TLIM!$A24,'Post ISIC Consolidation DLIM'!$A$150:$A$191,0),MATCH(TLIM!AD$1,'Post ISIC Consolidation DLIM'!$B$149:$AQ$149,0)),0)</f>
        <v>0</v>
      </c>
      <c r="AE24" s="20">
        <f>IFERROR(INDEX('Post ISIC Consolidation DLIM'!$B$150:$AQ$191,MATCH(TLIM!$A24,'Post ISIC Consolidation DLIM'!$A$150:$A$191,0),MATCH(TLIM!AE$1,'Post ISIC Consolidation DLIM'!$B$149:$AQ$149,0)),0)</f>
        <v>0</v>
      </c>
      <c r="AF24" s="20">
        <f>IFERROR(INDEX('Post ISIC Consolidation DLIM'!$B$150:$AQ$191,MATCH(TLIM!$A24,'Post ISIC Consolidation DLIM'!$A$150:$A$191,0),MATCH(TLIM!AF$1,'Post ISIC Consolidation DLIM'!$B$149:$AQ$149,0)),0)</f>
        <v>0</v>
      </c>
      <c r="AG24" s="20">
        <f>IFERROR(INDEX('Post ISIC Consolidation DLIM'!$B$150:$AQ$191,MATCH(TLIM!$A24,'Post ISIC Consolidation DLIM'!$A$150:$A$191,0),MATCH(TLIM!AG$1,'Post ISIC Consolidation DLIM'!$B$149:$AQ$149,0)),0)</f>
        <v>0</v>
      </c>
      <c r="AH24" s="20">
        <f>IFERROR(INDEX('Post ISIC Consolidation DLIM'!$B$150:$AQ$191,MATCH(TLIM!$A24,'Post ISIC Consolidation DLIM'!$A$150:$A$191,0),MATCH(TLIM!AH$1,'Post ISIC Consolidation DLIM'!$B$149:$AQ$149,0)),0)</f>
        <v>0</v>
      </c>
      <c r="AI24" s="20">
        <f>IFERROR(INDEX('Post ISIC Consolidation DLIM'!$B$150:$AQ$191,MATCH(TLIM!$A24,'Post ISIC Consolidation DLIM'!$A$150:$A$191,0),MATCH(TLIM!AI$1,'Post ISIC Consolidation DLIM'!$B$149:$AQ$149,0)),0)</f>
        <v>0</v>
      </c>
      <c r="AJ24" s="20">
        <f>IFERROR(INDEX('Post ISIC Consolidation DLIM'!$B$150:$AQ$191,MATCH(TLIM!$A24,'Post ISIC Consolidation DLIM'!$A$150:$A$191,0),MATCH(TLIM!AJ$1,'Post ISIC Consolidation DLIM'!$B$149:$AQ$149,0)),0)</f>
        <v>0</v>
      </c>
      <c r="AK24" s="20">
        <f>IFERROR(INDEX('Post ISIC Consolidation DLIM'!$B$150:$AQ$191,MATCH(TLIM!$A24,'Post ISIC Consolidation DLIM'!$A$150:$A$191,0),MATCH(TLIM!AK$1,'Post ISIC Consolidation DLIM'!$B$149:$AQ$149,0)),0)</f>
        <v>0</v>
      </c>
      <c r="AL24" s="20">
        <f>IFERROR(INDEX('Post ISIC Consolidation DLIM'!$B$150:$AQ$191,MATCH(TLIM!$A24,'Post ISIC Consolidation DLIM'!$A$150:$A$191,0),MATCH(TLIM!AL$1,'Post ISIC Consolidation DLIM'!$B$149:$AQ$149,0)),0)</f>
        <v>0</v>
      </c>
      <c r="AM24" s="20">
        <f>IFERROR(INDEX('Post ISIC Consolidation DLIM'!$B$150:$AQ$191,MATCH(TLIM!$A24,'Post ISIC Consolidation DLIM'!$A$150:$A$191,0),MATCH(TLIM!AM$1,'Post ISIC Consolidation DLIM'!$B$149:$AQ$149,0)),0)</f>
        <v>0</v>
      </c>
      <c r="AN24" s="20">
        <f>IFERROR(INDEX('Post ISIC Consolidation DLIM'!$B$150:$AQ$191,MATCH(TLIM!$A24,'Post ISIC Consolidation DLIM'!$A$150:$A$191,0),MATCH(TLIM!AN$1,'Post ISIC Consolidation DLIM'!$B$149:$AQ$149,0)),0)</f>
        <v>0</v>
      </c>
      <c r="AO24" s="20">
        <f>IFERROR(INDEX('Post ISIC Consolidation DLIM'!$B$150:$AQ$191,MATCH(TLIM!$A24,'Post ISIC Consolidation DLIM'!$A$150:$A$191,0),MATCH(TLIM!AO$1,'Post ISIC Consolidation DLIM'!$B$149:$AQ$149,0)),0)</f>
        <v>0</v>
      </c>
      <c r="AP24" s="20">
        <f>IFERROR(INDEX('Post ISIC Consolidation DLIM'!$B$150:$AQ$191,MATCH(TLIM!$A24,'Post ISIC Consolidation DLIM'!$A$150:$A$191,0),MATCH(TLIM!AP$1,'Post ISIC Consolidation DLIM'!$B$149:$AQ$149,0)),0)</f>
        <v>0</v>
      </c>
      <c r="AQ24" s="20">
        <f>IFERROR(INDEX('Post ISIC Consolidation DLIM'!$B$150:$AQ$191,MATCH(TLIM!$A24,'Post ISIC Consolidation DLIM'!$A$150:$A$191,0),MATCH(TLIM!AQ$1,'Post ISIC Consolidation DLIM'!$B$149:$AQ$149,0)),0)</f>
        <v>0</v>
      </c>
    </row>
    <row r="25" spans="1:43" x14ac:dyDescent="0.35">
      <c r="A25" s="8" t="s">
        <v>19</v>
      </c>
      <c r="B25" s="20">
        <f>IFERROR(INDEX('Post ISIC Consolidation DLIM'!$B$150:$AQ$191,MATCH(TLIM!$A25,'Post ISIC Consolidation DLIM'!$A$150:$A$191,0),MATCH(TLIM!B$1,'Post ISIC Consolidation DLIM'!$B$149:$AQ$149,0)),0)</f>
        <v>2.3055131382525587E-2</v>
      </c>
      <c r="C25" s="20">
        <f>IFERROR(INDEX('Post ISIC Consolidation DLIM'!$B$150:$AQ$191,MATCH(TLIM!$A25,'Post ISIC Consolidation DLIM'!$A$150:$A$191,0),MATCH(TLIM!C$1,'Post ISIC Consolidation DLIM'!$B$149:$AQ$149,0)),0)</f>
        <v>2.9936962413658751E-2</v>
      </c>
      <c r="D25" s="20">
        <f>IFERROR(INDEX('Post ISIC Consolidation DLIM'!$B$150:$AQ$191,MATCH(TLIM!$A25,'Post ISIC Consolidation DLIM'!$A$150:$A$191,0),MATCH(TLIM!D$1,'Post ISIC Consolidation DLIM'!$B$149:$AQ$149,0)),0)</f>
        <v>2.9936962413658751E-2</v>
      </c>
      <c r="E25" s="20">
        <f>IFERROR(INDEX('Post ISIC Consolidation DLIM'!$B$150:$AQ$191,MATCH(TLIM!$A25,'Post ISIC Consolidation DLIM'!$A$150:$A$191,0),MATCH(TLIM!E$1,'Post ISIC Consolidation DLIM'!$B$149:$AQ$149,0)),0)</f>
        <v>0</v>
      </c>
      <c r="F25" s="20">
        <f>IFERROR(INDEX('Post ISIC Consolidation DLIM'!$B$150:$AQ$191,MATCH(TLIM!$A25,'Post ISIC Consolidation DLIM'!$A$150:$A$191,0),MATCH(TLIM!F$1,'Post ISIC Consolidation DLIM'!$B$149:$AQ$149,0)),0)</f>
        <v>3.2516899146298274E-2</v>
      </c>
      <c r="G25" s="20">
        <f>IFERROR(INDEX('Post ISIC Consolidation DLIM'!$B$150:$AQ$191,MATCH(TLIM!$A25,'Post ISIC Consolidation DLIM'!$A$150:$A$191,0),MATCH(TLIM!G$1,'Post ISIC Consolidation DLIM'!$B$149:$AQ$149,0)),0)</f>
        <v>2.2289784523308948E-2</v>
      </c>
      <c r="H25" s="20">
        <f>IFERROR(INDEX('Post ISIC Consolidation DLIM'!$B$150:$AQ$191,MATCH(TLIM!$A25,'Post ISIC Consolidation DLIM'!$A$150:$A$191,0),MATCH(TLIM!H$1,'Post ISIC Consolidation DLIM'!$B$149:$AQ$149,0)),0)</f>
        <v>1.9844980821267198E-2</v>
      </c>
      <c r="I25" s="20">
        <f>IFERROR(INDEX('Post ISIC Consolidation DLIM'!$B$150:$AQ$191,MATCH(TLIM!$A25,'Post ISIC Consolidation DLIM'!$A$150:$A$191,0),MATCH(TLIM!I$1,'Post ISIC Consolidation DLIM'!$B$149:$AQ$149,0)),0)</f>
        <v>2.446737815488452E-2</v>
      </c>
      <c r="J25" s="20">
        <f>IFERROR(INDEX('Post ISIC Consolidation DLIM'!$B$150:$AQ$191,MATCH(TLIM!$A25,'Post ISIC Consolidation DLIM'!$A$150:$A$191,0),MATCH(TLIM!J$1,'Post ISIC Consolidation DLIM'!$B$149:$AQ$149,0)),0)</f>
        <v>2.6130301009855819E-2</v>
      </c>
      <c r="K25" s="20">
        <f>IFERROR(INDEX('Post ISIC Consolidation DLIM'!$B$150:$AQ$191,MATCH(TLIM!$A25,'Post ISIC Consolidation DLIM'!$A$150:$A$191,0),MATCH(TLIM!K$1,'Post ISIC Consolidation DLIM'!$B$149:$AQ$149,0)),0)</f>
        <v>3.6581270825553493E-2</v>
      </c>
      <c r="L25" s="20">
        <f>IFERROR(INDEX('Post ISIC Consolidation DLIM'!$B$150:$AQ$191,MATCH(TLIM!$A25,'Post ISIC Consolidation DLIM'!$A$150:$A$191,0),MATCH(TLIM!L$1,'Post ISIC Consolidation DLIM'!$B$149:$AQ$149,0)),0)</f>
        <v>2.7207529157657142E-2</v>
      </c>
      <c r="M25" s="20">
        <f>IFERROR(INDEX('Post ISIC Consolidation DLIM'!$B$150:$AQ$191,MATCH(TLIM!$A25,'Post ISIC Consolidation DLIM'!$A$150:$A$191,0),MATCH(TLIM!M$1,'Post ISIC Consolidation DLIM'!$B$149:$AQ$149,0)),0)</f>
        <v>1.642528400056965E-2</v>
      </c>
      <c r="N25" s="20">
        <f>IFERROR(INDEX('Post ISIC Consolidation DLIM'!$B$150:$AQ$191,MATCH(TLIM!$A25,'Post ISIC Consolidation DLIM'!$A$150:$A$191,0),MATCH(TLIM!N$1,'Post ISIC Consolidation DLIM'!$B$149:$AQ$149,0)),0)</f>
        <v>0</v>
      </c>
      <c r="O25" s="20">
        <f>IFERROR(INDEX('Post ISIC Consolidation DLIM'!$B$150:$AQ$191,MATCH(TLIM!$A25,'Post ISIC Consolidation DLIM'!$A$150:$A$191,0),MATCH(TLIM!O$1,'Post ISIC Consolidation DLIM'!$B$149:$AQ$149,0)),0)</f>
        <v>3.1651967647522511E-2</v>
      </c>
      <c r="P25" s="20">
        <f>IFERROR(INDEX('Post ISIC Consolidation DLIM'!$B$150:$AQ$191,MATCH(TLIM!$A25,'Post ISIC Consolidation DLIM'!$A$150:$A$191,0),MATCH(TLIM!P$1,'Post ISIC Consolidation DLIM'!$B$149:$AQ$149,0)),0)</f>
        <v>3.1651967647522511E-2</v>
      </c>
      <c r="Q25" s="20">
        <f>IFERROR(INDEX('Post ISIC Consolidation DLIM'!$B$150:$AQ$191,MATCH(TLIM!$A25,'Post ISIC Consolidation DLIM'!$A$150:$A$191,0),MATCH(TLIM!Q$1,'Post ISIC Consolidation DLIM'!$B$149:$AQ$149,0)),0)</f>
        <v>3.6123514386416387E-2</v>
      </c>
      <c r="R25" s="20">
        <f>IFERROR(INDEX('Post ISIC Consolidation DLIM'!$B$150:$AQ$191,MATCH(TLIM!$A25,'Post ISIC Consolidation DLIM'!$A$150:$A$191,0),MATCH(TLIM!R$1,'Post ISIC Consolidation DLIM'!$B$149:$AQ$149,0)),0)</f>
        <v>3.6123514386416387E-2</v>
      </c>
      <c r="S25" s="20">
        <f>IFERROR(INDEX('Post ISIC Consolidation DLIM'!$B$150:$AQ$191,MATCH(TLIM!$A25,'Post ISIC Consolidation DLIM'!$A$150:$A$191,0),MATCH(TLIM!S$1,'Post ISIC Consolidation DLIM'!$B$149:$AQ$149,0)),0)</f>
        <v>0</v>
      </c>
      <c r="T25" s="20">
        <f>IFERROR(INDEX('Post ISIC Consolidation DLIM'!$B$150:$AQ$191,MATCH(TLIM!$A25,'Post ISIC Consolidation DLIM'!$A$150:$A$191,0),MATCH(TLIM!T$1,'Post ISIC Consolidation DLIM'!$B$149:$AQ$149,0)),0)</f>
        <v>0</v>
      </c>
      <c r="U25" s="20">
        <f>IFERROR(INDEX('Post ISIC Consolidation DLIM'!$B$150:$AQ$191,MATCH(TLIM!$A25,'Post ISIC Consolidation DLIM'!$A$150:$A$191,0),MATCH(TLIM!U$1,'Post ISIC Consolidation DLIM'!$B$149:$AQ$149,0)),0)</f>
        <v>0</v>
      </c>
      <c r="V25" s="20">
        <f>IFERROR(INDEX('Post ISIC Consolidation DLIM'!$B$150:$AQ$191,MATCH(TLIM!$A25,'Post ISIC Consolidation DLIM'!$A$150:$A$191,0),MATCH(TLIM!V$1,'Post ISIC Consolidation DLIM'!$B$149:$AQ$149,0)),0)</f>
        <v>2.2150343935565291E-2</v>
      </c>
      <c r="W25" s="20">
        <f>IFERROR(INDEX('Post ISIC Consolidation DLIM'!$B$150:$AQ$191,MATCH(TLIM!$A25,'Post ISIC Consolidation DLIM'!$A$150:$A$191,0),MATCH(TLIM!W$1,'Post ISIC Consolidation DLIM'!$B$149:$AQ$149,0)),0)</f>
        <v>2.7774271664171936E-2</v>
      </c>
      <c r="X25" s="20">
        <f>IFERROR(INDEX('Post ISIC Consolidation DLIM'!$B$150:$AQ$191,MATCH(TLIM!$A25,'Post ISIC Consolidation DLIM'!$A$150:$A$191,0),MATCH(TLIM!X$1,'Post ISIC Consolidation DLIM'!$B$149:$AQ$149,0)),0)</f>
        <v>0</v>
      </c>
      <c r="Y25" s="20">
        <f>IFERROR(INDEX('Post ISIC Consolidation DLIM'!$B$150:$AQ$191,MATCH(TLIM!$A25,'Post ISIC Consolidation DLIM'!$A$150:$A$191,0),MATCH(TLIM!Y$1,'Post ISIC Consolidation DLIM'!$B$149:$AQ$149,0)),0)</f>
        <v>1.2254617482416053</v>
      </c>
      <c r="Z25" s="20">
        <f>IFERROR(INDEX('Post ISIC Consolidation DLIM'!$B$150:$AQ$191,MATCH(TLIM!$A25,'Post ISIC Consolidation DLIM'!$A$150:$A$191,0),MATCH(TLIM!Z$1,'Post ISIC Consolidation DLIM'!$B$149:$AQ$149,0)),0)</f>
        <v>5.2868536370653578E-2</v>
      </c>
      <c r="AA25" s="20">
        <f>IFERROR(INDEX('Post ISIC Consolidation DLIM'!$B$150:$AQ$191,MATCH(TLIM!$A25,'Post ISIC Consolidation DLIM'!$A$150:$A$191,0),MATCH(TLIM!AA$1,'Post ISIC Consolidation DLIM'!$B$149:$AQ$149,0)),0)</f>
        <v>5.1416281177206424E-2</v>
      </c>
      <c r="AB25" s="20">
        <f>IFERROR(INDEX('Post ISIC Consolidation DLIM'!$B$150:$AQ$191,MATCH(TLIM!$A25,'Post ISIC Consolidation DLIM'!$A$150:$A$191,0),MATCH(TLIM!AB$1,'Post ISIC Consolidation DLIM'!$B$149:$AQ$149,0)),0)</f>
        <v>3.6901743816791586E-2</v>
      </c>
      <c r="AC25" s="20">
        <f>IFERROR(INDEX('Post ISIC Consolidation DLIM'!$B$150:$AQ$191,MATCH(TLIM!$A25,'Post ISIC Consolidation DLIM'!$A$150:$A$191,0),MATCH(TLIM!AC$1,'Post ISIC Consolidation DLIM'!$B$149:$AQ$149,0)),0)</f>
        <v>0</v>
      </c>
      <c r="AD25" s="20">
        <f>IFERROR(INDEX('Post ISIC Consolidation DLIM'!$B$150:$AQ$191,MATCH(TLIM!$A25,'Post ISIC Consolidation DLIM'!$A$150:$A$191,0),MATCH(TLIM!AD$1,'Post ISIC Consolidation DLIM'!$B$149:$AQ$149,0)),0)</f>
        <v>1.8808494517386996E-2</v>
      </c>
      <c r="AE25" s="20">
        <f>IFERROR(INDEX('Post ISIC Consolidation DLIM'!$B$150:$AQ$191,MATCH(TLIM!$A25,'Post ISIC Consolidation DLIM'!$A$150:$A$191,0),MATCH(TLIM!AE$1,'Post ISIC Consolidation DLIM'!$B$149:$AQ$149,0)),0)</f>
        <v>2.6456824997967861E-2</v>
      </c>
      <c r="AF25" s="20">
        <f>IFERROR(INDEX('Post ISIC Consolidation DLIM'!$B$150:$AQ$191,MATCH(TLIM!$A25,'Post ISIC Consolidation DLIM'!$A$150:$A$191,0),MATCH(TLIM!AF$1,'Post ISIC Consolidation DLIM'!$B$149:$AQ$149,0)),0)</f>
        <v>1.8271410623559262E-2</v>
      </c>
      <c r="AG25" s="20">
        <f>IFERROR(INDEX('Post ISIC Consolidation DLIM'!$B$150:$AQ$191,MATCH(TLIM!$A25,'Post ISIC Consolidation DLIM'!$A$150:$A$191,0),MATCH(TLIM!AG$1,'Post ISIC Consolidation DLIM'!$B$149:$AQ$149,0)),0)</f>
        <v>1.5434481674198086E-2</v>
      </c>
      <c r="AH25" s="20">
        <f>IFERROR(INDEX('Post ISIC Consolidation DLIM'!$B$150:$AQ$191,MATCH(TLIM!$A25,'Post ISIC Consolidation DLIM'!$A$150:$A$191,0),MATCH(TLIM!AH$1,'Post ISIC Consolidation DLIM'!$B$149:$AQ$149,0)),0)</f>
        <v>2.2131513572714281E-2</v>
      </c>
      <c r="AI25" s="20">
        <f>IFERROR(INDEX('Post ISIC Consolidation DLIM'!$B$150:$AQ$191,MATCH(TLIM!$A25,'Post ISIC Consolidation DLIM'!$A$150:$A$191,0),MATCH(TLIM!AI$1,'Post ISIC Consolidation DLIM'!$B$149:$AQ$149,0)),0)</f>
        <v>1.0856071009969912E-2</v>
      </c>
      <c r="AJ25" s="20">
        <f>IFERROR(INDEX('Post ISIC Consolidation DLIM'!$B$150:$AQ$191,MATCH(TLIM!$A25,'Post ISIC Consolidation DLIM'!$A$150:$A$191,0),MATCH(TLIM!AJ$1,'Post ISIC Consolidation DLIM'!$B$149:$AQ$149,0)),0)</f>
        <v>1.5712107052242692E-2</v>
      </c>
      <c r="AK25" s="20">
        <f>IFERROR(INDEX('Post ISIC Consolidation DLIM'!$B$150:$AQ$191,MATCH(TLIM!$A25,'Post ISIC Consolidation DLIM'!$A$150:$A$191,0),MATCH(TLIM!AK$1,'Post ISIC Consolidation DLIM'!$B$149:$AQ$149,0)),0)</f>
        <v>5.0571711431543376E-2</v>
      </c>
      <c r="AL25" s="20">
        <f>IFERROR(INDEX('Post ISIC Consolidation DLIM'!$B$150:$AQ$191,MATCH(TLIM!$A25,'Post ISIC Consolidation DLIM'!$A$150:$A$191,0),MATCH(TLIM!AL$1,'Post ISIC Consolidation DLIM'!$B$149:$AQ$149,0)),0)</f>
        <v>1.6957368867976632E-2</v>
      </c>
      <c r="AM25" s="20">
        <f>IFERROR(INDEX('Post ISIC Consolidation DLIM'!$B$150:$AQ$191,MATCH(TLIM!$A25,'Post ISIC Consolidation DLIM'!$A$150:$A$191,0),MATCH(TLIM!AM$1,'Post ISIC Consolidation DLIM'!$B$149:$AQ$149,0)),0)</f>
        <v>2.7937334050970996E-2</v>
      </c>
      <c r="AN25" s="20">
        <f>IFERROR(INDEX('Post ISIC Consolidation DLIM'!$B$150:$AQ$191,MATCH(TLIM!$A25,'Post ISIC Consolidation DLIM'!$A$150:$A$191,0),MATCH(TLIM!AN$1,'Post ISIC Consolidation DLIM'!$B$149:$AQ$149,0)),0)</f>
        <v>1.2915092930182981E-2</v>
      </c>
      <c r="AO25" s="20">
        <f>IFERROR(INDEX('Post ISIC Consolidation DLIM'!$B$150:$AQ$191,MATCH(TLIM!$A25,'Post ISIC Consolidation DLIM'!$A$150:$A$191,0),MATCH(TLIM!AO$1,'Post ISIC Consolidation DLIM'!$B$149:$AQ$149,0)),0)</f>
        <v>1.4678463473746342E-2</v>
      </c>
      <c r="AP25" s="20">
        <f>IFERROR(INDEX('Post ISIC Consolidation DLIM'!$B$150:$AQ$191,MATCH(TLIM!$A25,'Post ISIC Consolidation DLIM'!$A$150:$A$191,0),MATCH(TLIM!AP$1,'Post ISIC Consolidation DLIM'!$B$149:$AQ$149,0)),0)</f>
        <v>1.7645546809645554E-2</v>
      </c>
      <c r="AQ25" s="20">
        <f>IFERROR(INDEX('Post ISIC Consolidation DLIM'!$B$150:$AQ$191,MATCH(TLIM!$A25,'Post ISIC Consolidation DLIM'!$A$150:$A$191,0),MATCH(TLIM!AQ$1,'Post ISIC Consolidation DLIM'!$B$149:$AQ$149,0)),0)</f>
        <v>2.0868195645595234E-7</v>
      </c>
    </row>
    <row r="26" spans="1:43" x14ac:dyDescent="0.35">
      <c r="A26" s="8" t="s">
        <v>97</v>
      </c>
      <c r="B26" s="20">
        <f>IFERROR(INDEX('Post ISIC Consolidation DLIM'!$B$150:$AQ$191,MATCH(TLIM!$A26,'Post ISIC Consolidation DLIM'!$A$150:$A$191,0),MATCH(TLIM!B$1,'Post ISIC Consolidation DLIM'!$B$149:$AQ$149,0)),0)</f>
        <v>4.6847829460832116E-2</v>
      </c>
      <c r="C26" s="20">
        <f>IFERROR(INDEX('Post ISIC Consolidation DLIM'!$B$150:$AQ$191,MATCH(TLIM!$A26,'Post ISIC Consolidation DLIM'!$A$150:$A$191,0),MATCH(TLIM!C$1,'Post ISIC Consolidation DLIM'!$B$149:$AQ$149,0)),0)</f>
        <v>7.2984580222214504E-2</v>
      </c>
      <c r="D26" s="20">
        <f>IFERROR(INDEX('Post ISIC Consolidation DLIM'!$B$150:$AQ$191,MATCH(TLIM!$A26,'Post ISIC Consolidation DLIM'!$A$150:$A$191,0),MATCH(TLIM!D$1,'Post ISIC Consolidation DLIM'!$B$149:$AQ$149,0)),0)</f>
        <v>7.2984580222214504E-2</v>
      </c>
      <c r="E26" s="20">
        <f>IFERROR(INDEX('Post ISIC Consolidation DLIM'!$B$150:$AQ$191,MATCH(TLIM!$A26,'Post ISIC Consolidation DLIM'!$A$150:$A$191,0),MATCH(TLIM!E$1,'Post ISIC Consolidation DLIM'!$B$149:$AQ$149,0)),0)</f>
        <v>0</v>
      </c>
      <c r="F26" s="20">
        <f>IFERROR(INDEX('Post ISIC Consolidation DLIM'!$B$150:$AQ$191,MATCH(TLIM!$A26,'Post ISIC Consolidation DLIM'!$A$150:$A$191,0),MATCH(TLIM!F$1,'Post ISIC Consolidation DLIM'!$B$149:$AQ$149,0)),0)</f>
        <v>7.2984580222214504E-2</v>
      </c>
      <c r="G26" s="20">
        <f>IFERROR(INDEX('Post ISIC Consolidation DLIM'!$B$150:$AQ$191,MATCH(TLIM!$A26,'Post ISIC Consolidation DLIM'!$A$150:$A$191,0),MATCH(TLIM!G$1,'Post ISIC Consolidation DLIM'!$B$149:$AQ$149,0)),0)</f>
        <v>5.6757294676871461E-2</v>
      </c>
      <c r="H26" s="20">
        <f>IFERROR(INDEX('Post ISIC Consolidation DLIM'!$B$150:$AQ$191,MATCH(TLIM!$A26,'Post ISIC Consolidation DLIM'!$A$150:$A$191,0),MATCH(TLIM!H$1,'Post ISIC Consolidation DLIM'!$B$149:$AQ$149,0)),0)</f>
        <v>4.911278301946586E-2</v>
      </c>
      <c r="I26" s="20">
        <f>IFERROR(INDEX('Post ISIC Consolidation DLIM'!$B$150:$AQ$191,MATCH(TLIM!$A26,'Post ISIC Consolidation DLIM'!$A$150:$A$191,0),MATCH(TLIM!I$1,'Post ISIC Consolidation DLIM'!$B$149:$AQ$149,0)),0)</f>
        <v>6.3668007573674454E-2</v>
      </c>
      <c r="J26" s="20">
        <f>IFERROR(INDEX('Post ISIC Consolidation DLIM'!$B$150:$AQ$191,MATCH(TLIM!$A26,'Post ISIC Consolidation DLIM'!$A$150:$A$191,0),MATCH(TLIM!J$1,'Post ISIC Consolidation DLIM'!$B$149:$AQ$149,0)),0)</f>
        <v>9.4269164139076683E-2</v>
      </c>
      <c r="K26" s="20">
        <f>IFERROR(INDEX('Post ISIC Consolidation DLIM'!$B$150:$AQ$191,MATCH(TLIM!$A26,'Post ISIC Consolidation DLIM'!$A$150:$A$191,0),MATCH(TLIM!K$1,'Post ISIC Consolidation DLIM'!$B$149:$AQ$149,0)),0)</f>
        <v>7.9132728986209599E-2</v>
      </c>
      <c r="L26" s="20">
        <f>IFERROR(INDEX('Post ISIC Consolidation DLIM'!$B$150:$AQ$191,MATCH(TLIM!$A26,'Post ISIC Consolidation DLIM'!$A$150:$A$191,0),MATCH(TLIM!L$1,'Post ISIC Consolidation DLIM'!$B$149:$AQ$149,0)),0)</f>
        <v>9.3910064641152438E-2</v>
      </c>
      <c r="M26" s="20">
        <f>IFERROR(INDEX('Post ISIC Consolidation DLIM'!$B$150:$AQ$191,MATCH(TLIM!$A26,'Post ISIC Consolidation DLIM'!$A$150:$A$191,0),MATCH(TLIM!M$1,'Post ISIC Consolidation DLIM'!$B$149:$AQ$149,0)),0)</f>
        <v>2.943874275067955E-2</v>
      </c>
      <c r="N26" s="20">
        <f>IFERROR(INDEX('Post ISIC Consolidation DLIM'!$B$150:$AQ$191,MATCH(TLIM!$A26,'Post ISIC Consolidation DLIM'!$A$150:$A$191,0),MATCH(TLIM!N$1,'Post ISIC Consolidation DLIM'!$B$149:$AQ$149,0)),0)</f>
        <v>0</v>
      </c>
      <c r="O26" s="20">
        <f>IFERROR(INDEX('Post ISIC Consolidation DLIM'!$B$150:$AQ$191,MATCH(TLIM!$A26,'Post ISIC Consolidation DLIM'!$A$150:$A$191,0),MATCH(TLIM!O$1,'Post ISIC Consolidation DLIM'!$B$149:$AQ$149,0)),0)</f>
        <v>0.10815219226319787</v>
      </c>
      <c r="P26" s="20">
        <f>IFERROR(INDEX('Post ISIC Consolidation DLIM'!$B$150:$AQ$191,MATCH(TLIM!$A26,'Post ISIC Consolidation DLIM'!$A$150:$A$191,0),MATCH(TLIM!P$1,'Post ISIC Consolidation DLIM'!$B$149:$AQ$149,0)),0)</f>
        <v>0.10815219226319787</v>
      </c>
      <c r="Q26" s="20">
        <f>IFERROR(INDEX('Post ISIC Consolidation DLIM'!$B$150:$AQ$191,MATCH(TLIM!$A26,'Post ISIC Consolidation DLIM'!$A$150:$A$191,0),MATCH(TLIM!Q$1,'Post ISIC Consolidation DLIM'!$B$149:$AQ$149,0)),0)</f>
        <v>0.14192763790572085</v>
      </c>
      <c r="R26" s="20">
        <f>IFERROR(INDEX('Post ISIC Consolidation DLIM'!$B$150:$AQ$191,MATCH(TLIM!$A26,'Post ISIC Consolidation DLIM'!$A$150:$A$191,0),MATCH(TLIM!R$1,'Post ISIC Consolidation DLIM'!$B$149:$AQ$149,0)),0)</f>
        <v>0.14192763790572085</v>
      </c>
      <c r="S26" s="20">
        <f>IFERROR(INDEX('Post ISIC Consolidation DLIM'!$B$150:$AQ$191,MATCH(TLIM!$A26,'Post ISIC Consolidation DLIM'!$A$150:$A$191,0),MATCH(TLIM!S$1,'Post ISIC Consolidation DLIM'!$B$149:$AQ$149,0)),0)</f>
        <v>0</v>
      </c>
      <c r="T26" s="20">
        <f>IFERROR(INDEX('Post ISIC Consolidation DLIM'!$B$150:$AQ$191,MATCH(TLIM!$A26,'Post ISIC Consolidation DLIM'!$A$150:$A$191,0),MATCH(TLIM!T$1,'Post ISIC Consolidation DLIM'!$B$149:$AQ$149,0)),0)</f>
        <v>0</v>
      </c>
      <c r="U26" s="20">
        <f>IFERROR(INDEX('Post ISIC Consolidation DLIM'!$B$150:$AQ$191,MATCH(TLIM!$A26,'Post ISIC Consolidation DLIM'!$A$150:$A$191,0),MATCH(TLIM!U$1,'Post ISIC Consolidation DLIM'!$B$149:$AQ$149,0)),0)</f>
        <v>0</v>
      </c>
      <c r="V26" s="20">
        <f>IFERROR(INDEX('Post ISIC Consolidation DLIM'!$B$150:$AQ$191,MATCH(TLIM!$A26,'Post ISIC Consolidation DLIM'!$A$150:$A$191,0),MATCH(TLIM!V$1,'Post ISIC Consolidation DLIM'!$B$149:$AQ$149,0)),0)</f>
        <v>4.5762648346666594E-2</v>
      </c>
      <c r="W26" s="20">
        <f>IFERROR(INDEX('Post ISIC Consolidation DLIM'!$B$150:$AQ$191,MATCH(TLIM!$A26,'Post ISIC Consolidation DLIM'!$A$150:$A$191,0),MATCH(TLIM!W$1,'Post ISIC Consolidation DLIM'!$B$149:$AQ$149,0)),0)</f>
        <v>4.4589154990048827E-2</v>
      </c>
      <c r="X26" s="20">
        <f>IFERROR(INDEX('Post ISIC Consolidation DLIM'!$B$150:$AQ$191,MATCH(TLIM!$A26,'Post ISIC Consolidation DLIM'!$A$150:$A$191,0),MATCH(TLIM!X$1,'Post ISIC Consolidation DLIM'!$B$149:$AQ$149,0)),0)</f>
        <v>0</v>
      </c>
      <c r="Y26" s="20">
        <f>IFERROR(INDEX('Post ISIC Consolidation DLIM'!$B$150:$AQ$191,MATCH(TLIM!$A26,'Post ISIC Consolidation DLIM'!$A$150:$A$191,0),MATCH(TLIM!Y$1,'Post ISIC Consolidation DLIM'!$B$149:$AQ$149,0)),0)</f>
        <v>3.86911138396707E-2</v>
      </c>
      <c r="Z26" s="20">
        <f>IFERROR(INDEX('Post ISIC Consolidation DLIM'!$B$150:$AQ$191,MATCH(TLIM!$A26,'Post ISIC Consolidation DLIM'!$A$150:$A$191,0),MATCH(TLIM!Z$1,'Post ISIC Consolidation DLIM'!$B$149:$AQ$149,0)),0)</f>
        <v>1.5217000193596715</v>
      </c>
      <c r="AA26" s="20">
        <f>IFERROR(INDEX('Post ISIC Consolidation DLIM'!$B$150:$AQ$191,MATCH(TLIM!$A26,'Post ISIC Consolidation DLIM'!$A$150:$A$191,0),MATCH(TLIM!AA$1,'Post ISIC Consolidation DLIM'!$B$149:$AQ$149,0)),0)</f>
        <v>0.01</v>
      </c>
      <c r="AB26" s="20">
        <f>IFERROR(INDEX('Post ISIC Consolidation DLIM'!$B$150:$AQ$191,MATCH(TLIM!$A26,'Post ISIC Consolidation DLIM'!$A$150:$A$191,0),MATCH(TLIM!AB$1,'Post ISIC Consolidation DLIM'!$B$149:$AQ$149,0)),0)</f>
        <v>5.2213898890022023E-2</v>
      </c>
      <c r="AC26" s="20">
        <f>IFERROR(INDEX('Post ISIC Consolidation DLIM'!$B$150:$AQ$191,MATCH(TLIM!$A26,'Post ISIC Consolidation DLIM'!$A$150:$A$191,0),MATCH(TLIM!AC$1,'Post ISIC Consolidation DLIM'!$B$149:$AQ$149,0)),0)</f>
        <v>0</v>
      </c>
      <c r="AD26" s="20">
        <f>IFERROR(INDEX('Post ISIC Consolidation DLIM'!$B$150:$AQ$191,MATCH(TLIM!$A26,'Post ISIC Consolidation DLIM'!$A$150:$A$191,0),MATCH(TLIM!AD$1,'Post ISIC Consolidation DLIM'!$B$149:$AQ$149,0)),0)</f>
        <v>2.9763274464524571E-2</v>
      </c>
      <c r="AE26" s="20">
        <f>IFERROR(INDEX('Post ISIC Consolidation DLIM'!$B$150:$AQ$191,MATCH(TLIM!$A26,'Post ISIC Consolidation DLIM'!$A$150:$A$191,0),MATCH(TLIM!AE$1,'Post ISIC Consolidation DLIM'!$B$149:$AQ$149,0)),0)</f>
        <v>3.4906150384620416E-2</v>
      </c>
      <c r="AF26" s="20">
        <f>IFERROR(INDEX('Post ISIC Consolidation DLIM'!$B$150:$AQ$191,MATCH(TLIM!$A26,'Post ISIC Consolidation DLIM'!$A$150:$A$191,0),MATCH(TLIM!AF$1,'Post ISIC Consolidation DLIM'!$B$149:$AQ$149,0)),0)</f>
        <v>4.5295762128282166E-2</v>
      </c>
      <c r="AG26" s="20">
        <f>IFERROR(INDEX('Post ISIC Consolidation DLIM'!$B$150:$AQ$191,MATCH(TLIM!$A26,'Post ISIC Consolidation DLIM'!$A$150:$A$191,0),MATCH(TLIM!AG$1,'Post ISIC Consolidation DLIM'!$B$149:$AQ$149,0)),0)</f>
        <v>2.9905513572997752E-2</v>
      </c>
      <c r="AH26" s="20">
        <f>IFERROR(INDEX('Post ISIC Consolidation DLIM'!$B$150:$AQ$191,MATCH(TLIM!$A26,'Post ISIC Consolidation DLIM'!$A$150:$A$191,0),MATCH(TLIM!AH$1,'Post ISIC Consolidation DLIM'!$B$149:$AQ$149,0)),0)</f>
        <v>3.3582955647133636E-2</v>
      </c>
      <c r="AI26" s="20">
        <f>IFERROR(INDEX('Post ISIC Consolidation DLIM'!$B$150:$AQ$191,MATCH(TLIM!$A26,'Post ISIC Consolidation DLIM'!$A$150:$A$191,0),MATCH(TLIM!AI$1,'Post ISIC Consolidation DLIM'!$B$149:$AQ$149,0)),0)</f>
        <v>1.5400012629628703E-2</v>
      </c>
      <c r="AJ26" s="20">
        <f>IFERROR(INDEX('Post ISIC Consolidation DLIM'!$B$150:$AQ$191,MATCH(TLIM!$A26,'Post ISIC Consolidation DLIM'!$A$150:$A$191,0),MATCH(TLIM!AJ$1,'Post ISIC Consolidation DLIM'!$B$149:$AQ$149,0)),0)</f>
        <v>1.4046922531399877E-2</v>
      </c>
      <c r="AK26" s="20">
        <f>IFERROR(INDEX('Post ISIC Consolidation DLIM'!$B$150:$AQ$191,MATCH(TLIM!$A26,'Post ISIC Consolidation DLIM'!$A$150:$A$191,0),MATCH(TLIM!AK$1,'Post ISIC Consolidation DLIM'!$B$149:$AQ$149,0)),0)</f>
        <v>1.307720818253654E-2</v>
      </c>
      <c r="AL26" s="20">
        <f>IFERROR(INDEX('Post ISIC Consolidation DLIM'!$B$150:$AQ$191,MATCH(TLIM!$A26,'Post ISIC Consolidation DLIM'!$A$150:$A$191,0),MATCH(TLIM!AL$1,'Post ISIC Consolidation DLIM'!$B$149:$AQ$149,0)),0)</f>
        <v>1.897626438592475E-2</v>
      </c>
      <c r="AM26" s="20">
        <f>IFERROR(INDEX('Post ISIC Consolidation DLIM'!$B$150:$AQ$191,MATCH(TLIM!$A26,'Post ISIC Consolidation DLIM'!$A$150:$A$191,0),MATCH(TLIM!AM$1,'Post ISIC Consolidation DLIM'!$B$149:$AQ$149,0)),0)</f>
        <v>2.1711732708808402E-2</v>
      </c>
      <c r="AN26" s="20">
        <f>IFERROR(INDEX('Post ISIC Consolidation DLIM'!$B$150:$AQ$191,MATCH(TLIM!$A26,'Post ISIC Consolidation DLIM'!$A$150:$A$191,0),MATCH(TLIM!AN$1,'Post ISIC Consolidation DLIM'!$B$149:$AQ$149,0)),0)</f>
        <v>1.841880658982091E-2</v>
      </c>
      <c r="AO26" s="20">
        <f>IFERROR(INDEX('Post ISIC Consolidation DLIM'!$B$150:$AQ$191,MATCH(TLIM!$A26,'Post ISIC Consolidation DLIM'!$A$150:$A$191,0),MATCH(TLIM!AO$1,'Post ISIC Consolidation DLIM'!$B$149:$AQ$149,0)),0)</f>
        <v>2.3182500629081799E-2</v>
      </c>
      <c r="AP26" s="20">
        <f>IFERROR(INDEX('Post ISIC Consolidation DLIM'!$B$150:$AQ$191,MATCH(TLIM!$A26,'Post ISIC Consolidation DLIM'!$A$150:$A$191,0),MATCH(TLIM!AP$1,'Post ISIC Consolidation DLIM'!$B$149:$AQ$149,0)),0)</f>
        <v>3.4474080812937409E-2</v>
      </c>
      <c r="AQ26" s="20">
        <f>IFERROR(INDEX('Post ISIC Consolidation DLIM'!$B$150:$AQ$191,MATCH(TLIM!$A26,'Post ISIC Consolidation DLIM'!$A$150:$A$191,0),MATCH(TLIM!AQ$1,'Post ISIC Consolidation DLIM'!$B$149:$AQ$149,0)),0)</f>
        <v>7.8316204235886248E-7</v>
      </c>
    </row>
    <row r="27" spans="1:43" x14ac:dyDescent="0.35">
      <c r="A27" s="8" t="s">
        <v>98</v>
      </c>
      <c r="B27" s="20">
        <f>IFERROR(INDEX('Post ISIC Consolidation DLIM'!$B$150:$AQ$191,MATCH(TLIM!$A27,'Post ISIC Consolidation DLIM'!$A$150:$A$191,0),MATCH(TLIM!B$1,'Post ISIC Consolidation DLIM'!$B$149:$AQ$149,0)),0)</f>
        <v>4.6847829460832116E-2</v>
      </c>
      <c r="C27" s="20">
        <f>IFERROR(INDEX('Post ISIC Consolidation DLIM'!$B$150:$AQ$191,MATCH(TLIM!$A27,'Post ISIC Consolidation DLIM'!$A$150:$A$191,0),MATCH(TLIM!C$1,'Post ISIC Consolidation DLIM'!$B$149:$AQ$149,0)),0)</f>
        <v>7.2984580222214504E-2</v>
      </c>
      <c r="D27" s="20">
        <f>IFERROR(INDEX('Post ISIC Consolidation DLIM'!$B$150:$AQ$191,MATCH(TLIM!$A27,'Post ISIC Consolidation DLIM'!$A$150:$A$191,0),MATCH(TLIM!D$1,'Post ISIC Consolidation DLIM'!$B$149:$AQ$149,0)),0)</f>
        <v>7.2984580222214504E-2</v>
      </c>
      <c r="E27" s="20">
        <f>IFERROR(INDEX('Post ISIC Consolidation DLIM'!$B$150:$AQ$191,MATCH(TLIM!$A27,'Post ISIC Consolidation DLIM'!$A$150:$A$191,0),MATCH(TLIM!E$1,'Post ISIC Consolidation DLIM'!$B$149:$AQ$149,0)),0)</f>
        <v>0</v>
      </c>
      <c r="F27" s="20">
        <f>IFERROR(INDEX('Post ISIC Consolidation DLIM'!$B$150:$AQ$191,MATCH(TLIM!$A27,'Post ISIC Consolidation DLIM'!$A$150:$A$191,0),MATCH(TLIM!F$1,'Post ISIC Consolidation DLIM'!$B$149:$AQ$149,0)),0)</f>
        <v>7.2984580222214504E-2</v>
      </c>
      <c r="G27" s="20">
        <f>IFERROR(INDEX('Post ISIC Consolidation DLIM'!$B$150:$AQ$191,MATCH(TLIM!$A27,'Post ISIC Consolidation DLIM'!$A$150:$A$191,0),MATCH(TLIM!G$1,'Post ISIC Consolidation DLIM'!$B$149:$AQ$149,0)),0)</f>
        <v>5.6757294676871461E-2</v>
      </c>
      <c r="H27" s="20">
        <f>IFERROR(INDEX('Post ISIC Consolidation DLIM'!$B$150:$AQ$191,MATCH(TLIM!$A27,'Post ISIC Consolidation DLIM'!$A$150:$A$191,0),MATCH(TLIM!H$1,'Post ISIC Consolidation DLIM'!$B$149:$AQ$149,0)),0)</f>
        <v>4.911278301946586E-2</v>
      </c>
      <c r="I27" s="20">
        <f>IFERROR(INDEX('Post ISIC Consolidation DLIM'!$B$150:$AQ$191,MATCH(TLIM!$A27,'Post ISIC Consolidation DLIM'!$A$150:$A$191,0),MATCH(TLIM!I$1,'Post ISIC Consolidation DLIM'!$B$149:$AQ$149,0)),0)</f>
        <v>6.3668007573674454E-2</v>
      </c>
      <c r="J27" s="20">
        <f>IFERROR(INDEX('Post ISIC Consolidation DLIM'!$B$150:$AQ$191,MATCH(TLIM!$A27,'Post ISIC Consolidation DLIM'!$A$150:$A$191,0),MATCH(TLIM!J$1,'Post ISIC Consolidation DLIM'!$B$149:$AQ$149,0)),0)</f>
        <v>9.4269164139076683E-2</v>
      </c>
      <c r="K27" s="20">
        <f>IFERROR(INDEX('Post ISIC Consolidation DLIM'!$B$150:$AQ$191,MATCH(TLIM!$A27,'Post ISIC Consolidation DLIM'!$A$150:$A$191,0),MATCH(TLIM!K$1,'Post ISIC Consolidation DLIM'!$B$149:$AQ$149,0)),0)</f>
        <v>7.9132728986209599E-2</v>
      </c>
      <c r="L27" s="20">
        <f>IFERROR(INDEX('Post ISIC Consolidation DLIM'!$B$150:$AQ$191,MATCH(TLIM!$A27,'Post ISIC Consolidation DLIM'!$A$150:$A$191,0),MATCH(TLIM!L$1,'Post ISIC Consolidation DLIM'!$B$149:$AQ$149,0)),0)</f>
        <v>9.3910064641152438E-2</v>
      </c>
      <c r="M27" s="20">
        <f>IFERROR(INDEX('Post ISIC Consolidation DLIM'!$B$150:$AQ$191,MATCH(TLIM!$A27,'Post ISIC Consolidation DLIM'!$A$150:$A$191,0),MATCH(TLIM!M$1,'Post ISIC Consolidation DLIM'!$B$149:$AQ$149,0)),0)</f>
        <v>2.943874275067955E-2</v>
      </c>
      <c r="N27" s="20">
        <f>IFERROR(INDEX('Post ISIC Consolidation DLIM'!$B$150:$AQ$191,MATCH(TLIM!$A27,'Post ISIC Consolidation DLIM'!$A$150:$A$191,0),MATCH(TLIM!N$1,'Post ISIC Consolidation DLIM'!$B$149:$AQ$149,0)),0)</f>
        <v>0</v>
      </c>
      <c r="O27" s="20">
        <f>IFERROR(INDEX('Post ISIC Consolidation DLIM'!$B$150:$AQ$191,MATCH(TLIM!$A27,'Post ISIC Consolidation DLIM'!$A$150:$A$191,0),MATCH(TLIM!O$1,'Post ISIC Consolidation DLIM'!$B$149:$AQ$149,0)),0)</f>
        <v>0.10815219226319789</v>
      </c>
      <c r="P27" s="20">
        <f>IFERROR(INDEX('Post ISIC Consolidation DLIM'!$B$150:$AQ$191,MATCH(TLIM!$A27,'Post ISIC Consolidation DLIM'!$A$150:$A$191,0),MATCH(TLIM!P$1,'Post ISIC Consolidation DLIM'!$B$149:$AQ$149,0)),0)</f>
        <v>0.10815219226319787</v>
      </c>
      <c r="Q27" s="20">
        <f>IFERROR(INDEX('Post ISIC Consolidation DLIM'!$B$150:$AQ$191,MATCH(TLIM!$A27,'Post ISIC Consolidation DLIM'!$A$150:$A$191,0),MATCH(TLIM!Q$1,'Post ISIC Consolidation DLIM'!$B$149:$AQ$149,0)),0)</f>
        <v>0.14192763790572085</v>
      </c>
      <c r="R27" s="20">
        <f>IFERROR(INDEX('Post ISIC Consolidation DLIM'!$B$150:$AQ$191,MATCH(TLIM!$A27,'Post ISIC Consolidation DLIM'!$A$150:$A$191,0),MATCH(TLIM!R$1,'Post ISIC Consolidation DLIM'!$B$149:$AQ$149,0)),0)</f>
        <v>0.14192763790572085</v>
      </c>
      <c r="S27" s="20">
        <f>IFERROR(INDEX('Post ISIC Consolidation DLIM'!$B$150:$AQ$191,MATCH(TLIM!$A27,'Post ISIC Consolidation DLIM'!$A$150:$A$191,0),MATCH(TLIM!S$1,'Post ISIC Consolidation DLIM'!$B$149:$AQ$149,0)),0)</f>
        <v>0</v>
      </c>
      <c r="T27" s="20">
        <f>IFERROR(INDEX('Post ISIC Consolidation DLIM'!$B$150:$AQ$191,MATCH(TLIM!$A27,'Post ISIC Consolidation DLIM'!$A$150:$A$191,0),MATCH(TLIM!T$1,'Post ISIC Consolidation DLIM'!$B$149:$AQ$149,0)),0)</f>
        <v>0</v>
      </c>
      <c r="U27" s="20">
        <f>IFERROR(INDEX('Post ISIC Consolidation DLIM'!$B$150:$AQ$191,MATCH(TLIM!$A27,'Post ISIC Consolidation DLIM'!$A$150:$A$191,0),MATCH(TLIM!U$1,'Post ISIC Consolidation DLIM'!$B$149:$AQ$149,0)),0)</f>
        <v>0</v>
      </c>
      <c r="V27" s="20">
        <f>IFERROR(INDEX('Post ISIC Consolidation DLIM'!$B$150:$AQ$191,MATCH(TLIM!$A27,'Post ISIC Consolidation DLIM'!$A$150:$A$191,0),MATCH(TLIM!V$1,'Post ISIC Consolidation DLIM'!$B$149:$AQ$149,0)),0)</f>
        <v>4.5762648346666594E-2</v>
      </c>
      <c r="W27" s="20">
        <f>IFERROR(INDEX('Post ISIC Consolidation DLIM'!$B$150:$AQ$191,MATCH(TLIM!$A27,'Post ISIC Consolidation DLIM'!$A$150:$A$191,0),MATCH(TLIM!W$1,'Post ISIC Consolidation DLIM'!$B$149:$AQ$149,0)),0)</f>
        <v>4.4589154990048827E-2</v>
      </c>
      <c r="X27" s="20">
        <f>IFERROR(INDEX('Post ISIC Consolidation DLIM'!$B$150:$AQ$191,MATCH(TLIM!$A27,'Post ISIC Consolidation DLIM'!$A$150:$A$191,0),MATCH(TLIM!X$1,'Post ISIC Consolidation DLIM'!$B$149:$AQ$149,0)),0)</f>
        <v>0</v>
      </c>
      <c r="Y27" s="20">
        <f>IFERROR(INDEX('Post ISIC Consolidation DLIM'!$B$150:$AQ$191,MATCH(TLIM!$A27,'Post ISIC Consolidation DLIM'!$A$150:$A$191,0),MATCH(TLIM!Y$1,'Post ISIC Consolidation DLIM'!$B$149:$AQ$149,0)),0)</f>
        <v>3.86911138396707E-2</v>
      </c>
      <c r="Z27" s="20">
        <f>IFERROR(INDEX('Post ISIC Consolidation DLIM'!$B$150:$AQ$191,MATCH(TLIM!$A27,'Post ISIC Consolidation DLIM'!$A$150:$A$191,0),MATCH(TLIM!Z$1,'Post ISIC Consolidation DLIM'!$B$149:$AQ$149,0)),0)</f>
        <v>0.01</v>
      </c>
      <c r="AA27" s="20">
        <f>IFERROR(INDEX('Post ISIC Consolidation DLIM'!$B$150:$AQ$191,MATCH(TLIM!$A27,'Post ISIC Consolidation DLIM'!$A$150:$A$191,0),MATCH(TLIM!AA$1,'Post ISIC Consolidation DLIM'!$B$149:$AQ$149,0)),0)</f>
        <v>1.5217000193596715</v>
      </c>
      <c r="AB27" s="20">
        <f>IFERROR(INDEX('Post ISIC Consolidation DLIM'!$B$150:$AQ$191,MATCH(TLIM!$A27,'Post ISIC Consolidation DLIM'!$A$150:$A$191,0),MATCH(TLIM!AB$1,'Post ISIC Consolidation DLIM'!$B$149:$AQ$149,0)),0)</f>
        <v>5.2213898890022023E-2</v>
      </c>
      <c r="AC27" s="20">
        <f>IFERROR(INDEX('Post ISIC Consolidation DLIM'!$B$150:$AQ$191,MATCH(TLIM!$A27,'Post ISIC Consolidation DLIM'!$A$150:$A$191,0),MATCH(TLIM!AC$1,'Post ISIC Consolidation DLIM'!$B$149:$AQ$149,0)),0)</f>
        <v>0</v>
      </c>
      <c r="AD27" s="20">
        <f>IFERROR(INDEX('Post ISIC Consolidation DLIM'!$B$150:$AQ$191,MATCH(TLIM!$A27,'Post ISIC Consolidation DLIM'!$A$150:$A$191,0),MATCH(TLIM!AD$1,'Post ISIC Consolidation DLIM'!$B$149:$AQ$149,0)),0)</f>
        <v>2.9763274464524571E-2</v>
      </c>
      <c r="AE27" s="20">
        <f>IFERROR(INDEX('Post ISIC Consolidation DLIM'!$B$150:$AQ$191,MATCH(TLIM!$A27,'Post ISIC Consolidation DLIM'!$A$150:$A$191,0),MATCH(TLIM!AE$1,'Post ISIC Consolidation DLIM'!$B$149:$AQ$149,0)),0)</f>
        <v>3.4906150384620416E-2</v>
      </c>
      <c r="AF27" s="20">
        <f>IFERROR(INDEX('Post ISIC Consolidation DLIM'!$B$150:$AQ$191,MATCH(TLIM!$A27,'Post ISIC Consolidation DLIM'!$A$150:$A$191,0),MATCH(TLIM!AF$1,'Post ISIC Consolidation DLIM'!$B$149:$AQ$149,0)),0)</f>
        <v>4.5295762128282166E-2</v>
      </c>
      <c r="AG27" s="20">
        <f>IFERROR(INDEX('Post ISIC Consolidation DLIM'!$B$150:$AQ$191,MATCH(TLIM!$A27,'Post ISIC Consolidation DLIM'!$A$150:$A$191,0),MATCH(TLIM!AG$1,'Post ISIC Consolidation DLIM'!$B$149:$AQ$149,0)),0)</f>
        <v>2.9905513572997752E-2</v>
      </c>
      <c r="AH27" s="20">
        <f>IFERROR(INDEX('Post ISIC Consolidation DLIM'!$B$150:$AQ$191,MATCH(TLIM!$A27,'Post ISIC Consolidation DLIM'!$A$150:$A$191,0),MATCH(TLIM!AH$1,'Post ISIC Consolidation DLIM'!$B$149:$AQ$149,0)),0)</f>
        <v>3.3582955647133636E-2</v>
      </c>
      <c r="AI27" s="20">
        <f>IFERROR(INDEX('Post ISIC Consolidation DLIM'!$B$150:$AQ$191,MATCH(TLIM!$A27,'Post ISIC Consolidation DLIM'!$A$150:$A$191,0),MATCH(TLIM!AI$1,'Post ISIC Consolidation DLIM'!$B$149:$AQ$149,0)),0)</f>
        <v>1.5400012629628706E-2</v>
      </c>
      <c r="AJ27" s="20">
        <f>IFERROR(INDEX('Post ISIC Consolidation DLIM'!$B$150:$AQ$191,MATCH(TLIM!$A27,'Post ISIC Consolidation DLIM'!$A$150:$A$191,0),MATCH(TLIM!AJ$1,'Post ISIC Consolidation DLIM'!$B$149:$AQ$149,0)),0)</f>
        <v>1.4046922531399879E-2</v>
      </c>
      <c r="AK27" s="20">
        <f>IFERROR(INDEX('Post ISIC Consolidation DLIM'!$B$150:$AQ$191,MATCH(TLIM!$A27,'Post ISIC Consolidation DLIM'!$A$150:$A$191,0),MATCH(TLIM!AK$1,'Post ISIC Consolidation DLIM'!$B$149:$AQ$149,0)),0)</f>
        <v>1.307720818253654E-2</v>
      </c>
      <c r="AL27" s="20">
        <f>IFERROR(INDEX('Post ISIC Consolidation DLIM'!$B$150:$AQ$191,MATCH(TLIM!$A27,'Post ISIC Consolidation DLIM'!$A$150:$A$191,0),MATCH(TLIM!AL$1,'Post ISIC Consolidation DLIM'!$B$149:$AQ$149,0)),0)</f>
        <v>1.897626438592475E-2</v>
      </c>
      <c r="AM27" s="20">
        <f>IFERROR(INDEX('Post ISIC Consolidation DLIM'!$B$150:$AQ$191,MATCH(TLIM!$A27,'Post ISIC Consolidation DLIM'!$A$150:$A$191,0),MATCH(TLIM!AM$1,'Post ISIC Consolidation DLIM'!$B$149:$AQ$149,0)),0)</f>
        <v>2.1711732708808402E-2</v>
      </c>
      <c r="AN27" s="20">
        <f>IFERROR(INDEX('Post ISIC Consolidation DLIM'!$B$150:$AQ$191,MATCH(TLIM!$A27,'Post ISIC Consolidation DLIM'!$A$150:$A$191,0),MATCH(TLIM!AN$1,'Post ISIC Consolidation DLIM'!$B$149:$AQ$149,0)),0)</f>
        <v>1.841880658982091E-2</v>
      </c>
      <c r="AO27" s="20">
        <f>IFERROR(INDEX('Post ISIC Consolidation DLIM'!$B$150:$AQ$191,MATCH(TLIM!$A27,'Post ISIC Consolidation DLIM'!$A$150:$A$191,0),MATCH(TLIM!AO$1,'Post ISIC Consolidation DLIM'!$B$149:$AQ$149,0)),0)</f>
        <v>2.3182500629081799E-2</v>
      </c>
      <c r="AP27" s="20">
        <f>IFERROR(INDEX('Post ISIC Consolidation DLIM'!$B$150:$AQ$191,MATCH(TLIM!$A27,'Post ISIC Consolidation DLIM'!$A$150:$A$191,0),MATCH(TLIM!AP$1,'Post ISIC Consolidation DLIM'!$B$149:$AQ$149,0)),0)</f>
        <v>3.4474080812937409E-2</v>
      </c>
      <c r="AQ27" s="20">
        <f>IFERROR(INDEX('Post ISIC Consolidation DLIM'!$B$150:$AQ$191,MATCH(TLIM!$A27,'Post ISIC Consolidation DLIM'!$A$150:$A$191,0),MATCH(TLIM!AQ$1,'Post ISIC Consolidation DLIM'!$B$149:$AQ$149,0)),0)</f>
        <v>7.8316204235886248E-7</v>
      </c>
    </row>
    <row r="28" spans="1:43" x14ac:dyDescent="0.35">
      <c r="A28" s="8" t="s">
        <v>96</v>
      </c>
      <c r="B28" s="20">
        <f>IFERROR(INDEX('Post ISIC Consolidation DLIM'!$B$150:$AQ$191,MATCH(TLIM!$A28,'Post ISIC Consolidation DLIM'!$A$150:$A$191,0),MATCH(TLIM!B$1,'Post ISIC Consolidation DLIM'!$B$149:$AQ$149,0)),0)</f>
        <v>1.0939569140310993E-2</v>
      </c>
      <c r="C28" s="20">
        <f>IFERROR(INDEX('Post ISIC Consolidation DLIM'!$B$150:$AQ$191,MATCH(TLIM!$A28,'Post ISIC Consolidation DLIM'!$A$150:$A$191,0),MATCH(TLIM!C$1,'Post ISIC Consolidation DLIM'!$B$149:$AQ$149,0)),0)</f>
        <v>1.1759120474646223E-2</v>
      </c>
      <c r="D28" s="20">
        <f>IFERROR(INDEX('Post ISIC Consolidation DLIM'!$B$150:$AQ$191,MATCH(TLIM!$A28,'Post ISIC Consolidation DLIM'!$A$150:$A$191,0),MATCH(TLIM!D$1,'Post ISIC Consolidation DLIM'!$B$149:$AQ$149,0)),0)</f>
        <v>1.1759120474646223E-2</v>
      </c>
      <c r="E28" s="20">
        <f>IFERROR(INDEX('Post ISIC Consolidation DLIM'!$B$150:$AQ$191,MATCH(TLIM!$A28,'Post ISIC Consolidation DLIM'!$A$150:$A$191,0),MATCH(TLIM!E$1,'Post ISIC Consolidation DLIM'!$B$149:$AQ$149,0)),0)</f>
        <v>0</v>
      </c>
      <c r="F28" s="20">
        <f>IFERROR(INDEX('Post ISIC Consolidation DLIM'!$B$150:$AQ$191,MATCH(TLIM!$A28,'Post ISIC Consolidation DLIM'!$A$150:$A$191,0),MATCH(TLIM!F$1,'Post ISIC Consolidation DLIM'!$B$149:$AQ$149,0)),0)</f>
        <v>1.1759120474646223E-2</v>
      </c>
      <c r="G28" s="20">
        <f>IFERROR(INDEX('Post ISIC Consolidation DLIM'!$B$150:$AQ$191,MATCH(TLIM!$A28,'Post ISIC Consolidation DLIM'!$A$150:$A$191,0),MATCH(TLIM!G$1,'Post ISIC Consolidation DLIM'!$B$149:$AQ$149,0)),0)</f>
        <v>1.4326262666677705E-2</v>
      </c>
      <c r="H28" s="20">
        <f>IFERROR(INDEX('Post ISIC Consolidation DLIM'!$B$150:$AQ$191,MATCH(TLIM!$A28,'Post ISIC Consolidation DLIM'!$A$150:$A$191,0),MATCH(TLIM!H$1,'Post ISIC Consolidation DLIM'!$B$149:$AQ$149,0)),0)</f>
        <v>1.4440258076429407E-2</v>
      </c>
      <c r="I28" s="20">
        <f>IFERROR(INDEX('Post ISIC Consolidation DLIM'!$B$150:$AQ$191,MATCH(TLIM!$A28,'Post ISIC Consolidation DLIM'!$A$150:$A$191,0),MATCH(TLIM!I$1,'Post ISIC Consolidation DLIM'!$B$149:$AQ$149,0)),0)</f>
        <v>1.6880556532702672E-2</v>
      </c>
      <c r="J28" s="20">
        <f>IFERROR(INDEX('Post ISIC Consolidation DLIM'!$B$150:$AQ$191,MATCH(TLIM!$A28,'Post ISIC Consolidation DLIM'!$A$150:$A$191,0),MATCH(TLIM!J$1,'Post ISIC Consolidation DLIM'!$B$149:$AQ$149,0)),0)</f>
        <v>3.3552465086241677E-2</v>
      </c>
      <c r="K28" s="20">
        <f>IFERROR(INDEX('Post ISIC Consolidation DLIM'!$B$150:$AQ$191,MATCH(TLIM!$A28,'Post ISIC Consolidation DLIM'!$A$150:$A$191,0),MATCH(TLIM!K$1,'Post ISIC Consolidation DLIM'!$B$149:$AQ$149,0)),0)</f>
        <v>1.4516998737183109E-2</v>
      </c>
      <c r="L28" s="20">
        <f>IFERROR(INDEX('Post ISIC Consolidation DLIM'!$B$150:$AQ$191,MATCH(TLIM!$A28,'Post ISIC Consolidation DLIM'!$A$150:$A$191,0),MATCH(TLIM!L$1,'Post ISIC Consolidation DLIM'!$B$149:$AQ$149,0)),0)</f>
        <v>1.7537875883800607E-2</v>
      </c>
      <c r="M28" s="20">
        <f>IFERROR(INDEX('Post ISIC Consolidation DLIM'!$B$150:$AQ$191,MATCH(TLIM!$A28,'Post ISIC Consolidation DLIM'!$A$150:$A$191,0),MATCH(TLIM!M$1,'Post ISIC Consolidation DLIM'!$B$149:$AQ$149,0)),0)</f>
        <v>8.0697296364753632E-3</v>
      </c>
      <c r="N28" s="20">
        <f>IFERROR(INDEX('Post ISIC Consolidation DLIM'!$B$150:$AQ$191,MATCH(TLIM!$A28,'Post ISIC Consolidation DLIM'!$A$150:$A$191,0),MATCH(TLIM!N$1,'Post ISIC Consolidation DLIM'!$B$149:$AQ$149,0)),0)</f>
        <v>0</v>
      </c>
      <c r="O28" s="20">
        <f>IFERROR(INDEX('Post ISIC Consolidation DLIM'!$B$150:$AQ$191,MATCH(TLIM!$A28,'Post ISIC Consolidation DLIM'!$A$150:$A$191,0),MATCH(TLIM!O$1,'Post ISIC Consolidation DLIM'!$B$149:$AQ$149,0)),0)</f>
        <v>1.9613044969526101E-2</v>
      </c>
      <c r="P28" s="20">
        <f>IFERROR(INDEX('Post ISIC Consolidation DLIM'!$B$150:$AQ$191,MATCH(TLIM!$A28,'Post ISIC Consolidation DLIM'!$A$150:$A$191,0),MATCH(TLIM!P$1,'Post ISIC Consolidation DLIM'!$B$149:$AQ$149,0)),0)</f>
        <v>1.9613044969526101E-2</v>
      </c>
      <c r="Q28" s="20">
        <f>IFERROR(INDEX('Post ISIC Consolidation DLIM'!$B$150:$AQ$191,MATCH(TLIM!$A28,'Post ISIC Consolidation DLIM'!$A$150:$A$191,0),MATCH(TLIM!Q$1,'Post ISIC Consolidation DLIM'!$B$149:$AQ$149,0)),0)</f>
        <v>0.10844288097839404</v>
      </c>
      <c r="R28" s="20">
        <f>IFERROR(INDEX('Post ISIC Consolidation DLIM'!$B$150:$AQ$191,MATCH(TLIM!$A28,'Post ISIC Consolidation DLIM'!$A$150:$A$191,0),MATCH(TLIM!R$1,'Post ISIC Consolidation DLIM'!$B$149:$AQ$149,0)),0)</f>
        <v>0.10844288097839404</v>
      </c>
      <c r="S28" s="20">
        <f>IFERROR(INDEX('Post ISIC Consolidation DLIM'!$B$150:$AQ$191,MATCH(TLIM!$A28,'Post ISIC Consolidation DLIM'!$A$150:$A$191,0),MATCH(TLIM!S$1,'Post ISIC Consolidation DLIM'!$B$149:$AQ$149,0)),0)</f>
        <v>0</v>
      </c>
      <c r="T28" s="20">
        <f>IFERROR(INDEX('Post ISIC Consolidation DLIM'!$B$150:$AQ$191,MATCH(TLIM!$A28,'Post ISIC Consolidation DLIM'!$A$150:$A$191,0),MATCH(TLIM!T$1,'Post ISIC Consolidation DLIM'!$B$149:$AQ$149,0)),0)</f>
        <v>0</v>
      </c>
      <c r="U28" s="20">
        <f>IFERROR(INDEX('Post ISIC Consolidation DLIM'!$B$150:$AQ$191,MATCH(TLIM!$A28,'Post ISIC Consolidation DLIM'!$A$150:$A$191,0),MATCH(TLIM!U$1,'Post ISIC Consolidation DLIM'!$B$149:$AQ$149,0)),0)</f>
        <v>0</v>
      </c>
      <c r="V28" s="20">
        <f>IFERROR(INDEX('Post ISIC Consolidation DLIM'!$B$150:$AQ$191,MATCH(TLIM!$A28,'Post ISIC Consolidation DLIM'!$A$150:$A$191,0),MATCH(TLIM!V$1,'Post ISIC Consolidation DLIM'!$B$149:$AQ$149,0)),0)</f>
        <v>2.1231813394849166E-2</v>
      </c>
      <c r="W28" s="20">
        <f>IFERROR(INDEX('Post ISIC Consolidation DLIM'!$B$150:$AQ$191,MATCH(TLIM!$A28,'Post ISIC Consolidation DLIM'!$A$150:$A$191,0),MATCH(TLIM!W$1,'Post ISIC Consolidation DLIM'!$B$149:$AQ$149,0)),0)</f>
        <v>1.7350447283305811E-2</v>
      </c>
      <c r="X28" s="20">
        <f>IFERROR(INDEX('Post ISIC Consolidation DLIM'!$B$150:$AQ$191,MATCH(TLIM!$A28,'Post ISIC Consolidation DLIM'!$A$150:$A$191,0),MATCH(TLIM!X$1,'Post ISIC Consolidation DLIM'!$B$149:$AQ$149,0)),0)</f>
        <v>0</v>
      </c>
      <c r="Y28" s="20">
        <f>IFERROR(INDEX('Post ISIC Consolidation DLIM'!$B$150:$AQ$191,MATCH(TLIM!$A28,'Post ISIC Consolidation DLIM'!$A$150:$A$191,0),MATCH(TLIM!Y$1,'Post ISIC Consolidation DLIM'!$B$149:$AQ$149,0)),0)</f>
        <v>1.4475395711655311E-2</v>
      </c>
      <c r="Z28" s="20">
        <f>IFERROR(INDEX('Post ISIC Consolidation DLIM'!$B$150:$AQ$191,MATCH(TLIM!$A28,'Post ISIC Consolidation DLIM'!$A$150:$A$191,0),MATCH(TLIM!Z$1,'Post ISIC Consolidation DLIM'!$B$149:$AQ$149,0)),0)</f>
        <v>1.1720193763595109E-2</v>
      </c>
      <c r="AA28" s="20">
        <f>IFERROR(INDEX('Post ISIC Consolidation DLIM'!$B$150:$AQ$191,MATCH(TLIM!$A28,'Post ISIC Consolidation DLIM'!$A$150:$A$191,0),MATCH(TLIM!AA$1,'Post ISIC Consolidation DLIM'!$B$149:$AQ$149,0)),0)</f>
        <v>1.1720193763595111E-2</v>
      </c>
      <c r="AB28" s="20">
        <f>IFERROR(INDEX('Post ISIC Consolidation DLIM'!$B$150:$AQ$191,MATCH(TLIM!$A28,'Post ISIC Consolidation DLIM'!$A$150:$A$191,0),MATCH(TLIM!AB$1,'Post ISIC Consolidation DLIM'!$B$149:$AQ$149,0)),0)</f>
        <v>1.1991969869946193</v>
      </c>
      <c r="AC28" s="20">
        <f>IFERROR(INDEX('Post ISIC Consolidation DLIM'!$B$150:$AQ$191,MATCH(TLIM!$A28,'Post ISIC Consolidation DLIM'!$A$150:$A$191,0),MATCH(TLIM!AC$1,'Post ISIC Consolidation DLIM'!$B$149:$AQ$149,0)),0)</f>
        <v>0</v>
      </c>
      <c r="AD28" s="20">
        <f>IFERROR(INDEX('Post ISIC Consolidation DLIM'!$B$150:$AQ$191,MATCH(TLIM!$A28,'Post ISIC Consolidation DLIM'!$A$150:$A$191,0),MATCH(TLIM!AD$1,'Post ISIC Consolidation DLIM'!$B$149:$AQ$149,0)),0)</f>
        <v>6.9355062863175939E-3</v>
      </c>
      <c r="AE28" s="20">
        <f>IFERROR(INDEX('Post ISIC Consolidation DLIM'!$B$150:$AQ$191,MATCH(TLIM!$A28,'Post ISIC Consolidation DLIM'!$A$150:$A$191,0),MATCH(TLIM!AE$1,'Post ISIC Consolidation DLIM'!$B$149:$AQ$149,0)),0)</f>
        <v>6.140300069715365E-3</v>
      </c>
      <c r="AF28" s="20">
        <f>IFERROR(INDEX('Post ISIC Consolidation DLIM'!$B$150:$AQ$191,MATCH(TLIM!$A28,'Post ISIC Consolidation DLIM'!$A$150:$A$191,0),MATCH(TLIM!AF$1,'Post ISIC Consolidation DLIM'!$B$149:$AQ$149,0)),0)</f>
        <v>1.0945662456222019E-2</v>
      </c>
      <c r="AG28" s="20">
        <f>IFERROR(INDEX('Post ISIC Consolidation DLIM'!$B$150:$AQ$191,MATCH(TLIM!$A28,'Post ISIC Consolidation DLIM'!$A$150:$A$191,0),MATCH(TLIM!AG$1,'Post ISIC Consolidation DLIM'!$B$149:$AQ$149,0)),0)</f>
        <v>6.6391176187702485E-3</v>
      </c>
      <c r="AH28" s="20">
        <f>IFERROR(INDEX('Post ISIC Consolidation DLIM'!$B$150:$AQ$191,MATCH(TLIM!$A28,'Post ISIC Consolidation DLIM'!$A$150:$A$191,0),MATCH(TLIM!AH$1,'Post ISIC Consolidation DLIM'!$B$149:$AQ$149,0)),0)</f>
        <v>5.711379347903966E-3</v>
      </c>
      <c r="AI28" s="20">
        <f>IFERROR(INDEX('Post ISIC Consolidation DLIM'!$B$150:$AQ$191,MATCH(TLIM!$A28,'Post ISIC Consolidation DLIM'!$A$150:$A$191,0),MATCH(TLIM!AI$1,'Post ISIC Consolidation DLIM'!$B$149:$AQ$149,0)),0)</f>
        <v>4.3834542069086683E-3</v>
      </c>
      <c r="AJ28" s="20">
        <f>IFERROR(INDEX('Post ISIC Consolidation DLIM'!$B$150:$AQ$191,MATCH(TLIM!$A28,'Post ISIC Consolidation DLIM'!$A$150:$A$191,0),MATCH(TLIM!AJ$1,'Post ISIC Consolidation DLIM'!$B$149:$AQ$149,0)),0)</f>
        <v>3.4077455420725876E-3</v>
      </c>
      <c r="AK28" s="20">
        <f>IFERROR(INDEX('Post ISIC Consolidation DLIM'!$B$150:$AQ$191,MATCH(TLIM!$A28,'Post ISIC Consolidation DLIM'!$A$150:$A$191,0),MATCH(TLIM!AK$1,'Post ISIC Consolidation DLIM'!$B$149:$AQ$149,0)),0)</f>
        <v>5.5524392666566813E-3</v>
      </c>
      <c r="AL28" s="20">
        <f>IFERROR(INDEX('Post ISIC Consolidation DLIM'!$B$150:$AQ$191,MATCH(TLIM!$A28,'Post ISIC Consolidation DLIM'!$A$150:$A$191,0),MATCH(TLIM!AL$1,'Post ISIC Consolidation DLIM'!$B$149:$AQ$149,0)),0)</f>
        <v>6.1225054947611768E-3</v>
      </c>
      <c r="AM28" s="20">
        <f>IFERROR(INDEX('Post ISIC Consolidation DLIM'!$B$150:$AQ$191,MATCH(TLIM!$A28,'Post ISIC Consolidation DLIM'!$A$150:$A$191,0),MATCH(TLIM!AM$1,'Post ISIC Consolidation DLIM'!$B$149:$AQ$149,0)),0)</f>
        <v>1.607926491724505E-2</v>
      </c>
      <c r="AN28" s="20">
        <f>IFERROR(INDEX('Post ISIC Consolidation DLIM'!$B$150:$AQ$191,MATCH(TLIM!$A28,'Post ISIC Consolidation DLIM'!$A$150:$A$191,0),MATCH(TLIM!AN$1,'Post ISIC Consolidation DLIM'!$B$149:$AQ$149,0)),0)</f>
        <v>3.6687305306349533E-3</v>
      </c>
      <c r="AO28" s="20">
        <f>IFERROR(INDEX('Post ISIC Consolidation DLIM'!$B$150:$AQ$191,MATCH(TLIM!$A28,'Post ISIC Consolidation DLIM'!$A$150:$A$191,0),MATCH(TLIM!AO$1,'Post ISIC Consolidation DLIM'!$B$149:$AQ$149,0)),0)</f>
        <v>6.3620282688264685E-3</v>
      </c>
      <c r="AP28" s="20">
        <f>IFERROR(INDEX('Post ISIC Consolidation DLIM'!$B$150:$AQ$191,MATCH(TLIM!$A28,'Post ISIC Consolidation DLIM'!$A$150:$A$191,0),MATCH(TLIM!AP$1,'Post ISIC Consolidation DLIM'!$B$149:$AQ$149,0)),0)</f>
        <v>7.1966729633864681E-3</v>
      </c>
      <c r="AQ28" s="20">
        <f>IFERROR(INDEX('Post ISIC Consolidation DLIM'!$B$150:$AQ$191,MATCH(TLIM!$A28,'Post ISIC Consolidation DLIM'!$A$150:$A$191,0),MATCH(TLIM!AQ$1,'Post ISIC Consolidation DLIM'!$B$149:$AQ$149,0)),0)</f>
        <v>5.0488528633659609E-8</v>
      </c>
    </row>
    <row r="29" spans="1:43" x14ac:dyDescent="0.35">
      <c r="A29" s="8" t="s">
        <v>20</v>
      </c>
      <c r="B29" s="20">
        <f>IFERROR(INDEX('Post ISIC Consolidation DLIM'!$B$150:$AQ$191,MATCH(TLIM!$A29,'Post ISIC Consolidation DLIM'!$A$150:$A$191,0),MATCH(TLIM!B$1,'Post ISIC Consolidation DLIM'!$B$149:$AQ$149,0)),0)</f>
        <v>0</v>
      </c>
      <c r="C29" s="20">
        <f>IFERROR(INDEX('Post ISIC Consolidation DLIM'!$B$150:$AQ$191,MATCH(TLIM!$A29,'Post ISIC Consolidation DLIM'!$A$150:$A$191,0),MATCH(TLIM!C$1,'Post ISIC Consolidation DLIM'!$B$149:$AQ$149,0)),0)</f>
        <v>0</v>
      </c>
      <c r="D29" s="20">
        <f>IFERROR(INDEX('Post ISIC Consolidation DLIM'!$B$150:$AQ$191,MATCH(TLIM!$A29,'Post ISIC Consolidation DLIM'!$A$150:$A$191,0),MATCH(TLIM!D$1,'Post ISIC Consolidation DLIM'!$B$149:$AQ$149,0)),0)</f>
        <v>0</v>
      </c>
      <c r="E29" s="20">
        <f>IFERROR(INDEX('Post ISIC Consolidation DLIM'!$B$150:$AQ$191,MATCH(TLIM!$A29,'Post ISIC Consolidation DLIM'!$A$150:$A$191,0),MATCH(TLIM!E$1,'Post ISIC Consolidation DLIM'!$B$149:$AQ$149,0)),0)</f>
        <v>0</v>
      </c>
      <c r="F29" s="20">
        <f>IFERROR(INDEX('Post ISIC Consolidation DLIM'!$B$150:$AQ$191,MATCH(TLIM!$A29,'Post ISIC Consolidation DLIM'!$A$150:$A$191,0),MATCH(TLIM!F$1,'Post ISIC Consolidation DLIM'!$B$149:$AQ$149,0)),0)</f>
        <v>0</v>
      </c>
      <c r="G29" s="20">
        <f>IFERROR(INDEX('Post ISIC Consolidation DLIM'!$B$150:$AQ$191,MATCH(TLIM!$A29,'Post ISIC Consolidation DLIM'!$A$150:$A$191,0),MATCH(TLIM!G$1,'Post ISIC Consolidation DLIM'!$B$149:$AQ$149,0)),0)</f>
        <v>0</v>
      </c>
      <c r="H29" s="20">
        <f>IFERROR(INDEX('Post ISIC Consolidation DLIM'!$B$150:$AQ$191,MATCH(TLIM!$A29,'Post ISIC Consolidation DLIM'!$A$150:$A$191,0),MATCH(TLIM!H$1,'Post ISIC Consolidation DLIM'!$B$149:$AQ$149,0)),0)</f>
        <v>0</v>
      </c>
      <c r="I29" s="20">
        <f>IFERROR(INDEX('Post ISIC Consolidation DLIM'!$B$150:$AQ$191,MATCH(TLIM!$A29,'Post ISIC Consolidation DLIM'!$A$150:$A$191,0),MATCH(TLIM!I$1,'Post ISIC Consolidation DLIM'!$B$149:$AQ$149,0)),0)</f>
        <v>0</v>
      </c>
      <c r="J29" s="20">
        <f>IFERROR(INDEX('Post ISIC Consolidation DLIM'!$B$150:$AQ$191,MATCH(TLIM!$A29,'Post ISIC Consolidation DLIM'!$A$150:$A$191,0),MATCH(TLIM!J$1,'Post ISIC Consolidation DLIM'!$B$149:$AQ$149,0)),0)</f>
        <v>0</v>
      </c>
      <c r="K29" s="20">
        <f>IFERROR(INDEX('Post ISIC Consolidation DLIM'!$B$150:$AQ$191,MATCH(TLIM!$A29,'Post ISIC Consolidation DLIM'!$A$150:$A$191,0),MATCH(TLIM!K$1,'Post ISIC Consolidation DLIM'!$B$149:$AQ$149,0)),0)</f>
        <v>0</v>
      </c>
      <c r="L29" s="20">
        <f>IFERROR(INDEX('Post ISIC Consolidation DLIM'!$B$150:$AQ$191,MATCH(TLIM!$A29,'Post ISIC Consolidation DLIM'!$A$150:$A$191,0),MATCH(TLIM!L$1,'Post ISIC Consolidation DLIM'!$B$149:$AQ$149,0)),0)</f>
        <v>0</v>
      </c>
      <c r="M29" s="20">
        <f>IFERROR(INDEX('Post ISIC Consolidation DLIM'!$B$150:$AQ$191,MATCH(TLIM!$A29,'Post ISIC Consolidation DLIM'!$A$150:$A$191,0),MATCH(TLIM!M$1,'Post ISIC Consolidation DLIM'!$B$149:$AQ$149,0)),0)</f>
        <v>0</v>
      </c>
      <c r="N29" s="20">
        <f>IFERROR(INDEX('Post ISIC Consolidation DLIM'!$B$150:$AQ$191,MATCH(TLIM!$A29,'Post ISIC Consolidation DLIM'!$A$150:$A$191,0),MATCH(TLIM!N$1,'Post ISIC Consolidation DLIM'!$B$149:$AQ$149,0)),0)</f>
        <v>0</v>
      </c>
      <c r="O29" s="20">
        <f>IFERROR(INDEX('Post ISIC Consolidation DLIM'!$B$150:$AQ$191,MATCH(TLIM!$A29,'Post ISIC Consolidation DLIM'!$A$150:$A$191,0),MATCH(TLIM!O$1,'Post ISIC Consolidation DLIM'!$B$149:$AQ$149,0)),0)</f>
        <v>0</v>
      </c>
      <c r="P29" s="20">
        <f>IFERROR(INDEX('Post ISIC Consolidation DLIM'!$B$150:$AQ$191,MATCH(TLIM!$A29,'Post ISIC Consolidation DLIM'!$A$150:$A$191,0),MATCH(TLIM!P$1,'Post ISIC Consolidation DLIM'!$B$149:$AQ$149,0)),0)</f>
        <v>0</v>
      </c>
      <c r="Q29" s="20">
        <f>IFERROR(INDEX('Post ISIC Consolidation DLIM'!$B$150:$AQ$191,MATCH(TLIM!$A29,'Post ISIC Consolidation DLIM'!$A$150:$A$191,0),MATCH(TLIM!Q$1,'Post ISIC Consolidation DLIM'!$B$149:$AQ$149,0)),0)</f>
        <v>0</v>
      </c>
      <c r="R29" s="20">
        <f>IFERROR(INDEX('Post ISIC Consolidation DLIM'!$B$150:$AQ$191,MATCH(TLIM!$A29,'Post ISIC Consolidation DLIM'!$A$150:$A$191,0),MATCH(TLIM!R$1,'Post ISIC Consolidation DLIM'!$B$149:$AQ$149,0)),0)</f>
        <v>0</v>
      </c>
      <c r="S29" s="20">
        <f>IFERROR(INDEX('Post ISIC Consolidation DLIM'!$B$150:$AQ$191,MATCH(TLIM!$A29,'Post ISIC Consolidation DLIM'!$A$150:$A$191,0),MATCH(TLIM!S$1,'Post ISIC Consolidation DLIM'!$B$149:$AQ$149,0)),0)</f>
        <v>0</v>
      </c>
      <c r="T29" s="20">
        <f>IFERROR(INDEX('Post ISIC Consolidation DLIM'!$B$150:$AQ$191,MATCH(TLIM!$A29,'Post ISIC Consolidation DLIM'!$A$150:$A$191,0),MATCH(TLIM!T$1,'Post ISIC Consolidation DLIM'!$B$149:$AQ$149,0)),0)</f>
        <v>0</v>
      </c>
      <c r="U29" s="20">
        <f>IFERROR(INDEX('Post ISIC Consolidation DLIM'!$B$150:$AQ$191,MATCH(TLIM!$A29,'Post ISIC Consolidation DLIM'!$A$150:$A$191,0),MATCH(TLIM!U$1,'Post ISIC Consolidation DLIM'!$B$149:$AQ$149,0)),0)</f>
        <v>0</v>
      </c>
      <c r="V29" s="20">
        <f>IFERROR(INDEX('Post ISIC Consolidation DLIM'!$B$150:$AQ$191,MATCH(TLIM!$A29,'Post ISIC Consolidation DLIM'!$A$150:$A$191,0),MATCH(TLIM!V$1,'Post ISIC Consolidation DLIM'!$B$149:$AQ$149,0)),0)</f>
        <v>0</v>
      </c>
      <c r="W29" s="20">
        <f>IFERROR(INDEX('Post ISIC Consolidation DLIM'!$B$150:$AQ$191,MATCH(TLIM!$A29,'Post ISIC Consolidation DLIM'!$A$150:$A$191,0),MATCH(TLIM!W$1,'Post ISIC Consolidation DLIM'!$B$149:$AQ$149,0)),0)</f>
        <v>0</v>
      </c>
      <c r="X29" s="20">
        <f>IFERROR(INDEX('Post ISIC Consolidation DLIM'!$B$150:$AQ$191,MATCH(TLIM!$A29,'Post ISIC Consolidation DLIM'!$A$150:$A$191,0),MATCH(TLIM!X$1,'Post ISIC Consolidation DLIM'!$B$149:$AQ$149,0)),0)</f>
        <v>0</v>
      </c>
      <c r="Y29" s="20">
        <f>IFERROR(INDEX('Post ISIC Consolidation DLIM'!$B$150:$AQ$191,MATCH(TLIM!$A29,'Post ISIC Consolidation DLIM'!$A$150:$A$191,0),MATCH(TLIM!Y$1,'Post ISIC Consolidation DLIM'!$B$149:$AQ$149,0)),0)</f>
        <v>0</v>
      </c>
      <c r="Z29" s="20">
        <f>IFERROR(INDEX('Post ISIC Consolidation DLIM'!$B$150:$AQ$191,MATCH(TLIM!$A29,'Post ISIC Consolidation DLIM'!$A$150:$A$191,0),MATCH(TLIM!Z$1,'Post ISIC Consolidation DLIM'!$B$149:$AQ$149,0)),0)</f>
        <v>0</v>
      </c>
      <c r="AA29" s="20">
        <f>IFERROR(INDEX('Post ISIC Consolidation DLIM'!$B$150:$AQ$191,MATCH(TLIM!$A29,'Post ISIC Consolidation DLIM'!$A$150:$A$191,0),MATCH(TLIM!AA$1,'Post ISIC Consolidation DLIM'!$B$149:$AQ$149,0)),0)</f>
        <v>0</v>
      </c>
      <c r="AB29" s="20">
        <f>IFERROR(INDEX('Post ISIC Consolidation DLIM'!$B$150:$AQ$191,MATCH(TLIM!$A29,'Post ISIC Consolidation DLIM'!$A$150:$A$191,0),MATCH(TLIM!AB$1,'Post ISIC Consolidation DLIM'!$B$149:$AQ$149,0)),0)</f>
        <v>0</v>
      </c>
      <c r="AC29" s="20">
        <f>IFERROR(INDEX('Post ISIC Consolidation DLIM'!$B$150:$AQ$191,MATCH(TLIM!$A29,'Post ISIC Consolidation DLIM'!$A$150:$A$191,0),MATCH(TLIM!AC$1,'Post ISIC Consolidation DLIM'!$B$149:$AQ$149,0)),0)</f>
        <v>0</v>
      </c>
      <c r="AD29" s="20">
        <f>IFERROR(INDEX('Post ISIC Consolidation DLIM'!$B$150:$AQ$191,MATCH(TLIM!$A29,'Post ISIC Consolidation DLIM'!$A$150:$A$191,0),MATCH(TLIM!AD$1,'Post ISIC Consolidation DLIM'!$B$149:$AQ$149,0)),0)</f>
        <v>0</v>
      </c>
      <c r="AE29" s="20">
        <f>IFERROR(INDEX('Post ISIC Consolidation DLIM'!$B$150:$AQ$191,MATCH(TLIM!$A29,'Post ISIC Consolidation DLIM'!$A$150:$A$191,0),MATCH(TLIM!AE$1,'Post ISIC Consolidation DLIM'!$B$149:$AQ$149,0)),0)</f>
        <v>0</v>
      </c>
      <c r="AF29" s="20">
        <f>IFERROR(INDEX('Post ISIC Consolidation DLIM'!$B$150:$AQ$191,MATCH(TLIM!$A29,'Post ISIC Consolidation DLIM'!$A$150:$A$191,0),MATCH(TLIM!AF$1,'Post ISIC Consolidation DLIM'!$B$149:$AQ$149,0)),0)</f>
        <v>0</v>
      </c>
      <c r="AG29" s="20">
        <f>IFERROR(INDEX('Post ISIC Consolidation DLIM'!$B$150:$AQ$191,MATCH(TLIM!$A29,'Post ISIC Consolidation DLIM'!$A$150:$A$191,0),MATCH(TLIM!AG$1,'Post ISIC Consolidation DLIM'!$B$149:$AQ$149,0)),0)</f>
        <v>0</v>
      </c>
      <c r="AH29" s="20">
        <f>IFERROR(INDEX('Post ISIC Consolidation DLIM'!$B$150:$AQ$191,MATCH(TLIM!$A29,'Post ISIC Consolidation DLIM'!$A$150:$A$191,0),MATCH(TLIM!AH$1,'Post ISIC Consolidation DLIM'!$B$149:$AQ$149,0)),0)</f>
        <v>0</v>
      </c>
      <c r="AI29" s="20">
        <f>IFERROR(INDEX('Post ISIC Consolidation DLIM'!$B$150:$AQ$191,MATCH(TLIM!$A29,'Post ISIC Consolidation DLIM'!$A$150:$A$191,0),MATCH(TLIM!AI$1,'Post ISIC Consolidation DLIM'!$B$149:$AQ$149,0)),0)</f>
        <v>0</v>
      </c>
      <c r="AJ29" s="20">
        <f>IFERROR(INDEX('Post ISIC Consolidation DLIM'!$B$150:$AQ$191,MATCH(TLIM!$A29,'Post ISIC Consolidation DLIM'!$A$150:$A$191,0),MATCH(TLIM!AJ$1,'Post ISIC Consolidation DLIM'!$B$149:$AQ$149,0)),0)</f>
        <v>0</v>
      </c>
      <c r="AK29" s="20">
        <f>IFERROR(INDEX('Post ISIC Consolidation DLIM'!$B$150:$AQ$191,MATCH(TLIM!$A29,'Post ISIC Consolidation DLIM'!$A$150:$A$191,0),MATCH(TLIM!AK$1,'Post ISIC Consolidation DLIM'!$B$149:$AQ$149,0)),0)</f>
        <v>0</v>
      </c>
      <c r="AL29" s="20">
        <f>IFERROR(INDEX('Post ISIC Consolidation DLIM'!$B$150:$AQ$191,MATCH(TLIM!$A29,'Post ISIC Consolidation DLIM'!$A$150:$A$191,0),MATCH(TLIM!AL$1,'Post ISIC Consolidation DLIM'!$B$149:$AQ$149,0)),0)</f>
        <v>0</v>
      </c>
      <c r="AM29" s="20">
        <f>IFERROR(INDEX('Post ISIC Consolidation DLIM'!$B$150:$AQ$191,MATCH(TLIM!$A29,'Post ISIC Consolidation DLIM'!$A$150:$A$191,0),MATCH(TLIM!AM$1,'Post ISIC Consolidation DLIM'!$B$149:$AQ$149,0)),0)</f>
        <v>0</v>
      </c>
      <c r="AN29" s="20">
        <f>IFERROR(INDEX('Post ISIC Consolidation DLIM'!$B$150:$AQ$191,MATCH(TLIM!$A29,'Post ISIC Consolidation DLIM'!$A$150:$A$191,0),MATCH(TLIM!AN$1,'Post ISIC Consolidation DLIM'!$B$149:$AQ$149,0)),0)</f>
        <v>0</v>
      </c>
      <c r="AO29" s="20">
        <f>IFERROR(INDEX('Post ISIC Consolidation DLIM'!$B$150:$AQ$191,MATCH(TLIM!$A29,'Post ISIC Consolidation DLIM'!$A$150:$A$191,0),MATCH(TLIM!AO$1,'Post ISIC Consolidation DLIM'!$B$149:$AQ$149,0)),0)</f>
        <v>0</v>
      </c>
      <c r="AP29" s="20">
        <f>IFERROR(INDEX('Post ISIC Consolidation DLIM'!$B$150:$AQ$191,MATCH(TLIM!$A29,'Post ISIC Consolidation DLIM'!$A$150:$A$191,0),MATCH(TLIM!AP$1,'Post ISIC Consolidation DLIM'!$B$149:$AQ$149,0)),0)</f>
        <v>0</v>
      </c>
      <c r="AQ29" s="20">
        <f>IFERROR(INDEX('Post ISIC Consolidation DLIM'!$B$150:$AQ$191,MATCH(TLIM!$A29,'Post ISIC Consolidation DLIM'!$A$150:$A$191,0),MATCH(TLIM!AQ$1,'Post ISIC Consolidation DLIM'!$B$149:$AQ$149,0)),0)</f>
        <v>0</v>
      </c>
    </row>
    <row r="30" spans="1:43" x14ac:dyDescent="0.35">
      <c r="A30" s="8" t="s">
        <v>21</v>
      </c>
      <c r="B30" s="20">
        <f>IFERROR(INDEX('Post ISIC Consolidation DLIM'!$B$150:$AQ$191,MATCH(TLIM!$A30,'Post ISIC Consolidation DLIM'!$A$150:$A$191,0),MATCH(TLIM!B$1,'Post ISIC Consolidation DLIM'!$B$149:$AQ$149,0)),0)</f>
        <v>6.3039916074953808E-2</v>
      </c>
      <c r="C30" s="20">
        <f>IFERROR(INDEX('Post ISIC Consolidation DLIM'!$B$150:$AQ$191,MATCH(TLIM!$A30,'Post ISIC Consolidation DLIM'!$A$150:$A$191,0),MATCH(TLIM!C$1,'Post ISIC Consolidation DLIM'!$B$149:$AQ$149,0)),0)</f>
        <v>3.5986678375424949E-2</v>
      </c>
      <c r="D30" s="20">
        <f>IFERROR(INDEX('Post ISIC Consolidation DLIM'!$B$150:$AQ$191,MATCH(TLIM!$A30,'Post ISIC Consolidation DLIM'!$A$150:$A$191,0),MATCH(TLIM!D$1,'Post ISIC Consolidation DLIM'!$B$149:$AQ$149,0)),0)</f>
        <v>3.5986678375424949E-2</v>
      </c>
      <c r="E30" s="20">
        <f>IFERROR(INDEX('Post ISIC Consolidation DLIM'!$B$150:$AQ$191,MATCH(TLIM!$A30,'Post ISIC Consolidation DLIM'!$A$150:$A$191,0),MATCH(TLIM!E$1,'Post ISIC Consolidation DLIM'!$B$149:$AQ$149,0)),0)</f>
        <v>0</v>
      </c>
      <c r="F30" s="20">
        <f>IFERROR(INDEX('Post ISIC Consolidation DLIM'!$B$150:$AQ$191,MATCH(TLIM!$A30,'Post ISIC Consolidation DLIM'!$A$150:$A$191,0),MATCH(TLIM!F$1,'Post ISIC Consolidation DLIM'!$B$149:$AQ$149,0)),0)</f>
        <v>3.5986678375424949E-2</v>
      </c>
      <c r="G30" s="20">
        <f>IFERROR(INDEX('Post ISIC Consolidation DLIM'!$B$150:$AQ$191,MATCH(TLIM!$A30,'Post ISIC Consolidation DLIM'!$A$150:$A$191,0),MATCH(TLIM!G$1,'Post ISIC Consolidation DLIM'!$B$149:$AQ$149,0)),0)</f>
        <v>8.8969508766546274E-2</v>
      </c>
      <c r="H30" s="20">
        <f>IFERROR(INDEX('Post ISIC Consolidation DLIM'!$B$150:$AQ$191,MATCH(TLIM!$A30,'Post ISIC Consolidation DLIM'!$A$150:$A$191,0),MATCH(TLIM!H$1,'Post ISIC Consolidation DLIM'!$B$149:$AQ$149,0)),0)</f>
        <v>7.8781568419959272E-2</v>
      </c>
      <c r="I30" s="20">
        <f>IFERROR(INDEX('Post ISIC Consolidation DLIM'!$B$150:$AQ$191,MATCH(TLIM!$A30,'Post ISIC Consolidation DLIM'!$A$150:$A$191,0),MATCH(TLIM!I$1,'Post ISIC Consolidation DLIM'!$B$149:$AQ$149,0)),0)</f>
        <v>7.2922025715876096E-2</v>
      </c>
      <c r="J30" s="20">
        <f>IFERROR(INDEX('Post ISIC Consolidation DLIM'!$B$150:$AQ$191,MATCH(TLIM!$A30,'Post ISIC Consolidation DLIM'!$A$150:$A$191,0),MATCH(TLIM!J$1,'Post ISIC Consolidation DLIM'!$B$149:$AQ$149,0)),0)</f>
        <v>6.3375442570477988E-2</v>
      </c>
      <c r="K30" s="20">
        <f>IFERROR(INDEX('Post ISIC Consolidation DLIM'!$B$150:$AQ$191,MATCH(TLIM!$A30,'Post ISIC Consolidation DLIM'!$A$150:$A$191,0),MATCH(TLIM!K$1,'Post ISIC Consolidation DLIM'!$B$149:$AQ$149,0)),0)</f>
        <v>5.6199303273435468E-2</v>
      </c>
      <c r="L30" s="20">
        <f>IFERROR(INDEX('Post ISIC Consolidation DLIM'!$B$150:$AQ$191,MATCH(TLIM!$A30,'Post ISIC Consolidation DLIM'!$A$150:$A$191,0),MATCH(TLIM!L$1,'Post ISIC Consolidation DLIM'!$B$149:$AQ$149,0)),0)</f>
        <v>6.527353769783785E-2</v>
      </c>
      <c r="M30" s="20">
        <f>IFERROR(INDEX('Post ISIC Consolidation DLIM'!$B$150:$AQ$191,MATCH(TLIM!$A30,'Post ISIC Consolidation DLIM'!$A$150:$A$191,0),MATCH(TLIM!M$1,'Post ISIC Consolidation DLIM'!$B$149:$AQ$149,0)),0)</f>
        <v>6.683904343417045E-2</v>
      </c>
      <c r="N30" s="20">
        <f>IFERROR(INDEX('Post ISIC Consolidation DLIM'!$B$150:$AQ$191,MATCH(TLIM!$A30,'Post ISIC Consolidation DLIM'!$A$150:$A$191,0),MATCH(TLIM!N$1,'Post ISIC Consolidation DLIM'!$B$149:$AQ$149,0)),0)</f>
        <v>0</v>
      </c>
      <c r="O30" s="20">
        <f>IFERROR(INDEX('Post ISIC Consolidation DLIM'!$B$150:$AQ$191,MATCH(TLIM!$A30,'Post ISIC Consolidation DLIM'!$A$150:$A$191,0),MATCH(TLIM!O$1,'Post ISIC Consolidation DLIM'!$B$149:$AQ$149,0)),0)</f>
        <v>5.8125129961493958E-2</v>
      </c>
      <c r="P30" s="20">
        <f>IFERROR(INDEX('Post ISIC Consolidation DLIM'!$B$150:$AQ$191,MATCH(TLIM!$A30,'Post ISIC Consolidation DLIM'!$A$150:$A$191,0),MATCH(TLIM!P$1,'Post ISIC Consolidation DLIM'!$B$149:$AQ$149,0)),0)</f>
        <v>5.8125129961493958E-2</v>
      </c>
      <c r="Q30" s="20">
        <f>IFERROR(INDEX('Post ISIC Consolidation DLIM'!$B$150:$AQ$191,MATCH(TLIM!$A30,'Post ISIC Consolidation DLIM'!$A$150:$A$191,0),MATCH(TLIM!Q$1,'Post ISIC Consolidation DLIM'!$B$149:$AQ$149,0)),0)</f>
        <v>6.5700086311765687E-2</v>
      </c>
      <c r="R30" s="20">
        <f>IFERROR(INDEX('Post ISIC Consolidation DLIM'!$B$150:$AQ$191,MATCH(TLIM!$A30,'Post ISIC Consolidation DLIM'!$A$150:$A$191,0),MATCH(TLIM!R$1,'Post ISIC Consolidation DLIM'!$B$149:$AQ$149,0)),0)</f>
        <v>6.5700086311765687E-2</v>
      </c>
      <c r="S30" s="20">
        <f>IFERROR(INDEX('Post ISIC Consolidation DLIM'!$B$150:$AQ$191,MATCH(TLIM!$A30,'Post ISIC Consolidation DLIM'!$A$150:$A$191,0),MATCH(TLIM!S$1,'Post ISIC Consolidation DLIM'!$B$149:$AQ$149,0)),0)</f>
        <v>0</v>
      </c>
      <c r="T30" s="20">
        <f>IFERROR(INDEX('Post ISIC Consolidation DLIM'!$B$150:$AQ$191,MATCH(TLIM!$A30,'Post ISIC Consolidation DLIM'!$A$150:$A$191,0),MATCH(TLIM!T$1,'Post ISIC Consolidation DLIM'!$B$149:$AQ$149,0)),0)</f>
        <v>0</v>
      </c>
      <c r="U30" s="20">
        <f>IFERROR(INDEX('Post ISIC Consolidation DLIM'!$B$150:$AQ$191,MATCH(TLIM!$A30,'Post ISIC Consolidation DLIM'!$A$150:$A$191,0),MATCH(TLIM!U$1,'Post ISIC Consolidation DLIM'!$B$149:$AQ$149,0)),0)</f>
        <v>0</v>
      </c>
      <c r="V30" s="20">
        <f>IFERROR(INDEX('Post ISIC Consolidation DLIM'!$B$150:$AQ$191,MATCH(TLIM!$A30,'Post ISIC Consolidation DLIM'!$A$150:$A$191,0),MATCH(TLIM!V$1,'Post ISIC Consolidation DLIM'!$B$149:$AQ$149,0)),0)</f>
        <v>6.5621252560276386E-2</v>
      </c>
      <c r="W30" s="20">
        <f>IFERROR(INDEX('Post ISIC Consolidation DLIM'!$B$150:$AQ$191,MATCH(TLIM!$A30,'Post ISIC Consolidation DLIM'!$A$150:$A$191,0),MATCH(TLIM!W$1,'Post ISIC Consolidation DLIM'!$B$149:$AQ$149,0)),0)</f>
        <v>6.7225290086706441E-2</v>
      </c>
      <c r="X30" s="20">
        <f>IFERROR(INDEX('Post ISIC Consolidation DLIM'!$B$150:$AQ$191,MATCH(TLIM!$A30,'Post ISIC Consolidation DLIM'!$A$150:$A$191,0),MATCH(TLIM!X$1,'Post ISIC Consolidation DLIM'!$B$149:$AQ$149,0)),0)</f>
        <v>0</v>
      </c>
      <c r="Y30" s="20">
        <f>IFERROR(INDEX('Post ISIC Consolidation DLIM'!$B$150:$AQ$191,MATCH(TLIM!$A30,'Post ISIC Consolidation DLIM'!$A$150:$A$191,0),MATCH(TLIM!Y$1,'Post ISIC Consolidation DLIM'!$B$149:$AQ$149,0)),0)</f>
        <v>5.6172838803828506E-2</v>
      </c>
      <c r="Z30" s="20">
        <f>IFERROR(INDEX('Post ISIC Consolidation DLIM'!$B$150:$AQ$191,MATCH(TLIM!$A30,'Post ISIC Consolidation DLIM'!$A$150:$A$191,0),MATCH(TLIM!Z$1,'Post ISIC Consolidation DLIM'!$B$149:$AQ$149,0)),0)</f>
        <v>3.1764189540641176E-2</v>
      </c>
      <c r="AA30" s="20">
        <f>IFERROR(INDEX('Post ISIC Consolidation DLIM'!$B$150:$AQ$191,MATCH(TLIM!$A30,'Post ISIC Consolidation DLIM'!$A$150:$A$191,0),MATCH(TLIM!AA$1,'Post ISIC Consolidation DLIM'!$B$149:$AQ$149,0)),0)</f>
        <v>3.1764189540641176E-2</v>
      </c>
      <c r="AB30" s="20">
        <f>IFERROR(INDEX('Post ISIC Consolidation DLIM'!$B$150:$AQ$191,MATCH(TLIM!$A30,'Post ISIC Consolidation DLIM'!$A$150:$A$191,0),MATCH(TLIM!AB$1,'Post ISIC Consolidation DLIM'!$B$149:$AQ$149,0)),0)</f>
        <v>3.1607731314421461E-2</v>
      </c>
      <c r="AC30" s="20">
        <f>IFERROR(INDEX('Post ISIC Consolidation DLIM'!$B$150:$AQ$191,MATCH(TLIM!$A30,'Post ISIC Consolidation DLIM'!$A$150:$A$191,0),MATCH(TLIM!AC$1,'Post ISIC Consolidation DLIM'!$B$149:$AQ$149,0)),0)</f>
        <v>0</v>
      </c>
      <c r="AD30" s="20">
        <f>IFERROR(INDEX('Post ISIC Consolidation DLIM'!$B$150:$AQ$191,MATCH(TLIM!$A30,'Post ISIC Consolidation DLIM'!$A$150:$A$191,0),MATCH(TLIM!AD$1,'Post ISIC Consolidation DLIM'!$B$149:$AQ$149,0)),0)</f>
        <v>1.0625098967708699</v>
      </c>
      <c r="AE30" s="20">
        <f>IFERROR(INDEX('Post ISIC Consolidation DLIM'!$B$150:$AQ$191,MATCH(TLIM!$A30,'Post ISIC Consolidation DLIM'!$A$150:$A$191,0),MATCH(TLIM!AE$1,'Post ISIC Consolidation DLIM'!$B$149:$AQ$149,0)),0)</f>
        <v>2.6777330220404023E-2</v>
      </c>
      <c r="AF30" s="20">
        <f>IFERROR(INDEX('Post ISIC Consolidation DLIM'!$B$150:$AQ$191,MATCH(TLIM!$A30,'Post ISIC Consolidation DLIM'!$A$150:$A$191,0),MATCH(TLIM!AF$1,'Post ISIC Consolidation DLIM'!$B$149:$AQ$149,0)),0)</f>
        <v>5.8204746442021331E-2</v>
      </c>
      <c r="AG30" s="20">
        <f>IFERROR(INDEX('Post ISIC Consolidation DLIM'!$B$150:$AQ$191,MATCH(TLIM!$A30,'Post ISIC Consolidation DLIM'!$A$150:$A$191,0),MATCH(TLIM!AG$1,'Post ISIC Consolidation DLIM'!$B$149:$AQ$149,0)),0)</f>
        <v>3.9639685737502373E-2</v>
      </c>
      <c r="AH30" s="20">
        <f>IFERROR(INDEX('Post ISIC Consolidation DLIM'!$B$150:$AQ$191,MATCH(TLIM!$A30,'Post ISIC Consolidation DLIM'!$A$150:$A$191,0),MATCH(TLIM!AH$1,'Post ISIC Consolidation DLIM'!$B$149:$AQ$149,0)),0)</f>
        <v>2.7366467746152954E-2</v>
      </c>
      <c r="AI30" s="20">
        <f>IFERROR(INDEX('Post ISIC Consolidation DLIM'!$B$150:$AQ$191,MATCH(TLIM!$A30,'Post ISIC Consolidation DLIM'!$A$150:$A$191,0),MATCH(TLIM!AI$1,'Post ISIC Consolidation DLIM'!$B$149:$AQ$149,0)),0)</f>
        <v>3.3079879240173166E-2</v>
      </c>
      <c r="AJ30" s="20">
        <f>IFERROR(INDEX('Post ISIC Consolidation DLIM'!$B$150:$AQ$191,MATCH(TLIM!$A30,'Post ISIC Consolidation DLIM'!$A$150:$A$191,0),MATCH(TLIM!AJ$1,'Post ISIC Consolidation DLIM'!$B$149:$AQ$149,0)),0)</f>
        <v>1.4015897702291695E-2</v>
      </c>
      <c r="AK30" s="20">
        <f>IFERROR(INDEX('Post ISIC Consolidation DLIM'!$B$150:$AQ$191,MATCH(TLIM!$A30,'Post ISIC Consolidation DLIM'!$A$150:$A$191,0),MATCH(TLIM!AK$1,'Post ISIC Consolidation DLIM'!$B$149:$AQ$149,0)),0)</f>
        <v>7.1380005420921431E-3</v>
      </c>
      <c r="AL30" s="20">
        <f>IFERROR(INDEX('Post ISIC Consolidation DLIM'!$B$150:$AQ$191,MATCH(TLIM!$A30,'Post ISIC Consolidation DLIM'!$A$150:$A$191,0),MATCH(TLIM!AL$1,'Post ISIC Consolidation DLIM'!$B$149:$AQ$149,0)),0)</f>
        <v>1.8949389897694367E-2</v>
      </c>
      <c r="AM30" s="20">
        <f>IFERROR(INDEX('Post ISIC Consolidation DLIM'!$B$150:$AQ$191,MATCH(TLIM!$A30,'Post ISIC Consolidation DLIM'!$A$150:$A$191,0),MATCH(TLIM!AM$1,'Post ISIC Consolidation DLIM'!$B$149:$AQ$149,0)),0)</f>
        <v>1.6099396511651941E-2</v>
      </c>
      <c r="AN30" s="20">
        <f>IFERROR(INDEX('Post ISIC Consolidation DLIM'!$B$150:$AQ$191,MATCH(TLIM!$A30,'Post ISIC Consolidation DLIM'!$A$150:$A$191,0),MATCH(TLIM!AN$1,'Post ISIC Consolidation DLIM'!$B$149:$AQ$149,0)),0)</f>
        <v>1.1390790723873587E-2</v>
      </c>
      <c r="AO30" s="20">
        <f>IFERROR(INDEX('Post ISIC Consolidation DLIM'!$B$150:$AQ$191,MATCH(TLIM!$A30,'Post ISIC Consolidation DLIM'!$A$150:$A$191,0),MATCH(TLIM!AO$1,'Post ISIC Consolidation DLIM'!$B$149:$AQ$149,0)),0)</f>
        <v>2.9334359007861213E-2</v>
      </c>
      <c r="AP30" s="20">
        <f>IFERROR(INDEX('Post ISIC Consolidation DLIM'!$B$150:$AQ$191,MATCH(TLIM!$A30,'Post ISIC Consolidation DLIM'!$A$150:$A$191,0),MATCH(TLIM!AP$1,'Post ISIC Consolidation DLIM'!$B$149:$AQ$149,0)),0)</f>
        <v>2.2352189509985864E-2</v>
      </c>
      <c r="AQ30" s="20">
        <f>IFERROR(INDEX('Post ISIC Consolidation DLIM'!$B$150:$AQ$191,MATCH(TLIM!$A30,'Post ISIC Consolidation DLIM'!$A$150:$A$191,0),MATCH(TLIM!AQ$1,'Post ISIC Consolidation DLIM'!$B$149:$AQ$149,0)),0)</f>
        <v>1.6387286367105932E-7</v>
      </c>
    </row>
    <row r="31" spans="1:43" x14ac:dyDescent="0.35">
      <c r="A31" s="8" t="s">
        <v>22</v>
      </c>
      <c r="B31" s="20">
        <f>IFERROR(INDEX('Post ISIC Consolidation DLIM'!$B$150:$AQ$191,MATCH(TLIM!$A31,'Post ISIC Consolidation DLIM'!$A$150:$A$191,0),MATCH(TLIM!B$1,'Post ISIC Consolidation DLIM'!$B$149:$AQ$149,0)),0)</f>
        <v>2.7501239437032022E-2</v>
      </c>
      <c r="C31" s="20">
        <f>IFERROR(INDEX('Post ISIC Consolidation DLIM'!$B$150:$AQ$191,MATCH(TLIM!$A31,'Post ISIC Consolidation DLIM'!$A$150:$A$191,0),MATCH(TLIM!C$1,'Post ISIC Consolidation DLIM'!$B$149:$AQ$149,0)),0)</f>
        <v>3.8573633506068752E-2</v>
      </c>
      <c r="D31" s="20">
        <f>IFERROR(INDEX('Post ISIC Consolidation DLIM'!$B$150:$AQ$191,MATCH(TLIM!$A31,'Post ISIC Consolidation DLIM'!$A$150:$A$191,0),MATCH(TLIM!D$1,'Post ISIC Consolidation DLIM'!$B$149:$AQ$149,0)),0)</f>
        <v>3.8573633506068752E-2</v>
      </c>
      <c r="E31" s="20">
        <f>IFERROR(INDEX('Post ISIC Consolidation DLIM'!$B$150:$AQ$191,MATCH(TLIM!$A31,'Post ISIC Consolidation DLIM'!$A$150:$A$191,0),MATCH(TLIM!E$1,'Post ISIC Consolidation DLIM'!$B$149:$AQ$149,0)),0)</f>
        <v>0</v>
      </c>
      <c r="F31" s="20">
        <f>IFERROR(INDEX('Post ISIC Consolidation DLIM'!$B$150:$AQ$191,MATCH(TLIM!$A31,'Post ISIC Consolidation DLIM'!$A$150:$A$191,0),MATCH(TLIM!F$1,'Post ISIC Consolidation DLIM'!$B$149:$AQ$149,0)),0)</f>
        <v>3.8573633506068752E-2</v>
      </c>
      <c r="G31" s="20">
        <f>IFERROR(INDEX('Post ISIC Consolidation DLIM'!$B$150:$AQ$191,MATCH(TLIM!$A31,'Post ISIC Consolidation DLIM'!$A$150:$A$191,0),MATCH(TLIM!G$1,'Post ISIC Consolidation DLIM'!$B$149:$AQ$149,0)),0)</f>
        <v>4.6394193186628241E-2</v>
      </c>
      <c r="H31" s="20">
        <f>IFERROR(INDEX('Post ISIC Consolidation DLIM'!$B$150:$AQ$191,MATCH(TLIM!$A31,'Post ISIC Consolidation DLIM'!$A$150:$A$191,0),MATCH(TLIM!H$1,'Post ISIC Consolidation DLIM'!$B$149:$AQ$149,0)),0)</f>
        <v>3.2485377796238751E-2</v>
      </c>
      <c r="I31" s="20">
        <f>IFERROR(INDEX('Post ISIC Consolidation DLIM'!$B$150:$AQ$191,MATCH(TLIM!$A31,'Post ISIC Consolidation DLIM'!$A$150:$A$191,0),MATCH(TLIM!I$1,'Post ISIC Consolidation DLIM'!$B$149:$AQ$149,0)),0)</f>
        <v>5.3860753516636974E-2</v>
      </c>
      <c r="J31" s="20">
        <f>IFERROR(INDEX('Post ISIC Consolidation DLIM'!$B$150:$AQ$191,MATCH(TLIM!$A31,'Post ISIC Consolidation DLIM'!$A$150:$A$191,0),MATCH(TLIM!J$1,'Post ISIC Consolidation DLIM'!$B$149:$AQ$149,0)),0)</f>
        <v>4.9329013006197756E-2</v>
      </c>
      <c r="K31" s="20">
        <f>IFERROR(INDEX('Post ISIC Consolidation DLIM'!$B$150:$AQ$191,MATCH(TLIM!$A31,'Post ISIC Consolidation DLIM'!$A$150:$A$191,0),MATCH(TLIM!K$1,'Post ISIC Consolidation DLIM'!$B$149:$AQ$149,0)),0)</f>
        <v>5.2721901311151287E-2</v>
      </c>
      <c r="L31" s="20">
        <f>IFERROR(INDEX('Post ISIC Consolidation DLIM'!$B$150:$AQ$191,MATCH(TLIM!$A31,'Post ISIC Consolidation DLIM'!$A$150:$A$191,0),MATCH(TLIM!L$1,'Post ISIC Consolidation DLIM'!$B$149:$AQ$149,0)),0)</f>
        <v>4.3932005024761529E-2</v>
      </c>
      <c r="M31" s="20">
        <f>IFERROR(INDEX('Post ISIC Consolidation DLIM'!$B$150:$AQ$191,MATCH(TLIM!$A31,'Post ISIC Consolidation DLIM'!$A$150:$A$191,0),MATCH(TLIM!M$1,'Post ISIC Consolidation DLIM'!$B$149:$AQ$149,0)),0)</f>
        <v>2.3522298195696387E-2</v>
      </c>
      <c r="N31" s="20">
        <f>IFERROR(INDEX('Post ISIC Consolidation DLIM'!$B$150:$AQ$191,MATCH(TLIM!$A31,'Post ISIC Consolidation DLIM'!$A$150:$A$191,0),MATCH(TLIM!N$1,'Post ISIC Consolidation DLIM'!$B$149:$AQ$149,0)),0)</f>
        <v>0</v>
      </c>
      <c r="O31" s="20">
        <f>IFERROR(INDEX('Post ISIC Consolidation DLIM'!$B$150:$AQ$191,MATCH(TLIM!$A31,'Post ISIC Consolidation DLIM'!$A$150:$A$191,0),MATCH(TLIM!O$1,'Post ISIC Consolidation DLIM'!$B$149:$AQ$149,0)),0)</f>
        <v>5.5223443511847173E-2</v>
      </c>
      <c r="P31" s="20">
        <f>IFERROR(INDEX('Post ISIC Consolidation DLIM'!$B$150:$AQ$191,MATCH(TLIM!$A31,'Post ISIC Consolidation DLIM'!$A$150:$A$191,0),MATCH(TLIM!P$1,'Post ISIC Consolidation DLIM'!$B$149:$AQ$149,0)),0)</f>
        <v>5.5223443511847173E-2</v>
      </c>
      <c r="Q31" s="20">
        <f>IFERROR(INDEX('Post ISIC Consolidation DLIM'!$B$150:$AQ$191,MATCH(TLIM!$A31,'Post ISIC Consolidation DLIM'!$A$150:$A$191,0),MATCH(TLIM!Q$1,'Post ISIC Consolidation DLIM'!$B$149:$AQ$149,0)),0)</f>
        <v>5.1579927719271501E-2</v>
      </c>
      <c r="R31" s="20">
        <f>IFERROR(INDEX('Post ISIC Consolidation DLIM'!$B$150:$AQ$191,MATCH(TLIM!$A31,'Post ISIC Consolidation DLIM'!$A$150:$A$191,0),MATCH(TLIM!R$1,'Post ISIC Consolidation DLIM'!$B$149:$AQ$149,0)),0)</f>
        <v>5.1579927719271501E-2</v>
      </c>
      <c r="S31" s="20">
        <f>IFERROR(INDEX('Post ISIC Consolidation DLIM'!$B$150:$AQ$191,MATCH(TLIM!$A31,'Post ISIC Consolidation DLIM'!$A$150:$A$191,0),MATCH(TLIM!S$1,'Post ISIC Consolidation DLIM'!$B$149:$AQ$149,0)),0)</f>
        <v>0</v>
      </c>
      <c r="T31" s="20">
        <f>IFERROR(INDEX('Post ISIC Consolidation DLIM'!$B$150:$AQ$191,MATCH(TLIM!$A31,'Post ISIC Consolidation DLIM'!$A$150:$A$191,0),MATCH(TLIM!T$1,'Post ISIC Consolidation DLIM'!$B$149:$AQ$149,0)),0)</f>
        <v>0</v>
      </c>
      <c r="U31" s="20">
        <f>IFERROR(INDEX('Post ISIC Consolidation DLIM'!$B$150:$AQ$191,MATCH(TLIM!$A31,'Post ISIC Consolidation DLIM'!$A$150:$A$191,0),MATCH(TLIM!U$1,'Post ISIC Consolidation DLIM'!$B$149:$AQ$149,0)),0)</f>
        <v>0</v>
      </c>
      <c r="V31" s="20">
        <f>IFERROR(INDEX('Post ISIC Consolidation DLIM'!$B$150:$AQ$191,MATCH(TLIM!$A31,'Post ISIC Consolidation DLIM'!$A$150:$A$191,0),MATCH(TLIM!V$1,'Post ISIC Consolidation DLIM'!$B$149:$AQ$149,0)),0)</f>
        <v>3.0032399372466687E-2</v>
      </c>
      <c r="W31" s="20">
        <f>IFERROR(INDEX('Post ISIC Consolidation DLIM'!$B$150:$AQ$191,MATCH(TLIM!$A31,'Post ISIC Consolidation DLIM'!$A$150:$A$191,0),MATCH(TLIM!W$1,'Post ISIC Consolidation DLIM'!$B$149:$AQ$149,0)),0)</f>
        <v>3.4551449877669081E-2</v>
      </c>
      <c r="X31" s="20">
        <f>IFERROR(INDEX('Post ISIC Consolidation DLIM'!$B$150:$AQ$191,MATCH(TLIM!$A31,'Post ISIC Consolidation DLIM'!$A$150:$A$191,0),MATCH(TLIM!X$1,'Post ISIC Consolidation DLIM'!$B$149:$AQ$149,0)),0)</f>
        <v>0</v>
      </c>
      <c r="Y31" s="20">
        <f>IFERROR(INDEX('Post ISIC Consolidation DLIM'!$B$150:$AQ$191,MATCH(TLIM!$A31,'Post ISIC Consolidation DLIM'!$A$150:$A$191,0),MATCH(TLIM!Y$1,'Post ISIC Consolidation DLIM'!$B$149:$AQ$149,0)),0)</f>
        <v>2.7085947554937026E-2</v>
      </c>
      <c r="Z31" s="20">
        <f>IFERROR(INDEX('Post ISIC Consolidation DLIM'!$B$150:$AQ$191,MATCH(TLIM!$A31,'Post ISIC Consolidation DLIM'!$A$150:$A$191,0),MATCH(TLIM!Z$1,'Post ISIC Consolidation DLIM'!$B$149:$AQ$149,0)),0)</f>
        <v>3.3671918017296229E-2</v>
      </c>
      <c r="AA31" s="20">
        <f>IFERROR(INDEX('Post ISIC Consolidation DLIM'!$B$150:$AQ$191,MATCH(TLIM!$A31,'Post ISIC Consolidation DLIM'!$A$150:$A$191,0),MATCH(TLIM!AA$1,'Post ISIC Consolidation DLIM'!$B$149:$AQ$149,0)),0)</f>
        <v>3.3671918017296229E-2</v>
      </c>
      <c r="AB31" s="20">
        <f>IFERROR(INDEX('Post ISIC Consolidation DLIM'!$B$150:$AQ$191,MATCH(TLIM!$A31,'Post ISIC Consolidation DLIM'!$A$150:$A$191,0),MATCH(TLIM!AB$1,'Post ISIC Consolidation DLIM'!$B$149:$AQ$149,0)),0)</f>
        <v>2.4024436739805831E-2</v>
      </c>
      <c r="AC31" s="20">
        <f>IFERROR(INDEX('Post ISIC Consolidation DLIM'!$B$150:$AQ$191,MATCH(TLIM!$A31,'Post ISIC Consolidation DLIM'!$A$150:$A$191,0),MATCH(TLIM!AC$1,'Post ISIC Consolidation DLIM'!$B$149:$AQ$149,0)),0)</f>
        <v>0</v>
      </c>
      <c r="AD31" s="20">
        <f>IFERROR(INDEX('Post ISIC Consolidation DLIM'!$B$150:$AQ$191,MATCH(TLIM!$A31,'Post ISIC Consolidation DLIM'!$A$150:$A$191,0),MATCH(TLIM!AD$1,'Post ISIC Consolidation DLIM'!$B$149:$AQ$149,0)),0)</f>
        <v>4.7463691479953968E-2</v>
      </c>
      <c r="AE31" s="20">
        <f>IFERROR(INDEX('Post ISIC Consolidation DLIM'!$B$150:$AQ$191,MATCH(TLIM!$A31,'Post ISIC Consolidation DLIM'!$A$150:$A$191,0),MATCH(TLIM!AE$1,'Post ISIC Consolidation DLIM'!$B$149:$AQ$149,0)),0)</f>
        <v>1.1851347825418206</v>
      </c>
      <c r="AF31" s="20">
        <f>IFERROR(INDEX('Post ISIC Consolidation DLIM'!$B$150:$AQ$191,MATCH(TLIM!$A31,'Post ISIC Consolidation DLIM'!$A$150:$A$191,0),MATCH(TLIM!AF$1,'Post ISIC Consolidation DLIM'!$B$149:$AQ$149,0)),0)</f>
        <v>2.0595814470824401E-2</v>
      </c>
      <c r="AG31" s="20">
        <f>IFERROR(INDEX('Post ISIC Consolidation DLIM'!$B$150:$AQ$191,MATCH(TLIM!$A31,'Post ISIC Consolidation DLIM'!$A$150:$A$191,0),MATCH(TLIM!AG$1,'Post ISIC Consolidation DLIM'!$B$149:$AQ$149,0)),0)</f>
        <v>2.0733660388409507E-2</v>
      </c>
      <c r="AH31" s="20">
        <f>IFERROR(INDEX('Post ISIC Consolidation DLIM'!$B$150:$AQ$191,MATCH(TLIM!$A31,'Post ISIC Consolidation DLIM'!$A$150:$A$191,0),MATCH(TLIM!AH$1,'Post ISIC Consolidation DLIM'!$B$149:$AQ$149,0)),0)</f>
        <v>1.4475132981599855E-2</v>
      </c>
      <c r="AI31" s="20">
        <f>IFERROR(INDEX('Post ISIC Consolidation DLIM'!$B$150:$AQ$191,MATCH(TLIM!$A31,'Post ISIC Consolidation DLIM'!$A$150:$A$191,0),MATCH(TLIM!AI$1,'Post ISIC Consolidation DLIM'!$B$149:$AQ$149,0)),0)</f>
        <v>1.2325395214907159E-2</v>
      </c>
      <c r="AJ31" s="20">
        <f>IFERROR(INDEX('Post ISIC Consolidation DLIM'!$B$150:$AQ$191,MATCH(TLIM!$A31,'Post ISIC Consolidation DLIM'!$A$150:$A$191,0),MATCH(TLIM!AJ$1,'Post ISIC Consolidation DLIM'!$B$149:$AQ$149,0)),0)</f>
        <v>1.0621325538811588E-2</v>
      </c>
      <c r="AK31" s="20">
        <f>IFERROR(INDEX('Post ISIC Consolidation DLIM'!$B$150:$AQ$191,MATCH(TLIM!$A31,'Post ISIC Consolidation DLIM'!$A$150:$A$191,0),MATCH(TLIM!AK$1,'Post ISIC Consolidation DLIM'!$B$149:$AQ$149,0)),0)</f>
        <v>4.1680340019346835E-3</v>
      </c>
      <c r="AL31" s="20">
        <f>IFERROR(INDEX('Post ISIC Consolidation DLIM'!$B$150:$AQ$191,MATCH(TLIM!$A31,'Post ISIC Consolidation DLIM'!$A$150:$A$191,0),MATCH(TLIM!AL$1,'Post ISIC Consolidation DLIM'!$B$149:$AQ$149,0)),0)</f>
        <v>1.4617862488265267E-2</v>
      </c>
      <c r="AM31" s="20">
        <f>IFERROR(INDEX('Post ISIC Consolidation DLIM'!$B$150:$AQ$191,MATCH(TLIM!$A31,'Post ISIC Consolidation DLIM'!$A$150:$A$191,0),MATCH(TLIM!AM$1,'Post ISIC Consolidation DLIM'!$B$149:$AQ$149,0)),0)</f>
        <v>1.2731864606445119E-2</v>
      </c>
      <c r="AN31" s="20">
        <f>IFERROR(INDEX('Post ISIC Consolidation DLIM'!$B$150:$AQ$191,MATCH(TLIM!$A31,'Post ISIC Consolidation DLIM'!$A$150:$A$191,0),MATCH(TLIM!AN$1,'Post ISIC Consolidation DLIM'!$B$149:$AQ$149,0)),0)</f>
        <v>1.2027566148058756E-2</v>
      </c>
      <c r="AO31" s="20">
        <f>IFERROR(INDEX('Post ISIC Consolidation DLIM'!$B$150:$AQ$191,MATCH(TLIM!$A31,'Post ISIC Consolidation DLIM'!$A$150:$A$191,0),MATCH(TLIM!AO$1,'Post ISIC Consolidation DLIM'!$B$149:$AQ$149,0)),0)</f>
        <v>1.0855980101580702E-2</v>
      </c>
      <c r="AP31" s="20">
        <f>IFERROR(INDEX('Post ISIC Consolidation DLIM'!$B$150:$AQ$191,MATCH(TLIM!$A31,'Post ISIC Consolidation DLIM'!$A$150:$A$191,0),MATCH(TLIM!AP$1,'Post ISIC Consolidation DLIM'!$B$149:$AQ$149,0)),0)</f>
        <v>1.295783867903481E-2</v>
      </c>
      <c r="AQ31" s="20">
        <f>IFERROR(INDEX('Post ISIC Consolidation DLIM'!$B$150:$AQ$191,MATCH(TLIM!$A31,'Post ISIC Consolidation DLIM'!$A$150:$A$191,0),MATCH(TLIM!AQ$1,'Post ISIC Consolidation DLIM'!$B$149:$AQ$149,0)),0)</f>
        <v>1.0218067799434082E-7</v>
      </c>
    </row>
    <row r="32" spans="1:43" x14ac:dyDescent="0.35">
      <c r="A32" s="8" t="s">
        <v>23</v>
      </c>
      <c r="B32" s="20">
        <f>IFERROR(INDEX('Post ISIC Consolidation DLIM'!$B$150:$AQ$191,MATCH(TLIM!$A32,'Post ISIC Consolidation DLIM'!$A$150:$A$191,0),MATCH(TLIM!B$1,'Post ISIC Consolidation DLIM'!$B$149:$AQ$149,0)),0)</f>
        <v>5.8889513643291111E-3</v>
      </c>
      <c r="C32" s="20">
        <f>IFERROR(INDEX('Post ISIC Consolidation DLIM'!$B$150:$AQ$191,MATCH(TLIM!$A32,'Post ISIC Consolidation DLIM'!$A$150:$A$191,0),MATCH(TLIM!C$1,'Post ISIC Consolidation DLIM'!$B$149:$AQ$149,0)),0)</f>
        <v>8.2401169828559395E-3</v>
      </c>
      <c r="D32" s="20">
        <f>IFERROR(INDEX('Post ISIC Consolidation DLIM'!$B$150:$AQ$191,MATCH(TLIM!$A32,'Post ISIC Consolidation DLIM'!$A$150:$A$191,0),MATCH(TLIM!D$1,'Post ISIC Consolidation DLIM'!$B$149:$AQ$149,0)),0)</f>
        <v>8.2401169828559395E-3</v>
      </c>
      <c r="E32" s="20">
        <f>IFERROR(INDEX('Post ISIC Consolidation DLIM'!$B$150:$AQ$191,MATCH(TLIM!$A32,'Post ISIC Consolidation DLIM'!$A$150:$A$191,0),MATCH(TLIM!E$1,'Post ISIC Consolidation DLIM'!$B$149:$AQ$149,0)),0)</f>
        <v>0</v>
      </c>
      <c r="F32" s="20">
        <f>IFERROR(INDEX('Post ISIC Consolidation DLIM'!$B$150:$AQ$191,MATCH(TLIM!$A32,'Post ISIC Consolidation DLIM'!$A$150:$A$191,0),MATCH(TLIM!F$1,'Post ISIC Consolidation DLIM'!$B$149:$AQ$149,0)),0)</f>
        <v>8.2401169828559395E-3</v>
      </c>
      <c r="G32" s="20">
        <f>IFERROR(INDEX('Post ISIC Consolidation DLIM'!$B$150:$AQ$191,MATCH(TLIM!$A32,'Post ISIC Consolidation DLIM'!$A$150:$A$191,0),MATCH(TLIM!G$1,'Post ISIC Consolidation DLIM'!$B$149:$AQ$149,0)),0)</f>
        <v>9.5225023507720281E-3</v>
      </c>
      <c r="H32" s="20">
        <f>IFERROR(INDEX('Post ISIC Consolidation DLIM'!$B$150:$AQ$191,MATCH(TLIM!$A32,'Post ISIC Consolidation DLIM'!$A$150:$A$191,0),MATCH(TLIM!H$1,'Post ISIC Consolidation DLIM'!$B$149:$AQ$149,0)),0)</f>
        <v>1.045612424757616E-2</v>
      </c>
      <c r="I32" s="20">
        <f>IFERROR(INDEX('Post ISIC Consolidation DLIM'!$B$150:$AQ$191,MATCH(TLIM!$A32,'Post ISIC Consolidation DLIM'!$A$150:$A$191,0),MATCH(TLIM!I$1,'Post ISIC Consolidation DLIM'!$B$149:$AQ$149,0)),0)</f>
        <v>1.0009570640782582E-2</v>
      </c>
      <c r="J32" s="20">
        <f>IFERROR(INDEX('Post ISIC Consolidation DLIM'!$B$150:$AQ$191,MATCH(TLIM!$A32,'Post ISIC Consolidation DLIM'!$A$150:$A$191,0),MATCH(TLIM!J$1,'Post ISIC Consolidation DLIM'!$B$149:$AQ$149,0)),0)</f>
        <v>8.0491553861547858E-3</v>
      </c>
      <c r="K32" s="20">
        <f>IFERROR(INDEX('Post ISIC Consolidation DLIM'!$B$150:$AQ$191,MATCH(TLIM!$A32,'Post ISIC Consolidation DLIM'!$A$150:$A$191,0),MATCH(TLIM!K$1,'Post ISIC Consolidation DLIM'!$B$149:$AQ$149,0)),0)</f>
        <v>9.3649098252519495E-3</v>
      </c>
      <c r="L32" s="20">
        <f>IFERROR(INDEX('Post ISIC Consolidation DLIM'!$B$150:$AQ$191,MATCH(TLIM!$A32,'Post ISIC Consolidation DLIM'!$A$150:$A$191,0),MATCH(TLIM!L$1,'Post ISIC Consolidation DLIM'!$B$149:$AQ$149,0)),0)</f>
        <v>1.0052736309121643E-2</v>
      </c>
      <c r="M32" s="20">
        <f>IFERROR(INDEX('Post ISIC Consolidation DLIM'!$B$150:$AQ$191,MATCH(TLIM!$A32,'Post ISIC Consolidation DLIM'!$A$150:$A$191,0),MATCH(TLIM!M$1,'Post ISIC Consolidation DLIM'!$B$149:$AQ$149,0)),0)</f>
        <v>8.8385407257228193E-3</v>
      </c>
      <c r="N32" s="20">
        <f>IFERROR(INDEX('Post ISIC Consolidation DLIM'!$B$150:$AQ$191,MATCH(TLIM!$A32,'Post ISIC Consolidation DLIM'!$A$150:$A$191,0),MATCH(TLIM!N$1,'Post ISIC Consolidation DLIM'!$B$149:$AQ$149,0)),0)</f>
        <v>0</v>
      </c>
      <c r="O32" s="20">
        <f>IFERROR(INDEX('Post ISIC Consolidation DLIM'!$B$150:$AQ$191,MATCH(TLIM!$A32,'Post ISIC Consolidation DLIM'!$A$150:$A$191,0),MATCH(TLIM!O$1,'Post ISIC Consolidation DLIM'!$B$149:$AQ$149,0)),0)</f>
        <v>1.0150503545998972E-2</v>
      </c>
      <c r="P32" s="20">
        <f>IFERROR(INDEX('Post ISIC Consolidation DLIM'!$B$150:$AQ$191,MATCH(TLIM!$A32,'Post ISIC Consolidation DLIM'!$A$150:$A$191,0),MATCH(TLIM!P$1,'Post ISIC Consolidation DLIM'!$B$149:$AQ$149,0)),0)</f>
        <v>1.0150503545998973E-2</v>
      </c>
      <c r="Q32" s="20">
        <f>IFERROR(INDEX('Post ISIC Consolidation DLIM'!$B$150:$AQ$191,MATCH(TLIM!$A32,'Post ISIC Consolidation DLIM'!$A$150:$A$191,0),MATCH(TLIM!Q$1,'Post ISIC Consolidation DLIM'!$B$149:$AQ$149,0)),0)</f>
        <v>1.1829614378572519E-2</v>
      </c>
      <c r="R32" s="20">
        <f>IFERROR(INDEX('Post ISIC Consolidation DLIM'!$B$150:$AQ$191,MATCH(TLIM!$A32,'Post ISIC Consolidation DLIM'!$A$150:$A$191,0),MATCH(TLIM!R$1,'Post ISIC Consolidation DLIM'!$B$149:$AQ$149,0)),0)</f>
        <v>1.1829614378572521E-2</v>
      </c>
      <c r="S32" s="20">
        <f>IFERROR(INDEX('Post ISIC Consolidation DLIM'!$B$150:$AQ$191,MATCH(TLIM!$A32,'Post ISIC Consolidation DLIM'!$A$150:$A$191,0),MATCH(TLIM!S$1,'Post ISIC Consolidation DLIM'!$B$149:$AQ$149,0)),0)</f>
        <v>0</v>
      </c>
      <c r="T32" s="20">
        <f>IFERROR(INDEX('Post ISIC Consolidation DLIM'!$B$150:$AQ$191,MATCH(TLIM!$A32,'Post ISIC Consolidation DLIM'!$A$150:$A$191,0),MATCH(TLIM!T$1,'Post ISIC Consolidation DLIM'!$B$149:$AQ$149,0)),0)</f>
        <v>0</v>
      </c>
      <c r="U32" s="20">
        <f>IFERROR(INDEX('Post ISIC Consolidation DLIM'!$B$150:$AQ$191,MATCH(TLIM!$A32,'Post ISIC Consolidation DLIM'!$A$150:$A$191,0),MATCH(TLIM!U$1,'Post ISIC Consolidation DLIM'!$B$149:$AQ$149,0)),0)</f>
        <v>0</v>
      </c>
      <c r="V32" s="20">
        <f>IFERROR(INDEX('Post ISIC Consolidation DLIM'!$B$150:$AQ$191,MATCH(TLIM!$A32,'Post ISIC Consolidation DLIM'!$A$150:$A$191,0),MATCH(TLIM!V$1,'Post ISIC Consolidation DLIM'!$B$149:$AQ$149,0)),0)</f>
        <v>9.8857050673448812E-3</v>
      </c>
      <c r="W32" s="20">
        <f>IFERROR(INDEX('Post ISIC Consolidation DLIM'!$B$150:$AQ$191,MATCH(TLIM!$A32,'Post ISIC Consolidation DLIM'!$A$150:$A$191,0),MATCH(TLIM!W$1,'Post ISIC Consolidation DLIM'!$B$149:$AQ$149,0)),0)</f>
        <v>8.5401545026413308E-3</v>
      </c>
      <c r="X32" s="20">
        <f>IFERROR(INDEX('Post ISIC Consolidation DLIM'!$B$150:$AQ$191,MATCH(TLIM!$A32,'Post ISIC Consolidation DLIM'!$A$150:$A$191,0),MATCH(TLIM!X$1,'Post ISIC Consolidation DLIM'!$B$149:$AQ$149,0)),0)</f>
        <v>0</v>
      </c>
      <c r="Y32" s="20">
        <f>IFERROR(INDEX('Post ISIC Consolidation DLIM'!$B$150:$AQ$191,MATCH(TLIM!$A32,'Post ISIC Consolidation DLIM'!$A$150:$A$191,0),MATCH(TLIM!Y$1,'Post ISIC Consolidation DLIM'!$B$149:$AQ$149,0)),0)</f>
        <v>9.628407086922015E-3</v>
      </c>
      <c r="Z32" s="20">
        <f>IFERROR(INDEX('Post ISIC Consolidation DLIM'!$B$150:$AQ$191,MATCH(TLIM!$A32,'Post ISIC Consolidation DLIM'!$A$150:$A$191,0),MATCH(TLIM!Z$1,'Post ISIC Consolidation DLIM'!$B$149:$AQ$149,0)),0)</f>
        <v>9.8192670978406102E-3</v>
      </c>
      <c r="AA32" s="20">
        <f>IFERROR(INDEX('Post ISIC Consolidation DLIM'!$B$150:$AQ$191,MATCH(TLIM!$A32,'Post ISIC Consolidation DLIM'!$A$150:$A$191,0),MATCH(TLIM!AA$1,'Post ISIC Consolidation DLIM'!$B$149:$AQ$149,0)),0)</f>
        <v>9.8192670978406102E-3</v>
      </c>
      <c r="AB32" s="20">
        <f>IFERROR(INDEX('Post ISIC Consolidation DLIM'!$B$150:$AQ$191,MATCH(TLIM!$A32,'Post ISIC Consolidation DLIM'!$A$150:$A$191,0),MATCH(TLIM!AB$1,'Post ISIC Consolidation DLIM'!$B$149:$AQ$149,0)),0)</f>
        <v>8.1998347200511468E-3</v>
      </c>
      <c r="AC32" s="20">
        <f>IFERROR(INDEX('Post ISIC Consolidation DLIM'!$B$150:$AQ$191,MATCH(TLIM!$A32,'Post ISIC Consolidation DLIM'!$A$150:$A$191,0),MATCH(TLIM!AC$1,'Post ISIC Consolidation DLIM'!$B$149:$AQ$149,0)),0)</f>
        <v>0</v>
      </c>
      <c r="AD32" s="20">
        <f>IFERROR(INDEX('Post ISIC Consolidation DLIM'!$B$150:$AQ$191,MATCH(TLIM!$A32,'Post ISIC Consolidation DLIM'!$A$150:$A$191,0),MATCH(TLIM!AD$1,'Post ISIC Consolidation DLIM'!$B$149:$AQ$149,0)),0)</f>
        <v>1.114023984114422E-2</v>
      </c>
      <c r="AE32" s="20">
        <f>IFERROR(INDEX('Post ISIC Consolidation DLIM'!$B$150:$AQ$191,MATCH(TLIM!$A32,'Post ISIC Consolidation DLIM'!$A$150:$A$191,0),MATCH(TLIM!AE$1,'Post ISIC Consolidation DLIM'!$B$149:$AQ$149,0)),0)</f>
        <v>1.4201281516344382E-2</v>
      </c>
      <c r="AF32" s="20">
        <f>IFERROR(INDEX('Post ISIC Consolidation DLIM'!$B$150:$AQ$191,MATCH(TLIM!$A32,'Post ISIC Consolidation DLIM'!$A$150:$A$191,0),MATCH(TLIM!AF$1,'Post ISIC Consolidation DLIM'!$B$149:$AQ$149,0)),0)</f>
        <v>1.0156082098039947</v>
      </c>
      <c r="AG32" s="20">
        <f>IFERROR(INDEX('Post ISIC Consolidation DLIM'!$B$150:$AQ$191,MATCH(TLIM!$A32,'Post ISIC Consolidation DLIM'!$A$150:$A$191,0),MATCH(TLIM!AG$1,'Post ISIC Consolidation DLIM'!$B$149:$AQ$149,0)),0)</f>
        <v>1.2816074628972437E-2</v>
      </c>
      <c r="AH32" s="20">
        <f>IFERROR(INDEX('Post ISIC Consolidation DLIM'!$B$150:$AQ$191,MATCH(TLIM!$A32,'Post ISIC Consolidation DLIM'!$A$150:$A$191,0),MATCH(TLIM!AH$1,'Post ISIC Consolidation DLIM'!$B$149:$AQ$149,0)),0)</f>
        <v>8.6181405438187642E-3</v>
      </c>
      <c r="AI32" s="20">
        <f>IFERROR(INDEX('Post ISIC Consolidation DLIM'!$B$150:$AQ$191,MATCH(TLIM!$A32,'Post ISIC Consolidation DLIM'!$A$150:$A$191,0),MATCH(TLIM!AI$1,'Post ISIC Consolidation DLIM'!$B$149:$AQ$149,0)),0)</f>
        <v>1.1209263335558797E-2</v>
      </c>
      <c r="AJ32" s="20">
        <f>IFERROR(INDEX('Post ISIC Consolidation DLIM'!$B$150:$AQ$191,MATCH(TLIM!$A32,'Post ISIC Consolidation DLIM'!$A$150:$A$191,0),MATCH(TLIM!AJ$1,'Post ISIC Consolidation DLIM'!$B$149:$AQ$149,0)),0)</f>
        <v>1.2241635530547438E-2</v>
      </c>
      <c r="AK32" s="20">
        <f>IFERROR(INDEX('Post ISIC Consolidation DLIM'!$B$150:$AQ$191,MATCH(TLIM!$A32,'Post ISIC Consolidation DLIM'!$A$150:$A$191,0),MATCH(TLIM!AK$1,'Post ISIC Consolidation DLIM'!$B$149:$AQ$149,0)),0)</f>
        <v>3.1080310687849498E-3</v>
      </c>
      <c r="AL32" s="20">
        <f>IFERROR(INDEX('Post ISIC Consolidation DLIM'!$B$150:$AQ$191,MATCH(TLIM!$A32,'Post ISIC Consolidation DLIM'!$A$150:$A$191,0),MATCH(TLIM!AL$1,'Post ISIC Consolidation DLIM'!$B$149:$AQ$149,0)),0)</f>
        <v>1.954873020353037E-2</v>
      </c>
      <c r="AM32" s="20">
        <f>IFERROR(INDEX('Post ISIC Consolidation DLIM'!$B$150:$AQ$191,MATCH(TLIM!$A32,'Post ISIC Consolidation DLIM'!$A$150:$A$191,0),MATCH(TLIM!AM$1,'Post ISIC Consolidation DLIM'!$B$149:$AQ$149,0)),0)</f>
        <v>8.3210963549680446E-3</v>
      </c>
      <c r="AN32" s="20">
        <f>IFERROR(INDEX('Post ISIC Consolidation DLIM'!$B$150:$AQ$191,MATCH(TLIM!$A32,'Post ISIC Consolidation DLIM'!$A$150:$A$191,0),MATCH(TLIM!AN$1,'Post ISIC Consolidation DLIM'!$B$149:$AQ$149,0)),0)</f>
        <v>8.4099442387480256E-3</v>
      </c>
      <c r="AO32" s="20">
        <f>IFERROR(INDEX('Post ISIC Consolidation DLIM'!$B$150:$AQ$191,MATCH(TLIM!$A32,'Post ISIC Consolidation DLIM'!$A$150:$A$191,0),MATCH(TLIM!AO$1,'Post ISIC Consolidation DLIM'!$B$149:$AQ$149,0)),0)</f>
        <v>1.0455002745744129E-2</v>
      </c>
      <c r="AP32" s="20">
        <f>IFERROR(INDEX('Post ISIC Consolidation DLIM'!$B$150:$AQ$191,MATCH(TLIM!$A32,'Post ISIC Consolidation DLIM'!$A$150:$A$191,0),MATCH(TLIM!AP$1,'Post ISIC Consolidation DLIM'!$B$149:$AQ$149,0)),0)</f>
        <v>1.3207973645659231E-2</v>
      </c>
      <c r="AQ32" s="20">
        <f>IFERROR(INDEX('Post ISIC Consolidation DLIM'!$B$150:$AQ$191,MATCH(TLIM!$A32,'Post ISIC Consolidation DLIM'!$A$150:$A$191,0),MATCH(TLIM!AQ$1,'Post ISIC Consolidation DLIM'!$B$149:$AQ$149,0)),0)</f>
        <v>2.5671235882310077E-8</v>
      </c>
    </row>
    <row r="33" spans="1:43" x14ac:dyDescent="0.35">
      <c r="A33" s="8" t="s">
        <v>24</v>
      </c>
      <c r="B33" s="20">
        <f>IFERROR(INDEX('Post ISIC Consolidation DLIM'!$B$150:$AQ$191,MATCH(TLIM!$A33,'Post ISIC Consolidation DLIM'!$A$150:$A$191,0),MATCH(TLIM!B$1,'Post ISIC Consolidation DLIM'!$B$149:$AQ$149,0)),0)</f>
        <v>2.907797204955642E-3</v>
      </c>
      <c r="C33" s="20">
        <f>IFERROR(INDEX('Post ISIC Consolidation DLIM'!$B$150:$AQ$191,MATCH(TLIM!$A33,'Post ISIC Consolidation DLIM'!$A$150:$A$191,0),MATCH(TLIM!C$1,'Post ISIC Consolidation DLIM'!$B$149:$AQ$149,0)),0)</f>
        <v>3.9140225096334393E-3</v>
      </c>
      <c r="D33" s="20">
        <f>IFERROR(INDEX('Post ISIC Consolidation DLIM'!$B$150:$AQ$191,MATCH(TLIM!$A33,'Post ISIC Consolidation DLIM'!$A$150:$A$191,0),MATCH(TLIM!D$1,'Post ISIC Consolidation DLIM'!$B$149:$AQ$149,0)),0)</f>
        <v>3.9140225096334393E-3</v>
      </c>
      <c r="E33" s="20">
        <f>IFERROR(INDEX('Post ISIC Consolidation DLIM'!$B$150:$AQ$191,MATCH(TLIM!$A33,'Post ISIC Consolidation DLIM'!$A$150:$A$191,0),MATCH(TLIM!E$1,'Post ISIC Consolidation DLIM'!$B$149:$AQ$149,0)),0)</f>
        <v>0</v>
      </c>
      <c r="F33" s="20">
        <f>IFERROR(INDEX('Post ISIC Consolidation DLIM'!$B$150:$AQ$191,MATCH(TLIM!$A33,'Post ISIC Consolidation DLIM'!$A$150:$A$191,0),MATCH(TLIM!F$1,'Post ISIC Consolidation DLIM'!$B$149:$AQ$149,0)),0)</f>
        <v>3.9140225096334393E-3</v>
      </c>
      <c r="G33" s="20">
        <f>IFERROR(INDEX('Post ISIC Consolidation DLIM'!$B$150:$AQ$191,MATCH(TLIM!$A33,'Post ISIC Consolidation DLIM'!$A$150:$A$191,0),MATCH(TLIM!G$1,'Post ISIC Consolidation DLIM'!$B$149:$AQ$149,0)),0)</f>
        <v>5.6260464476525582E-3</v>
      </c>
      <c r="H33" s="20">
        <f>IFERROR(INDEX('Post ISIC Consolidation DLIM'!$B$150:$AQ$191,MATCH(TLIM!$A33,'Post ISIC Consolidation DLIM'!$A$150:$A$191,0),MATCH(TLIM!H$1,'Post ISIC Consolidation DLIM'!$B$149:$AQ$149,0)),0)</f>
        <v>4.5650915107603822E-3</v>
      </c>
      <c r="I33" s="20">
        <f>IFERROR(INDEX('Post ISIC Consolidation DLIM'!$B$150:$AQ$191,MATCH(TLIM!$A33,'Post ISIC Consolidation DLIM'!$A$150:$A$191,0),MATCH(TLIM!I$1,'Post ISIC Consolidation DLIM'!$B$149:$AQ$149,0)),0)</f>
        <v>3.612377596090191E-3</v>
      </c>
      <c r="J33" s="20">
        <f>IFERROR(INDEX('Post ISIC Consolidation DLIM'!$B$150:$AQ$191,MATCH(TLIM!$A33,'Post ISIC Consolidation DLIM'!$A$150:$A$191,0),MATCH(TLIM!J$1,'Post ISIC Consolidation DLIM'!$B$149:$AQ$149,0)),0)</f>
        <v>6.8861901992910658E-3</v>
      </c>
      <c r="K33" s="20">
        <f>IFERROR(INDEX('Post ISIC Consolidation DLIM'!$B$150:$AQ$191,MATCH(TLIM!$A33,'Post ISIC Consolidation DLIM'!$A$150:$A$191,0),MATCH(TLIM!K$1,'Post ISIC Consolidation DLIM'!$B$149:$AQ$149,0)),0)</f>
        <v>4.8707711083198326E-3</v>
      </c>
      <c r="L33" s="20">
        <f>IFERROR(INDEX('Post ISIC Consolidation DLIM'!$B$150:$AQ$191,MATCH(TLIM!$A33,'Post ISIC Consolidation DLIM'!$A$150:$A$191,0),MATCH(TLIM!L$1,'Post ISIC Consolidation DLIM'!$B$149:$AQ$149,0)),0)</f>
        <v>5.2312581090434088E-3</v>
      </c>
      <c r="M33" s="20">
        <f>IFERROR(INDEX('Post ISIC Consolidation DLIM'!$B$150:$AQ$191,MATCH(TLIM!$A33,'Post ISIC Consolidation DLIM'!$A$150:$A$191,0),MATCH(TLIM!M$1,'Post ISIC Consolidation DLIM'!$B$149:$AQ$149,0)),0)</f>
        <v>6.6922202551145081E-3</v>
      </c>
      <c r="N33" s="20">
        <f>IFERROR(INDEX('Post ISIC Consolidation DLIM'!$B$150:$AQ$191,MATCH(TLIM!$A33,'Post ISIC Consolidation DLIM'!$A$150:$A$191,0),MATCH(TLIM!N$1,'Post ISIC Consolidation DLIM'!$B$149:$AQ$149,0)),0)</f>
        <v>0</v>
      </c>
      <c r="O33" s="20">
        <f>IFERROR(INDEX('Post ISIC Consolidation DLIM'!$B$150:$AQ$191,MATCH(TLIM!$A33,'Post ISIC Consolidation DLIM'!$A$150:$A$191,0),MATCH(TLIM!O$1,'Post ISIC Consolidation DLIM'!$B$149:$AQ$149,0)),0)</f>
        <v>3.9417419898712556E-3</v>
      </c>
      <c r="P33" s="20">
        <f>IFERROR(INDEX('Post ISIC Consolidation DLIM'!$B$150:$AQ$191,MATCH(TLIM!$A33,'Post ISIC Consolidation DLIM'!$A$150:$A$191,0),MATCH(TLIM!P$1,'Post ISIC Consolidation DLIM'!$B$149:$AQ$149,0)),0)</f>
        <v>3.9417419898712556E-3</v>
      </c>
      <c r="Q33" s="20">
        <f>IFERROR(INDEX('Post ISIC Consolidation DLIM'!$B$150:$AQ$191,MATCH(TLIM!$A33,'Post ISIC Consolidation DLIM'!$A$150:$A$191,0),MATCH(TLIM!Q$1,'Post ISIC Consolidation DLIM'!$B$149:$AQ$149,0)),0)</f>
        <v>4.2653740082625831E-3</v>
      </c>
      <c r="R33" s="20">
        <f>IFERROR(INDEX('Post ISIC Consolidation DLIM'!$B$150:$AQ$191,MATCH(TLIM!$A33,'Post ISIC Consolidation DLIM'!$A$150:$A$191,0),MATCH(TLIM!R$1,'Post ISIC Consolidation DLIM'!$B$149:$AQ$149,0)),0)</f>
        <v>4.2653740082625831E-3</v>
      </c>
      <c r="S33" s="20">
        <f>IFERROR(INDEX('Post ISIC Consolidation DLIM'!$B$150:$AQ$191,MATCH(TLIM!$A33,'Post ISIC Consolidation DLIM'!$A$150:$A$191,0),MATCH(TLIM!S$1,'Post ISIC Consolidation DLIM'!$B$149:$AQ$149,0)),0)</f>
        <v>0</v>
      </c>
      <c r="T33" s="20">
        <f>IFERROR(INDEX('Post ISIC Consolidation DLIM'!$B$150:$AQ$191,MATCH(TLIM!$A33,'Post ISIC Consolidation DLIM'!$A$150:$A$191,0),MATCH(TLIM!T$1,'Post ISIC Consolidation DLIM'!$B$149:$AQ$149,0)),0)</f>
        <v>0</v>
      </c>
      <c r="U33" s="20">
        <f>IFERROR(INDEX('Post ISIC Consolidation DLIM'!$B$150:$AQ$191,MATCH(TLIM!$A33,'Post ISIC Consolidation DLIM'!$A$150:$A$191,0),MATCH(TLIM!U$1,'Post ISIC Consolidation DLIM'!$B$149:$AQ$149,0)),0)</f>
        <v>0</v>
      </c>
      <c r="V33" s="20">
        <f>IFERROR(INDEX('Post ISIC Consolidation DLIM'!$B$150:$AQ$191,MATCH(TLIM!$A33,'Post ISIC Consolidation DLIM'!$A$150:$A$191,0),MATCH(TLIM!V$1,'Post ISIC Consolidation DLIM'!$B$149:$AQ$149,0)),0)</f>
        <v>3.9625558756934739E-3</v>
      </c>
      <c r="W33" s="20">
        <f>IFERROR(INDEX('Post ISIC Consolidation DLIM'!$B$150:$AQ$191,MATCH(TLIM!$A33,'Post ISIC Consolidation DLIM'!$A$150:$A$191,0),MATCH(TLIM!W$1,'Post ISIC Consolidation DLIM'!$B$149:$AQ$149,0)),0)</f>
        <v>4.3766304265091104E-3</v>
      </c>
      <c r="X33" s="20">
        <f>IFERROR(INDEX('Post ISIC Consolidation DLIM'!$B$150:$AQ$191,MATCH(TLIM!$A33,'Post ISIC Consolidation DLIM'!$A$150:$A$191,0),MATCH(TLIM!X$1,'Post ISIC Consolidation DLIM'!$B$149:$AQ$149,0)),0)</f>
        <v>0</v>
      </c>
      <c r="Y33" s="20">
        <f>IFERROR(INDEX('Post ISIC Consolidation DLIM'!$B$150:$AQ$191,MATCH(TLIM!$A33,'Post ISIC Consolidation DLIM'!$A$150:$A$191,0),MATCH(TLIM!Y$1,'Post ISIC Consolidation DLIM'!$B$149:$AQ$149,0)),0)</f>
        <v>3.3565830242891599E-3</v>
      </c>
      <c r="Z33" s="20">
        <f>IFERROR(INDEX('Post ISIC Consolidation DLIM'!$B$150:$AQ$191,MATCH(TLIM!$A33,'Post ISIC Consolidation DLIM'!$A$150:$A$191,0),MATCH(TLIM!Z$1,'Post ISIC Consolidation DLIM'!$B$149:$AQ$149,0)),0)</f>
        <v>3.5757825891995017E-3</v>
      </c>
      <c r="AA33" s="20">
        <f>IFERROR(INDEX('Post ISIC Consolidation DLIM'!$B$150:$AQ$191,MATCH(TLIM!$A33,'Post ISIC Consolidation DLIM'!$A$150:$A$191,0),MATCH(TLIM!AA$1,'Post ISIC Consolidation DLIM'!$B$149:$AQ$149,0)),0)</f>
        <v>3.5757825891995013E-3</v>
      </c>
      <c r="AB33" s="20">
        <f>IFERROR(INDEX('Post ISIC Consolidation DLIM'!$B$150:$AQ$191,MATCH(TLIM!$A33,'Post ISIC Consolidation DLIM'!$A$150:$A$191,0),MATCH(TLIM!AB$1,'Post ISIC Consolidation DLIM'!$B$149:$AQ$149,0)),0)</f>
        <v>4.5763355660593816E-3</v>
      </c>
      <c r="AC33" s="20">
        <f>IFERROR(INDEX('Post ISIC Consolidation DLIM'!$B$150:$AQ$191,MATCH(TLIM!$A33,'Post ISIC Consolidation DLIM'!$A$150:$A$191,0),MATCH(TLIM!AC$1,'Post ISIC Consolidation DLIM'!$B$149:$AQ$149,0)),0)</f>
        <v>0</v>
      </c>
      <c r="AD33" s="20">
        <f>IFERROR(INDEX('Post ISIC Consolidation DLIM'!$B$150:$AQ$191,MATCH(TLIM!$A33,'Post ISIC Consolidation DLIM'!$A$150:$A$191,0),MATCH(TLIM!AD$1,'Post ISIC Consolidation DLIM'!$B$149:$AQ$149,0)),0)</f>
        <v>5.5030515099246374E-3</v>
      </c>
      <c r="AE33" s="20">
        <f>IFERROR(INDEX('Post ISIC Consolidation DLIM'!$B$150:$AQ$191,MATCH(TLIM!$A33,'Post ISIC Consolidation DLIM'!$A$150:$A$191,0),MATCH(TLIM!AE$1,'Post ISIC Consolidation DLIM'!$B$149:$AQ$149,0)),0)</f>
        <v>3.374528914884743E-3</v>
      </c>
      <c r="AF33" s="20">
        <f>IFERROR(INDEX('Post ISIC Consolidation DLIM'!$B$150:$AQ$191,MATCH(TLIM!$A33,'Post ISIC Consolidation DLIM'!$A$150:$A$191,0),MATCH(TLIM!AF$1,'Post ISIC Consolidation DLIM'!$B$149:$AQ$149,0)),0)</f>
        <v>4.756106348829745E-3</v>
      </c>
      <c r="AG33" s="20">
        <f>IFERROR(INDEX('Post ISIC Consolidation DLIM'!$B$150:$AQ$191,MATCH(TLIM!$A33,'Post ISIC Consolidation DLIM'!$A$150:$A$191,0),MATCH(TLIM!AG$1,'Post ISIC Consolidation DLIM'!$B$149:$AQ$149,0)),0)</f>
        <v>1.123630575240399</v>
      </c>
      <c r="AH33" s="20">
        <f>IFERROR(INDEX('Post ISIC Consolidation DLIM'!$B$150:$AQ$191,MATCH(TLIM!$A33,'Post ISIC Consolidation DLIM'!$A$150:$A$191,0),MATCH(TLIM!AH$1,'Post ISIC Consolidation DLIM'!$B$149:$AQ$149,0)),0)</f>
        <v>1.3371139761559766E-2</v>
      </c>
      <c r="AI33" s="20">
        <f>IFERROR(INDEX('Post ISIC Consolidation DLIM'!$B$150:$AQ$191,MATCH(TLIM!$A33,'Post ISIC Consolidation DLIM'!$A$150:$A$191,0),MATCH(TLIM!AI$1,'Post ISIC Consolidation DLIM'!$B$149:$AQ$149,0)),0)</f>
        <v>1.0278167275091388E-2</v>
      </c>
      <c r="AJ33" s="20">
        <f>IFERROR(INDEX('Post ISIC Consolidation DLIM'!$B$150:$AQ$191,MATCH(TLIM!$A33,'Post ISIC Consolidation DLIM'!$A$150:$A$191,0),MATCH(TLIM!AJ$1,'Post ISIC Consolidation DLIM'!$B$149:$AQ$149,0)),0)</f>
        <v>6.3545872392796613E-3</v>
      </c>
      <c r="AK33" s="20">
        <f>IFERROR(INDEX('Post ISIC Consolidation DLIM'!$B$150:$AQ$191,MATCH(TLIM!$A33,'Post ISIC Consolidation DLIM'!$A$150:$A$191,0),MATCH(TLIM!AK$1,'Post ISIC Consolidation DLIM'!$B$149:$AQ$149,0)),0)</f>
        <v>1.4609867453799501E-3</v>
      </c>
      <c r="AL33" s="20">
        <f>IFERROR(INDEX('Post ISIC Consolidation DLIM'!$B$150:$AQ$191,MATCH(TLIM!$A33,'Post ISIC Consolidation DLIM'!$A$150:$A$191,0),MATCH(TLIM!AL$1,'Post ISIC Consolidation DLIM'!$B$149:$AQ$149,0)),0)</f>
        <v>1.0927073928679721E-2</v>
      </c>
      <c r="AM33" s="20">
        <f>IFERROR(INDEX('Post ISIC Consolidation DLIM'!$B$150:$AQ$191,MATCH(TLIM!$A33,'Post ISIC Consolidation DLIM'!$A$150:$A$191,0),MATCH(TLIM!AM$1,'Post ISIC Consolidation DLIM'!$B$149:$AQ$149,0)),0)</f>
        <v>4.4637241051372657E-3</v>
      </c>
      <c r="AN33" s="20">
        <f>IFERROR(INDEX('Post ISIC Consolidation DLIM'!$B$150:$AQ$191,MATCH(TLIM!$A33,'Post ISIC Consolidation DLIM'!$A$150:$A$191,0),MATCH(TLIM!AN$1,'Post ISIC Consolidation DLIM'!$B$149:$AQ$149,0)),0)</f>
        <v>5.1905280780621607E-3</v>
      </c>
      <c r="AO33" s="20">
        <f>IFERROR(INDEX('Post ISIC Consolidation DLIM'!$B$150:$AQ$191,MATCH(TLIM!$A33,'Post ISIC Consolidation DLIM'!$A$150:$A$191,0),MATCH(TLIM!AO$1,'Post ISIC Consolidation DLIM'!$B$149:$AQ$149,0)),0)</f>
        <v>3.1567954420385321E-3</v>
      </c>
      <c r="AP33" s="20">
        <f>IFERROR(INDEX('Post ISIC Consolidation DLIM'!$B$150:$AQ$191,MATCH(TLIM!$A33,'Post ISIC Consolidation DLIM'!$A$150:$A$191,0),MATCH(TLIM!AP$1,'Post ISIC Consolidation DLIM'!$B$149:$AQ$149,0)),0)</f>
        <v>9.9789853910828199E-3</v>
      </c>
      <c r="AQ33" s="20">
        <f>IFERROR(INDEX('Post ISIC Consolidation DLIM'!$B$150:$AQ$191,MATCH(TLIM!$A33,'Post ISIC Consolidation DLIM'!$A$150:$A$191,0),MATCH(TLIM!AQ$1,'Post ISIC Consolidation DLIM'!$B$149:$AQ$149,0)),0)</f>
        <v>1.1509542317852467E-8</v>
      </c>
    </row>
    <row r="34" spans="1:43" x14ac:dyDescent="0.35">
      <c r="A34" s="8" t="s">
        <v>25</v>
      </c>
      <c r="B34" s="20">
        <f>IFERROR(INDEX('Post ISIC Consolidation DLIM'!$B$150:$AQ$191,MATCH(TLIM!$A34,'Post ISIC Consolidation DLIM'!$A$150:$A$191,0),MATCH(TLIM!B$1,'Post ISIC Consolidation DLIM'!$B$149:$AQ$149,0)),0)</f>
        <v>8.3934945822928108E-3</v>
      </c>
      <c r="C34" s="20">
        <f>IFERROR(INDEX('Post ISIC Consolidation DLIM'!$B$150:$AQ$191,MATCH(TLIM!$A34,'Post ISIC Consolidation DLIM'!$A$150:$A$191,0),MATCH(TLIM!C$1,'Post ISIC Consolidation DLIM'!$B$149:$AQ$149,0)),0)</f>
        <v>1.0615913365653E-2</v>
      </c>
      <c r="D34" s="20">
        <f>IFERROR(INDEX('Post ISIC Consolidation DLIM'!$B$150:$AQ$191,MATCH(TLIM!$A34,'Post ISIC Consolidation DLIM'!$A$150:$A$191,0),MATCH(TLIM!D$1,'Post ISIC Consolidation DLIM'!$B$149:$AQ$149,0)),0)</f>
        <v>1.0615913365653E-2</v>
      </c>
      <c r="E34" s="20">
        <f>IFERROR(INDEX('Post ISIC Consolidation DLIM'!$B$150:$AQ$191,MATCH(TLIM!$A34,'Post ISIC Consolidation DLIM'!$A$150:$A$191,0),MATCH(TLIM!E$1,'Post ISIC Consolidation DLIM'!$B$149:$AQ$149,0)),0)</f>
        <v>0</v>
      </c>
      <c r="F34" s="20">
        <f>IFERROR(INDEX('Post ISIC Consolidation DLIM'!$B$150:$AQ$191,MATCH(TLIM!$A34,'Post ISIC Consolidation DLIM'!$A$150:$A$191,0),MATCH(TLIM!F$1,'Post ISIC Consolidation DLIM'!$B$149:$AQ$149,0)),0)</f>
        <v>1.0615913365653E-2</v>
      </c>
      <c r="G34" s="20">
        <f>IFERROR(INDEX('Post ISIC Consolidation DLIM'!$B$150:$AQ$191,MATCH(TLIM!$A34,'Post ISIC Consolidation DLIM'!$A$150:$A$191,0),MATCH(TLIM!G$1,'Post ISIC Consolidation DLIM'!$B$149:$AQ$149,0)),0)</f>
        <v>1.1866318444574583E-2</v>
      </c>
      <c r="H34" s="20">
        <f>IFERROR(INDEX('Post ISIC Consolidation DLIM'!$B$150:$AQ$191,MATCH(TLIM!$A34,'Post ISIC Consolidation DLIM'!$A$150:$A$191,0),MATCH(TLIM!H$1,'Post ISIC Consolidation DLIM'!$B$149:$AQ$149,0)),0)</f>
        <v>1.2880921787195824E-2</v>
      </c>
      <c r="I34" s="20">
        <f>IFERROR(INDEX('Post ISIC Consolidation DLIM'!$B$150:$AQ$191,MATCH(TLIM!$A34,'Post ISIC Consolidation DLIM'!$A$150:$A$191,0),MATCH(TLIM!I$1,'Post ISIC Consolidation DLIM'!$B$149:$AQ$149,0)),0)</f>
        <v>1.1414113917366924E-2</v>
      </c>
      <c r="J34" s="20">
        <f>IFERROR(INDEX('Post ISIC Consolidation DLIM'!$B$150:$AQ$191,MATCH(TLIM!$A34,'Post ISIC Consolidation DLIM'!$A$150:$A$191,0),MATCH(TLIM!J$1,'Post ISIC Consolidation DLIM'!$B$149:$AQ$149,0)),0)</f>
        <v>1.289848858037744E-2</v>
      </c>
      <c r="K34" s="20">
        <f>IFERROR(INDEX('Post ISIC Consolidation DLIM'!$B$150:$AQ$191,MATCH(TLIM!$A34,'Post ISIC Consolidation DLIM'!$A$150:$A$191,0),MATCH(TLIM!K$1,'Post ISIC Consolidation DLIM'!$B$149:$AQ$149,0)),0)</f>
        <v>1.2140899406601551E-2</v>
      </c>
      <c r="L34" s="20">
        <f>IFERROR(INDEX('Post ISIC Consolidation DLIM'!$B$150:$AQ$191,MATCH(TLIM!$A34,'Post ISIC Consolidation DLIM'!$A$150:$A$191,0),MATCH(TLIM!L$1,'Post ISIC Consolidation DLIM'!$B$149:$AQ$149,0)),0)</f>
        <v>1.2527315629628924E-2</v>
      </c>
      <c r="M34" s="20">
        <f>IFERROR(INDEX('Post ISIC Consolidation DLIM'!$B$150:$AQ$191,MATCH(TLIM!$A34,'Post ISIC Consolidation DLIM'!$A$150:$A$191,0),MATCH(TLIM!M$1,'Post ISIC Consolidation DLIM'!$B$149:$AQ$149,0)),0)</f>
        <v>1.1046447434578508E-2</v>
      </c>
      <c r="N34" s="20">
        <f>IFERROR(INDEX('Post ISIC Consolidation DLIM'!$B$150:$AQ$191,MATCH(TLIM!$A34,'Post ISIC Consolidation DLIM'!$A$150:$A$191,0),MATCH(TLIM!N$1,'Post ISIC Consolidation DLIM'!$B$149:$AQ$149,0)),0)</f>
        <v>0</v>
      </c>
      <c r="O34" s="20">
        <f>IFERROR(INDEX('Post ISIC Consolidation DLIM'!$B$150:$AQ$191,MATCH(TLIM!$A34,'Post ISIC Consolidation DLIM'!$A$150:$A$191,0),MATCH(TLIM!O$1,'Post ISIC Consolidation DLIM'!$B$149:$AQ$149,0)),0)</f>
        <v>1.4008803033217851E-2</v>
      </c>
      <c r="P34" s="20">
        <f>IFERROR(INDEX('Post ISIC Consolidation DLIM'!$B$150:$AQ$191,MATCH(TLIM!$A34,'Post ISIC Consolidation DLIM'!$A$150:$A$191,0),MATCH(TLIM!P$1,'Post ISIC Consolidation DLIM'!$B$149:$AQ$149,0)),0)</f>
        <v>1.4008803033217851E-2</v>
      </c>
      <c r="Q34" s="20">
        <f>IFERROR(INDEX('Post ISIC Consolidation DLIM'!$B$150:$AQ$191,MATCH(TLIM!$A34,'Post ISIC Consolidation DLIM'!$A$150:$A$191,0),MATCH(TLIM!Q$1,'Post ISIC Consolidation DLIM'!$B$149:$AQ$149,0)),0)</f>
        <v>1.4053724896189878E-2</v>
      </c>
      <c r="R34" s="20">
        <f>IFERROR(INDEX('Post ISIC Consolidation DLIM'!$B$150:$AQ$191,MATCH(TLIM!$A34,'Post ISIC Consolidation DLIM'!$A$150:$A$191,0),MATCH(TLIM!R$1,'Post ISIC Consolidation DLIM'!$B$149:$AQ$149,0)),0)</f>
        <v>1.4053724896189878E-2</v>
      </c>
      <c r="S34" s="20">
        <f>IFERROR(INDEX('Post ISIC Consolidation DLIM'!$B$150:$AQ$191,MATCH(TLIM!$A34,'Post ISIC Consolidation DLIM'!$A$150:$A$191,0),MATCH(TLIM!S$1,'Post ISIC Consolidation DLIM'!$B$149:$AQ$149,0)),0)</f>
        <v>0</v>
      </c>
      <c r="T34" s="20">
        <f>IFERROR(INDEX('Post ISIC Consolidation DLIM'!$B$150:$AQ$191,MATCH(TLIM!$A34,'Post ISIC Consolidation DLIM'!$A$150:$A$191,0),MATCH(TLIM!T$1,'Post ISIC Consolidation DLIM'!$B$149:$AQ$149,0)),0)</f>
        <v>0</v>
      </c>
      <c r="U34" s="20">
        <f>IFERROR(INDEX('Post ISIC Consolidation DLIM'!$B$150:$AQ$191,MATCH(TLIM!$A34,'Post ISIC Consolidation DLIM'!$A$150:$A$191,0),MATCH(TLIM!U$1,'Post ISIC Consolidation DLIM'!$B$149:$AQ$149,0)),0)</f>
        <v>0</v>
      </c>
      <c r="V34" s="20">
        <f>IFERROR(INDEX('Post ISIC Consolidation DLIM'!$B$150:$AQ$191,MATCH(TLIM!$A34,'Post ISIC Consolidation DLIM'!$A$150:$A$191,0),MATCH(TLIM!V$1,'Post ISIC Consolidation DLIM'!$B$149:$AQ$149,0)),0)</f>
        <v>1.148699568458472E-2</v>
      </c>
      <c r="W34" s="20">
        <f>IFERROR(INDEX('Post ISIC Consolidation DLIM'!$B$150:$AQ$191,MATCH(TLIM!$A34,'Post ISIC Consolidation DLIM'!$A$150:$A$191,0),MATCH(TLIM!W$1,'Post ISIC Consolidation DLIM'!$B$149:$AQ$149,0)),0)</f>
        <v>1.096149978190847E-2</v>
      </c>
      <c r="X34" s="20">
        <f>IFERROR(INDEX('Post ISIC Consolidation DLIM'!$B$150:$AQ$191,MATCH(TLIM!$A34,'Post ISIC Consolidation DLIM'!$A$150:$A$191,0),MATCH(TLIM!X$1,'Post ISIC Consolidation DLIM'!$B$149:$AQ$149,0)),0)</f>
        <v>0</v>
      </c>
      <c r="Y34" s="20">
        <f>IFERROR(INDEX('Post ISIC Consolidation DLIM'!$B$150:$AQ$191,MATCH(TLIM!$A34,'Post ISIC Consolidation DLIM'!$A$150:$A$191,0),MATCH(TLIM!Y$1,'Post ISIC Consolidation DLIM'!$B$149:$AQ$149,0)),0)</f>
        <v>1.0430077083790656E-2</v>
      </c>
      <c r="Z34" s="20">
        <f>IFERROR(INDEX('Post ISIC Consolidation DLIM'!$B$150:$AQ$191,MATCH(TLIM!$A34,'Post ISIC Consolidation DLIM'!$A$150:$A$191,0),MATCH(TLIM!Z$1,'Post ISIC Consolidation DLIM'!$B$149:$AQ$149,0)),0)</f>
        <v>1.3584743403207023E-2</v>
      </c>
      <c r="AA34" s="20">
        <f>IFERROR(INDEX('Post ISIC Consolidation DLIM'!$B$150:$AQ$191,MATCH(TLIM!$A34,'Post ISIC Consolidation DLIM'!$A$150:$A$191,0),MATCH(TLIM!AA$1,'Post ISIC Consolidation DLIM'!$B$149:$AQ$149,0)),0)</f>
        <v>1.3584743403207023E-2</v>
      </c>
      <c r="AB34" s="20">
        <f>IFERROR(INDEX('Post ISIC Consolidation DLIM'!$B$150:$AQ$191,MATCH(TLIM!$A34,'Post ISIC Consolidation DLIM'!$A$150:$A$191,0),MATCH(TLIM!AB$1,'Post ISIC Consolidation DLIM'!$B$149:$AQ$149,0)),0)</f>
        <v>1.2519921023858339E-2</v>
      </c>
      <c r="AC34" s="20">
        <f>IFERROR(INDEX('Post ISIC Consolidation DLIM'!$B$150:$AQ$191,MATCH(TLIM!$A34,'Post ISIC Consolidation DLIM'!$A$150:$A$191,0),MATCH(TLIM!AC$1,'Post ISIC Consolidation DLIM'!$B$149:$AQ$149,0)),0)</f>
        <v>0</v>
      </c>
      <c r="AD34" s="20">
        <f>IFERROR(INDEX('Post ISIC Consolidation DLIM'!$B$150:$AQ$191,MATCH(TLIM!$A34,'Post ISIC Consolidation DLIM'!$A$150:$A$191,0),MATCH(TLIM!AD$1,'Post ISIC Consolidation DLIM'!$B$149:$AQ$149,0)),0)</f>
        <v>1.394806539865911E-2</v>
      </c>
      <c r="AE34" s="20">
        <f>IFERROR(INDEX('Post ISIC Consolidation DLIM'!$B$150:$AQ$191,MATCH(TLIM!$A34,'Post ISIC Consolidation DLIM'!$A$150:$A$191,0),MATCH(TLIM!AE$1,'Post ISIC Consolidation DLIM'!$B$149:$AQ$149,0)),0)</f>
        <v>1.2236872836441809E-2</v>
      </c>
      <c r="AF34" s="20">
        <f>IFERROR(INDEX('Post ISIC Consolidation DLIM'!$B$150:$AQ$191,MATCH(TLIM!$A34,'Post ISIC Consolidation DLIM'!$A$150:$A$191,0),MATCH(TLIM!AF$1,'Post ISIC Consolidation DLIM'!$B$149:$AQ$149,0)),0)</f>
        <v>1.399516759219009E-2</v>
      </c>
      <c r="AG34" s="20">
        <f>IFERROR(INDEX('Post ISIC Consolidation DLIM'!$B$150:$AQ$191,MATCH(TLIM!$A34,'Post ISIC Consolidation DLIM'!$A$150:$A$191,0),MATCH(TLIM!AG$1,'Post ISIC Consolidation DLIM'!$B$149:$AQ$149,0)),0)</f>
        <v>2.4126464276305878E-2</v>
      </c>
      <c r="AH34" s="20">
        <f>IFERROR(INDEX('Post ISIC Consolidation DLIM'!$B$150:$AQ$191,MATCH(TLIM!$A34,'Post ISIC Consolidation DLIM'!$A$150:$A$191,0),MATCH(TLIM!AH$1,'Post ISIC Consolidation DLIM'!$B$149:$AQ$149,0)),0)</f>
        <v>1.2002853369381168</v>
      </c>
      <c r="AI34" s="20">
        <f>IFERROR(INDEX('Post ISIC Consolidation DLIM'!$B$150:$AQ$191,MATCH(TLIM!$A34,'Post ISIC Consolidation DLIM'!$A$150:$A$191,0),MATCH(TLIM!AI$1,'Post ISIC Consolidation DLIM'!$B$149:$AQ$149,0)),0)</f>
        <v>2.0486902649155543E-2</v>
      </c>
      <c r="AJ34" s="20">
        <f>IFERROR(INDEX('Post ISIC Consolidation DLIM'!$B$150:$AQ$191,MATCH(TLIM!$A34,'Post ISIC Consolidation DLIM'!$A$150:$A$191,0),MATCH(TLIM!AJ$1,'Post ISIC Consolidation DLIM'!$B$149:$AQ$149,0)),0)</f>
        <v>2.8594270261844863E-2</v>
      </c>
      <c r="AK34" s="20">
        <f>IFERROR(INDEX('Post ISIC Consolidation DLIM'!$B$150:$AQ$191,MATCH(TLIM!$A34,'Post ISIC Consolidation DLIM'!$A$150:$A$191,0),MATCH(TLIM!AK$1,'Post ISIC Consolidation DLIM'!$B$149:$AQ$149,0)),0)</f>
        <v>5.8038495539957727E-3</v>
      </c>
      <c r="AL34" s="20">
        <f>IFERROR(INDEX('Post ISIC Consolidation DLIM'!$B$150:$AQ$191,MATCH(TLIM!$A34,'Post ISIC Consolidation DLIM'!$A$150:$A$191,0),MATCH(TLIM!AL$1,'Post ISIC Consolidation DLIM'!$B$149:$AQ$149,0)),0)</f>
        <v>1.6344255874260361E-2</v>
      </c>
      <c r="AM34" s="20">
        <f>IFERROR(INDEX('Post ISIC Consolidation DLIM'!$B$150:$AQ$191,MATCH(TLIM!$A34,'Post ISIC Consolidation DLIM'!$A$150:$A$191,0),MATCH(TLIM!AM$1,'Post ISIC Consolidation DLIM'!$B$149:$AQ$149,0)),0)</f>
        <v>1.3389661877865588E-2</v>
      </c>
      <c r="AN34" s="20">
        <f>IFERROR(INDEX('Post ISIC Consolidation DLIM'!$B$150:$AQ$191,MATCH(TLIM!$A34,'Post ISIC Consolidation DLIM'!$A$150:$A$191,0),MATCH(TLIM!AN$1,'Post ISIC Consolidation DLIM'!$B$149:$AQ$149,0)),0)</f>
        <v>5.6700151600108956E-3</v>
      </c>
      <c r="AO34" s="20">
        <f>IFERROR(INDEX('Post ISIC Consolidation DLIM'!$B$150:$AQ$191,MATCH(TLIM!$A34,'Post ISIC Consolidation DLIM'!$A$150:$A$191,0),MATCH(TLIM!AO$1,'Post ISIC Consolidation DLIM'!$B$149:$AQ$149,0)),0)</f>
        <v>8.4981059982294355E-3</v>
      </c>
      <c r="AP34" s="20">
        <f>IFERROR(INDEX('Post ISIC Consolidation DLIM'!$B$150:$AQ$191,MATCH(TLIM!$A34,'Post ISIC Consolidation DLIM'!$A$150:$A$191,0),MATCH(TLIM!AP$1,'Post ISIC Consolidation DLIM'!$B$149:$AQ$149,0)),0)</f>
        <v>1.4940657683158167E-2</v>
      </c>
      <c r="AQ34" s="20">
        <f>IFERROR(INDEX('Post ISIC Consolidation DLIM'!$B$150:$AQ$191,MATCH(TLIM!$A34,'Post ISIC Consolidation DLIM'!$A$150:$A$191,0),MATCH(TLIM!AQ$1,'Post ISIC Consolidation DLIM'!$B$149:$AQ$149,0)),0)</f>
        <v>3.3357734964181529E-8</v>
      </c>
    </row>
    <row r="35" spans="1:43" x14ac:dyDescent="0.35">
      <c r="A35" s="8" t="s">
        <v>26</v>
      </c>
      <c r="B35" s="20">
        <f>IFERROR(INDEX('Post ISIC Consolidation DLIM'!$B$150:$AQ$191,MATCH(TLIM!$A35,'Post ISIC Consolidation DLIM'!$A$150:$A$191,0),MATCH(TLIM!B$1,'Post ISIC Consolidation DLIM'!$B$149:$AQ$149,0)),0)</f>
        <v>1.5057005619153629E-2</v>
      </c>
      <c r="C35" s="20">
        <f>IFERROR(INDEX('Post ISIC Consolidation DLIM'!$B$150:$AQ$191,MATCH(TLIM!$A35,'Post ISIC Consolidation DLIM'!$A$150:$A$191,0),MATCH(TLIM!C$1,'Post ISIC Consolidation DLIM'!$B$149:$AQ$149,0)),0)</f>
        <v>2.2523274404777915E-2</v>
      </c>
      <c r="D35" s="20">
        <f>IFERROR(INDEX('Post ISIC Consolidation DLIM'!$B$150:$AQ$191,MATCH(TLIM!$A35,'Post ISIC Consolidation DLIM'!$A$150:$A$191,0),MATCH(TLIM!D$1,'Post ISIC Consolidation DLIM'!$B$149:$AQ$149,0)),0)</f>
        <v>2.2523274404777915E-2</v>
      </c>
      <c r="E35" s="20">
        <f>IFERROR(INDEX('Post ISIC Consolidation DLIM'!$B$150:$AQ$191,MATCH(TLIM!$A35,'Post ISIC Consolidation DLIM'!$A$150:$A$191,0),MATCH(TLIM!E$1,'Post ISIC Consolidation DLIM'!$B$149:$AQ$149,0)),0)</f>
        <v>0</v>
      </c>
      <c r="F35" s="20">
        <f>IFERROR(INDEX('Post ISIC Consolidation DLIM'!$B$150:$AQ$191,MATCH(TLIM!$A35,'Post ISIC Consolidation DLIM'!$A$150:$A$191,0),MATCH(TLIM!F$1,'Post ISIC Consolidation DLIM'!$B$149:$AQ$149,0)),0)</f>
        <v>2.2523274404777915E-2</v>
      </c>
      <c r="G35" s="20">
        <f>IFERROR(INDEX('Post ISIC Consolidation DLIM'!$B$150:$AQ$191,MATCH(TLIM!$A35,'Post ISIC Consolidation DLIM'!$A$150:$A$191,0),MATCH(TLIM!G$1,'Post ISIC Consolidation DLIM'!$B$149:$AQ$149,0)),0)</f>
        <v>2.2158529419468932E-2</v>
      </c>
      <c r="H35" s="20">
        <f>IFERROR(INDEX('Post ISIC Consolidation DLIM'!$B$150:$AQ$191,MATCH(TLIM!$A35,'Post ISIC Consolidation DLIM'!$A$150:$A$191,0),MATCH(TLIM!H$1,'Post ISIC Consolidation DLIM'!$B$149:$AQ$149,0)),0)</f>
        <v>2.3270222132285953E-2</v>
      </c>
      <c r="I35" s="20">
        <f>IFERROR(INDEX('Post ISIC Consolidation DLIM'!$B$150:$AQ$191,MATCH(TLIM!$A35,'Post ISIC Consolidation DLIM'!$A$150:$A$191,0),MATCH(TLIM!I$1,'Post ISIC Consolidation DLIM'!$B$149:$AQ$149,0)),0)</f>
        <v>2.0529773880493849E-2</v>
      </c>
      <c r="J35" s="20">
        <f>IFERROR(INDEX('Post ISIC Consolidation DLIM'!$B$150:$AQ$191,MATCH(TLIM!$A35,'Post ISIC Consolidation DLIM'!$A$150:$A$191,0),MATCH(TLIM!J$1,'Post ISIC Consolidation DLIM'!$B$149:$AQ$149,0)),0)</f>
        <v>2.8526924710996788E-2</v>
      </c>
      <c r="K35" s="20">
        <f>IFERROR(INDEX('Post ISIC Consolidation DLIM'!$B$150:$AQ$191,MATCH(TLIM!$A35,'Post ISIC Consolidation DLIM'!$A$150:$A$191,0),MATCH(TLIM!K$1,'Post ISIC Consolidation DLIM'!$B$149:$AQ$149,0)),0)</f>
        <v>2.7210544981190358E-2</v>
      </c>
      <c r="L35" s="20">
        <f>IFERROR(INDEX('Post ISIC Consolidation DLIM'!$B$150:$AQ$191,MATCH(TLIM!$A35,'Post ISIC Consolidation DLIM'!$A$150:$A$191,0),MATCH(TLIM!L$1,'Post ISIC Consolidation DLIM'!$B$149:$AQ$149,0)),0)</f>
        <v>2.9115443732721135E-2</v>
      </c>
      <c r="M35" s="20">
        <f>IFERROR(INDEX('Post ISIC Consolidation DLIM'!$B$150:$AQ$191,MATCH(TLIM!$A35,'Post ISIC Consolidation DLIM'!$A$150:$A$191,0),MATCH(TLIM!M$1,'Post ISIC Consolidation DLIM'!$B$149:$AQ$149,0)),0)</f>
        <v>2.6155955604398241E-2</v>
      </c>
      <c r="N35" s="20">
        <f>IFERROR(INDEX('Post ISIC Consolidation DLIM'!$B$150:$AQ$191,MATCH(TLIM!$A35,'Post ISIC Consolidation DLIM'!$A$150:$A$191,0),MATCH(TLIM!N$1,'Post ISIC Consolidation DLIM'!$B$149:$AQ$149,0)),0)</f>
        <v>0</v>
      </c>
      <c r="O35" s="20">
        <f>IFERROR(INDEX('Post ISIC Consolidation DLIM'!$B$150:$AQ$191,MATCH(TLIM!$A35,'Post ISIC Consolidation DLIM'!$A$150:$A$191,0),MATCH(TLIM!O$1,'Post ISIC Consolidation DLIM'!$B$149:$AQ$149,0)),0)</f>
        <v>2.3902153084537262E-2</v>
      </c>
      <c r="P35" s="20">
        <f>IFERROR(INDEX('Post ISIC Consolidation DLIM'!$B$150:$AQ$191,MATCH(TLIM!$A35,'Post ISIC Consolidation DLIM'!$A$150:$A$191,0),MATCH(TLIM!P$1,'Post ISIC Consolidation DLIM'!$B$149:$AQ$149,0)),0)</f>
        <v>2.3902153084537262E-2</v>
      </c>
      <c r="Q35" s="20">
        <f>IFERROR(INDEX('Post ISIC Consolidation DLIM'!$B$150:$AQ$191,MATCH(TLIM!$A35,'Post ISIC Consolidation DLIM'!$A$150:$A$191,0),MATCH(TLIM!Q$1,'Post ISIC Consolidation DLIM'!$B$149:$AQ$149,0)),0)</f>
        <v>2.9434130637233848E-2</v>
      </c>
      <c r="R35" s="20">
        <f>IFERROR(INDEX('Post ISIC Consolidation DLIM'!$B$150:$AQ$191,MATCH(TLIM!$A35,'Post ISIC Consolidation DLIM'!$A$150:$A$191,0),MATCH(TLIM!R$1,'Post ISIC Consolidation DLIM'!$B$149:$AQ$149,0)),0)</f>
        <v>2.9434130637233841E-2</v>
      </c>
      <c r="S35" s="20">
        <f>IFERROR(INDEX('Post ISIC Consolidation DLIM'!$B$150:$AQ$191,MATCH(TLIM!$A35,'Post ISIC Consolidation DLIM'!$A$150:$A$191,0),MATCH(TLIM!S$1,'Post ISIC Consolidation DLIM'!$B$149:$AQ$149,0)),0)</f>
        <v>0</v>
      </c>
      <c r="T35" s="20">
        <f>IFERROR(INDEX('Post ISIC Consolidation DLIM'!$B$150:$AQ$191,MATCH(TLIM!$A35,'Post ISIC Consolidation DLIM'!$A$150:$A$191,0),MATCH(TLIM!T$1,'Post ISIC Consolidation DLIM'!$B$149:$AQ$149,0)),0)</f>
        <v>0</v>
      </c>
      <c r="U35" s="20">
        <f>IFERROR(INDEX('Post ISIC Consolidation DLIM'!$B$150:$AQ$191,MATCH(TLIM!$A35,'Post ISIC Consolidation DLIM'!$A$150:$A$191,0),MATCH(TLIM!U$1,'Post ISIC Consolidation DLIM'!$B$149:$AQ$149,0)),0)</f>
        <v>0</v>
      </c>
      <c r="V35" s="20">
        <f>IFERROR(INDEX('Post ISIC Consolidation DLIM'!$B$150:$AQ$191,MATCH(TLIM!$A35,'Post ISIC Consolidation DLIM'!$A$150:$A$191,0),MATCH(TLIM!V$1,'Post ISIC Consolidation DLIM'!$B$149:$AQ$149,0)),0)</f>
        <v>2.7953007061506545E-2</v>
      </c>
      <c r="W35" s="20">
        <f>IFERROR(INDEX('Post ISIC Consolidation DLIM'!$B$150:$AQ$191,MATCH(TLIM!$A35,'Post ISIC Consolidation DLIM'!$A$150:$A$191,0),MATCH(TLIM!W$1,'Post ISIC Consolidation DLIM'!$B$149:$AQ$149,0)),0)</f>
        <v>2.9205028239609798E-2</v>
      </c>
      <c r="X35" s="20">
        <f>IFERROR(INDEX('Post ISIC Consolidation DLIM'!$B$150:$AQ$191,MATCH(TLIM!$A35,'Post ISIC Consolidation DLIM'!$A$150:$A$191,0),MATCH(TLIM!X$1,'Post ISIC Consolidation DLIM'!$B$149:$AQ$149,0)),0)</f>
        <v>0</v>
      </c>
      <c r="Y35" s="20">
        <f>IFERROR(INDEX('Post ISIC Consolidation DLIM'!$B$150:$AQ$191,MATCH(TLIM!$A35,'Post ISIC Consolidation DLIM'!$A$150:$A$191,0),MATCH(TLIM!Y$1,'Post ISIC Consolidation DLIM'!$B$149:$AQ$149,0)),0)</f>
        <v>2.158807531729692E-2</v>
      </c>
      <c r="Z35" s="20">
        <f>IFERROR(INDEX('Post ISIC Consolidation DLIM'!$B$150:$AQ$191,MATCH(TLIM!$A35,'Post ISIC Consolidation DLIM'!$A$150:$A$191,0),MATCH(TLIM!Z$1,'Post ISIC Consolidation DLIM'!$B$149:$AQ$149,0)),0)</f>
        <v>2.8411840303378833E-2</v>
      </c>
      <c r="AA35" s="20">
        <f>IFERROR(INDEX('Post ISIC Consolidation DLIM'!$B$150:$AQ$191,MATCH(TLIM!$A35,'Post ISIC Consolidation DLIM'!$A$150:$A$191,0),MATCH(TLIM!AA$1,'Post ISIC Consolidation DLIM'!$B$149:$AQ$149,0)),0)</f>
        <v>2.8411840303378837E-2</v>
      </c>
      <c r="AB35" s="20">
        <f>IFERROR(INDEX('Post ISIC Consolidation DLIM'!$B$150:$AQ$191,MATCH(TLIM!$A35,'Post ISIC Consolidation DLIM'!$A$150:$A$191,0),MATCH(TLIM!AB$1,'Post ISIC Consolidation DLIM'!$B$149:$AQ$149,0)),0)</f>
        <v>2.9938858734282484E-2</v>
      </c>
      <c r="AC35" s="20">
        <f>IFERROR(INDEX('Post ISIC Consolidation DLIM'!$B$150:$AQ$191,MATCH(TLIM!$A35,'Post ISIC Consolidation DLIM'!$A$150:$A$191,0),MATCH(TLIM!AC$1,'Post ISIC Consolidation DLIM'!$B$149:$AQ$149,0)),0)</f>
        <v>0</v>
      </c>
      <c r="AD35" s="20">
        <f>IFERROR(INDEX('Post ISIC Consolidation DLIM'!$B$150:$AQ$191,MATCH(TLIM!$A35,'Post ISIC Consolidation DLIM'!$A$150:$A$191,0),MATCH(TLIM!AD$1,'Post ISIC Consolidation DLIM'!$B$149:$AQ$149,0)),0)</f>
        <v>2.7154776226875382E-2</v>
      </c>
      <c r="AE35" s="20">
        <f>IFERROR(INDEX('Post ISIC Consolidation DLIM'!$B$150:$AQ$191,MATCH(TLIM!$A35,'Post ISIC Consolidation DLIM'!$A$150:$A$191,0),MATCH(TLIM!AE$1,'Post ISIC Consolidation DLIM'!$B$149:$AQ$149,0)),0)</f>
        <v>2.7761902877163683E-2</v>
      </c>
      <c r="AF35" s="20">
        <f>IFERROR(INDEX('Post ISIC Consolidation DLIM'!$B$150:$AQ$191,MATCH(TLIM!$A35,'Post ISIC Consolidation DLIM'!$A$150:$A$191,0),MATCH(TLIM!AF$1,'Post ISIC Consolidation DLIM'!$B$149:$AQ$149,0)),0)</f>
        <v>1.6805640217335119E-2</v>
      </c>
      <c r="AG35" s="20">
        <f>IFERROR(INDEX('Post ISIC Consolidation DLIM'!$B$150:$AQ$191,MATCH(TLIM!$A35,'Post ISIC Consolidation DLIM'!$A$150:$A$191,0),MATCH(TLIM!AG$1,'Post ISIC Consolidation DLIM'!$B$149:$AQ$149,0)),0)</f>
        <v>5.5351530626574337E-2</v>
      </c>
      <c r="AH35" s="20">
        <f>IFERROR(INDEX('Post ISIC Consolidation DLIM'!$B$150:$AQ$191,MATCH(TLIM!$A35,'Post ISIC Consolidation DLIM'!$A$150:$A$191,0),MATCH(TLIM!AH$1,'Post ISIC Consolidation DLIM'!$B$149:$AQ$149,0)),0)</f>
        <v>7.1246759922603833E-2</v>
      </c>
      <c r="AI35" s="20">
        <f>IFERROR(INDEX('Post ISIC Consolidation DLIM'!$B$150:$AQ$191,MATCH(TLIM!$A35,'Post ISIC Consolidation DLIM'!$A$150:$A$191,0),MATCH(TLIM!AI$1,'Post ISIC Consolidation DLIM'!$B$149:$AQ$149,0)),0)</f>
        <v>1.2475736355600386</v>
      </c>
      <c r="AJ35" s="20">
        <f>IFERROR(INDEX('Post ISIC Consolidation DLIM'!$B$150:$AQ$191,MATCH(TLIM!$A35,'Post ISIC Consolidation DLIM'!$A$150:$A$191,0),MATCH(TLIM!AJ$1,'Post ISIC Consolidation DLIM'!$B$149:$AQ$149,0)),0)</f>
        <v>6.1800930446699084E-2</v>
      </c>
      <c r="AK35" s="20">
        <f>IFERROR(INDEX('Post ISIC Consolidation DLIM'!$B$150:$AQ$191,MATCH(TLIM!$A35,'Post ISIC Consolidation DLIM'!$A$150:$A$191,0),MATCH(TLIM!AK$1,'Post ISIC Consolidation DLIM'!$B$149:$AQ$149,0)),0)</f>
        <v>1.0867276362526499E-2</v>
      </c>
      <c r="AL35" s="20">
        <f>IFERROR(INDEX('Post ISIC Consolidation DLIM'!$B$150:$AQ$191,MATCH(TLIM!$A35,'Post ISIC Consolidation DLIM'!$A$150:$A$191,0),MATCH(TLIM!AL$1,'Post ISIC Consolidation DLIM'!$B$149:$AQ$149,0)),0)</f>
        <v>3.5536081913861962E-2</v>
      </c>
      <c r="AM35" s="20">
        <f>IFERROR(INDEX('Post ISIC Consolidation DLIM'!$B$150:$AQ$191,MATCH(TLIM!$A35,'Post ISIC Consolidation DLIM'!$A$150:$A$191,0),MATCH(TLIM!AM$1,'Post ISIC Consolidation DLIM'!$B$149:$AQ$149,0)),0)</f>
        <v>2.3572671645026202E-2</v>
      </c>
      <c r="AN35" s="20">
        <f>IFERROR(INDEX('Post ISIC Consolidation DLIM'!$B$150:$AQ$191,MATCH(TLIM!$A35,'Post ISIC Consolidation DLIM'!$A$150:$A$191,0),MATCH(TLIM!AN$1,'Post ISIC Consolidation DLIM'!$B$149:$AQ$149,0)),0)</f>
        <v>1.3791308047325836E-2</v>
      </c>
      <c r="AO35" s="20">
        <f>IFERROR(INDEX('Post ISIC Consolidation DLIM'!$B$150:$AQ$191,MATCH(TLIM!$A35,'Post ISIC Consolidation DLIM'!$A$150:$A$191,0),MATCH(TLIM!AO$1,'Post ISIC Consolidation DLIM'!$B$149:$AQ$149,0)),0)</f>
        <v>1.5998498380149696E-2</v>
      </c>
      <c r="AP35" s="20">
        <f>IFERROR(INDEX('Post ISIC Consolidation DLIM'!$B$150:$AQ$191,MATCH(TLIM!$A35,'Post ISIC Consolidation DLIM'!$A$150:$A$191,0),MATCH(TLIM!AP$1,'Post ISIC Consolidation DLIM'!$B$149:$AQ$149,0)),0)</f>
        <v>2.4665259703235104E-2</v>
      </c>
      <c r="AQ35" s="20">
        <f>IFERROR(INDEX('Post ISIC Consolidation DLIM'!$B$150:$AQ$191,MATCH(TLIM!$A35,'Post ISIC Consolidation DLIM'!$A$150:$A$191,0),MATCH(TLIM!AQ$1,'Post ISIC Consolidation DLIM'!$B$149:$AQ$149,0)),0)</f>
        <v>6.827380107396281E-8</v>
      </c>
    </row>
    <row r="36" spans="1:43" x14ac:dyDescent="0.35">
      <c r="A36" s="8" t="s">
        <v>27</v>
      </c>
      <c r="B36" s="20">
        <f>IFERROR(INDEX('Post ISIC Consolidation DLIM'!$B$150:$AQ$191,MATCH(TLIM!$A36,'Post ISIC Consolidation DLIM'!$A$150:$A$191,0),MATCH(TLIM!B$1,'Post ISIC Consolidation DLIM'!$B$149:$AQ$149,0)),0)</f>
        <v>3.1070040707202276E-2</v>
      </c>
      <c r="C36" s="20">
        <f>IFERROR(INDEX('Post ISIC Consolidation DLIM'!$B$150:$AQ$191,MATCH(TLIM!$A36,'Post ISIC Consolidation DLIM'!$A$150:$A$191,0),MATCH(TLIM!C$1,'Post ISIC Consolidation DLIM'!$B$149:$AQ$149,0)),0)</f>
        <v>3.4165337238161786E-2</v>
      </c>
      <c r="D36" s="20">
        <f>IFERROR(INDEX('Post ISIC Consolidation DLIM'!$B$150:$AQ$191,MATCH(TLIM!$A36,'Post ISIC Consolidation DLIM'!$A$150:$A$191,0),MATCH(TLIM!D$1,'Post ISIC Consolidation DLIM'!$B$149:$AQ$149,0)),0)</f>
        <v>3.4165337238161786E-2</v>
      </c>
      <c r="E36" s="20">
        <f>IFERROR(INDEX('Post ISIC Consolidation DLIM'!$B$150:$AQ$191,MATCH(TLIM!$A36,'Post ISIC Consolidation DLIM'!$A$150:$A$191,0),MATCH(TLIM!E$1,'Post ISIC Consolidation DLIM'!$B$149:$AQ$149,0)),0)</f>
        <v>0</v>
      </c>
      <c r="F36" s="20">
        <f>IFERROR(INDEX('Post ISIC Consolidation DLIM'!$B$150:$AQ$191,MATCH(TLIM!$A36,'Post ISIC Consolidation DLIM'!$A$150:$A$191,0),MATCH(TLIM!F$1,'Post ISIC Consolidation DLIM'!$B$149:$AQ$149,0)),0)</f>
        <v>3.4165337238161786E-2</v>
      </c>
      <c r="G36" s="20">
        <f>IFERROR(INDEX('Post ISIC Consolidation DLIM'!$B$150:$AQ$191,MATCH(TLIM!$A36,'Post ISIC Consolidation DLIM'!$A$150:$A$191,0),MATCH(TLIM!G$1,'Post ISIC Consolidation DLIM'!$B$149:$AQ$149,0)),0)</f>
        <v>3.2769637674646405E-2</v>
      </c>
      <c r="H36" s="20">
        <f>IFERROR(INDEX('Post ISIC Consolidation DLIM'!$B$150:$AQ$191,MATCH(TLIM!$A36,'Post ISIC Consolidation DLIM'!$A$150:$A$191,0),MATCH(TLIM!H$1,'Post ISIC Consolidation DLIM'!$B$149:$AQ$149,0)),0)</f>
        <v>3.1003104592609042E-2</v>
      </c>
      <c r="I36" s="20">
        <f>IFERROR(INDEX('Post ISIC Consolidation DLIM'!$B$150:$AQ$191,MATCH(TLIM!$A36,'Post ISIC Consolidation DLIM'!$A$150:$A$191,0),MATCH(TLIM!I$1,'Post ISIC Consolidation DLIM'!$B$149:$AQ$149,0)),0)</f>
        <v>2.9096059993747498E-2</v>
      </c>
      <c r="J36" s="20">
        <f>IFERROR(INDEX('Post ISIC Consolidation DLIM'!$B$150:$AQ$191,MATCH(TLIM!$A36,'Post ISIC Consolidation DLIM'!$A$150:$A$191,0),MATCH(TLIM!J$1,'Post ISIC Consolidation DLIM'!$B$149:$AQ$149,0)),0)</f>
        <v>2.9261508385787973E-2</v>
      </c>
      <c r="K36" s="20">
        <f>IFERROR(INDEX('Post ISIC Consolidation DLIM'!$B$150:$AQ$191,MATCH(TLIM!$A36,'Post ISIC Consolidation DLIM'!$A$150:$A$191,0),MATCH(TLIM!K$1,'Post ISIC Consolidation DLIM'!$B$149:$AQ$149,0)),0)</f>
        <v>3.9162640978909952E-2</v>
      </c>
      <c r="L36" s="20">
        <f>IFERROR(INDEX('Post ISIC Consolidation DLIM'!$B$150:$AQ$191,MATCH(TLIM!$A36,'Post ISIC Consolidation DLIM'!$A$150:$A$191,0),MATCH(TLIM!L$1,'Post ISIC Consolidation DLIM'!$B$149:$AQ$149,0)),0)</f>
        <v>3.1108252577058175E-2</v>
      </c>
      <c r="M36" s="20">
        <f>IFERROR(INDEX('Post ISIC Consolidation DLIM'!$B$150:$AQ$191,MATCH(TLIM!$A36,'Post ISIC Consolidation DLIM'!$A$150:$A$191,0),MATCH(TLIM!M$1,'Post ISIC Consolidation DLIM'!$B$149:$AQ$149,0)),0)</f>
        <v>2.4044234068001755E-2</v>
      </c>
      <c r="N36" s="20">
        <f>IFERROR(INDEX('Post ISIC Consolidation DLIM'!$B$150:$AQ$191,MATCH(TLIM!$A36,'Post ISIC Consolidation DLIM'!$A$150:$A$191,0),MATCH(TLIM!N$1,'Post ISIC Consolidation DLIM'!$B$149:$AQ$149,0)),0)</f>
        <v>0</v>
      </c>
      <c r="O36" s="20">
        <f>IFERROR(INDEX('Post ISIC Consolidation DLIM'!$B$150:$AQ$191,MATCH(TLIM!$A36,'Post ISIC Consolidation DLIM'!$A$150:$A$191,0),MATCH(TLIM!O$1,'Post ISIC Consolidation DLIM'!$B$149:$AQ$149,0)),0)</f>
        <v>3.0851093822554035E-2</v>
      </c>
      <c r="P36" s="20">
        <f>IFERROR(INDEX('Post ISIC Consolidation DLIM'!$B$150:$AQ$191,MATCH(TLIM!$A36,'Post ISIC Consolidation DLIM'!$A$150:$A$191,0),MATCH(TLIM!P$1,'Post ISIC Consolidation DLIM'!$B$149:$AQ$149,0)),0)</f>
        <v>3.0851093822554031E-2</v>
      </c>
      <c r="Q36" s="20">
        <f>IFERROR(INDEX('Post ISIC Consolidation DLIM'!$B$150:$AQ$191,MATCH(TLIM!$A36,'Post ISIC Consolidation DLIM'!$A$150:$A$191,0),MATCH(TLIM!Q$1,'Post ISIC Consolidation DLIM'!$B$149:$AQ$149,0)),0)</f>
        <v>3.215274485711498E-2</v>
      </c>
      <c r="R36" s="20">
        <f>IFERROR(INDEX('Post ISIC Consolidation DLIM'!$B$150:$AQ$191,MATCH(TLIM!$A36,'Post ISIC Consolidation DLIM'!$A$150:$A$191,0),MATCH(TLIM!R$1,'Post ISIC Consolidation DLIM'!$B$149:$AQ$149,0)),0)</f>
        <v>3.215274485711498E-2</v>
      </c>
      <c r="S36" s="20">
        <f>IFERROR(INDEX('Post ISIC Consolidation DLIM'!$B$150:$AQ$191,MATCH(TLIM!$A36,'Post ISIC Consolidation DLIM'!$A$150:$A$191,0),MATCH(TLIM!S$1,'Post ISIC Consolidation DLIM'!$B$149:$AQ$149,0)),0)</f>
        <v>0</v>
      </c>
      <c r="T36" s="20">
        <f>IFERROR(INDEX('Post ISIC Consolidation DLIM'!$B$150:$AQ$191,MATCH(TLIM!$A36,'Post ISIC Consolidation DLIM'!$A$150:$A$191,0),MATCH(TLIM!T$1,'Post ISIC Consolidation DLIM'!$B$149:$AQ$149,0)),0)</f>
        <v>0</v>
      </c>
      <c r="U36" s="20">
        <f>IFERROR(INDEX('Post ISIC Consolidation DLIM'!$B$150:$AQ$191,MATCH(TLIM!$A36,'Post ISIC Consolidation DLIM'!$A$150:$A$191,0),MATCH(TLIM!U$1,'Post ISIC Consolidation DLIM'!$B$149:$AQ$149,0)),0)</f>
        <v>0</v>
      </c>
      <c r="V36" s="20">
        <f>IFERROR(INDEX('Post ISIC Consolidation DLIM'!$B$150:$AQ$191,MATCH(TLIM!$A36,'Post ISIC Consolidation DLIM'!$A$150:$A$191,0),MATCH(TLIM!V$1,'Post ISIC Consolidation DLIM'!$B$149:$AQ$149,0)),0)</f>
        <v>2.5608296912694416E-2</v>
      </c>
      <c r="W36" s="20">
        <f>IFERROR(INDEX('Post ISIC Consolidation DLIM'!$B$150:$AQ$191,MATCH(TLIM!$A36,'Post ISIC Consolidation DLIM'!$A$150:$A$191,0),MATCH(TLIM!W$1,'Post ISIC Consolidation DLIM'!$B$149:$AQ$149,0)),0)</f>
        <v>2.9015729491076794E-2</v>
      </c>
      <c r="X36" s="20">
        <f>IFERROR(INDEX('Post ISIC Consolidation DLIM'!$B$150:$AQ$191,MATCH(TLIM!$A36,'Post ISIC Consolidation DLIM'!$A$150:$A$191,0),MATCH(TLIM!X$1,'Post ISIC Consolidation DLIM'!$B$149:$AQ$149,0)),0)</f>
        <v>0</v>
      </c>
      <c r="Y36" s="20">
        <f>IFERROR(INDEX('Post ISIC Consolidation DLIM'!$B$150:$AQ$191,MATCH(TLIM!$A36,'Post ISIC Consolidation DLIM'!$A$150:$A$191,0),MATCH(TLIM!Y$1,'Post ISIC Consolidation DLIM'!$B$149:$AQ$149,0)),0)</f>
        <v>2.8528170653596772E-2</v>
      </c>
      <c r="Z36" s="20">
        <f>IFERROR(INDEX('Post ISIC Consolidation DLIM'!$B$150:$AQ$191,MATCH(TLIM!$A36,'Post ISIC Consolidation DLIM'!$A$150:$A$191,0),MATCH(TLIM!Z$1,'Post ISIC Consolidation DLIM'!$B$149:$AQ$149,0)),0)</f>
        <v>3.1476572393031164E-2</v>
      </c>
      <c r="AA36" s="20">
        <f>IFERROR(INDEX('Post ISIC Consolidation DLIM'!$B$150:$AQ$191,MATCH(TLIM!$A36,'Post ISIC Consolidation DLIM'!$A$150:$A$191,0),MATCH(TLIM!AA$1,'Post ISIC Consolidation DLIM'!$B$149:$AQ$149,0)),0)</f>
        <v>3.1476572393031164E-2</v>
      </c>
      <c r="AB36" s="20">
        <f>IFERROR(INDEX('Post ISIC Consolidation DLIM'!$B$150:$AQ$191,MATCH(TLIM!$A36,'Post ISIC Consolidation DLIM'!$A$150:$A$191,0),MATCH(TLIM!AB$1,'Post ISIC Consolidation DLIM'!$B$149:$AQ$149,0)),0)</f>
        <v>2.655820162053699E-2</v>
      </c>
      <c r="AC36" s="20">
        <f>IFERROR(INDEX('Post ISIC Consolidation DLIM'!$B$150:$AQ$191,MATCH(TLIM!$A36,'Post ISIC Consolidation DLIM'!$A$150:$A$191,0),MATCH(TLIM!AC$1,'Post ISIC Consolidation DLIM'!$B$149:$AQ$149,0)),0)</f>
        <v>0</v>
      </c>
      <c r="AD36" s="20">
        <f>IFERROR(INDEX('Post ISIC Consolidation DLIM'!$B$150:$AQ$191,MATCH(TLIM!$A36,'Post ISIC Consolidation DLIM'!$A$150:$A$191,0),MATCH(TLIM!AD$1,'Post ISIC Consolidation DLIM'!$B$149:$AQ$149,0)),0)</f>
        <v>2.9266448525101681E-2</v>
      </c>
      <c r="AE36" s="20">
        <f>IFERROR(INDEX('Post ISIC Consolidation DLIM'!$B$150:$AQ$191,MATCH(TLIM!$A36,'Post ISIC Consolidation DLIM'!$A$150:$A$191,0),MATCH(TLIM!AE$1,'Post ISIC Consolidation DLIM'!$B$149:$AQ$149,0)),0)</f>
        <v>2.966865147333457E-2</v>
      </c>
      <c r="AF36" s="20">
        <f>IFERROR(INDEX('Post ISIC Consolidation DLIM'!$B$150:$AQ$191,MATCH(TLIM!$A36,'Post ISIC Consolidation DLIM'!$A$150:$A$191,0),MATCH(TLIM!AF$1,'Post ISIC Consolidation DLIM'!$B$149:$AQ$149,0)),0)</f>
        <v>2.6702927034627934E-2</v>
      </c>
      <c r="AG36" s="20">
        <f>IFERROR(INDEX('Post ISIC Consolidation DLIM'!$B$150:$AQ$191,MATCH(TLIM!$A36,'Post ISIC Consolidation DLIM'!$A$150:$A$191,0),MATCH(TLIM!AG$1,'Post ISIC Consolidation DLIM'!$B$149:$AQ$149,0)),0)</f>
        <v>2.1284977263095556E-2</v>
      </c>
      <c r="AH36" s="20">
        <f>IFERROR(INDEX('Post ISIC Consolidation DLIM'!$B$150:$AQ$191,MATCH(TLIM!$A36,'Post ISIC Consolidation DLIM'!$A$150:$A$191,0),MATCH(TLIM!AH$1,'Post ISIC Consolidation DLIM'!$B$149:$AQ$149,0)),0)</f>
        <v>2.4731009839447374E-2</v>
      </c>
      <c r="AI36" s="20">
        <f>IFERROR(INDEX('Post ISIC Consolidation DLIM'!$B$150:$AQ$191,MATCH(TLIM!$A36,'Post ISIC Consolidation DLIM'!$A$150:$A$191,0),MATCH(TLIM!AI$1,'Post ISIC Consolidation DLIM'!$B$149:$AQ$149,0)),0)</f>
        <v>2.0410685507948154E-2</v>
      </c>
      <c r="AJ36" s="20">
        <f>IFERROR(INDEX('Post ISIC Consolidation DLIM'!$B$150:$AQ$191,MATCH(TLIM!$A36,'Post ISIC Consolidation DLIM'!$A$150:$A$191,0),MATCH(TLIM!AJ$1,'Post ISIC Consolidation DLIM'!$B$149:$AQ$149,0)),0)</f>
        <v>1.1650828133114566</v>
      </c>
      <c r="AK36" s="20">
        <f>IFERROR(INDEX('Post ISIC Consolidation DLIM'!$B$150:$AQ$191,MATCH(TLIM!$A36,'Post ISIC Consolidation DLIM'!$A$150:$A$191,0),MATCH(TLIM!AK$1,'Post ISIC Consolidation DLIM'!$B$149:$AQ$149,0)),0)</f>
        <v>5.7037917767856439E-2</v>
      </c>
      <c r="AL36" s="20">
        <f>IFERROR(INDEX('Post ISIC Consolidation DLIM'!$B$150:$AQ$191,MATCH(TLIM!$A36,'Post ISIC Consolidation DLIM'!$A$150:$A$191,0),MATCH(TLIM!AL$1,'Post ISIC Consolidation DLIM'!$B$149:$AQ$149,0)),0)</f>
        <v>2.610437776733621E-2</v>
      </c>
      <c r="AM36" s="20">
        <f>IFERROR(INDEX('Post ISIC Consolidation DLIM'!$B$150:$AQ$191,MATCH(TLIM!$A36,'Post ISIC Consolidation DLIM'!$A$150:$A$191,0),MATCH(TLIM!AM$1,'Post ISIC Consolidation DLIM'!$B$149:$AQ$149,0)),0)</f>
        <v>2.4394091508294684E-2</v>
      </c>
      <c r="AN36" s="20">
        <f>IFERROR(INDEX('Post ISIC Consolidation DLIM'!$B$150:$AQ$191,MATCH(TLIM!$A36,'Post ISIC Consolidation DLIM'!$A$150:$A$191,0),MATCH(TLIM!AN$1,'Post ISIC Consolidation DLIM'!$B$149:$AQ$149,0)),0)</f>
        <v>1.0958280093085622E-2</v>
      </c>
      <c r="AO36" s="20">
        <f>IFERROR(INDEX('Post ISIC Consolidation DLIM'!$B$150:$AQ$191,MATCH(TLIM!$A36,'Post ISIC Consolidation DLIM'!$A$150:$A$191,0),MATCH(TLIM!AO$1,'Post ISIC Consolidation DLIM'!$B$149:$AQ$149,0)),0)</f>
        <v>1.534501749836069E-2</v>
      </c>
      <c r="AP36" s="20">
        <f>IFERROR(INDEX('Post ISIC Consolidation DLIM'!$B$150:$AQ$191,MATCH(TLIM!$A36,'Post ISIC Consolidation DLIM'!$A$150:$A$191,0),MATCH(TLIM!AP$1,'Post ISIC Consolidation DLIM'!$B$149:$AQ$149,0)),0)</f>
        <v>2.302800135496166E-2</v>
      </c>
      <c r="AQ36" s="20">
        <f>IFERROR(INDEX('Post ISIC Consolidation DLIM'!$B$150:$AQ$191,MATCH(TLIM!$A36,'Post ISIC Consolidation DLIM'!$A$150:$A$191,0),MATCH(TLIM!AQ$1,'Post ISIC Consolidation DLIM'!$B$149:$AQ$149,0)),0)</f>
        <v>8.5375404706913361E-8</v>
      </c>
    </row>
    <row r="37" spans="1:43" x14ac:dyDescent="0.35">
      <c r="A37" s="8" t="s">
        <v>28</v>
      </c>
      <c r="B37" s="20">
        <f>IFERROR(INDEX('Post ISIC Consolidation DLIM'!$B$150:$AQ$191,MATCH(TLIM!$A37,'Post ISIC Consolidation DLIM'!$A$150:$A$191,0),MATCH(TLIM!B$1,'Post ISIC Consolidation DLIM'!$B$149:$AQ$149,0)),0)</f>
        <v>2.2032926613716149E-2</v>
      </c>
      <c r="C37" s="20">
        <f>IFERROR(INDEX('Post ISIC Consolidation DLIM'!$B$150:$AQ$191,MATCH(TLIM!$A37,'Post ISIC Consolidation DLIM'!$A$150:$A$191,0),MATCH(TLIM!C$1,'Post ISIC Consolidation DLIM'!$B$149:$AQ$149,0)),0)</f>
        <v>2.1869908764186419E-2</v>
      </c>
      <c r="D37" s="20">
        <f>IFERROR(INDEX('Post ISIC Consolidation DLIM'!$B$150:$AQ$191,MATCH(TLIM!$A37,'Post ISIC Consolidation DLIM'!$A$150:$A$191,0),MATCH(TLIM!D$1,'Post ISIC Consolidation DLIM'!$B$149:$AQ$149,0)),0)</f>
        <v>2.1869908764186419E-2</v>
      </c>
      <c r="E37" s="20">
        <f>IFERROR(INDEX('Post ISIC Consolidation DLIM'!$B$150:$AQ$191,MATCH(TLIM!$A37,'Post ISIC Consolidation DLIM'!$A$150:$A$191,0),MATCH(TLIM!E$1,'Post ISIC Consolidation DLIM'!$B$149:$AQ$149,0)),0)</f>
        <v>0</v>
      </c>
      <c r="F37" s="20">
        <f>IFERROR(INDEX('Post ISIC Consolidation DLIM'!$B$150:$AQ$191,MATCH(TLIM!$A37,'Post ISIC Consolidation DLIM'!$A$150:$A$191,0),MATCH(TLIM!F$1,'Post ISIC Consolidation DLIM'!$B$149:$AQ$149,0)),0)</f>
        <v>2.1869908764186419E-2</v>
      </c>
      <c r="G37" s="20">
        <f>IFERROR(INDEX('Post ISIC Consolidation DLIM'!$B$150:$AQ$191,MATCH(TLIM!$A37,'Post ISIC Consolidation DLIM'!$A$150:$A$191,0),MATCH(TLIM!G$1,'Post ISIC Consolidation DLIM'!$B$149:$AQ$149,0)),0)</f>
        <v>3.2448770042285816E-2</v>
      </c>
      <c r="H37" s="20">
        <f>IFERROR(INDEX('Post ISIC Consolidation DLIM'!$B$150:$AQ$191,MATCH(TLIM!$A37,'Post ISIC Consolidation DLIM'!$A$150:$A$191,0),MATCH(TLIM!H$1,'Post ISIC Consolidation DLIM'!$B$149:$AQ$149,0)),0)</f>
        <v>3.9221813245327315E-2</v>
      </c>
      <c r="I37" s="20">
        <f>IFERROR(INDEX('Post ISIC Consolidation DLIM'!$B$150:$AQ$191,MATCH(TLIM!$A37,'Post ISIC Consolidation DLIM'!$A$150:$A$191,0),MATCH(TLIM!I$1,'Post ISIC Consolidation DLIM'!$B$149:$AQ$149,0)),0)</f>
        <v>3.2871896997602269E-2</v>
      </c>
      <c r="J37" s="20">
        <f>IFERROR(INDEX('Post ISIC Consolidation DLIM'!$B$150:$AQ$191,MATCH(TLIM!$A37,'Post ISIC Consolidation DLIM'!$A$150:$A$191,0),MATCH(TLIM!J$1,'Post ISIC Consolidation DLIM'!$B$149:$AQ$149,0)),0)</f>
        <v>3.6581046932389089E-2</v>
      </c>
      <c r="K37" s="20">
        <f>IFERROR(INDEX('Post ISIC Consolidation DLIM'!$B$150:$AQ$191,MATCH(TLIM!$A37,'Post ISIC Consolidation DLIM'!$A$150:$A$191,0),MATCH(TLIM!K$1,'Post ISIC Consolidation DLIM'!$B$149:$AQ$149,0)),0)</f>
        <v>2.6525634717109878E-2</v>
      </c>
      <c r="L37" s="20">
        <f>IFERROR(INDEX('Post ISIC Consolidation DLIM'!$B$150:$AQ$191,MATCH(TLIM!$A37,'Post ISIC Consolidation DLIM'!$A$150:$A$191,0),MATCH(TLIM!L$1,'Post ISIC Consolidation DLIM'!$B$149:$AQ$149,0)),0)</f>
        <v>2.9928793207928843E-2</v>
      </c>
      <c r="M37" s="20">
        <f>IFERROR(INDEX('Post ISIC Consolidation DLIM'!$B$150:$AQ$191,MATCH(TLIM!$A37,'Post ISIC Consolidation DLIM'!$A$150:$A$191,0),MATCH(TLIM!M$1,'Post ISIC Consolidation DLIM'!$B$149:$AQ$149,0)),0)</f>
        <v>2.6353099205220085E-2</v>
      </c>
      <c r="N37" s="20">
        <f>IFERROR(INDEX('Post ISIC Consolidation DLIM'!$B$150:$AQ$191,MATCH(TLIM!$A37,'Post ISIC Consolidation DLIM'!$A$150:$A$191,0),MATCH(TLIM!N$1,'Post ISIC Consolidation DLIM'!$B$149:$AQ$149,0)),0)</f>
        <v>0</v>
      </c>
      <c r="O37" s="20">
        <f>IFERROR(INDEX('Post ISIC Consolidation DLIM'!$B$150:$AQ$191,MATCH(TLIM!$A37,'Post ISIC Consolidation DLIM'!$A$150:$A$191,0),MATCH(TLIM!O$1,'Post ISIC Consolidation DLIM'!$B$149:$AQ$149,0)),0)</f>
        <v>3.2363535271775885E-2</v>
      </c>
      <c r="P37" s="20">
        <f>IFERROR(INDEX('Post ISIC Consolidation DLIM'!$B$150:$AQ$191,MATCH(TLIM!$A37,'Post ISIC Consolidation DLIM'!$A$150:$A$191,0),MATCH(TLIM!P$1,'Post ISIC Consolidation DLIM'!$B$149:$AQ$149,0)),0)</f>
        <v>3.2363535271775885E-2</v>
      </c>
      <c r="Q37" s="20">
        <f>IFERROR(INDEX('Post ISIC Consolidation DLIM'!$B$150:$AQ$191,MATCH(TLIM!$A37,'Post ISIC Consolidation DLIM'!$A$150:$A$191,0),MATCH(TLIM!Q$1,'Post ISIC Consolidation DLIM'!$B$149:$AQ$149,0)),0)</f>
        <v>3.1847306952852816E-2</v>
      </c>
      <c r="R37" s="20">
        <f>IFERROR(INDEX('Post ISIC Consolidation DLIM'!$B$150:$AQ$191,MATCH(TLIM!$A37,'Post ISIC Consolidation DLIM'!$A$150:$A$191,0),MATCH(TLIM!R$1,'Post ISIC Consolidation DLIM'!$B$149:$AQ$149,0)),0)</f>
        <v>3.1847306952852816E-2</v>
      </c>
      <c r="S37" s="20">
        <f>IFERROR(INDEX('Post ISIC Consolidation DLIM'!$B$150:$AQ$191,MATCH(TLIM!$A37,'Post ISIC Consolidation DLIM'!$A$150:$A$191,0),MATCH(TLIM!S$1,'Post ISIC Consolidation DLIM'!$B$149:$AQ$149,0)),0)</f>
        <v>0</v>
      </c>
      <c r="T37" s="20">
        <f>IFERROR(INDEX('Post ISIC Consolidation DLIM'!$B$150:$AQ$191,MATCH(TLIM!$A37,'Post ISIC Consolidation DLIM'!$A$150:$A$191,0),MATCH(TLIM!T$1,'Post ISIC Consolidation DLIM'!$B$149:$AQ$149,0)),0)</f>
        <v>0</v>
      </c>
      <c r="U37" s="20">
        <f>IFERROR(INDEX('Post ISIC Consolidation DLIM'!$B$150:$AQ$191,MATCH(TLIM!$A37,'Post ISIC Consolidation DLIM'!$A$150:$A$191,0),MATCH(TLIM!U$1,'Post ISIC Consolidation DLIM'!$B$149:$AQ$149,0)),0)</f>
        <v>0</v>
      </c>
      <c r="V37" s="20">
        <f>IFERROR(INDEX('Post ISIC Consolidation DLIM'!$B$150:$AQ$191,MATCH(TLIM!$A37,'Post ISIC Consolidation DLIM'!$A$150:$A$191,0),MATCH(TLIM!V$1,'Post ISIC Consolidation DLIM'!$B$149:$AQ$149,0)),0)</f>
        <v>3.2267395529082372E-2</v>
      </c>
      <c r="W37" s="20">
        <f>IFERROR(INDEX('Post ISIC Consolidation DLIM'!$B$150:$AQ$191,MATCH(TLIM!$A37,'Post ISIC Consolidation DLIM'!$A$150:$A$191,0),MATCH(TLIM!W$1,'Post ISIC Consolidation DLIM'!$B$149:$AQ$149,0)),0)</f>
        <v>3.3788173953363601E-2</v>
      </c>
      <c r="X37" s="20">
        <f>IFERROR(INDEX('Post ISIC Consolidation DLIM'!$B$150:$AQ$191,MATCH(TLIM!$A37,'Post ISIC Consolidation DLIM'!$A$150:$A$191,0),MATCH(TLIM!X$1,'Post ISIC Consolidation DLIM'!$B$149:$AQ$149,0)),0)</f>
        <v>0</v>
      </c>
      <c r="Y37" s="20">
        <f>IFERROR(INDEX('Post ISIC Consolidation DLIM'!$B$150:$AQ$191,MATCH(TLIM!$A37,'Post ISIC Consolidation DLIM'!$A$150:$A$191,0),MATCH(TLIM!Y$1,'Post ISIC Consolidation DLIM'!$B$149:$AQ$149,0)),0)</f>
        <v>3.7732882551426247E-2</v>
      </c>
      <c r="Z37" s="20">
        <f>IFERROR(INDEX('Post ISIC Consolidation DLIM'!$B$150:$AQ$191,MATCH(TLIM!$A37,'Post ISIC Consolidation DLIM'!$A$150:$A$191,0),MATCH(TLIM!Z$1,'Post ISIC Consolidation DLIM'!$B$149:$AQ$149,0)),0)</f>
        <v>2.8264103363785365E-2</v>
      </c>
      <c r="AA37" s="20">
        <f>IFERROR(INDEX('Post ISIC Consolidation DLIM'!$B$150:$AQ$191,MATCH(TLIM!$A37,'Post ISIC Consolidation DLIM'!$A$150:$A$191,0),MATCH(TLIM!AA$1,'Post ISIC Consolidation DLIM'!$B$149:$AQ$149,0)),0)</f>
        <v>2.8264103363785365E-2</v>
      </c>
      <c r="AB37" s="20">
        <f>IFERROR(INDEX('Post ISIC Consolidation DLIM'!$B$150:$AQ$191,MATCH(TLIM!$A37,'Post ISIC Consolidation DLIM'!$A$150:$A$191,0),MATCH(TLIM!AB$1,'Post ISIC Consolidation DLIM'!$B$149:$AQ$149,0)),0)</f>
        <v>2.9121022777970674E-2</v>
      </c>
      <c r="AC37" s="20">
        <f>IFERROR(INDEX('Post ISIC Consolidation DLIM'!$B$150:$AQ$191,MATCH(TLIM!$A37,'Post ISIC Consolidation DLIM'!$A$150:$A$191,0),MATCH(TLIM!AC$1,'Post ISIC Consolidation DLIM'!$B$149:$AQ$149,0)),0)</f>
        <v>0</v>
      </c>
      <c r="AD37" s="20">
        <f>IFERROR(INDEX('Post ISIC Consolidation DLIM'!$B$150:$AQ$191,MATCH(TLIM!$A37,'Post ISIC Consolidation DLIM'!$A$150:$A$191,0),MATCH(TLIM!AD$1,'Post ISIC Consolidation DLIM'!$B$149:$AQ$149,0)),0)</f>
        <v>6.853036599024051E-2</v>
      </c>
      <c r="AE37" s="20">
        <f>IFERROR(INDEX('Post ISIC Consolidation DLIM'!$B$150:$AQ$191,MATCH(TLIM!$A37,'Post ISIC Consolidation DLIM'!$A$150:$A$191,0),MATCH(TLIM!AE$1,'Post ISIC Consolidation DLIM'!$B$149:$AQ$149,0)),0)</f>
        <v>3.5412079844472012E-2</v>
      </c>
      <c r="AF37" s="20">
        <f>IFERROR(INDEX('Post ISIC Consolidation DLIM'!$B$150:$AQ$191,MATCH(TLIM!$A37,'Post ISIC Consolidation DLIM'!$A$150:$A$191,0),MATCH(TLIM!AF$1,'Post ISIC Consolidation DLIM'!$B$149:$AQ$149,0)),0)</f>
        <v>6.3962310271274275E-2</v>
      </c>
      <c r="AG37" s="20">
        <f>IFERROR(INDEX('Post ISIC Consolidation DLIM'!$B$150:$AQ$191,MATCH(TLIM!$A37,'Post ISIC Consolidation DLIM'!$A$150:$A$191,0),MATCH(TLIM!AG$1,'Post ISIC Consolidation DLIM'!$B$149:$AQ$149,0)),0)</f>
        <v>4.1931336000940178E-2</v>
      </c>
      <c r="AH37" s="20">
        <f>IFERROR(INDEX('Post ISIC Consolidation DLIM'!$B$150:$AQ$191,MATCH(TLIM!$A37,'Post ISIC Consolidation DLIM'!$A$150:$A$191,0),MATCH(TLIM!AH$1,'Post ISIC Consolidation DLIM'!$B$149:$AQ$149,0)),0)</f>
        <v>6.3729412068152358E-2</v>
      </c>
      <c r="AI37" s="20">
        <f>IFERROR(INDEX('Post ISIC Consolidation DLIM'!$B$150:$AQ$191,MATCH(TLIM!$A37,'Post ISIC Consolidation DLIM'!$A$150:$A$191,0),MATCH(TLIM!AI$1,'Post ISIC Consolidation DLIM'!$B$149:$AQ$149,0)),0)</f>
        <v>3.6457264719382806E-2</v>
      </c>
      <c r="AJ37" s="20">
        <f>IFERROR(INDEX('Post ISIC Consolidation DLIM'!$B$150:$AQ$191,MATCH(TLIM!$A37,'Post ISIC Consolidation DLIM'!$A$150:$A$191,0),MATCH(TLIM!AJ$1,'Post ISIC Consolidation DLIM'!$B$149:$AQ$149,0)),0)</f>
        <v>4.6520130309411829E-2</v>
      </c>
      <c r="AK37" s="20">
        <f>IFERROR(INDEX('Post ISIC Consolidation DLIM'!$B$150:$AQ$191,MATCH(TLIM!$A37,'Post ISIC Consolidation DLIM'!$A$150:$A$191,0),MATCH(TLIM!AK$1,'Post ISIC Consolidation DLIM'!$B$149:$AQ$149,0)),0)</f>
        <v>1.0284692680075207</v>
      </c>
      <c r="AL37" s="20">
        <f>IFERROR(INDEX('Post ISIC Consolidation DLIM'!$B$150:$AQ$191,MATCH(TLIM!$A37,'Post ISIC Consolidation DLIM'!$A$150:$A$191,0),MATCH(TLIM!AL$1,'Post ISIC Consolidation DLIM'!$B$149:$AQ$149,0)),0)</f>
        <v>4.4026242973606827E-2</v>
      </c>
      <c r="AM37" s="20">
        <f>IFERROR(INDEX('Post ISIC Consolidation DLIM'!$B$150:$AQ$191,MATCH(TLIM!$A37,'Post ISIC Consolidation DLIM'!$A$150:$A$191,0),MATCH(TLIM!AM$1,'Post ISIC Consolidation DLIM'!$B$149:$AQ$149,0)),0)</f>
        <v>3.0675990514118935E-2</v>
      </c>
      <c r="AN37" s="20">
        <f>IFERROR(INDEX('Post ISIC Consolidation DLIM'!$B$150:$AQ$191,MATCH(TLIM!$A37,'Post ISIC Consolidation DLIM'!$A$150:$A$191,0),MATCH(TLIM!AN$1,'Post ISIC Consolidation DLIM'!$B$149:$AQ$149,0)),0)</f>
        <v>2.0030142604657505E-2</v>
      </c>
      <c r="AO37" s="20">
        <f>IFERROR(INDEX('Post ISIC Consolidation DLIM'!$B$150:$AQ$191,MATCH(TLIM!$A37,'Post ISIC Consolidation DLIM'!$A$150:$A$191,0),MATCH(TLIM!AO$1,'Post ISIC Consolidation DLIM'!$B$149:$AQ$149,0)),0)</f>
        <v>2.7938470210106411E-2</v>
      </c>
      <c r="AP37" s="20">
        <f>IFERROR(INDEX('Post ISIC Consolidation DLIM'!$B$150:$AQ$191,MATCH(TLIM!$A37,'Post ISIC Consolidation DLIM'!$A$150:$A$191,0),MATCH(TLIM!AP$1,'Post ISIC Consolidation DLIM'!$B$149:$AQ$149,0)),0)</f>
        <v>3.9137436918783818E-2</v>
      </c>
      <c r="AQ37" s="20">
        <f>IFERROR(INDEX('Post ISIC Consolidation DLIM'!$B$150:$AQ$191,MATCH(TLIM!$A37,'Post ISIC Consolidation DLIM'!$A$150:$A$191,0),MATCH(TLIM!AQ$1,'Post ISIC Consolidation DLIM'!$B$149:$AQ$149,0)),0)</f>
        <v>8.1957334161858802E-8</v>
      </c>
    </row>
    <row r="38" spans="1:43" x14ac:dyDescent="0.35">
      <c r="A38" s="8" t="s">
        <v>29</v>
      </c>
      <c r="B38" s="20">
        <f>IFERROR(INDEX('Post ISIC Consolidation DLIM'!$B$150:$AQ$191,MATCH(TLIM!$A38,'Post ISIC Consolidation DLIM'!$A$150:$A$191,0),MATCH(TLIM!B$1,'Post ISIC Consolidation DLIM'!$B$149:$AQ$149,0)),0)</f>
        <v>2.285437081373896E-2</v>
      </c>
      <c r="C38" s="20">
        <f>IFERROR(INDEX('Post ISIC Consolidation DLIM'!$B$150:$AQ$191,MATCH(TLIM!$A38,'Post ISIC Consolidation DLIM'!$A$150:$A$191,0),MATCH(TLIM!C$1,'Post ISIC Consolidation DLIM'!$B$149:$AQ$149,0)),0)</f>
        <v>3.1865008175883752E-2</v>
      </c>
      <c r="D38" s="20">
        <f>IFERROR(INDEX('Post ISIC Consolidation DLIM'!$B$150:$AQ$191,MATCH(TLIM!$A38,'Post ISIC Consolidation DLIM'!$A$150:$A$191,0),MATCH(TLIM!D$1,'Post ISIC Consolidation DLIM'!$B$149:$AQ$149,0)),0)</f>
        <v>3.1865008175883752E-2</v>
      </c>
      <c r="E38" s="20">
        <f>IFERROR(INDEX('Post ISIC Consolidation DLIM'!$B$150:$AQ$191,MATCH(TLIM!$A38,'Post ISIC Consolidation DLIM'!$A$150:$A$191,0),MATCH(TLIM!E$1,'Post ISIC Consolidation DLIM'!$B$149:$AQ$149,0)),0)</f>
        <v>0</v>
      </c>
      <c r="F38" s="20">
        <f>IFERROR(INDEX('Post ISIC Consolidation DLIM'!$B$150:$AQ$191,MATCH(TLIM!$A38,'Post ISIC Consolidation DLIM'!$A$150:$A$191,0),MATCH(TLIM!F$1,'Post ISIC Consolidation DLIM'!$B$149:$AQ$149,0)),0)</f>
        <v>3.1865008175883752E-2</v>
      </c>
      <c r="G38" s="20">
        <f>IFERROR(INDEX('Post ISIC Consolidation DLIM'!$B$150:$AQ$191,MATCH(TLIM!$A38,'Post ISIC Consolidation DLIM'!$A$150:$A$191,0),MATCH(TLIM!G$1,'Post ISIC Consolidation DLIM'!$B$149:$AQ$149,0)),0)</f>
        <v>3.4174555871797602E-2</v>
      </c>
      <c r="H38" s="20">
        <f>IFERROR(INDEX('Post ISIC Consolidation DLIM'!$B$150:$AQ$191,MATCH(TLIM!$A38,'Post ISIC Consolidation DLIM'!$A$150:$A$191,0),MATCH(TLIM!H$1,'Post ISIC Consolidation DLIM'!$B$149:$AQ$149,0)),0)</f>
        <v>3.2602915612223844E-2</v>
      </c>
      <c r="I38" s="20">
        <f>IFERROR(INDEX('Post ISIC Consolidation DLIM'!$B$150:$AQ$191,MATCH(TLIM!$A38,'Post ISIC Consolidation DLIM'!$A$150:$A$191,0),MATCH(TLIM!I$1,'Post ISIC Consolidation DLIM'!$B$149:$AQ$149,0)),0)</f>
        <v>2.936002175149267E-2</v>
      </c>
      <c r="J38" s="20">
        <f>IFERROR(INDEX('Post ISIC Consolidation DLIM'!$B$150:$AQ$191,MATCH(TLIM!$A38,'Post ISIC Consolidation DLIM'!$A$150:$A$191,0),MATCH(TLIM!J$1,'Post ISIC Consolidation DLIM'!$B$149:$AQ$149,0)),0)</f>
        <v>3.5611424644112988E-2</v>
      </c>
      <c r="K38" s="20">
        <f>IFERROR(INDEX('Post ISIC Consolidation DLIM'!$B$150:$AQ$191,MATCH(TLIM!$A38,'Post ISIC Consolidation DLIM'!$A$150:$A$191,0),MATCH(TLIM!K$1,'Post ISIC Consolidation DLIM'!$B$149:$AQ$149,0)),0)</f>
        <v>3.9382558840991455E-2</v>
      </c>
      <c r="L38" s="20">
        <f>IFERROR(INDEX('Post ISIC Consolidation DLIM'!$B$150:$AQ$191,MATCH(TLIM!$A38,'Post ISIC Consolidation DLIM'!$A$150:$A$191,0),MATCH(TLIM!L$1,'Post ISIC Consolidation DLIM'!$B$149:$AQ$149,0)),0)</f>
        <v>3.7821730395039978E-2</v>
      </c>
      <c r="M38" s="20">
        <f>IFERROR(INDEX('Post ISIC Consolidation DLIM'!$B$150:$AQ$191,MATCH(TLIM!$A38,'Post ISIC Consolidation DLIM'!$A$150:$A$191,0),MATCH(TLIM!M$1,'Post ISIC Consolidation DLIM'!$B$149:$AQ$149,0)),0)</f>
        <v>4.8064197519928381E-2</v>
      </c>
      <c r="N38" s="20">
        <f>IFERROR(INDEX('Post ISIC Consolidation DLIM'!$B$150:$AQ$191,MATCH(TLIM!$A38,'Post ISIC Consolidation DLIM'!$A$150:$A$191,0),MATCH(TLIM!N$1,'Post ISIC Consolidation DLIM'!$B$149:$AQ$149,0)),0)</f>
        <v>0</v>
      </c>
      <c r="O38" s="20">
        <f>IFERROR(INDEX('Post ISIC Consolidation DLIM'!$B$150:$AQ$191,MATCH(TLIM!$A38,'Post ISIC Consolidation DLIM'!$A$150:$A$191,0),MATCH(TLIM!O$1,'Post ISIC Consolidation DLIM'!$B$149:$AQ$149,0)),0)</f>
        <v>3.5223120537202425E-2</v>
      </c>
      <c r="P38" s="20">
        <f>IFERROR(INDEX('Post ISIC Consolidation DLIM'!$B$150:$AQ$191,MATCH(TLIM!$A38,'Post ISIC Consolidation DLIM'!$A$150:$A$191,0),MATCH(TLIM!P$1,'Post ISIC Consolidation DLIM'!$B$149:$AQ$149,0)),0)</f>
        <v>3.5223120537202425E-2</v>
      </c>
      <c r="Q38" s="20">
        <f>IFERROR(INDEX('Post ISIC Consolidation DLIM'!$B$150:$AQ$191,MATCH(TLIM!$A38,'Post ISIC Consolidation DLIM'!$A$150:$A$191,0),MATCH(TLIM!Q$1,'Post ISIC Consolidation DLIM'!$B$149:$AQ$149,0)),0)</f>
        <v>3.7672947669291273E-2</v>
      </c>
      <c r="R38" s="20">
        <f>IFERROR(INDEX('Post ISIC Consolidation DLIM'!$B$150:$AQ$191,MATCH(TLIM!$A38,'Post ISIC Consolidation DLIM'!$A$150:$A$191,0),MATCH(TLIM!R$1,'Post ISIC Consolidation DLIM'!$B$149:$AQ$149,0)),0)</f>
        <v>3.7672947669291273E-2</v>
      </c>
      <c r="S38" s="20">
        <f>IFERROR(INDEX('Post ISIC Consolidation DLIM'!$B$150:$AQ$191,MATCH(TLIM!$A38,'Post ISIC Consolidation DLIM'!$A$150:$A$191,0),MATCH(TLIM!S$1,'Post ISIC Consolidation DLIM'!$B$149:$AQ$149,0)),0)</f>
        <v>0</v>
      </c>
      <c r="T38" s="20">
        <f>IFERROR(INDEX('Post ISIC Consolidation DLIM'!$B$150:$AQ$191,MATCH(TLIM!$A38,'Post ISIC Consolidation DLIM'!$A$150:$A$191,0),MATCH(TLIM!T$1,'Post ISIC Consolidation DLIM'!$B$149:$AQ$149,0)),0)</f>
        <v>0</v>
      </c>
      <c r="U38" s="20">
        <f>IFERROR(INDEX('Post ISIC Consolidation DLIM'!$B$150:$AQ$191,MATCH(TLIM!$A38,'Post ISIC Consolidation DLIM'!$A$150:$A$191,0),MATCH(TLIM!U$1,'Post ISIC Consolidation DLIM'!$B$149:$AQ$149,0)),0)</f>
        <v>0</v>
      </c>
      <c r="V38" s="20">
        <f>IFERROR(INDEX('Post ISIC Consolidation DLIM'!$B$150:$AQ$191,MATCH(TLIM!$A38,'Post ISIC Consolidation DLIM'!$A$150:$A$191,0),MATCH(TLIM!V$1,'Post ISIC Consolidation DLIM'!$B$149:$AQ$149,0)),0)</f>
        <v>3.4297317179508867E-2</v>
      </c>
      <c r="W38" s="20">
        <f>IFERROR(INDEX('Post ISIC Consolidation DLIM'!$B$150:$AQ$191,MATCH(TLIM!$A38,'Post ISIC Consolidation DLIM'!$A$150:$A$191,0),MATCH(TLIM!W$1,'Post ISIC Consolidation DLIM'!$B$149:$AQ$149,0)),0)</f>
        <v>3.4952259264277197E-2</v>
      </c>
      <c r="X38" s="20">
        <f>IFERROR(INDEX('Post ISIC Consolidation DLIM'!$B$150:$AQ$191,MATCH(TLIM!$A38,'Post ISIC Consolidation DLIM'!$A$150:$A$191,0),MATCH(TLIM!X$1,'Post ISIC Consolidation DLIM'!$B$149:$AQ$149,0)),0)</f>
        <v>0</v>
      </c>
      <c r="Y38" s="20">
        <f>IFERROR(INDEX('Post ISIC Consolidation DLIM'!$B$150:$AQ$191,MATCH(TLIM!$A38,'Post ISIC Consolidation DLIM'!$A$150:$A$191,0),MATCH(TLIM!Y$1,'Post ISIC Consolidation DLIM'!$B$149:$AQ$149,0)),0)</f>
        <v>3.3459014423146631E-2</v>
      </c>
      <c r="Z38" s="20">
        <f>IFERROR(INDEX('Post ISIC Consolidation DLIM'!$B$150:$AQ$191,MATCH(TLIM!$A38,'Post ISIC Consolidation DLIM'!$A$150:$A$191,0),MATCH(TLIM!Z$1,'Post ISIC Consolidation DLIM'!$B$149:$AQ$149,0)),0)</f>
        <v>3.1499866242830583E-2</v>
      </c>
      <c r="AA38" s="20">
        <f>IFERROR(INDEX('Post ISIC Consolidation DLIM'!$B$150:$AQ$191,MATCH(TLIM!$A38,'Post ISIC Consolidation DLIM'!$A$150:$A$191,0),MATCH(TLIM!AA$1,'Post ISIC Consolidation DLIM'!$B$149:$AQ$149,0)),0)</f>
        <v>3.1499866242830583E-2</v>
      </c>
      <c r="AB38" s="20">
        <f>IFERROR(INDEX('Post ISIC Consolidation DLIM'!$B$150:$AQ$191,MATCH(TLIM!$A38,'Post ISIC Consolidation DLIM'!$A$150:$A$191,0),MATCH(TLIM!AB$1,'Post ISIC Consolidation DLIM'!$B$149:$AQ$149,0)),0)</f>
        <v>3.5808561794285043E-2</v>
      </c>
      <c r="AC38" s="20">
        <f>IFERROR(INDEX('Post ISIC Consolidation DLIM'!$B$150:$AQ$191,MATCH(TLIM!$A38,'Post ISIC Consolidation DLIM'!$A$150:$A$191,0),MATCH(TLIM!AC$1,'Post ISIC Consolidation DLIM'!$B$149:$AQ$149,0)),0)</f>
        <v>0</v>
      </c>
      <c r="AD38" s="20">
        <f>IFERROR(INDEX('Post ISIC Consolidation DLIM'!$B$150:$AQ$191,MATCH(TLIM!$A38,'Post ISIC Consolidation DLIM'!$A$150:$A$191,0),MATCH(TLIM!AD$1,'Post ISIC Consolidation DLIM'!$B$149:$AQ$149,0)),0)</f>
        <v>3.382288323049968E-2</v>
      </c>
      <c r="AE38" s="20">
        <f>IFERROR(INDEX('Post ISIC Consolidation DLIM'!$B$150:$AQ$191,MATCH(TLIM!$A38,'Post ISIC Consolidation DLIM'!$A$150:$A$191,0),MATCH(TLIM!AE$1,'Post ISIC Consolidation DLIM'!$B$149:$AQ$149,0)),0)</f>
        <v>3.039751975222604E-2</v>
      </c>
      <c r="AF38" s="20">
        <f>IFERROR(INDEX('Post ISIC Consolidation DLIM'!$B$150:$AQ$191,MATCH(TLIM!$A38,'Post ISIC Consolidation DLIM'!$A$150:$A$191,0),MATCH(TLIM!AF$1,'Post ISIC Consolidation DLIM'!$B$149:$AQ$149,0)),0)</f>
        <v>2.5085359535014999E-2</v>
      </c>
      <c r="AG38" s="20">
        <f>IFERROR(INDEX('Post ISIC Consolidation DLIM'!$B$150:$AQ$191,MATCH(TLIM!$A38,'Post ISIC Consolidation DLIM'!$A$150:$A$191,0),MATCH(TLIM!AG$1,'Post ISIC Consolidation DLIM'!$B$149:$AQ$149,0)),0)</f>
        <v>4.023230391832066E-2</v>
      </c>
      <c r="AH38" s="20">
        <f>IFERROR(INDEX('Post ISIC Consolidation DLIM'!$B$150:$AQ$191,MATCH(TLIM!$A38,'Post ISIC Consolidation DLIM'!$A$150:$A$191,0),MATCH(TLIM!AH$1,'Post ISIC Consolidation DLIM'!$B$149:$AQ$149,0)),0)</f>
        <v>3.4218689797563477E-2</v>
      </c>
      <c r="AI38" s="20">
        <f>IFERROR(INDEX('Post ISIC Consolidation DLIM'!$B$150:$AQ$191,MATCH(TLIM!$A38,'Post ISIC Consolidation DLIM'!$A$150:$A$191,0),MATCH(TLIM!AI$1,'Post ISIC Consolidation DLIM'!$B$149:$AQ$149,0)),0)</f>
        <v>4.3513080559749964E-2</v>
      </c>
      <c r="AJ38" s="20">
        <f>IFERROR(INDEX('Post ISIC Consolidation DLIM'!$B$150:$AQ$191,MATCH(TLIM!$A38,'Post ISIC Consolidation DLIM'!$A$150:$A$191,0),MATCH(TLIM!AJ$1,'Post ISIC Consolidation DLIM'!$B$149:$AQ$149,0)),0)</f>
        <v>4.0656406006995945E-2</v>
      </c>
      <c r="AK38" s="20">
        <f>IFERROR(INDEX('Post ISIC Consolidation DLIM'!$B$150:$AQ$191,MATCH(TLIM!$A38,'Post ISIC Consolidation DLIM'!$A$150:$A$191,0),MATCH(TLIM!AK$1,'Post ISIC Consolidation DLIM'!$B$149:$AQ$149,0)),0)</f>
        <v>1.4825253479855359E-2</v>
      </c>
      <c r="AL38" s="20">
        <f>IFERROR(INDEX('Post ISIC Consolidation DLIM'!$B$150:$AQ$191,MATCH(TLIM!$A38,'Post ISIC Consolidation DLIM'!$A$150:$A$191,0),MATCH(TLIM!AL$1,'Post ISIC Consolidation DLIM'!$B$149:$AQ$149,0)),0)</f>
        <v>1.1601136841714701</v>
      </c>
      <c r="AM38" s="20">
        <f>IFERROR(INDEX('Post ISIC Consolidation DLIM'!$B$150:$AQ$191,MATCH(TLIM!$A38,'Post ISIC Consolidation DLIM'!$A$150:$A$191,0),MATCH(TLIM!AM$1,'Post ISIC Consolidation DLIM'!$B$149:$AQ$149,0)),0)</f>
        <v>2.2431010565891401E-2</v>
      </c>
      <c r="AN38" s="20">
        <f>IFERROR(INDEX('Post ISIC Consolidation DLIM'!$B$150:$AQ$191,MATCH(TLIM!$A38,'Post ISIC Consolidation DLIM'!$A$150:$A$191,0),MATCH(TLIM!AN$1,'Post ISIC Consolidation DLIM'!$B$149:$AQ$149,0)),0)</f>
        <v>1.2986974455312881E-2</v>
      </c>
      <c r="AO38" s="20">
        <f>IFERROR(INDEX('Post ISIC Consolidation DLIM'!$B$150:$AQ$191,MATCH(TLIM!$A38,'Post ISIC Consolidation DLIM'!$A$150:$A$191,0),MATCH(TLIM!AO$1,'Post ISIC Consolidation DLIM'!$B$149:$AQ$149,0)),0)</f>
        <v>1.8487421496276114E-2</v>
      </c>
      <c r="AP38" s="20">
        <f>IFERROR(INDEX('Post ISIC Consolidation DLIM'!$B$150:$AQ$191,MATCH(TLIM!$A38,'Post ISIC Consolidation DLIM'!$A$150:$A$191,0),MATCH(TLIM!AP$1,'Post ISIC Consolidation DLIM'!$B$149:$AQ$149,0)),0)</f>
        <v>2.7758654502105882E-2</v>
      </c>
      <c r="AQ38" s="20">
        <f>IFERROR(INDEX('Post ISIC Consolidation DLIM'!$B$150:$AQ$191,MATCH(TLIM!$A38,'Post ISIC Consolidation DLIM'!$A$150:$A$191,0),MATCH(TLIM!AQ$1,'Post ISIC Consolidation DLIM'!$B$149:$AQ$149,0)),0)</f>
        <v>9.0971110057726834E-8</v>
      </c>
    </row>
    <row r="39" spans="1:43" x14ac:dyDescent="0.35">
      <c r="A39" s="8" t="s">
        <v>30</v>
      </c>
      <c r="B39" s="20">
        <f>IFERROR(INDEX('Post ISIC Consolidation DLIM'!$B$150:$AQ$191,MATCH(TLIM!$A39,'Post ISIC Consolidation DLIM'!$A$150:$A$191,0),MATCH(TLIM!B$1,'Post ISIC Consolidation DLIM'!$B$149:$AQ$149,0)),0)</f>
        <v>5.5560277134615562E-3</v>
      </c>
      <c r="C39" s="20">
        <f>IFERROR(INDEX('Post ISIC Consolidation DLIM'!$B$150:$AQ$191,MATCH(TLIM!$A39,'Post ISIC Consolidation DLIM'!$A$150:$A$191,0),MATCH(TLIM!C$1,'Post ISIC Consolidation DLIM'!$B$149:$AQ$149,0)),0)</f>
        <v>7.1482235306515682E-3</v>
      </c>
      <c r="D39" s="20">
        <f>IFERROR(INDEX('Post ISIC Consolidation DLIM'!$B$150:$AQ$191,MATCH(TLIM!$A39,'Post ISIC Consolidation DLIM'!$A$150:$A$191,0),MATCH(TLIM!D$1,'Post ISIC Consolidation DLIM'!$B$149:$AQ$149,0)),0)</f>
        <v>7.1482235306515682E-3</v>
      </c>
      <c r="E39" s="20">
        <f>IFERROR(INDEX('Post ISIC Consolidation DLIM'!$B$150:$AQ$191,MATCH(TLIM!$A39,'Post ISIC Consolidation DLIM'!$A$150:$A$191,0),MATCH(TLIM!E$1,'Post ISIC Consolidation DLIM'!$B$149:$AQ$149,0)),0)</f>
        <v>0</v>
      </c>
      <c r="F39" s="20">
        <f>IFERROR(INDEX('Post ISIC Consolidation DLIM'!$B$150:$AQ$191,MATCH(TLIM!$A39,'Post ISIC Consolidation DLIM'!$A$150:$A$191,0),MATCH(TLIM!F$1,'Post ISIC Consolidation DLIM'!$B$149:$AQ$149,0)),0)</f>
        <v>7.1482235306515682E-3</v>
      </c>
      <c r="G39" s="20">
        <f>IFERROR(INDEX('Post ISIC Consolidation DLIM'!$B$150:$AQ$191,MATCH(TLIM!$A39,'Post ISIC Consolidation DLIM'!$A$150:$A$191,0),MATCH(TLIM!G$1,'Post ISIC Consolidation DLIM'!$B$149:$AQ$149,0)),0)</f>
        <v>7.2040309050212708E-3</v>
      </c>
      <c r="H39" s="20">
        <f>IFERROR(INDEX('Post ISIC Consolidation DLIM'!$B$150:$AQ$191,MATCH(TLIM!$A39,'Post ISIC Consolidation DLIM'!$A$150:$A$191,0),MATCH(TLIM!H$1,'Post ISIC Consolidation DLIM'!$B$149:$AQ$149,0)),0)</f>
        <v>6.862585320414635E-3</v>
      </c>
      <c r="I39" s="20">
        <f>IFERROR(INDEX('Post ISIC Consolidation DLIM'!$B$150:$AQ$191,MATCH(TLIM!$A39,'Post ISIC Consolidation DLIM'!$A$150:$A$191,0),MATCH(TLIM!I$1,'Post ISIC Consolidation DLIM'!$B$149:$AQ$149,0)),0)</f>
        <v>8.136652891899283E-3</v>
      </c>
      <c r="J39" s="20">
        <f>IFERROR(INDEX('Post ISIC Consolidation DLIM'!$B$150:$AQ$191,MATCH(TLIM!$A39,'Post ISIC Consolidation DLIM'!$A$150:$A$191,0),MATCH(TLIM!J$1,'Post ISIC Consolidation DLIM'!$B$149:$AQ$149,0)),0)</f>
        <v>9.6691385033235867E-3</v>
      </c>
      <c r="K39" s="20">
        <f>IFERROR(INDEX('Post ISIC Consolidation DLIM'!$B$150:$AQ$191,MATCH(TLIM!$A39,'Post ISIC Consolidation DLIM'!$A$150:$A$191,0),MATCH(TLIM!K$1,'Post ISIC Consolidation DLIM'!$B$149:$AQ$149,0)),0)</f>
        <v>8.5442126103035324E-3</v>
      </c>
      <c r="L39" s="20">
        <f>IFERROR(INDEX('Post ISIC Consolidation DLIM'!$B$150:$AQ$191,MATCH(TLIM!$A39,'Post ISIC Consolidation DLIM'!$A$150:$A$191,0),MATCH(TLIM!L$1,'Post ISIC Consolidation DLIM'!$B$149:$AQ$149,0)),0)</f>
        <v>9.7222990502922983E-3</v>
      </c>
      <c r="M39" s="20">
        <f>IFERROR(INDEX('Post ISIC Consolidation DLIM'!$B$150:$AQ$191,MATCH(TLIM!$A39,'Post ISIC Consolidation DLIM'!$A$150:$A$191,0),MATCH(TLIM!M$1,'Post ISIC Consolidation DLIM'!$B$149:$AQ$149,0)),0)</f>
        <v>7.0734426965910792E-3</v>
      </c>
      <c r="N39" s="20">
        <f>IFERROR(INDEX('Post ISIC Consolidation DLIM'!$B$150:$AQ$191,MATCH(TLIM!$A39,'Post ISIC Consolidation DLIM'!$A$150:$A$191,0),MATCH(TLIM!N$1,'Post ISIC Consolidation DLIM'!$B$149:$AQ$149,0)),0)</f>
        <v>0</v>
      </c>
      <c r="O39" s="20">
        <f>IFERROR(INDEX('Post ISIC Consolidation DLIM'!$B$150:$AQ$191,MATCH(TLIM!$A39,'Post ISIC Consolidation DLIM'!$A$150:$A$191,0),MATCH(TLIM!O$1,'Post ISIC Consolidation DLIM'!$B$149:$AQ$149,0)),0)</f>
        <v>9.9965903626208219E-3</v>
      </c>
      <c r="P39" s="20">
        <f>IFERROR(INDEX('Post ISIC Consolidation DLIM'!$B$150:$AQ$191,MATCH(TLIM!$A39,'Post ISIC Consolidation DLIM'!$A$150:$A$191,0),MATCH(TLIM!P$1,'Post ISIC Consolidation DLIM'!$B$149:$AQ$149,0)),0)</f>
        <v>9.9965903626208219E-3</v>
      </c>
      <c r="Q39" s="20">
        <f>IFERROR(INDEX('Post ISIC Consolidation DLIM'!$B$150:$AQ$191,MATCH(TLIM!$A39,'Post ISIC Consolidation DLIM'!$A$150:$A$191,0),MATCH(TLIM!Q$1,'Post ISIC Consolidation DLIM'!$B$149:$AQ$149,0)),0)</f>
        <v>1.1114065088758949E-2</v>
      </c>
      <c r="R39" s="20">
        <f>IFERROR(INDEX('Post ISIC Consolidation DLIM'!$B$150:$AQ$191,MATCH(TLIM!$A39,'Post ISIC Consolidation DLIM'!$A$150:$A$191,0),MATCH(TLIM!R$1,'Post ISIC Consolidation DLIM'!$B$149:$AQ$149,0)),0)</f>
        <v>1.1114065088758949E-2</v>
      </c>
      <c r="S39" s="20">
        <f>IFERROR(INDEX('Post ISIC Consolidation DLIM'!$B$150:$AQ$191,MATCH(TLIM!$A39,'Post ISIC Consolidation DLIM'!$A$150:$A$191,0),MATCH(TLIM!S$1,'Post ISIC Consolidation DLIM'!$B$149:$AQ$149,0)),0)</f>
        <v>0</v>
      </c>
      <c r="T39" s="20">
        <f>IFERROR(INDEX('Post ISIC Consolidation DLIM'!$B$150:$AQ$191,MATCH(TLIM!$A39,'Post ISIC Consolidation DLIM'!$A$150:$A$191,0),MATCH(TLIM!T$1,'Post ISIC Consolidation DLIM'!$B$149:$AQ$149,0)),0)</f>
        <v>0</v>
      </c>
      <c r="U39" s="20">
        <f>IFERROR(INDEX('Post ISIC Consolidation DLIM'!$B$150:$AQ$191,MATCH(TLIM!$A39,'Post ISIC Consolidation DLIM'!$A$150:$A$191,0),MATCH(TLIM!U$1,'Post ISIC Consolidation DLIM'!$B$149:$AQ$149,0)),0)</f>
        <v>0</v>
      </c>
      <c r="V39" s="20">
        <f>IFERROR(INDEX('Post ISIC Consolidation DLIM'!$B$150:$AQ$191,MATCH(TLIM!$A39,'Post ISIC Consolidation DLIM'!$A$150:$A$191,0),MATCH(TLIM!V$1,'Post ISIC Consolidation DLIM'!$B$149:$AQ$149,0)),0)</f>
        <v>7.1180765058354821E-3</v>
      </c>
      <c r="W39" s="20">
        <f>IFERROR(INDEX('Post ISIC Consolidation DLIM'!$B$150:$AQ$191,MATCH(TLIM!$A39,'Post ISIC Consolidation DLIM'!$A$150:$A$191,0),MATCH(TLIM!W$1,'Post ISIC Consolidation DLIM'!$B$149:$AQ$149,0)),0)</f>
        <v>7.3925403787246753E-3</v>
      </c>
      <c r="X39" s="20">
        <f>IFERROR(INDEX('Post ISIC Consolidation DLIM'!$B$150:$AQ$191,MATCH(TLIM!$A39,'Post ISIC Consolidation DLIM'!$A$150:$A$191,0),MATCH(TLIM!X$1,'Post ISIC Consolidation DLIM'!$B$149:$AQ$149,0)),0)</f>
        <v>0</v>
      </c>
      <c r="Y39" s="20">
        <f>IFERROR(INDEX('Post ISIC Consolidation DLIM'!$B$150:$AQ$191,MATCH(TLIM!$A39,'Post ISIC Consolidation DLIM'!$A$150:$A$191,0),MATCH(TLIM!Y$1,'Post ISIC Consolidation DLIM'!$B$149:$AQ$149,0)),0)</f>
        <v>8.6416396022028271E-3</v>
      </c>
      <c r="Z39" s="20">
        <f>IFERROR(INDEX('Post ISIC Consolidation DLIM'!$B$150:$AQ$191,MATCH(TLIM!$A39,'Post ISIC Consolidation DLIM'!$A$150:$A$191,0),MATCH(TLIM!Z$1,'Post ISIC Consolidation DLIM'!$B$149:$AQ$149,0)),0)</f>
        <v>2.509712169179075E-2</v>
      </c>
      <c r="AA39" s="20">
        <f>IFERROR(INDEX('Post ISIC Consolidation DLIM'!$B$150:$AQ$191,MATCH(TLIM!$A39,'Post ISIC Consolidation DLIM'!$A$150:$A$191,0),MATCH(TLIM!AA$1,'Post ISIC Consolidation DLIM'!$B$149:$AQ$149,0)),0)</f>
        <v>2.5097121691790753E-2</v>
      </c>
      <c r="AB39" s="20">
        <f>IFERROR(INDEX('Post ISIC Consolidation DLIM'!$B$150:$AQ$191,MATCH(TLIM!$A39,'Post ISIC Consolidation DLIM'!$A$150:$A$191,0),MATCH(TLIM!AB$1,'Post ISIC Consolidation DLIM'!$B$149:$AQ$149,0)),0)</f>
        <v>9.614480317666178E-3</v>
      </c>
      <c r="AC39" s="20">
        <f>IFERROR(INDEX('Post ISIC Consolidation DLIM'!$B$150:$AQ$191,MATCH(TLIM!$A39,'Post ISIC Consolidation DLIM'!$A$150:$A$191,0),MATCH(TLIM!AC$1,'Post ISIC Consolidation DLIM'!$B$149:$AQ$149,0)),0)</f>
        <v>0</v>
      </c>
      <c r="AD39" s="20">
        <f>IFERROR(INDEX('Post ISIC Consolidation DLIM'!$B$150:$AQ$191,MATCH(TLIM!$A39,'Post ISIC Consolidation DLIM'!$A$150:$A$191,0),MATCH(TLIM!AD$1,'Post ISIC Consolidation DLIM'!$B$149:$AQ$149,0)),0)</f>
        <v>5.4870497868479513E-3</v>
      </c>
      <c r="AE39" s="20">
        <f>IFERROR(INDEX('Post ISIC Consolidation DLIM'!$B$150:$AQ$191,MATCH(TLIM!$A39,'Post ISIC Consolidation DLIM'!$A$150:$A$191,0),MATCH(TLIM!AE$1,'Post ISIC Consolidation DLIM'!$B$149:$AQ$149,0)),0)</f>
        <v>7.8759358787576905E-3</v>
      </c>
      <c r="AF39" s="20">
        <f>IFERROR(INDEX('Post ISIC Consolidation DLIM'!$B$150:$AQ$191,MATCH(TLIM!$A39,'Post ISIC Consolidation DLIM'!$A$150:$A$191,0),MATCH(TLIM!AF$1,'Post ISIC Consolidation DLIM'!$B$149:$AQ$149,0)),0)</f>
        <v>5.2373566453831847E-3</v>
      </c>
      <c r="AG39" s="20">
        <f>IFERROR(INDEX('Post ISIC Consolidation DLIM'!$B$150:$AQ$191,MATCH(TLIM!$A39,'Post ISIC Consolidation DLIM'!$A$150:$A$191,0),MATCH(TLIM!AG$1,'Post ISIC Consolidation DLIM'!$B$149:$AQ$149,0)),0)</f>
        <v>5.367713479831936E-3</v>
      </c>
      <c r="AH39" s="20">
        <f>IFERROR(INDEX('Post ISIC Consolidation DLIM'!$B$150:$AQ$191,MATCH(TLIM!$A39,'Post ISIC Consolidation DLIM'!$A$150:$A$191,0),MATCH(TLIM!AH$1,'Post ISIC Consolidation DLIM'!$B$149:$AQ$149,0)),0)</f>
        <v>5.0612390223435813E-3</v>
      </c>
      <c r="AI39" s="20">
        <f>IFERROR(INDEX('Post ISIC Consolidation DLIM'!$B$150:$AQ$191,MATCH(TLIM!$A39,'Post ISIC Consolidation DLIM'!$A$150:$A$191,0),MATCH(TLIM!AI$1,'Post ISIC Consolidation DLIM'!$B$149:$AQ$149,0)),0)</f>
        <v>4.816353438446999E-3</v>
      </c>
      <c r="AJ39" s="20">
        <f>IFERROR(INDEX('Post ISIC Consolidation DLIM'!$B$150:$AQ$191,MATCH(TLIM!$A39,'Post ISIC Consolidation DLIM'!$A$150:$A$191,0),MATCH(TLIM!AJ$1,'Post ISIC Consolidation DLIM'!$B$149:$AQ$149,0)),0)</f>
        <v>4.1398810376027106E-3</v>
      </c>
      <c r="AK39" s="20">
        <f>IFERROR(INDEX('Post ISIC Consolidation DLIM'!$B$150:$AQ$191,MATCH(TLIM!$A39,'Post ISIC Consolidation DLIM'!$A$150:$A$191,0),MATCH(TLIM!AK$1,'Post ISIC Consolidation DLIM'!$B$149:$AQ$149,0)),0)</f>
        <v>5.7463116355476488E-3</v>
      </c>
      <c r="AL39" s="20">
        <f>IFERROR(INDEX('Post ISIC Consolidation DLIM'!$B$150:$AQ$191,MATCH(TLIM!$A39,'Post ISIC Consolidation DLIM'!$A$150:$A$191,0),MATCH(TLIM!AL$1,'Post ISIC Consolidation DLIM'!$B$149:$AQ$149,0)),0)</f>
        <v>9.871440019163619E-3</v>
      </c>
      <c r="AM39" s="20">
        <f>IFERROR(INDEX('Post ISIC Consolidation DLIM'!$B$150:$AQ$191,MATCH(TLIM!$A39,'Post ISIC Consolidation DLIM'!$A$150:$A$191,0),MATCH(TLIM!AM$1,'Post ISIC Consolidation DLIM'!$B$149:$AQ$149,0)),0)</f>
        <v>1.0106640439983507</v>
      </c>
      <c r="AN39" s="20">
        <f>IFERROR(INDEX('Post ISIC Consolidation DLIM'!$B$150:$AQ$191,MATCH(TLIM!$A39,'Post ISIC Consolidation DLIM'!$A$150:$A$191,0),MATCH(TLIM!AN$1,'Post ISIC Consolidation DLIM'!$B$149:$AQ$149,0)),0)</f>
        <v>3.4736123523566326E-3</v>
      </c>
      <c r="AO39" s="20">
        <f>IFERROR(INDEX('Post ISIC Consolidation DLIM'!$B$150:$AQ$191,MATCH(TLIM!$A39,'Post ISIC Consolidation DLIM'!$A$150:$A$191,0),MATCH(TLIM!AO$1,'Post ISIC Consolidation DLIM'!$B$149:$AQ$149,0)),0)</f>
        <v>4.4045787204829087E-3</v>
      </c>
      <c r="AP39" s="20">
        <f>IFERROR(INDEX('Post ISIC Consolidation DLIM'!$B$150:$AQ$191,MATCH(TLIM!$A39,'Post ISIC Consolidation DLIM'!$A$150:$A$191,0),MATCH(TLIM!AP$1,'Post ISIC Consolidation DLIM'!$B$149:$AQ$149,0)),0)</f>
        <v>5.3412731544974215E-3</v>
      </c>
      <c r="AQ39" s="20">
        <f>IFERROR(INDEX('Post ISIC Consolidation DLIM'!$B$150:$AQ$191,MATCH(TLIM!$A39,'Post ISIC Consolidation DLIM'!$A$150:$A$191,0),MATCH(TLIM!AQ$1,'Post ISIC Consolidation DLIM'!$B$149:$AQ$149,0)),0)</f>
        <v>2.9731843939784594E-8</v>
      </c>
    </row>
    <row r="40" spans="1:43" x14ac:dyDescent="0.35">
      <c r="A40" s="8" t="s">
        <v>31</v>
      </c>
      <c r="B40" s="20">
        <f>IFERROR(INDEX('Post ISIC Consolidation DLIM'!$B$150:$AQ$191,MATCH(TLIM!$A40,'Post ISIC Consolidation DLIM'!$A$150:$A$191,0),MATCH(TLIM!B$1,'Post ISIC Consolidation DLIM'!$B$149:$AQ$149,0)),0)</f>
        <v>3.2105069972910962E-3</v>
      </c>
      <c r="C40" s="20">
        <f>IFERROR(INDEX('Post ISIC Consolidation DLIM'!$B$150:$AQ$191,MATCH(TLIM!$A40,'Post ISIC Consolidation DLIM'!$A$150:$A$191,0),MATCH(TLIM!C$1,'Post ISIC Consolidation DLIM'!$B$149:$AQ$149,0)),0)</f>
        <v>3.7839583189070341E-3</v>
      </c>
      <c r="D40" s="20">
        <f>IFERROR(INDEX('Post ISIC Consolidation DLIM'!$B$150:$AQ$191,MATCH(TLIM!$A40,'Post ISIC Consolidation DLIM'!$A$150:$A$191,0),MATCH(TLIM!D$1,'Post ISIC Consolidation DLIM'!$B$149:$AQ$149,0)),0)</f>
        <v>3.7839583189070345E-3</v>
      </c>
      <c r="E40" s="20">
        <f>IFERROR(INDEX('Post ISIC Consolidation DLIM'!$B$150:$AQ$191,MATCH(TLIM!$A40,'Post ISIC Consolidation DLIM'!$A$150:$A$191,0),MATCH(TLIM!E$1,'Post ISIC Consolidation DLIM'!$B$149:$AQ$149,0)),0)</f>
        <v>0</v>
      </c>
      <c r="F40" s="20">
        <f>IFERROR(INDEX('Post ISIC Consolidation DLIM'!$B$150:$AQ$191,MATCH(TLIM!$A40,'Post ISIC Consolidation DLIM'!$A$150:$A$191,0),MATCH(TLIM!F$1,'Post ISIC Consolidation DLIM'!$B$149:$AQ$149,0)),0)</f>
        <v>3.7839583189070345E-3</v>
      </c>
      <c r="G40" s="20">
        <f>IFERROR(INDEX('Post ISIC Consolidation DLIM'!$B$150:$AQ$191,MATCH(TLIM!$A40,'Post ISIC Consolidation DLIM'!$A$150:$A$191,0),MATCH(TLIM!G$1,'Post ISIC Consolidation DLIM'!$B$149:$AQ$149,0)),0)</f>
        <v>4.8715481115108204E-3</v>
      </c>
      <c r="H40" s="20">
        <f>IFERROR(INDEX('Post ISIC Consolidation DLIM'!$B$150:$AQ$191,MATCH(TLIM!$A40,'Post ISIC Consolidation DLIM'!$A$150:$A$191,0),MATCH(TLIM!H$1,'Post ISIC Consolidation DLIM'!$B$149:$AQ$149,0)),0)</f>
        <v>4.1954633266703583E-3</v>
      </c>
      <c r="I40" s="20">
        <f>IFERROR(INDEX('Post ISIC Consolidation DLIM'!$B$150:$AQ$191,MATCH(TLIM!$A40,'Post ISIC Consolidation DLIM'!$A$150:$A$191,0),MATCH(TLIM!I$1,'Post ISIC Consolidation DLIM'!$B$149:$AQ$149,0)),0)</f>
        <v>3.8017245954325416E-3</v>
      </c>
      <c r="J40" s="20">
        <f>IFERROR(INDEX('Post ISIC Consolidation DLIM'!$B$150:$AQ$191,MATCH(TLIM!$A40,'Post ISIC Consolidation DLIM'!$A$150:$A$191,0),MATCH(TLIM!J$1,'Post ISIC Consolidation DLIM'!$B$149:$AQ$149,0)),0)</f>
        <v>4.9324452251389896E-3</v>
      </c>
      <c r="K40" s="20">
        <f>IFERROR(INDEX('Post ISIC Consolidation DLIM'!$B$150:$AQ$191,MATCH(TLIM!$A40,'Post ISIC Consolidation DLIM'!$A$150:$A$191,0),MATCH(TLIM!K$1,'Post ISIC Consolidation DLIM'!$B$149:$AQ$149,0)),0)</f>
        <v>4.9403919697341087E-3</v>
      </c>
      <c r="L40" s="20">
        <f>IFERROR(INDEX('Post ISIC Consolidation DLIM'!$B$150:$AQ$191,MATCH(TLIM!$A40,'Post ISIC Consolidation DLIM'!$A$150:$A$191,0),MATCH(TLIM!L$1,'Post ISIC Consolidation DLIM'!$B$149:$AQ$149,0)),0)</f>
        <v>5.448447035114907E-3</v>
      </c>
      <c r="M40" s="20">
        <f>IFERROR(INDEX('Post ISIC Consolidation DLIM'!$B$150:$AQ$191,MATCH(TLIM!$A40,'Post ISIC Consolidation DLIM'!$A$150:$A$191,0),MATCH(TLIM!M$1,'Post ISIC Consolidation DLIM'!$B$149:$AQ$149,0)),0)</f>
        <v>7.1090017492519524E-3</v>
      </c>
      <c r="N40" s="20">
        <f>IFERROR(INDEX('Post ISIC Consolidation DLIM'!$B$150:$AQ$191,MATCH(TLIM!$A40,'Post ISIC Consolidation DLIM'!$A$150:$A$191,0),MATCH(TLIM!N$1,'Post ISIC Consolidation DLIM'!$B$149:$AQ$149,0)),0)</f>
        <v>0</v>
      </c>
      <c r="O40" s="20">
        <f>IFERROR(INDEX('Post ISIC Consolidation DLIM'!$B$150:$AQ$191,MATCH(TLIM!$A40,'Post ISIC Consolidation DLIM'!$A$150:$A$191,0),MATCH(TLIM!O$1,'Post ISIC Consolidation DLIM'!$B$149:$AQ$149,0)),0)</f>
        <v>4.5979144415489214E-3</v>
      </c>
      <c r="P40" s="20">
        <f>IFERROR(INDEX('Post ISIC Consolidation DLIM'!$B$150:$AQ$191,MATCH(TLIM!$A40,'Post ISIC Consolidation DLIM'!$A$150:$A$191,0),MATCH(TLIM!P$1,'Post ISIC Consolidation DLIM'!$B$149:$AQ$149,0)),0)</f>
        <v>4.5979144415489214E-3</v>
      </c>
      <c r="Q40" s="20">
        <f>IFERROR(INDEX('Post ISIC Consolidation DLIM'!$B$150:$AQ$191,MATCH(TLIM!$A40,'Post ISIC Consolidation DLIM'!$A$150:$A$191,0),MATCH(TLIM!Q$1,'Post ISIC Consolidation DLIM'!$B$149:$AQ$149,0)),0)</f>
        <v>5.6672388360604134E-3</v>
      </c>
      <c r="R40" s="20">
        <f>IFERROR(INDEX('Post ISIC Consolidation DLIM'!$B$150:$AQ$191,MATCH(TLIM!$A40,'Post ISIC Consolidation DLIM'!$A$150:$A$191,0),MATCH(TLIM!R$1,'Post ISIC Consolidation DLIM'!$B$149:$AQ$149,0)),0)</f>
        <v>5.6672388360604134E-3</v>
      </c>
      <c r="S40" s="20">
        <f>IFERROR(INDEX('Post ISIC Consolidation DLIM'!$B$150:$AQ$191,MATCH(TLIM!$A40,'Post ISIC Consolidation DLIM'!$A$150:$A$191,0),MATCH(TLIM!S$1,'Post ISIC Consolidation DLIM'!$B$149:$AQ$149,0)),0)</f>
        <v>0</v>
      </c>
      <c r="T40" s="20">
        <f>IFERROR(INDEX('Post ISIC Consolidation DLIM'!$B$150:$AQ$191,MATCH(TLIM!$A40,'Post ISIC Consolidation DLIM'!$A$150:$A$191,0),MATCH(TLIM!T$1,'Post ISIC Consolidation DLIM'!$B$149:$AQ$149,0)),0)</f>
        <v>0</v>
      </c>
      <c r="U40" s="20">
        <f>IFERROR(INDEX('Post ISIC Consolidation DLIM'!$B$150:$AQ$191,MATCH(TLIM!$A40,'Post ISIC Consolidation DLIM'!$A$150:$A$191,0),MATCH(TLIM!U$1,'Post ISIC Consolidation DLIM'!$B$149:$AQ$149,0)),0)</f>
        <v>0</v>
      </c>
      <c r="V40" s="20">
        <f>IFERROR(INDEX('Post ISIC Consolidation DLIM'!$B$150:$AQ$191,MATCH(TLIM!$A40,'Post ISIC Consolidation DLIM'!$A$150:$A$191,0),MATCH(TLIM!V$1,'Post ISIC Consolidation DLIM'!$B$149:$AQ$149,0)),0)</f>
        <v>5.21135982512948E-3</v>
      </c>
      <c r="W40" s="20">
        <f>IFERROR(INDEX('Post ISIC Consolidation DLIM'!$B$150:$AQ$191,MATCH(TLIM!$A40,'Post ISIC Consolidation DLIM'!$A$150:$A$191,0),MATCH(TLIM!W$1,'Post ISIC Consolidation DLIM'!$B$149:$AQ$149,0)),0)</f>
        <v>6.8524841917903057E-3</v>
      </c>
      <c r="X40" s="20">
        <f>IFERROR(INDEX('Post ISIC Consolidation DLIM'!$B$150:$AQ$191,MATCH(TLIM!$A40,'Post ISIC Consolidation DLIM'!$A$150:$A$191,0),MATCH(TLIM!X$1,'Post ISIC Consolidation DLIM'!$B$149:$AQ$149,0)),0)</f>
        <v>0</v>
      </c>
      <c r="Y40" s="20">
        <f>IFERROR(INDEX('Post ISIC Consolidation DLIM'!$B$150:$AQ$191,MATCH(TLIM!$A40,'Post ISIC Consolidation DLIM'!$A$150:$A$191,0),MATCH(TLIM!Y$1,'Post ISIC Consolidation DLIM'!$B$149:$AQ$149,0)),0)</f>
        <v>3.9993201078641592E-3</v>
      </c>
      <c r="Z40" s="20">
        <f>IFERROR(INDEX('Post ISIC Consolidation DLIM'!$B$150:$AQ$191,MATCH(TLIM!$A40,'Post ISIC Consolidation DLIM'!$A$150:$A$191,0),MATCH(TLIM!Z$1,'Post ISIC Consolidation DLIM'!$B$149:$AQ$149,0)),0)</f>
        <v>5.0750725827931314E-3</v>
      </c>
      <c r="AA40" s="20">
        <f>IFERROR(INDEX('Post ISIC Consolidation DLIM'!$B$150:$AQ$191,MATCH(TLIM!$A40,'Post ISIC Consolidation DLIM'!$A$150:$A$191,0),MATCH(TLIM!AA$1,'Post ISIC Consolidation DLIM'!$B$149:$AQ$149,0)),0)</f>
        <v>5.0750725827931314E-3</v>
      </c>
      <c r="AB40" s="20">
        <f>IFERROR(INDEX('Post ISIC Consolidation DLIM'!$B$150:$AQ$191,MATCH(TLIM!$A40,'Post ISIC Consolidation DLIM'!$A$150:$A$191,0),MATCH(TLIM!AB$1,'Post ISIC Consolidation DLIM'!$B$149:$AQ$149,0)),0)</f>
        <v>4.4033070708799065E-3</v>
      </c>
      <c r="AC40" s="20">
        <f>IFERROR(INDEX('Post ISIC Consolidation DLIM'!$B$150:$AQ$191,MATCH(TLIM!$A40,'Post ISIC Consolidation DLIM'!$A$150:$A$191,0),MATCH(TLIM!AC$1,'Post ISIC Consolidation DLIM'!$B$149:$AQ$149,0)),0)</f>
        <v>0</v>
      </c>
      <c r="AD40" s="20">
        <f>IFERROR(INDEX('Post ISIC Consolidation DLIM'!$B$150:$AQ$191,MATCH(TLIM!$A40,'Post ISIC Consolidation DLIM'!$A$150:$A$191,0),MATCH(TLIM!AD$1,'Post ISIC Consolidation DLIM'!$B$149:$AQ$149,0)),0)</f>
        <v>4.3362972545309322E-3</v>
      </c>
      <c r="AE40" s="20">
        <f>IFERROR(INDEX('Post ISIC Consolidation DLIM'!$B$150:$AQ$191,MATCH(TLIM!$A40,'Post ISIC Consolidation DLIM'!$A$150:$A$191,0),MATCH(TLIM!AE$1,'Post ISIC Consolidation DLIM'!$B$149:$AQ$149,0)),0)</f>
        <v>6.0892532194231803E-3</v>
      </c>
      <c r="AF40" s="20">
        <f>IFERROR(INDEX('Post ISIC Consolidation DLIM'!$B$150:$AQ$191,MATCH(TLIM!$A40,'Post ISIC Consolidation DLIM'!$A$150:$A$191,0),MATCH(TLIM!AF$1,'Post ISIC Consolidation DLIM'!$B$149:$AQ$149,0)),0)</f>
        <v>3.1627580378492831E-3</v>
      </c>
      <c r="AG40" s="20">
        <f>IFERROR(INDEX('Post ISIC Consolidation DLIM'!$B$150:$AQ$191,MATCH(TLIM!$A40,'Post ISIC Consolidation DLIM'!$A$150:$A$191,0),MATCH(TLIM!AG$1,'Post ISIC Consolidation DLIM'!$B$149:$AQ$149,0)),0)</f>
        <v>4.8460904902549156E-3</v>
      </c>
      <c r="AH40" s="20">
        <f>IFERROR(INDEX('Post ISIC Consolidation DLIM'!$B$150:$AQ$191,MATCH(TLIM!$A40,'Post ISIC Consolidation DLIM'!$A$150:$A$191,0),MATCH(TLIM!AH$1,'Post ISIC Consolidation DLIM'!$B$149:$AQ$149,0)),0)</f>
        <v>8.1899176180901881E-3</v>
      </c>
      <c r="AI40" s="20">
        <f>IFERROR(INDEX('Post ISIC Consolidation DLIM'!$B$150:$AQ$191,MATCH(TLIM!$A40,'Post ISIC Consolidation DLIM'!$A$150:$A$191,0),MATCH(TLIM!AI$1,'Post ISIC Consolidation DLIM'!$B$149:$AQ$149,0)),0)</f>
        <v>8.2955075310423045E-3</v>
      </c>
      <c r="AJ40" s="20">
        <f>IFERROR(INDEX('Post ISIC Consolidation DLIM'!$B$150:$AQ$191,MATCH(TLIM!$A40,'Post ISIC Consolidation DLIM'!$A$150:$A$191,0),MATCH(TLIM!AJ$1,'Post ISIC Consolidation DLIM'!$B$149:$AQ$149,0)),0)</f>
        <v>7.2030583658286218E-3</v>
      </c>
      <c r="AK40" s="20">
        <f>IFERROR(INDEX('Post ISIC Consolidation DLIM'!$B$150:$AQ$191,MATCH(TLIM!$A40,'Post ISIC Consolidation DLIM'!$A$150:$A$191,0),MATCH(TLIM!AK$1,'Post ISIC Consolidation DLIM'!$B$149:$AQ$149,0)),0)</f>
        <v>1.8580110477896955E-3</v>
      </c>
      <c r="AL40" s="20">
        <f>IFERROR(INDEX('Post ISIC Consolidation DLIM'!$B$150:$AQ$191,MATCH(TLIM!$A40,'Post ISIC Consolidation DLIM'!$A$150:$A$191,0),MATCH(TLIM!AL$1,'Post ISIC Consolidation DLIM'!$B$149:$AQ$149,0)),0)</f>
        <v>6.7595757958742609E-3</v>
      </c>
      <c r="AM40" s="20">
        <f>IFERROR(INDEX('Post ISIC Consolidation DLIM'!$B$150:$AQ$191,MATCH(TLIM!$A40,'Post ISIC Consolidation DLIM'!$A$150:$A$191,0),MATCH(TLIM!AM$1,'Post ISIC Consolidation DLIM'!$B$149:$AQ$149,0)),0)</f>
        <v>1.3380909283454773E-2</v>
      </c>
      <c r="AN40" s="20">
        <f>IFERROR(INDEX('Post ISIC Consolidation DLIM'!$B$150:$AQ$191,MATCH(TLIM!$A40,'Post ISIC Consolidation DLIM'!$A$150:$A$191,0),MATCH(TLIM!AN$1,'Post ISIC Consolidation DLIM'!$B$149:$AQ$149,0)),0)</f>
        <v>1.0444152029896314</v>
      </c>
      <c r="AO40" s="20">
        <f>IFERROR(INDEX('Post ISIC Consolidation DLIM'!$B$150:$AQ$191,MATCH(TLIM!$A40,'Post ISIC Consolidation DLIM'!$A$150:$A$191,0),MATCH(TLIM!AO$1,'Post ISIC Consolidation DLIM'!$B$149:$AQ$149,0)),0)</f>
        <v>5.6706305623973269E-3</v>
      </c>
      <c r="AP40" s="20">
        <f>IFERROR(INDEX('Post ISIC Consolidation DLIM'!$B$150:$AQ$191,MATCH(TLIM!$A40,'Post ISIC Consolidation DLIM'!$A$150:$A$191,0),MATCH(TLIM!AP$1,'Post ISIC Consolidation DLIM'!$B$149:$AQ$149,0)),0)</f>
        <v>4.8490210232314118E-3</v>
      </c>
      <c r="AQ40" s="20">
        <f>IFERROR(INDEX('Post ISIC Consolidation DLIM'!$B$150:$AQ$191,MATCH(TLIM!$A40,'Post ISIC Consolidation DLIM'!$A$150:$A$191,0),MATCH(TLIM!AQ$1,'Post ISIC Consolidation DLIM'!$B$149:$AQ$149,0)),0)</f>
        <v>1.3308635811540586E-8</v>
      </c>
    </row>
    <row r="41" spans="1:43" x14ac:dyDescent="0.35">
      <c r="A41" s="8" t="s">
        <v>32</v>
      </c>
      <c r="B41" s="20">
        <f>IFERROR(INDEX('Post ISIC Consolidation DLIM'!$B$150:$AQ$191,MATCH(TLIM!$A41,'Post ISIC Consolidation DLIM'!$A$150:$A$191,0),MATCH(TLIM!B$1,'Post ISIC Consolidation DLIM'!$B$149:$AQ$149,0)),0)</f>
        <v>7.3278180307025272E-4</v>
      </c>
      <c r="C41" s="20">
        <f>IFERROR(INDEX('Post ISIC Consolidation DLIM'!$B$150:$AQ$191,MATCH(TLIM!$A41,'Post ISIC Consolidation DLIM'!$A$150:$A$191,0),MATCH(TLIM!C$1,'Post ISIC Consolidation DLIM'!$B$149:$AQ$149,0)),0)</f>
        <v>8.3190278237417611E-4</v>
      </c>
      <c r="D41" s="20">
        <f>IFERROR(INDEX('Post ISIC Consolidation DLIM'!$B$150:$AQ$191,MATCH(TLIM!$A41,'Post ISIC Consolidation DLIM'!$A$150:$A$191,0),MATCH(TLIM!D$1,'Post ISIC Consolidation DLIM'!$B$149:$AQ$149,0)),0)</f>
        <v>8.3190278237417622E-4</v>
      </c>
      <c r="E41" s="20">
        <f>IFERROR(INDEX('Post ISIC Consolidation DLIM'!$B$150:$AQ$191,MATCH(TLIM!$A41,'Post ISIC Consolidation DLIM'!$A$150:$A$191,0),MATCH(TLIM!E$1,'Post ISIC Consolidation DLIM'!$B$149:$AQ$149,0)),0)</f>
        <v>0</v>
      </c>
      <c r="F41" s="20">
        <f>IFERROR(INDEX('Post ISIC Consolidation DLIM'!$B$150:$AQ$191,MATCH(TLIM!$A41,'Post ISIC Consolidation DLIM'!$A$150:$A$191,0),MATCH(TLIM!F$1,'Post ISIC Consolidation DLIM'!$B$149:$AQ$149,0)),0)</f>
        <v>8.3190278237417622E-4</v>
      </c>
      <c r="G41" s="20">
        <f>IFERROR(INDEX('Post ISIC Consolidation DLIM'!$B$150:$AQ$191,MATCH(TLIM!$A41,'Post ISIC Consolidation DLIM'!$A$150:$A$191,0),MATCH(TLIM!G$1,'Post ISIC Consolidation DLIM'!$B$149:$AQ$149,0)),0)</f>
        <v>1.1891813862675276E-3</v>
      </c>
      <c r="H41" s="20">
        <f>IFERROR(INDEX('Post ISIC Consolidation DLIM'!$B$150:$AQ$191,MATCH(TLIM!$A41,'Post ISIC Consolidation DLIM'!$A$150:$A$191,0),MATCH(TLIM!H$1,'Post ISIC Consolidation DLIM'!$B$149:$AQ$149,0)),0)</f>
        <v>9.97641556637247E-4</v>
      </c>
      <c r="I41" s="20">
        <f>IFERROR(INDEX('Post ISIC Consolidation DLIM'!$B$150:$AQ$191,MATCH(TLIM!$A41,'Post ISIC Consolidation DLIM'!$A$150:$A$191,0),MATCH(TLIM!I$1,'Post ISIC Consolidation DLIM'!$B$149:$AQ$149,0)),0)</f>
        <v>8.0278947112389363E-4</v>
      </c>
      <c r="J41" s="20">
        <f>IFERROR(INDEX('Post ISIC Consolidation DLIM'!$B$150:$AQ$191,MATCH(TLIM!$A41,'Post ISIC Consolidation DLIM'!$A$150:$A$191,0),MATCH(TLIM!J$1,'Post ISIC Consolidation DLIM'!$B$149:$AQ$149,0)),0)</f>
        <v>8.9913387530930972E-4</v>
      </c>
      <c r="K41" s="20">
        <f>IFERROR(INDEX('Post ISIC Consolidation DLIM'!$B$150:$AQ$191,MATCH(TLIM!$A41,'Post ISIC Consolidation DLIM'!$A$150:$A$191,0),MATCH(TLIM!K$1,'Post ISIC Consolidation DLIM'!$B$149:$AQ$149,0)),0)</f>
        <v>1.0169692564364285E-3</v>
      </c>
      <c r="L41" s="20">
        <f>IFERROR(INDEX('Post ISIC Consolidation DLIM'!$B$150:$AQ$191,MATCH(TLIM!$A41,'Post ISIC Consolidation DLIM'!$A$150:$A$191,0),MATCH(TLIM!L$1,'Post ISIC Consolidation DLIM'!$B$149:$AQ$149,0)),0)</f>
        <v>9.8734534270351979E-4</v>
      </c>
      <c r="M41" s="20">
        <f>IFERROR(INDEX('Post ISIC Consolidation DLIM'!$B$150:$AQ$191,MATCH(TLIM!$A41,'Post ISIC Consolidation DLIM'!$A$150:$A$191,0),MATCH(TLIM!M$1,'Post ISIC Consolidation DLIM'!$B$149:$AQ$149,0)),0)</f>
        <v>1.8978854727656554E-3</v>
      </c>
      <c r="N41" s="20">
        <f>IFERROR(INDEX('Post ISIC Consolidation DLIM'!$B$150:$AQ$191,MATCH(TLIM!$A41,'Post ISIC Consolidation DLIM'!$A$150:$A$191,0),MATCH(TLIM!N$1,'Post ISIC Consolidation DLIM'!$B$149:$AQ$149,0)),0)</f>
        <v>0</v>
      </c>
      <c r="O41" s="20">
        <f>IFERROR(INDEX('Post ISIC Consolidation DLIM'!$B$150:$AQ$191,MATCH(TLIM!$A41,'Post ISIC Consolidation DLIM'!$A$150:$A$191,0),MATCH(TLIM!O$1,'Post ISIC Consolidation DLIM'!$B$149:$AQ$149,0)),0)</f>
        <v>8.8345093202784502E-4</v>
      </c>
      <c r="P41" s="20">
        <f>IFERROR(INDEX('Post ISIC Consolidation DLIM'!$B$150:$AQ$191,MATCH(TLIM!$A41,'Post ISIC Consolidation DLIM'!$A$150:$A$191,0),MATCH(TLIM!P$1,'Post ISIC Consolidation DLIM'!$B$149:$AQ$149,0)),0)</f>
        <v>8.8345093202784502E-4</v>
      </c>
      <c r="Q41" s="20">
        <f>IFERROR(INDEX('Post ISIC Consolidation DLIM'!$B$150:$AQ$191,MATCH(TLIM!$A41,'Post ISIC Consolidation DLIM'!$A$150:$A$191,0),MATCH(TLIM!Q$1,'Post ISIC Consolidation DLIM'!$B$149:$AQ$149,0)),0)</f>
        <v>1.1580381993851984E-3</v>
      </c>
      <c r="R41" s="20">
        <f>IFERROR(INDEX('Post ISIC Consolidation DLIM'!$B$150:$AQ$191,MATCH(TLIM!$A41,'Post ISIC Consolidation DLIM'!$A$150:$A$191,0),MATCH(TLIM!R$1,'Post ISIC Consolidation DLIM'!$B$149:$AQ$149,0)),0)</f>
        <v>1.1580381993851984E-3</v>
      </c>
      <c r="S41" s="20">
        <f>IFERROR(INDEX('Post ISIC Consolidation DLIM'!$B$150:$AQ$191,MATCH(TLIM!$A41,'Post ISIC Consolidation DLIM'!$A$150:$A$191,0),MATCH(TLIM!S$1,'Post ISIC Consolidation DLIM'!$B$149:$AQ$149,0)),0)</f>
        <v>0</v>
      </c>
      <c r="T41" s="20">
        <f>IFERROR(INDEX('Post ISIC Consolidation DLIM'!$B$150:$AQ$191,MATCH(TLIM!$A41,'Post ISIC Consolidation DLIM'!$A$150:$A$191,0),MATCH(TLIM!T$1,'Post ISIC Consolidation DLIM'!$B$149:$AQ$149,0)),0)</f>
        <v>0</v>
      </c>
      <c r="U41" s="20">
        <f>IFERROR(INDEX('Post ISIC Consolidation DLIM'!$B$150:$AQ$191,MATCH(TLIM!$A41,'Post ISIC Consolidation DLIM'!$A$150:$A$191,0),MATCH(TLIM!U$1,'Post ISIC Consolidation DLIM'!$B$149:$AQ$149,0)),0)</f>
        <v>0</v>
      </c>
      <c r="V41" s="20">
        <f>IFERROR(INDEX('Post ISIC Consolidation DLIM'!$B$150:$AQ$191,MATCH(TLIM!$A41,'Post ISIC Consolidation DLIM'!$A$150:$A$191,0),MATCH(TLIM!V$1,'Post ISIC Consolidation DLIM'!$B$149:$AQ$149,0)),0)</f>
        <v>8.9466492254016968E-4</v>
      </c>
      <c r="W41" s="20">
        <f>IFERROR(INDEX('Post ISIC Consolidation DLIM'!$B$150:$AQ$191,MATCH(TLIM!$A41,'Post ISIC Consolidation DLIM'!$A$150:$A$191,0),MATCH(TLIM!W$1,'Post ISIC Consolidation DLIM'!$B$149:$AQ$149,0)),0)</f>
        <v>8.670843963272751E-4</v>
      </c>
      <c r="X41" s="20">
        <f>IFERROR(INDEX('Post ISIC Consolidation DLIM'!$B$150:$AQ$191,MATCH(TLIM!$A41,'Post ISIC Consolidation DLIM'!$A$150:$A$191,0),MATCH(TLIM!X$1,'Post ISIC Consolidation DLIM'!$B$149:$AQ$149,0)),0)</f>
        <v>0</v>
      </c>
      <c r="Y41" s="20">
        <f>IFERROR(INDEX('Post ISIC Consolidation DLIM'!$B$150:$AQ$191,MATCH(TLIM!$A41,'Post ISIC Consolidation DLIM'!$A$150:$A$191,0),MATCH(TLIM!Y$1,'Post ISIC Consolidation DLIM'!$B$149:$AQ$149,0)),0)</f>
        <v>7.9296103321069321E-4</v>
      </c>
      <c r="Z41" s="20">
        <f>IFERROR(INDEX('Post ISIC Consolidation DLIM'!$B$150:$AQ$191,MATCH(TLIM!$A41,'Post ISIC Consolidation DLIM'!$A$150:$A$191,0),MATCH(TLIM!Z$1,'Post ISIC Consolidation DLIM'!$B$149:$AQ$149,0)),0)</f>
        <v>8.8130309136853768E-4</v>
      </c>
      <c r="AA41" s="20">
        <f>IFERROR(INDEX('Post ISIC Consolidation DLIM'!$B$150:$AQ$191,MATCH(TLIM!$A41,'Post ISIC Consolidation DLIM'!$A$150:$A$191,0),MATCH(TLIM!AA$1,'Post ISIC Consolidation DLIM'!$B$149:$AQ$149,0)),0)</f>
        <v>8.8130309136853768E-4</v>
      </c>
      <c r="AB41" s="20">
        <f>IFERROR(INDEX('Post ISIC Consolidation DLIM'!$B$150:$AQ$191,MATCH(TLIM!$A41,'Post ISIC Consolidation DLIM'!$A$150:$A$191,0),MATCH(TLIM!AB$1,'Post ISIC Consolidation DLIM'!$B$149:$AQ$149,0)),0)</f>
        <v>1.4373069354058942E-3</v>
      </c>
      <c r="AC41" s="20">
        <f>IFERROR(INDEX('Post ISIC Consolidation DLIM'!$B$150:$AQ$191,MATCH(TLIM!$A41,'Post ISIC Consolidation DLIM'!$A$150:$A$191,0),MATCH(TLIM!AC$1,'Post ISIC Consolidation DLIM'!$B$149:$AQ$149,0)),0)</f>
        <v>0</v>
      </c>
      <c r="AD41" s="20">
        <f>IFERROR(INDEX('Post ISIC Consolidation DLIM'!$B$150:$AQ$191,MATCH(TLIM!$A41,'Post ISIC Consolidation DLIM'!$A$150:$A$191,0),MATCH(TLIM!AD$1,'Post ISIC Consolidation DLIM'!$B$149:$AQ$149,0)),0)</f>
        <v>1.1397634092401444E-3</v>
      </c>
      <c r="AE41" s="20">
        <f>IFERROR(INDEX('Post ISIC Consolidation DLIM'!$B$150:$AQ$191,MATCH(TLIM!$A41,'Post ISIC Consolidation DLIM'!$A$150:$A$191,0),MATCH(TLIM!AE$1,'Post ISIC Consolidation DLIM'!$B$149:$AQ$149,0)),0)</f>
        <v>8.0003616097334117E-4</v>
      </c>
      <c r="AF41" s="20">
        <f>IFERROR(INDEX('Post ISIC Consolidation DLIM'!$B$150:$AQ$191,MATCH(TLIM!$A41,'Post ISIC Consolidation DLIM'!$A$150:$A$191,0),MATCH(TLIM!AF$1,'Post ISIC Consolidation DLIM'!$B$149:$AQ$149,0)),0)</f>
        <v>1.352419110198029E-3</v>
      </c>
      <c r="AG41" s="20">
        <f>IFERROR(INDEX('Post ISIC Consolidation DLIM'!$B$150:$AQ$191,MATCH(TLIM!$A41,'Post ISIC Consolidation DLIM'!$A$150:$A$191,0),MATCH(TLIM!AG$1,'Post ISIC Consolidation DLIM'!$B$149:$AQ$149,0)),0)</f>
        <v>1.0555364872999373E-3</v>
      </c>
      <c r="AH41" s="20">
        <f>IFERROR(INDEX('Post ISIC Consolidation DLIM'!$B$150:$AQ$191,MATCH(TLIM!$A41,'Post ISIC Consolidation DLIM'!$A$150:$A$191,0),MATCH(TLIM!AH$1,'Post ISIC Consolidation DLIM'!$B$149:$AQ$149,0)),0)</f>
        <v>1.3087782265481542E-3</v>
      </c>
      <c r="AI41" s="20">
        <f>IFERROR(INDEX('Post ISIC Consolidation DLIM'!$B$150:$AQ$191,MATCH(TLIM!$A41,'Post ISIC Consolidation DLIM'!$A$150:$A$191,0),MATCH(TLIM!AI$1,'Post ISIC Consolidation DLIM'!$B$149:$AQ$149,0)),0)</f>
        <v>8.6617499627337309E-4</v>
      </c>
      <c r="AJ41" s="20">
        <f>IFERROR(INDEX('Post ISIC Consolidation DLIM'!$B$150:$AQ$191,MATCH(TLIM!$A41,'Post ISIC Consolidation DLIM'!$A$150:$A$191,0),MATCH(TLIM!AJ$1,'Post ISIC Consolidation DLIM'!$B$149:$AQ$149,0)),0)</f>
        <v>1.1934404599809407E-3</v>
      </c>
      <c r="AK41" s="20">
        <f>IFERROR(INDEX('Post ISIC Consolidation DLIM'!$B$150:$AQ$191,MATCH(TLIM!$A41,'Post ISIC Consolidation DLIM'!$A$150:$A$191,0),MATCH(TLIM!AK$1,'Post ISIC Consolidation DLIM'!$B$149:$AQ$149,0)),0)</f>
        <v>2.4561997660567706E-4</v>
      </c>
      <c r="AL41" s="20">
        <f>IFERROR(INDEX('Post ISIC Consolidation DLIM'!$B$150:$AQ$191,MATCH(TLIM!$A41,'Post ISIC Consolidation DLIM'!$A$150:$A$191,0),MATCH(TLIM!AL$1,'Post ISIC Consolidation DLIM'!$B$149:$AQ$149,0)),0)</f>
        <v>1.7777498611460663E-3</v>
      </c>
      <c r="AM41" s="20">
        <f>IFERROR(INDEX('Post ISIC Consolidation DLIM'!$B$150:$AQ$191,MATCH(TLIM!$A41,'Post ISIC Consolidation DLIM'!$A$150:$A$191,0),MATCH(TLIM!AM$1,'Post ISIC Consolidation DLIM'!$B$149:$AQ$149,0)),0)</f>
        <v>2.0908391114932501E-3</v>
      </c>
      <c r="AN41" s="20">
        <f>IFERROR(INDEX('Post ISIC Consolidation DLIM'!$B$150:$AQ$191,MATCH(TLIM!$A41,'Post ISIC Consolidation DLIM'!$A$150:$A$191,0),MATCH(TLIM!AN$1,'Post ISIC Consolidation DLIM'!$B$149:$AQ$149,0)),0)</f>
        <v>1.084994802113331E-3</v>
      </c>
      <c r="AO41" s="20">
        <f>IFERROR(INDEX('Post ISIC Consolidation DLIM'!$B$150:$AQ$191,MATCH(TLIM!$A41,'Post ISIC Consolidation DLIM'!$A$150:$A$191,0),MATCH(TLIM!AO$1,'Post ISIC Consolidation DLIM'!$B$149:$AQ$149,0)),0)</f>
        <v>1.0413834283476775</v>
      </c>
      <c r="AP41" s="20">
        <f>IFERROR(INDEX('Post ISIC Consolidation DLIM'!$B$150:$AQ$191,MATCH(TLIM!$A41,'Post ISIC Consolidation DLIM'!$A$150:$A$191,0),MATCH(TLIM!AP$1,'Post ISIC Consolidation DLIM'!$B$149:$AQ$149,0)),0)</f>
        <v>1.5377489264618927E-3</v>
      </c>
      <c r="AQ41" s="20">
        <f>IFERROR(INDEX('Post ISIC Consolidation DLIM'!$B$150:$AQ$191,MATCH(TLIM!$A41,'Post ISIC Consolidation DLIM'!$A$150:$A$191,0),MATCH(TLIM!AQ$1,'Post ISIC Consolidation DLIM'!$B$149:$AQ$149,0)),0)</f>
        <v>2.581995087001121E-9</v>
      </c>
    </row>
    <row r="42" spans="1:43" x14ac:dyDescent="0.35">
      <c r="A42" s="8" t="s">
        <v>33</v>
      </c>
      <c r="B42" s="20">
        <f>IFERROR(INDEX('Post ISIC Consolidation DLIM'!$B$150:$AQ$191,MATCH(TLIM!$A42,'Post ISIC Consolidation DLIM'!$A$150:$A$191,0),MATCH(TLIM!B$1,'Post ISIC Consolidation DLIM'!$B$149:$AQ$149,0)),0)</f>
        <v>1.2771346897015286E-3</v>
      </c>
      <c r="C42" s="20">
        <f>IFERROR(INDEX('Post ISIC Consolidation DLIM'!$B$150:$AQ$191,MATCH(TLIM!$A42,'Post ISIC Consolidation DLIM'!$A$150:$A$191,0),MATCH(TLIM!C$1,'Post ISIC Consolidation DLIM'!$B$149:$AQ$149,0)),0)</f>
        <v>1.2302918779479148E-3</v>
      </c>
      <c r="D42" s="20">
        <f>IFERROR(INDEX('Post ISIC Consolidation DLIM'!$B$150:$AQ$191,MATCH(TLIM!$A42,'Post ISIC Consolidation DLIM'!$A$150:$A$191,0),MATCH(TLIM!D$1,'Post ISIC Consolidation DLIM'!$B$149:$AQ$149,0)),0)</f>
        <v>1.2302918779479148E-3</v>
      </c>
      <c r="E42" s="20">
        <f>IFERROR(INDEX('Post ISIC Consolidation DLIM'!$B$150:$AQ$191,MATCH(TLIM!$A42,'Post ISIC Consolidation DLIM'!$A$150:$A$191,0),MATCH(TLIM!E$1,'Post ISIC Consolidation DLIM'!$B$149:$AQ$149,0)),0)</f>
        <v>0</v>
      </c>
      <c r="F42" s="20">
        <f>IFERROR(INDEX('Post ISIC Consolidation DLIM'!$B$150:$AQ$191,MATCH(TLIM!$A42,'Post ISIC Consolidation DLIM'!$A$150:$A$191,0),MATCH(TLIM!F$1,'Post ISIC Consolidation DLIM'!$B$149:$AQ$149,0)),0)</f>
        <v>1.2302918779479148E-3</v>
      </c>
      <c r="G42" s="20">
        <f>IFERROR(INDEX('Post ISIC Consolidation DLIM'!$B$150:$AQ$191,MATCH(TLIM!$A42,'Post ISIC Consolidation DLIM'!$A$150:$A$191,0),MATCH(TLIM!G$1,'Post ISIC Consolidation DLIM'!$B$149:$AQ$149,0)),0)</f>
        <v>1.9651622935276717E-3</v>
      </c>
      <c r="H42" s="20">
        <f>IFERROR(INDEX('Post ISIC Consolidation DLIM'!$B$150:$AQ$191,MATCH(TLIM!$A42,'Post ISIC Consolidation DLIM'!$A$150:$A$191,0),MATCH(TLIM!H$1,'Post ISIC Consolidation DLIM'!$B$149:$AQ$149,0)),0)</f>
        <v>2.7001641955599221E-3</v>
      </c>
      <c r="I42" s="20">
        <f>IFERROR(INDEX('Post ISIC Consolidation DLIM'!$B$150:$AQ$191,MATCH(TLIM!$A42,'Post ISIC Consolidation DLIM'!$A$150:$A$191,0),MATCH(TLIM!I$1,'Post ISIC Consolidation DLIM'!$B$149:$AQ$149,0)),0)</f>
        <v>1.4153346842574698E-3</v>
      </c>
      <c r="J42" s="20">
        <f>IFERROR(INDEX('Post ISIC Consolidation DLIM'!$B$150:$AQ$191,MATCH(TLIM!$A42,'Post ISIC Consolidation DLIM'!$A$150:$A$191,0),MATCH(TLIM!J$1,'Post ISIC Consolidation DLIM'!$B$149:$AQ$149,0)),0)</f>
        <v>2.2074632964379066E-3</v>
      </c>
      <c r="K42" s="20">
        <f>IFERROR(INDEX('Post ISIC Consolidation DLIM'!$B$150:$AQ$191,MATCH(TLIM!$A42,'Post ISIC Consolidation DLIM'!$A$150:$A$191,0),MATCH(TLIM!K$1,'Post ISIC Consolidation DLIM'!$B$149:$AQ$149,0)),0)</f>
        <v>1.7039494210602032E-3</v>
      </c>
      <c r="L42" s="20">
        <f>IFERROR(INDEX('Post ISIC Consolidation DLIM'!$B$150:$AQ$191,MATCH(TLIM!$A42,'Post ISIC Consolidation DLIM'!$A$150:$A$191,0),MATCH(TLIM!L$1,'Post ISIC Consolidation DLIM'!$B$149:$AQ$149,0)),0)</f>
        <v>1.7680261593404196E-3</v>
      </c>
      <c r="M42" s="20">
        <f>IFERROR(INDEX('Post ISIC Consolidation DLIM'!$B$150:$AQ$191,MATCH(TLIM!$A42,'Post ISIC Consolidation DLIM'!$A$150:$A$191,0),MATCH(TLIM!M$1,'Post ISIC Consolidation DLIM'!$B$149:$AQ$149,0)),0)</f>
        <v>1.8213056801666802E-3</v>
      </c>
      <c r="N42" s="20">
        <f>IFERROR(INDEX('Post ISIC Consolidation DLIM'!$B$150:$AQ$191,MATCH(TLIM!$A42,'Post ISIC Consolidation DLIM'!$A$150:$A$191,0),MATCH(TLIM!N$1,'Post ISIC Consolidation DLIM'!$B$149:$AQ$149,0)),0)</f>
        <v>0</v>
      </c>
      <c r="O42" s="20">
        <f>IFERROR(INDEX('Post ISIC Consolidation DLIM'!$B$150:$AQ$191,MATCH(TLIM!$A42,'Post ISIC Consolidation DLIM'!$A$150:$A$191,0),MATCH(TLIM!O$1,'Post ISIC Consolidation DLIM'!$B$149:$AQ$149,0)),0)</f>
        <v>1.8076362680677152E-3</v>
      </c>
      <c r="P42" s="20">
        <f>IFERROR(INDEX('Post ISIC Consolidation DLIM'!$B$150:$AQ$191,MATCH(TLIM!$A42,'Post ISIC Consolidation DLIM'!$A$150:$A$191,0),MATCH(TLIM!P$1,'Post ISIC Consolidation DLIM'!$B$149:$AQ$149,0)),0)</f>
        <v>1.807636268067715E-3</v>
      </c>
      <c r="Q42" s="20">
        <f>IFERROR(INDEX('Post ISIC Consolidation DLIM'!$B$150:$AQ$191,MATCH(TLIM!$A42,'Post ISIC Consolidation DLIM'!$A$150:$A$191,0),MATCH(TLIM!Q$1,'Post ISIC Consolidation DLIM'!$B$149:$AQ$149,0)),0)</f>
        <v>1.986277657637129E-3</v>
      </c>
      <c r="R42" s="20">
        <f>IFERROR(INDEX('Post ISIC Consolidation DLIM'!$B$150:$AQ$191,MATCH(TLIM!$A42,'Post ISIC Consolidation DLIM'!$A$150:$A$191,0),MATCH(TLIM!R$1,'Post ISIC Consolidation DLIM'!$B$149:$AQ$149,0)),0)</f>
        <v>1.986277657637129E-3</v>
      </c>
      <c r="S42" s="20">
        <f>IFERROR(INDEX('Post ISIC Consolidation DLIM'!$B$150:$AQ$191,MATCH(TLIM!$A42,'Post ISIC Consolidation DLIM'!$A$150:$A$191,0),MATCH(TLIM!S$1,'Post ISIC Consolidation DLIM'!$B$149:$AQ$149,0)),0)</f>
        <v>0</v>
      </c>
      <c r="T42" s="20">
        <f>IFERROR(INDEX('Post ISIC Consolidation DLIM'!$B$150:$AQ$191,MATCH(TLIM!$A42,'Post ISIC Consolidation DLIM'!$A$150:$A$191,0),MATCH(TLIM!T$1,'Post ISIC Consolidation DLIM'!$B$149:$AQ$149,0)),0)</f>
        <v>0</v>
      </c>
      <c r="U42" s="20">
        <f>IFERROR(INDEX('Post ISIC Consolidation DLIM'!$B$150:$AQ$191,MATCH(TLIM!$A42,'Post ISIC Consolidation DLIM'!$A$150:$A$191,0),MATCH(TLIM!U$1,'Post ISIC Consolidation DLIM'!$B$149:$AQ$149,0)),0)</f>
        <v>0</v>
      </c>
      <c r="V42" s="20">
        <f>IFERROR(INDEX('Post ISIC Consolidation DLIM'!$B$150:$AQ$191,MATCH(TLIM!$A42,'Post ISIC Consolidation DLIM'!$A$150:$A$191,0),MATCH(TLIM!V$1,'Post ISIC Consolidation DLIM'!$B$149:$AQ$149,0)),0)</f>
        <v>1.4696015277485474E-3</v>
      </c>
      <c r="W42" s="20">
        <f>IFERROR(INDEX('Post ISIC Consolidation DLIM'!$B$150:$AQ$191,MATCH(TLIM!$A42,'Post ISIC Consolidation DLIM'!$A$150:$A$191,0),MATCH(TLIM!W$1,'Post ISIC Consolidation DLIM'!$B$149:$AQ$149,0)),0)</f>
        <v>1.4839897370721652E-3</v>
      </c>
      <c r="X42" s="20">
        <f>IFERROR(INDEX('Post ISIC Consolidation DLIM'!$B$150:$AQ$191,MATCH(TLIM!$A42,'Post ISIC Consolidation DLIM'!$A$150:$A$191,0),MATCH(TLIM!X$1,'Post ISIC Consolidation DLIM'!$B$149:$AQ$149,0)),0)</f>
        <v>0</v>
      </c>
      <c r="Y42" s="20">
        <f>IFERROR(INDEX('Post ISIC Consolidation DLIM'!$B$150:$AQ$191,MATCH(TLIM!$A42,'Post ISIC Consolidation DLIM'!$A$150:$A$191,0),MATCH(TLIM!Y$1,'Post ISIC Consolidation DLIM'!$B$149:$AQ$149,0)),0)</f>
        <v>1.4822940444715808E-3</v>
      </c>
      <c r="Z42" s="20">
        <f>IFERROR(INDEX('Post ISIC Consolidation DLIM'!$B$150:$AQ$191,MATCH(TLIM!$A42,'Post ISIC Consolidation DLIM'!$A$150:$A$191,0),MATCH(TLIM!Z$1,'Post ISIC Consolidation DLIM'!$B$149:$AQ$149,0)),0)</f>
        <v>1.6820970652652234E-3</v>
      </c>
      <c r="AA42" s="20">
        <f>IFERROR(INDEX('Post ISIC Consolidation DLIM'!$B$150:$AQ$191,MATCH(TLIM!$A42,'Post ISIC Consolidation DLIM'!$A$150:$A$191,0),MATCH(TLIM!AA$1,'Post ISIC Consolidation DLIM'!$B$149:$AQ$149,0)),0)</f>
        <v>1.6820970652652234E-3</v>
      </c>
      <c r="AB42" s="20">
        <f>IFERROR(INDEX('Post ISIC Consolidation DLIM'!$B$150:$AQ$191,MATCH(TLIM!$A42,'Post ISIC Consolidation DLIM'!$A$150:$A$191,0),MATCH(TLIM!AB$1,'Post ISIC Consolidation DLIM'!$B$149:$AQ$149,0)),0)</f>
        <v>2.3290276279348218E-3</v>
      </c>
      <c r="AC42" s="20">
        <f>IFERROR(INDEX('Post ISIC Consolidation DLIM'!$B$150:$AQ$191,MATCH(TLIM!$A42,'Post ISIC Consolidation DLIM'!$A$150:$A$191,0),MATCH(TLIM!AC$1,'Post ISIC Consolidation DLIM'!$B$149:$AQ$149,0)),0)</f>
        <v>0</v>
      </c>
      <c r="AD42" s="20">
        <f>IFERROR(INDEX('Post ISIC Consolidation DLIM'!$B$150:$AQ$191,MATCH(TLIM!$A42,'Post ISIC Consolidation DLIM'!$A$150:$A$191,0),MATCH(TLIM!AD$1,'Post ISIC Consolidation DLIM'!$B$149:$AQ$149,0)),0)</f>
        <v>1.5754864549835403E-3</v>
      </c>
      <c r="AE42" s="20">
        <f>IFERROR(INDEX('Post ISIC Consolidation DLIM'!$B$150:$AQ$191,MATCH(TLIM!$A42,'Post ISIC Consolidation DLIM'!$A$150:$A$191,0),MATCH(TLIM!AE$1,'Post ISIC Consolidation DLIM'!$B$149:$AQ$149,0)),0)</f>
        <v>1.5431794220792821E-3</v>
      </c>
      <c r="AF42" s="20">
        <f>IFERROR(INDEX('Post ISIC Consolidation DLIM'!$B$150:$AQ$191,MATCH(TLIM!$A42,'Post ISIC Consolidation DLIM'!$A$150:$A$191,0),MATCH(TLIM!AF$1,'Post ISIC Consolidation DLIM'!$B$149:$AQ$149,0)),0)</f>
        <v>3.0168317352130326E-3</v>
      </c>
      <c r="AG42" s="20">
        <f>IFERROR(INDEX('Post ISIC Consolidation DLIM'!$B$150:$AQ$191,MATCH(TLIM!$A42,'Post ISIC Consolidation DLIM'!$A$150:$A$191,0),MATCH(TLIM!AG$1,'Post ISIC Consolidation DLIM'!$B$149:$AQ$149,0)),0)</f>
        <v>9.3300861018469194E-3</v>
      </c>
      <c r="AH42" s="20">
        <f>IFERROR(INDEX('Post ISIC Consolidation DLIM'!$B$150:$AQ$191,MATCH(TLIM!$A42,'Post ISIC Consolidation DLIM'!$A$150:$A$191,0),MATCH(TLIM!AH$1,'Post ISIC Consolidation DLIM'!$B$149:$AQ$149,0)),0)</f>
        <v>2.0610695780084185E-3</v>
      </c>
      <c r="AI42" s="20">
        <f>IFERROR(INDEX('Post ISIC Consolidation DLIM'!$B$150:$AQ$191,MATCH(TLIM!$A42,'Post ISIC Consolidation DLIM'!$A$150:$A$191,0),MATCH(TLIM!AI$1,'Post ISIC Consolidation DLIM'!$B$149:$AQ$149,0)),0)</f>
        <v>1.6660873114392714E-3</v>
      </c>
      <c r="AJ42" s="20">
        <f>IFERROR(INDEX('Post ISIC Consolidation DLIM'!$B$150:$AQ$191,MATCH(TLIM!$A42,'Post ISIC Consolidation DLIM'!$A$150:$A$191,0),MATCH(TLIM!AJ$1,'Post ISIC Consolidation DLIM'!$B$149:$AQ$149,0)),0)</f>
        <v>1.814880447466473E-3</v>
      </c>
      <c r="AK42" s="20">
        <f>IFERROR(INDEX('Post ISIC Consolidation DLIM'!$B$150:$AQ$191,MATCH(TLIM!$A42,'Post ISIC Consolidation DLIM'!$A$150:$A$191,0),MATCH(TLIM!AK$1,'Post ISIC Consolidation DLIM'!$B$149:$AQ$149,0)),0)</f>
        <v>5.7088069667266309E-4</v>
      </c>
      <c r="AL42" s="20">
        <f>IFERROR(INDEX('Post ISIC Consolidation DLIM'!$B$150:$AQ$191,MATCH(TLIM!$A42,'Post ISIC Consolidation DLIM'!$A$150:$A$191,0),MATCH(TLIM!AL$1,'Post ISIC Consolidation DLIM'!$B$149:$AQ$149,0)),0)</f>
        <v>2.7270286667287306E-3</v>
      </c>
      <c r="AM42" s="20">
        <f>IFERROR(INDEX('Post ISIC Consolidation DLIM'!$B$150:$AQ$191,MATCH(TLIM!$A42,'Post ISIC Consolidation DLIM'!$A$150:$A$191,0),MATCH(TLIM!AM$1,'Post ISIC Consolidation DLIM'!$B$149:$AQ$149,0)),0)</f>
        <v>2.3139223757109553E-3</v>
      </c>
      <c r="AN42" s="20">
        <f>IFERROR(INDEX('Post ISIC Consolidation DLIM'!$B$150:$AQ$191,MATCH(TLIM!$A42,'Post ISIC Consolidation DLIM'!$A$150:$A$191,0),MATCH(TLIM!AN$1,'Post ISIC Consolidation DLIM'!$B$149:$AQ$149,0)),0)</f>
        <v>1.4078780936164677E-3</v>
      </c>
      <c r="AO42" s="20">
        <f>IFERROR(INDEX('Post ISIC Consolidation DLIM'!$B$150:$AQ$191,MATCH(TLIM!$A42,'Post ISIC Consolidation DLIM'!$A$150:$A$191,0),MATCH(TLIM!AO$1,'Post ISIC Consolidation DLIM'!$B$149:$AQ$149,0)),0)</f>
        <v>2.2115877011477558E-3</v>
      </c>
      <c r="AP42" s="20">
        <f>IFERROR(INDEX('Post ISIC Consolidation DLIM'!$B$150:$AQ$191,MATCH(TLIM!$A42,'Post ISIC Consolidation DLIM'!$A$150:$A$191,0),MATCH(TLIM!AP$1,'Post ISIC Consolidation DLIM'!$B$149:$AQ$149,0)),0)</f>
        <v>1.0652008241636182</v>
      </c>
      <c r="AQ42" s="20">
        <f>IFERROR(INDEX('Post ISIC Consolidation DLIM'!$B$150:$AQ$191,MATCH(TLIM!$A42,'Post ISIC Consolidation DLIM'!$A$150:$A$191,0),MATCH(TLIM!AQ$1,'Post ISIC Consolidation DLIM'!$B$149:$AQ$149,0)),0)</f>
        <v>4.8773484931452443E-9</v>
      </c>
    </row>
    <row r="43" spans="1:43" x14ac:dyDescent="0.35">
      <c r="A43" t="s">
        <v>34</v>
      </c>
      <c r="B43" s="20">
        <f>IFERROR(INDEX('Post ISIC Consolidation DLIM'!$B$150:$AQ$191,MATCH(TLIM!$A43,'Post ISIC Consolidation DLIM'!$A$150:$A$191,0),MATCH(TLIM!B$1,'Post ISIC Consolidation DLIM'!$B$149:$AQ$149,0)),0)</f>
        <v>4.4943519097438807E-5</v>
      </c>
      <c r="C43" s="20">
        <f>IFERROR(INDEX('Post ISIC Consolidation DLIM'!$B$150:$AQ$191,MATCH(TLIM!$A43,'Post ISIC Consolidation DLIM'!$A$150:$A$191,0),MATCH(TLIM!C$1,'Post ISIC Consolidation DLIM'!$B$149:$AQ$149,0)),0)</f>
        <v>1.2123102121768677E-5</v>
      </c>
      <c r="D43" s="20">
        <f>IFERROR(INDEX('Post ISIC Consolidation DLIM'!$B$150:$AQ$191,MATCH(TLIM!$A43,'Post ISIC Consolidation DLIM'!$A$150:$A$191,0),MATCH(TLIM!D$1,'Post ISIC Consolidation DLIM'!$B$149:$AQ$149,0)),0)</f>
        <v>1.2123102121768677E-5</v>
      </c>
      <c r="E43" s="20">
        <f>IFERROR(INDEX('Post ISIC Consolidation DLIM'!$B$150:$AQ$191,MATCH(TLIM!$A43,'Post ISIC Consolidation DLIM'!$A$150:$A$191,0),MATCH(TLIM!E$1,'Post ISIC Consolidation DLIM'!$B$149:$AQ$149,0)),0)</f>
        <v>0</v>
      </c>
      <c r="F43" s="20">
        <f>IFERROR(INDEX('Post ISIC Consolidation DLIM'!$B$150:$AQ$191,MATCH(TLIM!$A43,'Post ISIC Consolidation DLIM'!$A$150:$A$191,0),MATCH(TLIM!F$1,'Post ISIC Consolidation DLIM'!$B$149:$AQ$149,0)),0)</f>
        <v>1.2123102121768677E-5</v>
      </c>
      <c r="G43" s="20">
        <f>IFERROR(INDEX('Post ISIC Consolidation DLIM'!$B$150:$AQ$191,MATCH(TLIM!$A43,'Post ISIC Consolidation DLIM'!$A$150:$A$191,0),MATCH(TLIM!G$1,'Post ISIC Consolidation DLIM'!$B$149:$AQ$149,0)),0)</f>
        <v>1.4154261353754499E-5</v>
      </c>
      <c r="H43" s="20">
        <f>IFERROR(INDEX('Post ISIC Consolidation DLIM'!$B$150:$AQ$191,MATCH(TLIM!$A43,'Post ISIC Consolidation DLIM'!$A$150:$A$191,0),MATCH(TLIM!H$1,'Post ISIC Consolidation DLIM'!$B$149:$AQ$149,0)),0)</f>
        <v>1.1897721555113954E-5</v>
      </c>
      <c r="I43" s="20">
        <f>IFERROR(INDEX('Post ISIC Consolidation DLIM'!$B$150:$AQ$191,MATCH(TLIM!$A43,'Post ISIC Consolidation DLIM'!$A$150:$A$191,0),MATCH(TLIM!I$1,'Post ISIC Consolidation DLIM'!$B$149:$AQ$149,0)),0)</f>
        <v>6.6075663178225395E-5</v>
      </c>
      <c r="J43" s="20">
        <f>IFERROR(INDEX('Post ISIC Consolidation DLIM'!$B$150:$AQ$191,MATCH(TLIM!$A43,'Post ISIC Consolidation DLIM'!$A$150:$A$191,0),MATCH(TLIM!J$1,'Post ISIC Consolidation DLIM'!$B$149:$AQ$149,0)),0)</f>
        <v>2.6525971853137487E-5</v>
      </c>
      <c r="K43" s="20">
        <f>IFERROR(INDEX('Post ISIC Consolidation DLIM'!$B$150:$AQ$191,MATCH(TLIM!$A43,'Post ISIC Consolidation DLIM'!$A$150:$A$191,0),MATCH(TLIM!K$1,'Post ISIC Consolidation DLIM'!$B$149:$AQ$149,0)),0)</f>
        <v>1.4812220146349638E-5</v>
      </c>
      <c r="L43" s="20">
        <f>IFERROR(INDEX('Post ISIC Consolidation DLIM'!$B$150:$AQ$191,MATCH(TLIM!$A43,'Post ISIC Consolidation DLIM'!$A$150:$A$191,0),MATCH(TLIM!L$1,'Post ISIC Consolidation DLIM'!$B$149:$AQ$149,0)),0)</f>
        <v>1.5059533570983144E-5</v>
      </c>
      <c r="M43" s="20">
        <f>IFERROR(INDEX('Post ISIC Consolidation DLIM'!$B$150:$AQ$191,MATCH(TLIM!$A43,'Post ISIC Consolidation DLIM'!$A$150:$A$191,0),MATCH(TLIM!M$1,'Post ISIC Consolidation DLIM'!$B$149:$AQ$149,0)),0)</f>
        <v>1.3176869259917977E-5</v>
      </c>
      <c r="N43" s="20">
        <f>IFERROR(INDEX('Post ISIC Consolidation DLIM'!$B$150:$AQ$191,MATCH(TLIM!$A43,'Post ISIC Consolidation DLIM'!$A$150:$A$191,0),MATCH(TLIM!N$1,'Post ISIC Consolidation DLIM'!$B$149:$AQ$149,0)),0)</f>
        <v>0</v>
      </c>
      <c r="O43" s="20">
        <f>IFERROR(INDEX('Post ISIC Consolidation DLIM'!$B$150:$AQ$191,MATCH(TLIM!$A43,'Post ISIC Consolidation DLIM'!$A$150:$A$191,0),MATCH(TLIM!O$1,'Post ISIC Consolidation DLIM'!$B$149:$AQ$149,0)),0)</f>
        <v>1.5372696601852496E-5</v>
      </c>
      <c r="P43" s="20">
        <f>IFERROR(INDEX('Post ISIC Consolidation DLIM'!$B$150:$AQ$191,MATCH(TLIM!$A43,'Post ISIC Consolidation DLIM'!$A$150:$A$191,0),MATCH(TLIM!P$1,'Post ISIC Consolidation DLIM'!$B$149:$AQ$149,0)),0)</f>
        <v>1.5372696601852496E-5</v>
      </c>
      <c r="Q43" s="20">
        <f>IFERROR(INDEX('Post ISIC Consolidation DLIM'!$B$150:$AQ$191,MATCH(TLIM!$A43,'Post ISIC Consolidation DLIM'!$A$150:$A$191,0),MATCH(TLIM!Q$1,'Post ISIC Consolidation DLIM'!$B$149:$AQ$149,0)),0)</f>
        <v>1.6654140761382432E-5</v>
      </c>
      <c r="R43" s="20">
        <f>IFERROR(INDEX('Post ISIC Consolidation DLIM'!$B$150:$AQ$191,MATCH(TLIM!$A43,'Post ISIC Consolidation DLIM'!$A$150:$A$191,0),MATCH(TLIM!R$1,'Post ISIC Consolidation DLIM'!$B$149:$AQ$149,0)),0)</f>
        <v>1.6654140761382432E-5</v>
      </c>
      <c r="S43" s="20">
        <f>IFERROR(INDEX('Post ISIC Consolidation DLIM'!$B$150:$AQ$191,MATCH(TLIM!$A43,'Post ISIC Consolidation DLIM'!$A$150:$A$191,0),MATCH(TLIM!S$1,'Post ISIC Consolidation DLIM'!$B$149:$AQ$149,0)),0)</f>
        <v>0</v>
      </c>
      <c r="T43" s="20">
        <f>IFERROR(INDEX('Post ISIC Consolidation DLIM'!$B$150:$AQ$191,MATCH(TLIM!$A43,'Post ISIC Consolidation DLIM'!$A$150:$A$191,0),MATCH(TLIM!T$1,'Post ISIC Consolidation DLIM'!$B$149:$AQ$149,0)),0)</f>
        <v>0</v>
      </c>
      <c r="U43" s="20">
        <f>IFERROR(INDEX('Post ISIC Consolidation DLIM'!$B$150:$AQ$191,MATCH(TLIM!$A43,'Post ISIC Consolidation DLIM'!$A$150:$A$191,0),MATCH(TLIM!U$1,'Post ISIC Consolidation DLIM'!$B$149:$AQ$149,0)),0)</f>
        <v>0</v>
      </c>
      <c r="V43" s="20">
        <f>IFERROR(INDEX('Post ISIC Consolidation DLIM'!$B$150:$AQ$191,MATCH(TLIM!$A43,'Post ISIC Consolidation DLIM'!$A$150:$A$191,0),MATCH(TLIM!V$1,'Post ISIC Consolidation DLIM'!$B$149:$AQ$149,0)),0)</f>
        <v>1.2435109885855417E-5</v>
      </c>
      <c r="W43" s="20">
        <f>IFERROR(INDEX('Post ISIC Consolidation DLIM'!$B$150:$AQ$191,MATCH(TLIM!$A43,'Post ISIC Consolidation DLIM'!$A$150:$A$191,0),MATCH(TLIM!W$1,'Post ISIC Consolidation DLIM'!$B$149:$AQ$149,0)),0)</f>
        <v>1.4336006007307337E-5</v>
      </c>
      <c r="X43" s="20">
        <f>IFERROR(INDEX('Post ISIC Consolidation DLIM'!$B$150:$AQ$191,MATCH(TLIM!$A43,'Post ISIC Consolidation DLIM'!$A$150:$A$191,0),MATCH(TLIM!X$1,'Post ISIC Consolidation DLIM'!$B$149:$AQ$149,0)),0)</f>
        <v>0</v>
      </c>
      <c r="Y43" s="20">
        <f>IFERROR(INDEX('Post ISIC Consolidation DLIM'!$B$150:$AQ$191,MATCH(TLIM!$A43,'Post ISIC Consolidation DLIM'!$A$150:$A$191,0),MATCH(TLIM!Y$1,'Post ISIC Consolidation DLIM'!$B$149:$AQ$149,0)),0)</f>
        <v>3.9816167485579719E-5</v>
      </c>
      <c r="Z43" s="20">
        <f>IFERROR(INDEX('Post ISIC Consolidation DLIM'!$B$150:$AQ$191,MATCH(TLIM!$A43,'Post ISIC Consolidation DLIM'!$A$150:$A$191,0),MATCH(TLIM!Z$1,'Post ISIC Consolidation DLIM'!$B$149:$AQ$149,0)),0)</f>
        <v>2.2891560329263143E-5</v>
      </c>
      <c r="AA43" s="20">
        <f>IFERROR(INDEX('Post ISIC Consolidation DLIM'!$B$150:$AQ$191,MATCH(TLIM!$A43,'Post ISIC Consolidation DLIM'!$A$150:$A$191,0),MATCH(TLIM!AA$1,'Post ISIC Consolidation DLIM'!$B$149:$AQ$149,0)),0)</f>
        <v>2.289156032926314E-5</v>
      </c>
      <c r="AB43" s="20">
        <f>IFERROR(INDEX('Post ISIC Consolidation DLIM'!$B$150:$AQ$191,MATCH(TLIM!$A43,'Post ISIC Consolidation DLIM'!$A$150:$A$191,0),MATCH(TLIM!AB$1,'Post ISIC Consolidation DLIM'!$B$149:$AQ$149,0)),0)</f>
        <v>1.3785354281935787E-5</v>
      </c>
      <c r="AC43" s="20">
        <f>IFERROR(INDEX('Post ISIC Consolidation DLIM'!$B$150:$AQ$191,MATCH(TLIM!$A43,'Post ISIC Consolidation DLIM'!$A$150:$A$191,0),MATCH(TLIM!AC$1,'Post ISIC Consolidation DLIM'!$B$149:$AQ$149,0)),0)</f>
        <v>0</v>
      </c>
      <c r="AD43" s="20">
        <f>IFERROR(INDEX('Post ISIC Consolidation DLIM'!$B$150:$AQ$191,MATCH(TLIM!$A43,'Post ISIC Consolidation DLIM'!$A$150:$A$191,0),MATCH(TLIM!AD$1,'Post ISIC Consolidation DLIM'!$B$149:$AQ$149,0)),0)</f>
        <v>1.2659893358044374E-5</v>
      </c>
      <c r="AE43" s="20">
        <f>IFERROR(INDEX('Post ISIC Consolidation DLIM'!$B$150:$AQ$191,MATCH(TLIM!$A43,'Post ISIC Consolidation DLIM'!$A$150:$A$191,0),MATCH(TLIM!AE$1,'Post ISIC Consolidation DLIM'!$B$149:$AQ$149,0)),0)</f>
        <v>4.6005015271045859E-5</v>
      </c>
      <c r="AF43" s="20">
        <f>IFERROR(INDEX('Post ISIC Consolidation DLIM'!$B$150:$AQ$191,MATCH(TLIM!$A43,'Post ISIC Consolidation DLIM'!$A$150:$A$191,0),MATCH(TLIM!AF$1,'Post ISIC Consolidation DLIM'!$B$149:$AQ$149,0)),0)</f>
        <v>1.11101115210137E-5</v>
      </c>
      <c r="AG43" s="20">
        <f>IFERROR(INDEX('Post ISIC Consolidation DLIM'!$B$150:$AQ$191,MATCH(TLIM!$A43,'Post ISIC Consolidation DLIM'!$A$150:$A$191,0),MATCH(TLIM!AG$1,'Post ISIC Consolidation DLIM'!$B$149:$AQ$149,0)),0)</f>
        <v>1.197285109731607E-5</v>
      </c>
      <c r="AH43" s="20">
        <f>IFERROR(INDEX('Post ISIC Consolidation DLIM'!$B$150:$AQ$191,MATCH(TLIM!$A43,'Post ISIC Consolidation DLIM'!$A$150:$A$191,0),MATCH(TLIM!AH$1,'Post ISIC Consolidation DLIM'!$B$149:$AQ$149,0)),0)</f>
        <v>1.2040226123317717E-5</v>
      </c>
      <c r="AI43" s="20">
        <f>IFERROR(INDEX('Post ISIC Consolidation DLIM'!$B$150:$AQ$191,MATCH(TLIM!$A43,'Post ISIC Consolidation DLIM'!$A$150:$A$191,0),MATCH(TLIM!AI$1,'Post ISIC Consolidation DLIM'!$B$149:$AQ$149,0)),0)</f>
        <v>1.1062320214348439E-5</v>
      </c>
      <c r="AJ43" s="20">
        <f>IFERROR(INDEX('Post ISIC Consolidation DLIM'!$B$150:$AQ$191,MATCH(TLIM!$A43,'Post ISIC Consolidation DLIM'!$A$150:$A$191,0),MATCH(TLIM!AJ$1,'Post ISIC Consolidation DLIM'!$B$149:$AQ$149,0)),0)</f>
        <v>1.0239664493889881E-5</v>
      </c>
      <c r="AK43" s="20">
        <f>IFERROR(INDEX('Post ISIC Consolidation DLIM'!$B$150:$AQ$191,MATCH(TLIM!$A43,'Post ISIC Consolidation DLIM'!$A$150:$A$191,0),MATCH(TLIM!AK$1,'Post ISIC Consolidation DLIM'!$B$149:$AQ$149,0)),0)</f>
        <v>9.1976785689331197E-6</v>
      </c>
      <c r="AL43" s="20">
        <f>IFERROR(INDEX('Post ISIC Consolidation DLIM'!$B$150:$AQ$191,MATCH(TLIM!$A43,'Post ISIC Consolidation DLIM'!$A$150:$A$191,0),MATCH(TLIM!AL$1,'Post ISIC Consolidation DLIM'!$B$149:$AQ$149,0)),0)</f>
        <v>2.2915410812251232E-5</v>
      </c>
      <c r="AM43" s="20">
        <f>IFERROR(INDEX('Post ISIC Consolidation DLIM'!$B$150:$AQ$191,MATCH(TLIM!$A43,'Post ISIC Consolidation DLIM'!$A$150:$A$191,0),MATCH(TLIM!AM$1,'Post ISIC Consolidation DLIM'!$B$149:$AQ$149,0)),0)</f>
        <v>5.2413925917982882E-4</v>
      </c>
      <c r="AN43" s="20">
        <f>IFERROR(INDEX('Post ISIC Consolidation DLIM'!$B$150:$AQ$191,MATCH(TLIM!$A43,'Post ISIC Consolidation DLIM'!$A$150:$A$191,0),MATCH(TLIM!AN$1,'Post ISIC Consolidation DLIM'!$B$149:$AQ$149,0)),0)</f>
        <v>6.2662414970542232E-4</v>
      </c>
      <c r="AO43" s="20">
        <f>IFERROR(INDEX('Post ISIC Consolidation DLIM'!$B$150:$AQ$191,MATCH(TLIM!$A43,'Post ISIC Consolidation DLIM'!$A$150:$A$191,0),MATCH(TLIM!AO$1,'Post ISIC Consolidation DLIM'!$B$149:$AQ$149,0)),0)</f>
        <v>2.1954168006897443E-4</v>
      </c>
      <c r="AP43" s="20">
        <f>IFERROR(INDEX('Post ISIC Consolidation DLIM'!$B$150:$AQ$191,MATCH(TLIM!$A43,'Post ISIC Consolidation DLIM'!$A$150:$A$191,0),MATCH(TLIM!AP$1,'Post ISIC Consolidation DLIM'!$B$149:$AQ$149,0)),0)</f>
        <v>5.9853079222421603E-5</v>
      </c>
      <c r="AQ43" s="20">
        <f>IFERROR(INDEX('Post ISIC Consolidation DLIM'!$B$150:$AQ$191,MATCH(TLIM!$A43,'Post ISIC Consolidation DLIM'!$A$150:$A$191,0),MATCH(TLIM!AQ$1,'Post ISIC Consolidation DLIM'!$B$149:$AQ$149,0)),0)</f>
        <v>1.000000000041295</v>
      </c>
    </row>
    <row r="44" spans="1:43" s="8" customFormat="1" x14ac:dyDescent="0.35">
      <c r="B44" s="34"/>
      <c r="L44" s="20"/>
      <c r="M44" s="20"/>
    </row>
    <row r="45" spans="1:43" s="8" customFormat="1" x14ac:dyDescent="0.35">
      <c r="B45" s="34"/>
    </row>
    <row r="46" spans="1:43" s="8" customFormat="1" x14ac:dyDescent="0.35"/>
    <row r="47" spans="1:43" s="8" customFormat="1" x14ac:dyDescent="0.35"/>
    <row r="48" spans="1:43" s="8" customFormat="1" x14ac:dyDescent="0.35"/>
    <row r="49" s="8" customFormat="1" x14ac:dyDescent="0.35"/>
    <row r="50" s="8" customFormat="1" x14ac:dyDescent="0.35"/>
    <row r="51" s="8" customFormat="1" x14ac:dyDescent="0.35"/>
    <row r="52" s="8" customFormat="1" x14ac:dyDescent="0.35"/>
    <row r="53" s="8" customFormat="1" x14ac:dyDescent="0.35"/>
    <row r="54" s="8" customFormat="1" x14ac:dyDescent="0.35"/>
    <row r="55" s="8" customFormat="1" x14ac:dyDescent="0.35"/>
    <row r="56" s="8" customFormat="1" x14ac:dyDescent="0.35"/>
    <row r="57" s="8" customFormat="1" x14ac:dyDescent="0.35"/>
    <row r="58" s="8" customFormat="1" x14ac:dyDescent="0.35"/>
    <row r="59" s="8" customFormat="1" x14ac:dyDescent="0.35"/>
    <row r="60" s="8" customFormat="1" x14ac:dyDescent="0.35"/>
    <row r="61" s="8" customFormat="1" x14ac:dyDescent="0.35"/>
    <row r="62" s="8" customFormat="1" x14ac:dyDescent="0.35"/>
    <row r="63" s="8" customFormat="1" x14ac:dyDescent="0.35"/>
    <row r="64" s="8" customFormat="1" x14ac:dyDescent="0.35"/>
    <row r="65" s="8" customFormat="1" x14ac:dyDescent="0.35"/>
    <row r="66" s="8" customFormat="1" x14ac:dyDescent="0.35"/>
    <row r="67" s="8" customFormat="1" x14ac:dyDescent="0.35"/>
    <row r="68" s="8" customFormat="1" x14ac:dyDescent="0.35"/>
    <row r="69" s="8" customFormat="1" x14ac:dyDescent="0.35"/>
    <row r="70" s="8" customFormat="1" x14ac:dyDescent="0.35"/>
    <row r="71" s="8" customFormat="1" x14ac:dyDescent="0.35"/>
    <row r="72" s="8" customFormat="1" x14ac:dyDescent="0.35"/>
    <row r="73" s="8" customFormat="1" x14ac:dyDescent="0.35"/>
    <row r="74" s="8" customFormat="1" x14ac:dyDescent="0.35"/>
    <row r="75" s="8" customFormat="1" x14ac:dyDescent="0.35"/>
    <row r="76" s="8" customFormat="1" x14ac:dyDescent="0.35"/>
    <row r="77" s="8" customFormat="1" x14ac:dyDescent="0.35"/>
    <row r="78" s="8" customFormat="1" x14ac:dyDescent="0.35"/>
    <row r="79" s="8" customFormat="1" x14ac:dyDescent="0.35"/>
    <row r="80" s="8" customFormat="1" x14ac:dyDescent="0.35"/>
    <row r="81" s="8" customFormat="1" x14ac:dyDescent="0.35"/>
    <row r="82" s="8" customFormat="1" x14ac:dyDescent="0.35"/>
    <row r="83" s="8" customFormat="1" x14ac:dyDescent="0.35"/>
    <row r="84" s="8" customFormat="1" x14ac:dyDescent="0.35"/>
    <row r="85" s="8" customFormat="1" x14ac:dyDescent="0.35"/>
    <row r="86" s="8" customFormat="1" x14ac:dyDescent="0.35"/>
    <row r="87" s="8" customFormat="1" x14ac:dyDescent="0.35"/>
    <row r="88" s="8" customFormat="1" x14ac:dyDescent="0.35"/>
    <row r="89" s="8" customFormat="1" x14ac:dyDescent="0.35"/>
    <row r="90" s="8" customFormat="1" x14ac:dyDescent="0.35"/>
    <row r="91" s="8" customFormat="1" x14ac:dyDescent="0.35"/>
    <row r="92" s="8" customFormat="1" x14ac:dyDescent="0.35"/>
    <row r="93" s="8" customFormat="1" x14ac:dyDescent="0.35"/>
    <row r="94" s="8" customFormat="1" x14ac:dyDescent="0.35"/>
    <row r="95" s="8" customFormat="1" x14ac:dyDescent="0.35"/>
    <row r="96" s="8" customFormat="1" x14ac:dyDescent="0.35"/>
    <row r="97" s="8" customFormat="1" x14ac:dyDescent="0.35"/>
    <row r="98" s="8" customFormat="1" x14ac:dyDescent="0.35"/>
    <row r="99" s="8" customFormat="1" x14ac:dyDescent="0.35"/>
    <row r="100" s="8" customFormat="1" x14ac:dyDescent="0.35"/>
    <row r="101" s="8" customFormat="1" x14ac:dyDescent="0.35"/>
    <row r="102" s="8" customFormat="1" x14ac:dyDescent="0.35"/>
    <row r="103" s="8" customFormat="1" x14ac:dyDescent="0.35"/>
    <row r="104" s="8" customFormat="1" x14ac:dyDescent="0.35"/>
    <row r="105" s="8" customFormat="1" x14ac:dyDescent="0.35"/>
    <row r="106" s="8" customFormat="1" x14ac:dyDescent="0.35"/>
    <row r="107" s="8" customFormat="1" x14ac:dyDescent="0.35"/>
    <row r="108" s="8" customFormat="1" x14ac:dyDescent="0.35"/>
    <row r="109" s="8" customFormat="1" x14ac:dyDescent="0.35"/>
    <row r="110" s="8" customFormat="1" x14ac:dyDescent="0.35"/>
    <row r="111" s="8" customFormat="1" x14ac:dyDescent="0.35"/>
    <row r="112" s="8" customFormat="1" x14ac:dyDescent="0.35"/>
    <row r="113" s="8" customFormat="1" x14ac:dyDescent="0.35"/>
    <row r="114" s="8" customFormat="1" x14ac:dyDescent="0.35"/>
    <row r="115" s="8" customFormat="1" x14ac:dyDescent="0.35"/>
    <row r="116" s="8" customFormat="1" x14ac:dyDescent="0.35"/>
    <row r="117" s="8" customFormat="1" x14ac:dyDescent="0.35"/>
    <row r="118" s="8" customFormat="1" x14ac:dyDescent="0.35"/>
    <row r="119" s="8" customFormat="1" x14ac:dyDescent="0.35"/>
    <row r="120" s="8" customFormat="1" x14ac:dyDescent="0.35"/>
    <row r="121" s="8" customFormat="1" x14ac:dyDescent="0.35"/>
    <row r="122" s="8" customFormat="1" x14ac:dyDescent="0.35"/>
    <row r="123" s="8" customFormat="1" x14ac:dyDescent="0.35"/>
    <row r="124" s="8" customFormat="1" x14ac:dyDescent="0.35"/>
    <row r="125" s="8" customFormat="1" x14ac:dyDescent="0.35"/>
    <row r="126" s="8" customFormat="1" x14ac:dyDescent="0.35"/>
    <row r="127" s="8" customFormat="1" x14ac:dyDescent="0.35"/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About</vt:lpstr>
      <vt:lpstr>EUROSTAT data 2015</vt:lpstr>
      <vt:lpstr>Correspondance tables</vt:lpstr>
      <vt:lpstr>TLIM calcs</vt:lpstr>
      <vt:lpstr>ISIC Code Meanings</vt:lpstr>
      <vt:lpstr>Documentation of split approach</vt:lpstr>
      <vt:lpstr>Pre ISIC Consolidation Output</vt:lpstr>
      <vt:lpstr>Post ISIC Consolidation DLIM</vt:lpstr>
      <vt:lpstr>TLIM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Megan Mahajan</cp:lastModifiedBy>
  <dcterms:created xsi:type="dcterms:W3CDTF">2019-12-02T22:49:06Z</dcterms:created>
  <dcterms:modified xsi:type="dcterms:W3CDTF">2021-09-01T17:58:26Z</dcterms:modified>
</cp:coreProperties>
</file>